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20" tabRatio="910"/>
  </bookViews>
  <sheets>
    <sheet name="009A(男小学生西服核价单）" sheetId="1" r:id="rId1"/>
    <sheet name="009B（男中学生西服核价单）" sheetId="2" r:id="rId2"/>
    <sheet name="010A（女小学生西服核价单）" sheetId="3" r:id="rId3"/>
    <sheet name="010B（女中学生核价单）" sheetId="4" r:id="rId4"/>
    <sheet name="011A" sheetId="5" r:id="rId5"/>
    <sheet name="012A" sheetId="7" r:id="rId6"/>
    <sheet name="011B" sheetId="6" r:id="rId7"/>
    <sheet name="012B" sheetId="8" r:id="rId8"/>
    <sheet name="013B" sheetId="9" r:id="rId9"/>
    <sheet name="014B" sheetId="15" r:id="rId10"/>
    <sheet name="015A" sheetId="11" r:id="rId11"/>
    <sheet name="016A" sheetId="12" r:id="rId12"/>
    <sheet name="017A" sheetId="13" r:id="rId13"/>
    <sheet name="017B" sheetId="14" r:id="rId14"/>
    <sheet name="85129" sheetId="16" r:id="rId15"/>
    <sheet name="038（男）" sheetId="17" r:id="rId16"/>
    <sheet name="039（女）" sheetId="18" r:id="rId17"/>
    <sheet name="14034男" sheetId="19" r:id="rId18"/>
    <sheet name="14035女" sheetId="20" r:id="rId19"/>
    <sheet name="696男教师" sheetId="21" r:id="rId20"/>
    <sheet name="698女教师" sheetId="22" r:id="rId21"/>
    <sheet name="134" sheetId="23" r:id="rId22"/>
    <sheet name="226" sheetId="24" r:id="rId23"/>
    <sheet name="269" sheetId="25" r:id="rId24"/>
    <sheet name="227" sheetId="26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<sst xmlns="http://schemas.openxmlformats.org/spreadsheetml/2006/main" count="3702" uniqueCount="571">
  <si>
    <t>北京探路者户外用品股份有限公司核价单</t>
  </si>
  <si>
    <t>款式图</t>
  </si>
  <si>
    <t>款式名称：</t>
  </si>
  <si>
    <t>男式学生西服上衣</t>
  </si>
  <si>
    <t>渠道：</t>
  </si>
  <si>
    <t>开发季：</t>
  </si>
  <si>
    <t>生产工厂：</t>
  </si>
  <si>
    <t>款号：</t>
  </si>
  <si>
    <t>TKHW14009</t>
  </si>
  <si>
    <t>品牌：</t>
  </si>
  <si>
    <t>探路者品牌</t>
  </si>
  <si>
    <t>开发类型：</t>
  </si>
  <si>
    <t>生产数量：</t>
  </si>
  <si>
    <t>设计师：</t>
  </si>
  <si>
    <t>事业部：</t>
  </si>
  <si>
    <t>开发工厂：</t>
  </si>
  <si>
    <t>审核日期：</t>
  </si>
  <si>
    <t>开发员：</t>
  </si>
  <si>
    <t>系列：</t>
  </si>
  <si>
    <t>制单日期：</t>
  </si>
  <si>
    <t>物 料 信 息</t>
  </si>
  <si>
    <t>采 购 信 息</t>
  </si>
  <si>
    <t>配 色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</si>
  <si>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</si>
  <si>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</si>
  <si>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</si>
  <si>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</si>
  <si>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</si>
  <si>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</si>
  <si>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</si>
  <si>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</si>
  <si>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</si>
  <si>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</si>
  <si>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</si>
  <si>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</si>
  <si>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是否为招标价格</t>
  </si>
  <si>
    <t>金额(元)</t>
  </si>
  <si>
    <t>费用占比</t>
  </si>
  <si>
    <t>供应商</t>
  </si>
  <si>
    <t>浅灰色</t>
  </si>
  <si>
    <t>面料</t>
  </si>
  <si>
    <t>G14SS1190/海外校服西服面料</t>
  </si>
  <si>
    <t>14SS-119</t>
  </si>
  <si>
    <t>面：93%聚酯纤维 / 7%氨纶；里</t>
  </si>
  <si>
    <t>全身</t>
  </si>
  <si>
    <t>141cm</t>
  </si>
  <si>
    <t>M</t>
  </si>
  <si>
    <t xml:space="preserve">否 </t>
  </si>
  <si>
    <t>上海汇良纺织材料有限公司</t>
  </si>
  <si>
    <t>涨了0.02</t>
  </si>
  <si>
    <t>G09FW0440/探路者logo210T</t>
  </si>
  <si>
    <t>09AW-44</t>
  </si>
  <si>
    <t>100%锦纶</t>
  </si>
  <si>
    <t>146cm</t>
  </si>
  <si>
    <t xml:space="preserve">是 </t>
  </si>
  <si>
    <t>台华高新染整（嘉兴）有限公司</t>
  </si>
  <si>
    <t>面料降价/24年6月</t>
  </si>
  <si>
    <t>辅料</t>
  </si>
  <si>
    <t>海淀校服银扣</t>
  </si>
  <si>
    <t>15SSH-020</t>
  </si>
  <si>
    <t>前门襟 3 备扣1</t>
  </si>
  <si>
    <t>21mm</t>
  </si>
  <si>
    <t xml:space="preserve">个 </t>
  </si>
  <si>
    <t>浙江伟星实业发展股份有限公司北京销售分公司</t>
  </si>
  <si>
    <t>15SSH-015</t>
  </si>
  <si>
    <t>袖口6  备扣1</t>
  </si>
  <si>
    <t>15mm</t>
  </si>
  <si>
    <t>海淀外国语主唛/17SSH-05/男童BOYS（西服、羽绒服</t>
  </si>
  <si>
    <t>G18FWZM037-XXX</t>
  </si>
  <si>
    <t>后领</t>
  </si>
  <si>
    <t>4.8*9CM</t>
  </si>
  <si>
    <t>常美</t>
  </si>
  <si>
    <t>海淀外国语主唛/17SSH-01-1/男款号型标（红）</t>
  </si>
  <si>
    <t>G18FWZM026-XXX</t>
  </si>
  <si>
    <t>折后1.4*3.5CM</t>
  </si>
  <si>
    <t>海淀校服姓名标</t>
  </si>
  <si>
    <t>15SSH-075</t>
  </si>
  <si>
    <t>5*6CM</t>
  </si>
  <si>
    <t>校服织带</t>
  </si>
  <si>
    <t>0.7CM</t>
  </si>
  <si>
    <t>泰丰</t>
  </si>
  <si>
    <t>织标</t>
  </si>
  <si>
    <t>15SSH-050</t>
  </si>
  <si>
    <t xml:space="preserve">吊牌及包装 </t>
  </si>
  <si>
    <t>箱贴纸</t>
  </si>
  <si>
    <t>ZBOMBZ004</t>
  </si>
  <si>
    <t xml:space="preserve">件 </t>
  </si>
  <si>
    <t>厂供</t>
  </si>
  <si>
    <t>环形针</t>
  </si>
  <si>
    <t>ZBOMBZ005</t>
  </si>
  <si>
    <t>封箱带</t>
  </si>
  <si>
    <t>ZBOMBZ008</t>
  </si>
  <si>
    <t>打包带</t>
  </si>
  <si>
    <t>ZBOMBZ010</t>
  </si>
  <si>
    <t>干燥剂</t>
  </si>
  <si>
    <t>ZBOMBZ011</t>
  </si>
  <si>
    <t>探路者洗标（短）</t>
  </si>
  <si>
    <t>JM001-10</t>
  </si>
  <si>
    <t>宝绅</t>
  </si>
  <si>
    <t>卷筒吊牌（合格证）</t>
  </si>
  <si>
    <t>TOHG06</t>
  </si>
  <si>
    <t>厂供物料</t>
  </si>
  <si>
    <t>垫肩</t>
  </si>
  <si>
    <t>付</t>
  </si>
  <si>
    <t>涨了0.2</t>
  </si>
  <si>
    <t>无纺衬</t>
  </si>
  <si>
    <t>小册子</t>
  </si>
  <si>
    <t>本</t>
  </si>
  <si>
    <t>有纺衬</t>
  </si>
  <si>
    <t>缝纫线</t>
  </si>
  <si>
    <t xml:space="preserve">面 </t>
  </si>
  <si>
    <t>涨了0.5，之前没有显示</t>
  </si>
  <si>
    <t xml:space="preserve">里 </t>
  </si>
  <si>
    <t>纸箱</t>
  </si>
  <si>
    <t>涨了0.5</t>
  </si>
  <si>
    <t>无纺布包装袋</t>
  </si>
  <si>
    <t>LOP价格</t>
  </si>
  <si>
    <t>24/5-15改材料价格后总价</t>
  </si>
  <si>
    <t>2024/5/15文职</t>
  </si>
  <si>
    <t>合同结算价</t>
  </si>
  <si>
    <t>同汉中物料</t>
  </si>
  <si>
    <t>涨了0.01</t>
  </si>
  <si>
    <t>涨了0.55，之前没有显示</t>
  </si>
  <si>
    <t>涨了0.54，之前没有显示</t>
  </si>
  <si>
    <t>24-5-15文职</t>
  </si>
  <si>
    <t>女式学生西服上衣</t>
  </si>
  <si>
    <t>TKHW14010</t>
  </si>
  <si>
    <t>G18FWZM036-XXX</t>
  </si>
  <si>
    <t>G18FWZM029-XXX</t>
  </si>
  <si>
    <t>改单价</t>
  </si>
  <si>
    <t>涨了0.4，之前没有显示</t>
  </si>
  <si>
    <t>24-5-15文职总价</t>
  </si>
  <si>
    <t xml:space="preserve">探路者户外用品股份有限公司核价表              
</t>
  </si>
  <si>
    <t>产品名称：</t>
  </si>
  <si>
    <t>男式西服长裤</t>
  </si>
  <si>
    <t>开发编号：</t>
  </si>
  <si>
    <t>TKHW14011</t>
  </si>
  <si>
    <t>同汉中</t>
  </si>
  <si>
    <t>CAMF91704</t>
  </si>
  <si>
    <t>交货日期：</t>
  </si>
  <si>
    <t>生产款号：</t>
  </si>
  <si>
    <r>
      <rPr>
        <b/>
        <sz val="10"/>
        <rFont val="幼圆"/>
        <charset val="134"/>
      </rPr>
      <t>工厂制单</t>
    </r>
    <r>
      <rPr>
        <b/>
        <sz val="10"/>
        <rFont val="Arial"/>
        <charset val="134"/>
      </rPr>
      <t>:</t>
    </r>
  </si>
  <si>
    <t>电话：</t>
  </si>
  <si>
    <r>
      <rPr>
        <b/>
        <sz val="10"/>
        <rFont val="幼圆"/>
        <charset val="134"/>
      </rPr>
      <t>设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计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</t>
    </r>
    <r>
      <rPr>
        <b/>
        <sz val="10"/>
        <rFont val="Arial"/>
        <charset val="134"/>
      </rPr>
      <t>:</t>
    </r>
  </si>
  <si>
    <t>盼盼</t>
  </si>
  <si>
    <r>
      <rPr>
        <b/>
        <sz val="10"/>
        <rFont val="幼圆"/>
        <charset val="134"/>
      </rPr>
      <t>制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版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师：</t>
    </r>
  </si>
  <si>
    <t>公司核价：</t>
  </si>
  <si>
    <t>电话</t>
  </si>
  <si>
    <r>
      <rPr>
        <b/>
        <sz val="10"/>
        <rFont val="幼圆"/>
        <charset val="134"/>
      </rPr>
      <t>工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艺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师：</t>
    </r>
  </si>
  <si>
    <r>
      <rPr>
        <b/>
        <sz val="9"/>
        <rFont val="幼圆"/>
        <charset val="134"/>
      </rPr>
      <t>面、里料</t>
    </r>
    <r>
      <rPr>
        <b/>
        <sz val="9"/>
        <rFont val="Arial"/>
        <charset val="134"/>
      </rPr>
      <t>(</t>
    </r>
    <r>
      <rPr>
        <b/>
        <sz val="9"/>
        <rFont val="幼圆"/>
        <charset val="134"/>
      </rPr>
      <t>主布面料、配布面料、里料网布、</t>
    </r>
    <r>
      <rPr>
        <b/>
        <sz val="9"/>
        <rFont val="Arial"/>
        <charset val="134"/>
      </rPr>
      <t>210T</t>
    </r>
    <r>
      <rPr>
        <b/>
        <sz val="9"/>
        <rFont val="幼圆"/>
        <charset val="134"/>
      </rPr>
      <t>、天鹅绒、补强、衬、胶膜、压胶带、双面胶、鸭绒、针棉等）</t>
    </r>
  </si>
  <si>
    <t>规格</t>
  </si>
  <si>
    <t>采购信息</t>
  </si>
  <si>
    <r>
      <rPr>
        <b/>
        <sz val="9"/>
        <rFont val="幼圆"/>
        <charset val="134"/>
      </rPr>
      <t>幅宽</t>
    </r>
    <r>
      <rPr>
        <b/>
        <sz val="9"/>
        <rFont val="Arial"/>
        <charset val="134"/>
      </rPr>
      <t>(cm)</t>
    </r>
  </si>
  <si>
    <r>
      <rPr>
        <b/>
        <sz val="9"/>
        <rFont val="幼圆"/>
        <charset val="134"/>
      </rPr>
      <t>克重</t>
    </r>
    <r>
      <rPr>
        <b/>
        <sz val="9"/>
        <rFont val="Arial"/>
        <charset val="134"/>
      </rPr>
      <t>(g/m2)</t>
    </r>
  </si>
  <si>
    <t>配色一</t>
  </si>
  <si>
    <r>
      <rPr>
        <b/>
        <sz val="9"/>
        <rFont val="幼圆"/>
        <charset val="134"/>
      </rPr>
      <t>金额</t>
    </r>
    <r>
      <rPr>
        <b/>
        <sz val="9"/>
        <rFont val="Arial"/>
        <charset val="134"/>
      </rPr>
      <t>(</t>
    </r>
    <r>
      <rPr>
        <b/>
        <sz val="9"/>
        <rFont val="幼圆"/>
        <charset val="134"/>
      </rPr>
      <t>元</t>
    </r>
    <r>
      <rPr>
        <b/>
        <sz val="9"/>
        <rFont val="Arial"/>
        <charset val="134"/>
      </rPr>
      <t>)</t>
    </r>
  </si>
  <si>
    <t>面料A</t>
  </si>
  <si>
    <t>G14FW1030</t>
  </si>
  <si>
    <t>正身</t>
  </si>
  <si>
    <t>卡其</t>
  </si>
  <si>
    <t>东丽</t>
  </si>
  <si>
    <t>女裤同男裤</t>
  </si>
  <si>
    <t>兜布</t>
  </si>
  <si>
    <t>TC布</t>
  </si>
  <si>
    <t>側兜</t>
  </si>
  <si>
    <t>145cm</t>
  </si>
  <si>
    <t>米白</t>
  </si>
  <si>
    <t>厂购</t>
  </si>
  <si>
    <t>3#尼龙闭尾正装非防水拉链，DA含注塑上下止</t>
  </si>
  <si>
    <t>门襟</t>
  </si>
  <si>
    <t>YKK</t>
  </si>
  <si>
    <t>树脂四眼扣</t>
  </si>
  <si>
    <t>15SSH-012</t>
  </si>
  <si>
    <t>腰头</t>
  </si>
  <si>
    <t>1.5CM宽</t>
  </si>
  <si>
    <t>华联</t>
  </si>
  <si>
    <t>两眼扣</t>
  </si>
  <si>
    <t>树脂1CM宽</t>
  </si>
  <si>
    <t>调节腰围</t>
  </si>
  <si>
    <t>1CM宽</t>
  </si>
  <si>
    <t>透明色</t>
  </si>
  <si>
    <t>调节松紧</t>
  </si>
  <si>
    <t>2CM宽</t>
  </si>
  <si>
    <t>白色</t>
  </si>
  <si>
    <t>主唛</t>
  </si>
  <si>
    <t>G18FWZM031</t>
  </si>
  <si>
    <t>后领贴</t>
  </si>
  <si>
    <t>固定色</t>
  </si>
  <si>
    <t>尺码唛</t>
  </si>
  <si>
    <t>G18FWZM026</t>
  </si>
  <si>
    <t>中文洗标</t>
  </si>
  <si>
    <t>左侧里</t>
  </si>
  <si>
    <t>新天伦</t>
  </si>
  <si>
    <t>姓名标</t>
  </si>
  <si>
    <t>G18SSZB003</t>
  </si>
  <si>
    <t>右口袋里</t>
  </si>
  <si>
    <t>涤纶短纤线603</t>
  </si>
  <si>
    <t>T-27</t>
  </si>
  <si>
    <t>面底线件</t>
  </si>
  <si>
    <t>AE</t>
  </si>
  <si>
    <t>胶针</t>
  </si>
  <si>
    <t>合格证</t>
  </si>
  <si>
    <t>探路者</t>
  </si>
  <si>
    <t>条码贴纸</t>
  </si>
  <si>
    <t>塑料袋</t>
  </si>
  <si>
    <t>TAB16F002</t>
  </si>
  <si>
    <t>封箱带+打包带</t>
  </si>
  <si>
    <t>LOP</t>
  </si>
  <si>
    <t>物料同比去年没变化</t>
  </si>
  <si>
    <t>女式西服长裤</t>
  </si>
  <si>
    <t>TKHW14012</t>
  </si>
  <si>
    <r>
      <rPr>
        <b/>
        <sz val="9"/>
        <color indexed="9"/>
        <rFont val="幼圆"/>
        <charset val="134"/>
      </rPr>
      <t>面、里料</t>
    </r>
    <r>
      <rPr>
        <b/>
        <sz val="9"/>
        <color indexed="9"/>
        <rFont val="Arial"/>
        <charset val="134"/>
      </rPr>
      <t>(</t>
    </r>
    <r>
      <rPr>
        <b/>
        <sz val="9"/>
        <color indexed="9"/>
        <rFont val="幼圆"/>
        <charset val="134"/>
      </rPr>
      <t>主布面料、配布面料、里料网布、</t>
    </r>
    <r>
      <rPr>
        <b/>
        <sz val="9"/>
        <color indexed="9"/>
        <rFont val="Arial"/>
        <charset val="134"/>
      </rPr>
      <t>210T</t>
    </r>
    <r>
      <rPr>
        <b/>
        <sz val="9"/>
        <color indexed="9"/>
        <rFont val="幼圆"/>
        <charset val="134"/>
      </rPr>
      <t>、天鹅绒、补强、衬、胶膜、压胶带、双面胶、鸭绒、针棉等）</t>
    </r>
  </si>
  <si>
    <r>
      <rPr>
        <b/>
        <sz val="9"/>
        <color theme="1"/>
        <rFont val="幼圆"/>
        <charset val="134"/>
      </rPr>
      <t>幅宽</t>
    </r>
    <r>
      <rPr>
        <b/>
        <sz val="9"/>
        <color theme="1"/>
        <rFont val="Arial"/>
        <charset val="134"/>
      </rPr>
      <t>(cm)</t>
    </r>
  </si>
  <si>
    <r>
      <rPr>
        <b/>
        <sz val="9"/>
        <color theme="1"/>
        <rFont val="幼圆"/>
        <charset val="134"/>
      </rPr>
      <t>克重</t>
    </r>
    <r>
      <rPr>
        <b/>
        <sz val="9"/>
        <color theme="1"/>
        <rFont val="Arial"/>
        <charset val="134"/>
      </rPr>
      <t>(g/m2)</t>
    </r>
  </si>
  <si>
    <r>
      <rPr>
        <sz val="9"/>
        <color indexed="9"/>
        <rFont val="幼圆"/>
        <charset val="134"/>
      </rPr>
      <t>金额</t>
    </r>
    <r>
      <rPr>
        <sz val="9"/>
        <color indexed="9"/>
        <rFont val="Arial"/>
        <charset val="134"/>
      </rPr>
      <t>(</t>
    </r>
    <r>
      <rPr>
        <sz val="9"/>
        <color indexed="9"/>
        <rFont val="幼圆"/>
        <charset val="134"/>
      </rPr>
      <t>元</t>
    </r>
    <r>
      <rPr>
        <sz val="9"/>
        <color indexed="9"/>
        <rFont val="Arial"/>
        <charset val="134"/>
      </rPr>
      <t>)</t>
    </r>
  </si>
  <si>
    <t>G18FWZM033</t>
  </si>
  <si>
    <t>G18FWZM029</t>
  </si>
  <si>
    <t>探路者户外用品股份有限公司物料单</t>
  </si>
  <si>
    <t>男式中学生衬衫</t>
  </si>
  <si>
    <t>TKHW14013</t>
  </si>
  <si>
    <r>
      <rPr>
        <sz val="12"/>
        <rFont val="宋体"/>
        <charset val="134"/>
      </rPr>
      <t>工厂制单</t>
    </r>
    <r>
      <rPr>
        <b/>
        <sz val="10"/>
        <rFont val="Arial"/>
        <charset val="134"/>
      </rPr>
      <t>:</t>
    </r>
  </si>
  <si>
    <r>
      <rPr>
        <sz val="12"/>
        <rFont val="宋体"/>
        <charset val="134"/>
      </rPr>
      <t>设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计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</t>
    </r>
    <r>
      <rPr>
        <b/>
        <sz val="10"/>
        <rFont val="Arial"/>
        <charset val="134"/>
      </rPr>
      <t>:</t>
    </r>
  </si>
  <si>
    <t>圆圆</t>
  </si>
  <si>
    <r>
      <rPr>
        <sz val="12"/>
        <rFont val="宋体"/>
        <charset val="134"/>
      </rPr>
      <t>制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版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师：</t>
    </r>
  </si>
  <si>
    <r>
      <rPr>
        <sz val="12"/>
        <rFont val="宋体"/>
        <charset val="134"/>
      </rPr>
      <t>工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艺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师：</t>
    </r>
  </si>
  <si>
    <r>
      <rPr>
        <sz val="12"/>
        <rFont val="宋体"/>
        <charset val="134"/>
      </rPr>
      <t>幅宽</t>
    </r>
    <r>
      <rPr>
        <sz val="9"/>
        <rFont val="Arial"/>
        <charset val="134"/>
      </rPr>
      <t>(cm)</t>
    </r>
  </si>
  <si>
    <t>金额</t>
  </si>
  <si>
    <t>ODM面料</t>
  </si>
  <si>
    <t>蓝</t>
  </si>
  <si>
    <t>面料B</t>
  </si>
  <si>
    <t>领子、袖口</t>
  </si>
  <si>
    <t>领子、门襟、袖口、袖袢</t>
  </si>
  <si>
    <t>120CM</t>
  </si>
  <si>
    <t>四眼扣</t>
  </si>
  <si>
    <t>TAK14F027</t>
  </si>
  <si>
    <t>门襟7、袖开叉2、袖口4、备扣1</t>
  </si>
  <si>
    <t>蓝色</t>
  </si>
  <si>
    <t>华联（探路者指定,工厂自采）</t>
  </si>
  <si>
    <t>17SSH-01</t>
  </si>
  <si>
    <t>底襟最下一粒扣下</t>
  </si>
  <si>
    <t>17SSH-01-1</t>
  </si>
  <si>
    <t>TAZ14S001-2</t>
  </si>
  <si>
    <r>
      <rPr>
        <sz val="11"/>
        <rFont val="宋体"/>
        <charset val="134"/>
      </rPr>
      <t>15SSH-075</t>
    </r>
    <r>
      <rPr>
        <sz val="12"/>
        <rFont val="宋体"/>
        <charset val="134"/>
      </rPr>
      <t>-1</t>
    </r>
  </si>
  <si>
    <r>
      <rPr>
        <sz val="11"/>
        <rFont val="宋体"/>
        <charset val="134"/>
      </rPr>
      <t>价格：0</t>
    </r>
    <r>
      <rPr>
        <sz val="12"/>
        <rFont val="宋体"/>
        <charset val="134"/>
      </rPr>
      <t>.125</t>
    </r>
  </si>
  <si>
    <t>织唛</t>
  </si>
  <si>
    <t>13SSV-59</t>
  </si>
  <si>
    <r>
      <rPr>
        <sz val="12"/>
        <rFont val="宋体"/>
        <charset val="134"/>
      </rPr>
      <t>左侧下摆往上</t>
    </r>
    <r>
      <rPr>
        <sz val="12"/>
        <rFont val="Arial"/>
        <charset val="134"/>
      </rPr>
      <t>10</t>
    </r>
    <r>
      <rPr>
        <sz val="12"/>
        <rFont val="宋体"/>
        <charset val="134"/>
      </rPr>
      <t>厘米</t>
    </r>
  </si>
  <si>
    <t>线603</t>
  </si>
  <si>
    <t>面底线</t>
  </si>
  <si>
    <t>包装材料</t>
  </si>
  <si>
    <t>创意</t>
  </si>
  <si>
    <t>TAB16F001</t>
  </si>
  <si>
    <t>28*38cm（竖版枕式）</t>
  </si>
  <si>
    <t>汇利（探路者指定，工厂自采）</t>
  </si>
  <si>
    <t>60*40*30</t>
  </si>
  <si>
    <t>加工费</t>
  </si>
  <si>
    <t>合计</t>
  </si>
  <si>
    <t>未找到去年核价单</t>
  </si>
  <si>
    <t>女式中学生衬衫</t>
  </si>
  <si>
    <t>TKHW14014</t>
  </si>
  <si>
    <r>
      <rPr>
        <sz val="12"/>
        <rFont val="宋体"/>
        <charset val="134"/>
      </rPr>
      <t>幅宽</t>
    </r>
    <r>
      <rPr>
        <sz val="9"/>
        <color indexed="9"/>
        <rFont val="Arial"/>
        <charset val="134"/>
      </rPr>
      <t>(cm)</t>
    </r>
  </si>
  <si>
    <t>按照原翻单</t>
  </si>
  <si>
    <r>
      <rPr>
        <sz val="11"/>
        <color indexed="8"/>
        <rFont val="宋体"/>
        <charset val="134"/>
      </rPr>
      <t>15SSH-075</t>
    </r>
    <r>
      <rPr>
        <sz val="12"/>
        <rFont val="宋体"/>
        <charset val="134"/>
      </rPr>
      <t>-1</t>
    </r>
  </si>
  <si>
    <r>
      <rPr>
        <sz val="11"/>
        <color indexed="8"/>
        <rFont val="宋体"/>
        <charset val="134"/>
      </rPr>
      <t>价格：0</t>
    </r>
    <r>
      <rPr>
        <sz val="12"/>
        <rFont val="宋体"/>
        <charset val="134"/>
      </rPr>
      <t>.125</t>
    </r>
  </si>
  <si>
    <r>
      <rPr>
        <sz val="12"/>
        <color indexed="8"/>
        <rFont val="宋体"/>
        <charset val="134"/>
      </rPr>
      <t>左侧下摆往上</t>
    </r>
    <r>
      <rPr>
        <sz val="12"/>
        <color indexed="8"/>
        <rFont val="Arial"/>
        <charset val="134"/>
      </rPr>
      <t>10</t>
    </r>
    <r>
      <rPr>
        <sz val="12"/>
        <color indexed="8"/>
        <rFont val="宋体"/>
        <charset val="134"/>
      </rPr>
      <t>厘米</t>
    </r>
  </si>
  <si>
    <t>探路者户外用品股份有限公司核价表</t>
  </si>
  <si>
    <t>男式小学生衬衫</t>
  </si>
  <si>
    <t>TKHW14015</t>
  </si>
  <si>
    <r>
      <rPr>
        <sz val="12"/>
        <color indexed="8"/>
        <rFont val="宋体"/>
        <charset val="134"/>
      </rPr>
      <t>工厂制单</t>
    </r>
    <r>
      <rPr>
        <b/>
        <sz val="12"/>
        <rFont val="Arial"/>
        <charset val="134"/>
      </rPr>
      <t>:</t>
    </r>
  </si>
  <si>
    <r>
      <rPr>
        <sz val="12"/>
        <color indexed="8"/>
        <rFont val="宋体"/>
        <charset val="134"/>
      </rPr>
      <t>设</t>
    </r>
    <r>
      <rPr>
        <b/>
        <sz val="12"/>
        <rFont val="Arial"/>
        <charset val="134"/>
      </rPr>
      <t xml:space="preserve"> </t>
    </r>
    <r>
      <rPr>
        <b/>
        <sz val="12"/>
        <rFont val="幼圆"/>
        <charset val="134"/>
      </rPr>
      <t>计</t>
    </r>
    <r>
      <rPr>
        <b/>
        <sz val="12"/>
        <rFont val="Arial"/>
        <charset val="134"/>
      </rPr>
      <t xml:space="preserve"> </t>
    </r>
    <r>
      <rPr>
        <b/>
        <sz val="12"/>
        <rFont val="幼圆"/>
        <charset val="134"/>
      </rPr>
      <t>师</t>
    </r>
    <r>
      <rPr>
        <b/>
        <sz val="12"/>
        <rFont val="Arial"/>
        <charset val="134"/>
      </rPr>
      <t>:</t>
    </r>
  </si>
  <si>
    <r>
      <rPr>
        <sz val="12"/>
        <color indexed="8"/>
        <rFont val="宋体"/>
        <charset val="134"/>
      </rPr>
      <t>制</t>
    </r>
    <r>
      <rPr>
        <b/>
        <sz val="12"/>
        <rFont val="Arial"/>
        <charset val="134"/>
      </rPr>
      <t xml:space="preserve"> </t>
    </r>
    <r>
      <rPr>
        <b/>
        <sz val="12"/>
        <rFont val="幼圆"/>
        <charset val="134"/>
      </rPr>
      <t>版</t>
    </r>
    <r>
      <rPr>
        <b/>
        <sz val="12"/>
        <rFont val="Arial"/>
        <charset val="134"/>
      </rPr>
      <t xml:space="preserve"> </t>
    </r>
    <r>
      <rPr>
        <b/>
        <sz val="12"/>
        <rFont val="幼圆"/>
        <charset val="134"/>
      </rPr>
      <t>师：</t>
    </r>
  </si>
  <si>
    <r>
      <rPr>
        <sz val="12"/>
        <color indexed="8"/>
        <rFont val="宋体"/>
        <charset val="134"/>
      </rPr>
      <t>工</t>
    </r>
    <r>
      <rPr>
        <b/>
        <sz val="12"/>
        <rFont val="Arial"/>
        <charset val="134"/>
      </rPr>
      <t xml:space="preserve"> </t>
    </r>
    <r>
      <rPr>
        <b/>
        <sz val="12"/>
        <rFont val="幼圆"/>
        <charset val="134"/>
      </rPr>
      <t>艺</t>
    </r>
    <r>
      <rPr>
        <b/>
        <sz val="12"/>
        <rFont val="Arial"/>
        <charset val="134"/>
      </rPr>
      <t xml:space="preserve"> </t>
    </r>
    <r>
      <rPr>
        <b/>
        <sz val="12"/>
        <rFont val="幼圆"/>
        <charset val="134"/>
      </rPr>
      <t>师：</t>
    </r>
  </si>
  <si>
    <r>
      <rPr>
        <sz val="12"/>
        <color indexed="8"/>
        <rFont val="宋体"/>
        <charset val="134"/>
      </rPr>
      <t>面、里料</t>
    </r>
    <r>
      <rPr>
        <b/>
        <sz val="12"/>
        <color indexed="9"/>
        <rFont val="Arial"/>
        <charset val="134"/>
      </rPr>
      <t>(</t>
    </r>
    <r>
      <rPr>
        <b/>
        <sz val="12"/>
        <color indexed="9"/>
        <rFont val="幼圆"/>
        <charset val="134"/>
      </rPr>
      <t>主布面料、配布面料、里料网布、</t>
    </r>
    <r>
      <rPr>
        <b/>
        <sz val="12"/>
        <color indexed="9"/>
        <rFont val="Arial"/>
        <charset val="134"/>
      </rPr>
      <t>210T</t>
    </r>
    <r>
      <rPr>
        <b/>
        <sz val="12"/>
        <color indexed="9"/>
        <rFont val="幼圆"/>
        <charset val="134"/>
      </rPr>
      <t>、天鹅绒、补强、衬、胶膜、压胶带、双面胶、鸭绒、针棉等）</t>
    </r>
  </si>
  <si>
    <r>
      <rPr>
        <sz val="12"/>
        <color indexed="8"/>
        <rFont val="宋体"/>
        <charset val="134"/>
      </rPr>
      <t>幅宽</t>
    </r>
    <r>
      <rPr>
        <sz val="12"/>
        <color indexed="9"/>
        <rFont val="Arial"/>
        <charset val="134"/>
      </rPr>
      <t>(cm)</t>
    </r>
  </si>
  <si>
    <r>
      <rPr>
        <sz val="12"/>
        <color indexed="8"/>
        <rFont val="宋体"/>
        <charset val="134"/>
      </rPr>
      <t>克重</t>
    </r>
    <r>
      <rPr>
        <sz val="12"/>
        <color indexed="9"/>
        <rFont val="Arial"/>
        <charset val="134"/>
      </rPr>
      <t>(g/m2)</t>
    </r>
  </si>
  <si>
    <r>
      <rPr>
        <sz val="12"/>
        <color indexed="8"/>
        <rFont val="宋体"/>
        <charset val="134"/>
      </rPr>
      <t>单耗</t>
    </r>
    <r>
      <rPr>
        <sz val="12"/>
        <color indexed="9"/>
        <rFont val="Arial"/>
        <charset val="134"/>
      </rPr>
      <t>(KG)</t>
    </r>
  </si>
  <si>
    <r>
      <rPr>
        <sz val="12"/>
        <color indexed="8"/>
        <rFont val="宋体"/>
        <charset val="134"/>
      </rPr>
      <t>单价</t>
    </r>
    <r>
      <rPr>
        <sz val="12"/>
        <color indexed="9"/>
        <rFont val="Arial"/>
        <charset val="134"/>
      </rPr>
      <t>(</t>
    </r>
    <r>
      <rPr>
        <sz val="12"/>
        <color indexed="9"/>
        <rFont val="幼圆"/>
        <charset val="134"/>
      </rPr>
      <t>元</t>
    </r>
    <r>
      <rPr>
        <sz val="12"/>
        <color indexed="9"/>
        <rFont val="Arial"/>
        <charset val="134"/>
      </rPr>
      <t>/</t>
    </r>
    <r>
      <rPr>
        <sz val="12"/>
        <color indexed="9"/>
        <rFont val="幼圆"/>
        <charset val="134"/>
      </rPr>
      <t>米</t>
    </r>
    <r>
      <rPr>
        <sz val="12"/>
        <color indexed="9"/>
        <rFont val="Arial"/>
        <charset val="134"/>
      </rPr>
      <t>)</t>
    </r>
  </si>
  <si>
    <r>
      <rPr>
        <sz val="12"/>
        <color indexed="8"/>
        <rFont val="宋体"/>
        <charset val="134"/>
      </rPr>
      <t>金额</t>
    </r>
    <r>
      <rPr>
        <sz val="12"/>
        <color indexed="9"/>
        <rFont val="Arial"/>
        <charset val="134"/>
      </rPr>
      <t>(</t>
    </r>
    <r>
      <rPr>
        <sz val="12"/>
        <color indexed="9"/>
        <rFont val="幼圆"/>
        <charset val="134"/>
      </rPr>
      <t>元</t>
    </r>
    <r>
      <rPr>
        <sz val="12"/>
        <color indexed="9"/>
        <rFont val="Arial"/>
        <charset val="134"/>
      </rPr>
      <t>)</t>
    </r>
  </si>
  <si>
    <t>15SS-133</t>
  </si>
  <si>
    <t>G15SS1330</t>
  </si>
  <si>
    <t>墨绿格</t>
  </si>
  <si>
    <t>亚东</t>
  </si>
  <si>
    <t>前门5、袖口4、开叉2、袖袢2 备扣1</t>
  </si>
  <si>
    <t>备扣在洗水标反面</t>
  </si>
  <si>
    <t>1CM</t>
  </si>
  <si>
    <t>深蓝</t>
  </si>
  <si>
    <t>G18FWZM025</t>
  </si>
  <si>
    <t>后中</t>
  </si>
  <si>
    <t>新天伦（探路者指定、工厂自采）</t>
  </si>
  <si>
    <t>尺码标</t>
  </si>
  <si>
    <t>主标侧面</t>
  </si>
  <si>
    <t>15ssh-075-1</t>
  </si>
  <si>
    <t>里左后侧缝洗水标处</t>
  </si>
  <si>
    <t>G18FWZM049</t>
  </si>
  <si>
    <t>右侧下摆往上10厘米</t>
  </si>
  <si>
    <t xml:space="preserve">T-27 </t>
  </si>
  <si>
    <t xml:space="preserve">  </t>
  </si>
  <si>
    <t>G19SSZT079（系统编号）</t>
  </si>
  <si>
    <t>探路者供</t>
  </si>
  <si>
    <t>工厂箱子没有唛头</t>
  </si>
  <si>
    <t>24/5-15文职</t>
  </si>
  <si>
    <t>25批</t>
  </si>
  <si>
    <t>TKHW14015A</t>
  </si>
  <si>
    <t>TKHW14015A-I01X</t>
  </si>
  <si>
    <t>绿格</t>
  </si>
  <si>
    <t>ok</t>
  </si>
  <si>
    <t>TKHW14016A</t>
  </si>
  <si>
    <t>[KHW14016A-|01X</t>
  </si>
  <si>
    <t>女式小学生衬衫</t>
  </si>
  <si>
    <t>探路者户外用品股份有限公司物料核价表</t>
  </si>
  <si>
    <t>TKHW14016</t>
  </si>
  <si>
    <r>
      <rPr>
        <sz val="11"/>
        <rFont val="宋体"/>
        <charset val="134"/>
      </rPr>
      <t>工厂制单</t>
    </r>
    <r>
      <rPr>
        <b/>
        <sz val="10"/>
        <rFont val="Arial"/>
        <charset val="134"/>
      </rPr>
      <t>:</t>
    </r>
  </si>
  <si>
    <r>
      <rPr>
        <sz val="11"/>
        <rFont val="宋体"/>
        <charset val="134"/>
      </rPr>
      <t>设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计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</t>
    </r>
    <r>
      <rPr>
        <b/>
        <sz val="10"/>
        <rFont val="Arial"/>
        <charset val="134"/>
      </rPr>
      <t>:</t>
    </r>
  </si>
  <si>
    <r>
      <rPr>
        <sz val="11"/>
        <rFont val="宋体"/>
        <charset val="134"/>
      </rPr>
      <t>制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版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师：</t>
    </r>
  </si>
  <si>
    <r>
      <rPr>
        <sz val="11"/>
        <rFont val="宋体"/>
        <charset val="134"/>
      </rPr>
      <t>工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艺</t>
    </r>
    <r>
      <rPr>
        <b/>
        <sz val="10"/>
        <rFont val="Arial"/>
        <charset val="134"/>
      </rPr>
      <t xml:space="preserve"> </t>
    </r>
    <r>
      <rPr>
        <b/>
        <sz val="10"/>
        <rFont val="幼圆"/>
        <charset val="134"/>
      </rPr>
      <t>师：</t>
    </r>
  </si>
  <si>
    <r>
      <rPr>
        <sz val="11"/>
        <rFont val="宋体"/>
        <charset val="134"/>
      </rPr>
      <t>面、里料</t>
    </r>
    <r>
      <rPr>
        <b/>
        <sz val="9"/>
        <rFont val="Arial"/>
        <charset val="134"/>
      </rPr>
      <t>(</t>
    </r>
    <r>
      <rPr>
        <b/>
        <sz val="9"/>
        <rFont val="幼圆"/>
        <charset val="134"/>
      </rPr>
      <t>主布面料、配布面料、里料网布、</t>
    </r>
    <r>
      <rPr>
        <b/>
        <sz val="9"/>
        <rFont val="Arial"/>
        <charset val="134"/>
      </rPr>
      <t>210T</t>
    </r>
    <r>
      <rPr>
        <b/>
        <sz val="9"/>
        <rFont val="幼圆"/>
        <charset val="134"/>
      </rPr>
      <t>、天鹅绒、补强、衬、胶膜、压胶带、双面胶、鸭绒、针棉等）</t>
    </r>
  </si>
  <si>
    <r>
      <rPr>
        <sz val="11"/>
        <rFont val="宋体"/>
        <charset val="134"/>
      </rPr>
      <t>幅宽</t>
    </r>
    <r>
      <rPr>
        <sz val="9"/>
        <rFont val="Arial"/>
        <charset val="134"/>
      </rPr>
      <t>(cm)</t>
    </r>
  </si>
  <si>
    <r>
      <rPr>
        <sz val="11"/>
        <rFont val="宋体"/>
        <charset val="134"/>
      </rPr>
      <t>克重</t>
    </r>
    <r>
      <rPr>
        <sz val="9"/>
        <rFont val="Arial"/>
        <charset val="134"/>
      </rPr>
      <t>(g/m2)</t>
    </r>
  </si>
  <si>
    <r>
      <rPr>
        <sz val="11"/>
        <rFont val="宋体"/>
        <charset val="134"/>
      </rPr>
      <t>单耗</t>
    </r>
    <r>
      <rPr>
        <sz val="9"/>
        <rFont val="Arial"/>
        <charset val="134"/>
      </rPr>
      <t>(KG)</t>
    </r>
  </si>
  <si>
    <r>
      <rPr>
        <sz val="11"/>
        <rFont val="宋体"/>
        <charset val="134"/>
      </rPr>
      <t>单价</t>
    </r>
    <r>
      <rPr>
        <sz val="9"/>
        <rFont val="Arial"/>
        <charset val="134"/>
      </rPr>
      <t>(</t>
    </r>
    <r>
      <rPr>
        <sz val="9"/>
        <rFont val="幼圆"/>
        <charset val="134"/>
      </rPr>
      <t>元</t>
    </r>
    <r>
      <rPr>
        <sz val="9"/>
        <rFont val="Arial"/>
        <charset val="134"/>
      </rPr>
      <t>/</t>
    </r>
    <r>
      <rPr>
        <sz val="9"/>
        <rFont val="幼圆"/>
        <charset val="134"/>
      </rPr>
      <t>米</t>
    </r>
    <r>
      <rPr>
        <sz val="9"/>
        <rFont val="Arial"/>
        <charset val="134"/>
      </rPr>
      <t>)</t>
    </r>
  </si>
  <si>
    <r>
      <rPr>
        <sz val="11"/>
        <rFont val="宋体"/>
        <charset val="134"/>
      </rPr>
      <t>金额</t>
    </r>
    <r>
      <rPr>
        <sz val="9"/>
        <rFont val="Arial"/>
        <charset val="134"/>
      </rPr>
      <t>(</t>
    </r>
    <r>
      <rPr>
        <sz val="9"/>
        <rFont val="幼圆"/>
        <charset val="134"/>
      </rPr>
      <t>元</t>
    </r>
    <r>
      <rPr>
        <sz val="9"/>
        <rFont val="Arial"/>
        <charset val="134"/>
      </rPr>
      <t>)</t>
    </r>
  </si>
  <si>
    <t>得力（探路者指定、工厂自采）</t>
  </si>
  <si>
    <t>1.2CM宽</t>
  </si>
  <si>
    <t>150号以上门襟7粒扣</t>
  </si>
  <si>
    <t>G18FWZM028</t>
  </si>
  <si>
    <t>15SSH-075-1</t>
  </si>
  <si>
    <r>
      <rPr>
        <sz val="12"/>
        <rFont val="宋体"/>
        <charset val="134"/>
      </rPr>
      <t>右侧下摆往上</t>
    </r>
    <r>
      <rPr>
        <sz val="12"/>
        <rFont val="Arial"/>
        <charset val="134"/>
      </rPr>
      <t>10</t>
    </r>
    <r>
      <rPr>
        <sz val="12"/>
        <rFont val="宋体"/>
        <charset val="134"/>
      </rPr>
      <t>厘米</t>
    </r>
  </si>
  <si>
    <t>女式西服短裙</t>
  </si>
  <si>
    <t>特殊订单款</t>
  </si>
  <si>
    <t>TKHW14017</t>
  </si>
  <si>
    <t>藏蓝色</t>
  </si>
  <si>
    <t>G15SS1320</t>
  </si>
  <si>
    <t>14AW-103</t>
  </si>
  <si>
    <t>100%聚酯纤维</t>
  </si>
  <si>
    <t>136cm</t>
  </si>
  <si>
    <t>250g/m2</t>
  </si>
  <si>
    <t>传虹</t>
  </si>
  <si>
    <t>翻单 不变</t>
  </si>
  <si>
    <t>101%聚酯纤维</t>
  </si>
  <si>
    <t>内里</t>
  </si>
  <si>
    <t>校服四眼扣</t>
  </si>
  <si>
    <t>G18FWPK008-B08</t>
  </si>
  <si>
    <t>15MM</t>
  </si>
  <si>
    <t>福建省石狮市华联服装配件企业有限公司</t>
  </si>
  <si>
    <t>织带</t>
  </si>
  <si>
    <t>透明两眼扣</t>
  </si>
  <si>
    <t>粒</t>
  </si>
  <si>
    <t>扣眼松紧</t>
  </si>
  <si>
    <t xml:space="preserve">腰 </t>
  </si>
  <si>
    <t>米</t>
  </si>
  <si>
    <t>海淀外国语主唛/17SSH-03/男童BOYS（马甲、裤装、</t>
  </si>
  <si>
    <t>G18FWZM033-XXX</t>
  </si>
  <si>
    <t>后腰</t>
  </si>
  <si>
    <t>折后3.3*3.7CM</t>
  </si>
  <si>
    <t>G18FWZM031-XXX/基种</t>
  </si>
  <si>
    <t>G18FWZM026-XXX/基种</t>
  </si>
  <si>
    <t>G18FWZB030-009</t>
  </si>
  <si>
    <t xml:space="preserve">G18FWZB030-009/XXXX固定色 </t>
  </si>
  <si>
    <t>拉链</t>
  </si>
  <si>
    <t>YK043826-D0430/</t>
  </si>
  <si>
    <t xml:space="preserve">前门襟 </t>
  </si>
  <si>
    <t>#</t>
  </si>
  <si>
    <t>0000mm</t>
  </si>
  <si>
    <t>条</t>
  </si>
  <si>
    <t>探路者包装袋35*45cm（竖版枕式10C）-勇气之红</t>
  </si>
  <si>
    <t>60*40*30纸箱（含天地版）</t>
  </si>
  <si>
    <t>ZBOMBZ002</t>
  </si>
  <si>
    <t>衬</t>
  </si>
  <si>
    <t>腰、门襟、后袋牙</t>
  </si>
  <si>
    <t>增加损耗1%</t>
  </si>
  <si>
    <t xml:space="preserve">新天伦服装配料（惠州）有限公司 </t>
  </si>
  <si>
    <t>涨价0.2</t>
  </si>
  <si>
    <t>涨价0.1</t>
  </si>
  <si>
    <t>北京探路者户外用品股份有限公司物料单</t>
  </si>
  <si>
    <t>西服外套（男女通款）</t>
  </si>
  <si>
    <t>18SS</t>
  </si>
  <si>
    <t>CAEG85129</t>
  </si>
  <si>
    <t>OEM</t>
  </si>
  <si>
    <t>杨勇</t>
  </si>
  <si>
    <t>集团定制</t>
  </si>
  <si>
    <t>陈小中</t>
  </si>
  <si>
    <t>童装</t>
  </si>
  <si>
    <t>备注</t>
  </si>
  <si>
    <t>旧物料号</t>
  </si>
  <si>
    <t>C01A/校徽蓝/校徽红</t>
  </si>
  <si>
    <t>面料/G18SS0970/健康布KM15SS025/X16FW</t>
  </si>
  <si>
    <t>G18SS0970</t>
  </si>
  <si>
    <t>79.1%棉/20.9%聚酯纤维</t>
  </si>
  <si>
    <t>外件</t>
  </si>
  <si>
    <t>193cm</t>
  </si>
  <si>
    <t>315g/m2</t>
  </si>
  <si>
    <t>浙江正辉纺织有限公司</t>
  </si>
  <si>
    <t xml:space="preserve">G18SS0970-E01X/校徽蓝 </t>
  </si>
  <si>
    <t>面料/G18SS1020/海外幼儿园棉里布</t>
  </si>
  <si>
    <t>G18SS1020</t>
  </si>
  <si>
    <t xml:space="preserve">100%棉 </t>
  </si>
  <si>
    <t>142cm</t>
  </si>
  <si>
    <t>114g/m2</t>
  </si>
  <si>
    <t xml:space="preserve">G18SS1020-E60X/19SS深海蓝 </t>
  </si>
  <si>
    <t>海外校服姓名标（小）</t>
  </si>
  <si>
    <t>成衣</t>
  </si>
  <si>
    <t>3*4.5CM</t>
  </si>
  <si>
    <t xml:space="preserve">G18SSZB004-009/XXXX固定色 </t>
  </si>
  <si>
    <t>TOHG06卷筒吊牌（合格证）</t>
  </si>
  <si>
    <t>G19SSZT079</t>
  </si>
  <si>
    <t xml:space="preserve">石狮市创意纸塑制品有限公司 </t>
  </si>
  <si>
    <t xml:space="preserve">G19SSZT079-009/XXXX固定色 </t>
  </si>
  <si>
    <t>全光树脂四眼扣</t>
  </si>
  <si>
    <t>G19SSPK003</t>
  </si>
  <si>
    <t>2CM</t>
  </si>
  <si>
    <t>往年价格</t>
  </si>
  <si>
    <t xml:space="preserve">G19SSPK003-E60/19SS深海蓝 </t>
  </si>
  <si>
    <t>海淀外国语锁边校徽章</t>
  </si>
  <si>
    <t>G18FWZB150</t>
  </si>
  <si>
    <t xml:space="preserve">左前胸 </t>
  </si>
  <si>
    <t>5*5CM</t>
  </si>
  <si>
    <t xml:space="preserve">G18FWZB150-009/XXXX固定色 </t>
  </si>
  <si>
    <t>校服织唛</t>
  </si>
  <si>
    <t>后右侧缝</t>
  </si>
  <si>
    <t>2.2*3CM</t>
  </si>
  <si>
    <t xml:space="preserve">G18FWZM049-009/XXXX固定色 </t>
  </si>
  <si>
    <t>童装尺码标/竖向尺码标</t>
  </si>
  <si>
    <t>G18FWZM166</t>
  </si>
  <si>
    <t>折后1.3*1.7</t>
  </si>
  <si>
    <t>G18FWZM166-XXX/基种</t>
  </si>
  <si>
    <t>AE涤纶短纤线Tex-45/40/3</t>
  </si>
  <si>
    <t>G14FWFR019</t>
  </si>
  <si>
    <t>通件</t>
  </si>
  <si>
    <t>G14FWFR019-012/顺色</t>
  </si>
  <si>
    <t>探路者包装袋35*45cm（竖版）</t>
  </si>
  <si>
    <t>TAB14F002</t>
  </si>
  <si>
    <t xml:space="preserve">廊坊市汇利印制有限公司 </t>
  </si>
  <si>
    <t>洗水标</t>
  </si>
  <si>
    <t>ZBOMBZ003</t>
  </si>
  <si>
    <t>拷贝纸</t>
  </si>
  <si>
    <t>ZBOMBZ006</t>
  </si>
  <si>
    <t>有纺有胶衬</t>
  </si>
  <si>
    <t xml:space="preserve">领-驳头-前片-后开衩 </t>
  </si>
  <si>
    <t>往年的价格</t>
  </si>
  <si>
    <t>螺纹</t>
  </si>
  <si>
    <t xml:space="preserve">胸兜口--下兜口 </t>
  </si>
  <si>
    <t>双折成功后1.5CM</t>
  </si>
  <si>
    <t xml:space="preserve">校徽蓝--校徽红-太白色 </t>
  </si>
  <si>
    <t>往年价格参考</t>
  </si>
  <si>
    <t>探路者户外用品股份有限公司物料核价表（海淀校服）</t>
  </si>
  <si>
    <t>男式教师衬衫</t>
  </si>
  <si>
    <t>TKHW 14038</t>
  </si>
  <si>
    <t>工厂制单:</t>
  </si>
  <si>
    <t>设 计 师:</t>
  </si>
  <si>
    <t>制 版 师：</t>
  </si>
  <si>
    <t>工 艺 师：</t>
  </si>
  <si>
    <t>面、里料(主布面料、配布面料、里料网布、210T、天鹅绒、补强、衬、胶膜、压胶带、双面胶、鸭绒、针棉等）</t>
  </si>
  <si>
    <t>幅宽(cm)</t>
  </si>
  <si>
    <t>克重(g/m2)</t>
  </si>
  <si>
    <t>单耗(KG)</t>
  </si>
  <si>
    <t>单价(元/米)</t>
  </si>
  <si>
    <t>CM0008LBU</t>
  </si>
  <si>
    <t>144CM</t>
  </si>
  <si>
    <t>浅蓝色</t>
  </si>
  <si>
    <t>门襟6、袖袢2、袖口4、袖开叉2、备扣1</t>
  </si>
  <si>
    <t>0.8CM宽</t>
  </si>
  <si>
    <t>顺色</t>
  </si>
  <si>
    <t>G18FWZM027</t>
  </si>
  <si>
    <t>红色</t>
  </si>
  <si>
    <t>右前下</t>
  </si>
  <si>
    <t>蝴蝶夹</t>
  </si>
  <si>
    <t>别针</t>
  </si>
  <si>
    <t>领圈</t>
  </si>
  <si>
    <t>塑料调节领圈</t>
  </si>
  <si>
    <t>硬纸板</t>
  </si>
  <si>
    <t>汇利</t>
  </si>
  <si>
    <t>水洗</t>
  </si>
  <si>
    <t>总价</t>
  </si>
  <si>
    <t>女式教师衬衫</t>
  </si>
  <si>
    <t>TKHW 14039</t>
  </si>
  <si>
    <r>
      <rPr>
        <b/>
        <sz val="10"/>
        <rFont val="幼圆"/>
        <charset val="134"/>
      </rPr>
      <t>工厂制单</t>
    </r>
    <r>
      <rPr>
        <b/>
        <sz val="10"/>
        <rFont val="Arial"/>
        <charset val="0"/>
      </rPr>
      <t>:</t>
    </r>
  </si>
  <si>
    <r>
      <rPr>
        <b/>
        <sz val="10"/>
        <rFont val="幼圆"/>
        <charset val="134"/>
      </rPr>
      <t>设</t>
    </r>
    <r>
      <rPr>
        <b/>
        <sz val="10"/>
        <rFont val="Arial"/>
        <charset val="0"/>
      </rPr>
      <t xml:space="preserve"> </t>
    </r>
    <r>
      <rPr>
        <b/>
        <sz val="10"/>
        <rFont val="幼圆"/>
        <charset val="134"/>
      </rPr>
      <t>计</t>
    </r>
    <r>
      <rPr>
        <b/>
        <sz val="10"/>
        <rFont val="Arial"/>
        <charset val="0"/>
      </rPr>
      <t xml:space="preserve"> </t>
    </r>
    <r>
      <rPr>
        <b/>
        <sz val="10"/>
        <rFont val="幼圆"/>
        <charset val="134"/>
      </rPr>
      <t>师</t>
    </r>
    <r>
      <rPr>
        <b/>
        <sz val="10"/>
        <rFont val="Arial"/>
        <charset val="0"/>
      </rPr>
      <t>:</t>
    </r>
  </si>
  <si>
    <r>
      <rPr>
        <b/>
        <sz val="10"/>
        <rFont val="幼圆"/>
        <charset val="134"/>
      </rPr>
      <t>制</t>
    </r>
    <r>
      <rPr>
        <b/>
        <sz val="10"/>
        <rFont val="Arial"/>
        <charset val="0"/>
      </rPr>
      <t xml:space="preserve"> </t>
    </r>
    <r>
      <rPr>
        <b/>
        <sz val="10"/>
        <rFont val="幼圆"/>
        <charset val="134"/>
      </rPr>
      <t>版</t>
    </r>
    <r>
      <rPr>
        <b/>
        <sz val="10"/>
        <rFont val="Arial"/>
        <charset val="0"/>
      </rPr>
      <t xml:space="preserve"> </t>
    </r>
    <r>
      <rPr>
        <b/>
        <sz val="10"/>
        <rFont val="幼圆"/>
        <charset val="134"/>
      </rPr>
      <t>师：</t>
    </r>
  </si>
  <si>
    <r>
      <rPr>
        <b/>
        <sz val="10"/>
        <rFont val="幼圆"/>
        <charset val="134"/>
      </rPr>
      <t>工</t>
    </r>
    <r>
      <rPr>
        <b/>
        <sz val="10"/>
        <rFont val="Arial"/>
        <charset val="0"/>
      </rPr>
      <t xml:space="preserve"> </t>
    </r>
    <r>
      <rPr>
        <b/>
        <sz val="10"/>
        <rFont val="幼圆"/>
        <charset val="134"/>
      </rPr>
      <t>艺</t>
    </r>
    <r>
      <rPr>
        <b/>
        <sz val="10"/>
        <rFont val="Arial"/>
        <charset val="0"/>
      </rPr>
      <t xml:space="preserve"> </t>
    </r>
    <r>
      <rPr>
        <b/>
        <sz val="10"/>
        <rFont val="幼圆"/>
        <charset val="134"/>
      </rPr>
      <t>师：</t>
    </r>
  </si>
  <si>
    <r>
      <rPr>
        <b/>
        <sz val="9"/>
        <color indexed="9"/>
        <rFont val="幼圆"/>
        <charset val="134"/>
      </rPr>
      <t>面、里料</t>
    </r>
    <r>
      <rPr>
        <b/>
        <sz val="9"/>
        <color indexed="9"/>
        <rFont val="Arial"/>
        <charset val="0"/>
      </rPr>
      <t>(</t>
    </r>
    <r>
      <rPr>
        <b/>
        <sz val="9"/>
        <color indexed="9"/>
        <rFont val="幼圆"/>
        <charset val="134"/>
      </rPr>
      <t>主布面料、配布面料、里料网布、</t>
    </r>
    <r>
      <rPr>
        <b/>
        <sz val="9"/>
        <color indexed="9"/>
        <rFont val="Arial"/>
        <charset val="0"/>
      </rPr>
      <t>210T</t>
    </r>
    <r>
      <rPr>
        <b/>
        <sz val="9"/>
        <color indexed="9"/>
        <rFont val="幼圆"/>
        <charset val="134"/>
      </rPr>
      <t>、天鹅绒、补强、衬、胶膜、压胶带、双面胶、鸭绒、针棉等）</t>
    </r>
  </si>
  <si>
    <r>
      <rPr>
        <sz val="10"/>
        <color indexed="9"/>
        <rFont val="幼圆"/>
        <charset val="134"/>
      </rPr>
      <t>幅宽</t>
    </r>
    <r>
      <rPr>
        <sz val="10"/>
        <color indexed="9"/>
        <rFont val="Arial"/>
        <charset val="0"/>
      </rPr>
      <t>(cm)</t>
    </r>
  </si>
  <si>
    <r>
      <rPr>
        <sz val="10"/>
        <color indexed="9"/>
        <rFont val="幼圆"/>
        <charset val="134"/>
      </rPr>
      <t>克重</t>
    </r>
    <r>
      <rPr>
        <sz val="10"/>
        <color indexed="9"/>
        <rFont val="Arial"/>
        <charset val="0"/>
      </rPr>
      <t>(g/m2)</t>
    </r>
  </si>
  <si>
    <r>
      <rPr>
        <sz val="10"/>
        <color indexed="9"/>
        <rFont val="幼圆"/>
        <charset val="134"/>
      </rPr>
      <t>单耗</t>
    </r>
    <r>
      <rPr>
        <sz val="10"/>
        <color indexed="9"/>
        <rFont val="Arial"/>
        <charset val="0"/>
      </rPr>
      <t>(KG)</t>
    </r>
  </si>
  <si>
    <r>
      <rPr>
        <sz val="10"/>
        <color indexed="9"/>
        <rFont val="幼圆"/>
        <charset val="134"/>
      </rPr>
      <t>单价</t>
    </r>
    <r>
      <rPr>
        <sz val="10"/>
        <color indexed="9"/>
        <rFont val="Arial"/>
        <charset val="0"/>
      </rPr>
      <t>(</t>
    </r>
    <r>
      <rPr>
        <sz val="10"/>
        <color indexed="9"/>
        <rFont val="幼圆"/>
        <charset val="134"/>
      </rPr>
      <t>元</t>
    </r>
    <r>
      <rPr>
        <sz val="10"/>
        <color indexed="9"/>
        <rFont val="Arial"/>
        <charset val="0"/>
      </rPr>
      <t>/</t>
    </r>
    <r>
      <rPr>
        <sz val="10"/>
        <color indexed="9"/>
        <rFont val="幼圆"/>
        <charset val="134"/>
      </rPr>
      <t>米</t>
    </r>
    <r>
      <rPr>
        <sz val="10"/>
        <color indexed="9"/>
        <rFont val="Arial"/>
        <charset val="0"/>
      </rPr>
      <t>)</t>
    </r>
  </si>
  <si>
    <r>
      <rPr>
        <sz val="10"/>
        <color indexed="9"/>
        <rFont val="幼圆"/>
        <charset val="134"/>
      </rPr>
      <t>金额</t>
    </r>
    <r>
      <rPr>
        <sz val="10"/>
        <color indexed="9"/>
        <rFont val="Arial"/>
        <charset val="0"/>
      </rPr>
      <t>(</t>
    </r>
    <r>
      <rPr>
        <sz val="10"/>
        <color indexed="9"/>
        <rFont val="幼圆"/>
        <charset val="134"/>
      </rPr>
      <t>元</t>
    </r>
    <r>
      <rPr>
        <sz val="10"/>
        <color indexed="9"/>
        <rFont val="Arial"/>
        <charset val="0"/>
      </rPr>
      <t>)</t>
    </r>
  </si>
  <si>
    <t>蓝条</t>
  </si>
  <si>
    <t>G18FWZM030</t>
  </si>
  <si>
    <r>
      <rPr>
        <sz val="11"/>
        <color indexed="8"/>
        <rFont val="宋体"/>
        <charset val="134"/>
      </rPr>
      <t>15SSH-075</t>
    </r>
    <r>
      <rPr>
        <sz val="11"/>
        <color indexed="8"/>
        <rFont val="宋体"/>
        <charset val="134"/>
      </rPr>
      <t>-1</t>
    </r>
  </si>
  <si>
    <t>右前侧</t>
  </si>
  <si>
    <t>宏联</t>
  </si>
  <si>
    <t>男式教师西服上衣</t>
  </si>
  <si>
    <t>TKHW14034</t>
  </si>
  <si>
    <t>个</t>
  </si>
  <si>
    <t>件</t>
  </si>
  <si>
    <t>内斗扣</t>
  </si>
  <si>
    <t>胸棉</t>
  </si>
  <si>
    <t xml:space="preserve">面、里  </t>
  </si>
  <si>
    <t>女式教师西服上衣</t>
  </si>
  <si>
    <t>TKHW14035</t>
  </si>
  <si>
    <t>前门襟3 备扣1</t>
  </si>
  <si>
    <t>G18FWZM038-XXX</t>
  </si>
  <si>
    <t>海淀外国语主唛/17SSH-02-1/男款号型标（红）</t>
  </si>
  <si>
    <t xml:space="preserve">东莞市泰丰服装辅料有限公司 </t>
  </si>
  <si>
    <t>面、里</t>
  </si>
  <si>
    <t>宏港</t>
  </si>
  <si>
    <t>小缸费4000</t>
  </si>
  <si>
    <t>男式短袖衬衫</t>
  </si>
  <si>
    <t>CAKG85134</t>
  </si>
  <si>
    <t>000150-齐艳玲</t>
  </si>
  <si>
    <t>G02H/太白色</t>
  </si>
  <si>
    <t>/G18SS1030/幼儿园校服衬衫面料</t>
  </si>
  <si>
    <t xml:space="preserve">G18SS1030-E05X/太白色 </t>
  </si>
  <si>
    <t>97%棉 / 3%氨纶</t>
  </si>
  <si>
    <t>119cm</t>
  </si>
  <si>
    <t>g/m2</t>
  </si>
  <si>
    <t>浙江美欣达纺织印染科技有限公司</t>
  </si>
  <si>
    <t>因纸板是手工无法核对，按照往年确认</t>
  </si>
  <si>
    <t>G18FWZM049-XXX</t>
  </si>
  <si>
    <t xml:space="preserve">左侧缝 </t>
  </si>
  <si>
    <t>G18FWZM049-XXX/基种</t>
  </si>
  <si>
    <t>G19SSPK001</t>
  </si>
  <si>
    <t>扣子编号已改，价格也更新了</t>
  </si>
  <si>
    <t>18L(11.5mm)</t>
  </si>
  <si>
    <t>童装竖版自封口式10C-勇气之红</t>
  </si>
  <si>
    <t>G18FWZT003-XXX</t>
  </si>
  <si>
    <t>30*45CM</t>
  </si>
  <si>
    <t>G18FWZT003-XXX/基种</t>
  </si>
  <si>
    <t>贯穿织带</t>
  </si>
  <si>
    <t>G18SSZD001-A37</t>
  </si>
  <si>
    <t xml:space="preserve">G18SSZD001-A37/17FW活力红 </t>
  </si>
  <si>
    <t>G19SSZT079-009</t>
  </si>
  <si>
    <t>G18SSZB004-009</t>
  </si>
  <si>
    <t>60*40*20纸箱（含天地版）</t>
  </si>
  <si>
    <t>纸衬</t>
  </si>
  <si>
    <t xml:space="preserve">领子、门襟 </t>
  </si>
  <si>
    <t>校徽印花</t>
  </si>
  <si>
    <t>同往年价格</t>
  </si>
  <si>
    <t>袖口罗纹</t>
  </si>
  <si>
    <t xml:space="preserve">见版单 </t>
  </si>
  <si>
    <t>卡子</t>
  </si>
  <si>
    <t>女式短袖衬衫</t>
  </si>
  <si>
    <t>CAKG84226</t>
  </si>
  <si>
    <t>男式梭织短裤</t>
  </si>
  <si>
    <t>CAMG83269</t>
  </si>
  <si>
    <t>C01C/校徽蓝</t>
  </si>
  <si>
    <t>/G18SS1010/海外幼儿园衬衫面料</t>
  </si>
  <si>
    <t xml:space="preserve">G18SS1010-E01X/校徽蓝 </t>
  </si>
  <si>
    <t>97棉3氨纶</t>
  </si>
  <si>
    <t>大身</t>
  </si>
  <si>
    <t>144cm</t>
  </si>
  <si>
    <t>186g/m2</t>
  </si>
  <si>
    <t>G18FWZM049-009</t>
  </si>
  <si>
    <t>G18FWZM166-XXX</t>
  </si>
  <si>
    <t>校服三色松紧带</t>
  </si>
  <si>
    <t>G18FWSJ149-009</t>
  </si>
  <si>
    <t>腰部</t>
  </si>
  <si>
    <t>4CM</t>
  </si>
  <si>
    <t xml:space="preserve">G18FWSJ149-009/XXXX固定色 </t>
  </si>
  <si>
    <t>后袋牙 、腰部</t>
  </si>
  <si>
    <t>印标</t>
  </si>
  <si>
    <t>左侧袋下</t>
  </si>
  <si>
    <t>按照往年确认</t>
  </si>
  <si>
    <t>女式梭织短裙</t>
  </si>
  <si>
    <t>CAQG84227</t>
  </si>
  <si>
    <t>TREKKING</t>
  </si>
  <si>
    <t>CA5X/校徽蓝</t>
  </si>
  <si>
    <t>裙子</t>
  </si>
  <si>
    <t>24/6面料降价格</t>
  </si>
  <si>
    <t>G18FWZT003-009</t>
  </si>
  <si>
    <t xml:space="preserve">G18FWZT003-009/XXXX固定色 </t>
  </si>
  <si>
    <t xml:space="preserve">裙子下摆处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</si>
</sst>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\¥#,##0.00;\¥\-#,##0.00"/>
    <numFmt numFmtId="178" formatCode="0.00_ "/>
    <numFmt numFmtId="179" formatCode="0.000_);[Red]\(0.000\)"/>
    <numFmt numFmtId="180" formatCode="#,##0.000_ "/>
    <numFmt numFmtId="181" formatCode="0_);[Red]\(0\)"/>
    <numFmt numFmtId="182" formatCode="&quot;￥&quot;#,##0.000_);[Red]\(&quot;￥&quot;#,##0.000\)"/>
    <numFmt numFmtId="183" formatCode="&quot;￥&quot;#,##0.00_);[Red]\(&quot;￥&quot;#,##0.00\)"/>
    <numFmt numFmtId="184" formatCode="0.00_);[Red]\(0.00\)"/>
    <numFmt numFmtId="185" formatCode="0_ "/>
    <numFmt numFmtId="186" formatCode="\¥#,##0.00_);[Red]\(\¥#,##0.00\)"/>
    <numFmt numFmtId="187" formatCode="\¥#,##0.000_);[Red]\(\¥#,##0.000\)"/>
    <numFmt numFmtId="188" formatCode="#,##0.0000_ "/>
    <numFmt numFmtId="189" formatCode="yyyy&quot;年&quot;m&quot;月&quot;d&quot;日&quot;;@"/>
  </numFmts>
  <fonts count="111">
    <font>
      <sz val="11"/>
      <color theme="1"/>
      <name val="宋体"/>
      <charset val="134"/>
      <scheme val="minor"/>
    </font>
    <font>
      <sz val="11"/>
      <name val="微软雅黑"/>
      <charset val="134"/>
    </font>
    <font>
      <b/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sz val="11"/>
      <color indexed="8"/>
      <name val="微软雅黑"/>
      <charset val="134"/>
    </font>
    <font>
      <sz val="10"/>
      <color indexed="8"/>
      <name val="微软雅黑"/>
      <charset val="134"/>
    </font>
    <font>
      <sz val="12"/>
      <name val="微软雅黑"/>
      <charset val="134"/>
    </font>
    <font>
      <sz val="9"/>
      <name val="微软雅黑"/>
      <charset val="134"/>
    </font>
    <font>
      <sz val="8"/>
      <name val="微软雅黑"/>
      <charset val="134"/>
    </font>
    <font>
      <b/>
      <sz val="10"/>
      <name val="微软雅黑"/>
      <charset val="134"/>
    </font>
    <font>
      <sz val="10"/>
      <color rgb="FFFF0000"/>
      <name val="微软雅黑"/>
      <charset val="134"/>
    </font>
    <font>
      <b/>
      <sz val="18"/>
      <color rgb="FFFF0000"/>
      <name val="微软雅黑"/>
      <charset val="134"/>
    </font>
    <font>
      <sz val="12"/>
      <name val="宋体"/>
      <charset val="134"/>
    </font>
    <font>
      <sz val="10"/>
      <name val="宋体"/>
      <charset val="134"/>
    </font>
    <font>
      <b/>
      <sz val="14"/>
      <color indexed="9"/>
      <name val="幼圆"/>
      <charset val="134"/>
    </font>
    <font>
      <b/>
      <sz val="14"/>
      <color indexed="9"/>
      <name val="Arial"/>
      <charset val="0"/>
    </font>
    <font>
      <b/>
      <sz val="10"/>
      <name val="幼圆"/>
      <charset val="134"/>
    </font>
    <font>
      <b/>
      <sz val="10"/>
      <name val="Arial"/>
      <charset val="0"/>
    </font>
    <font>
      <sz val="11"/>
      <color indexed="8"/>
      <name val="Arial"/>
      <charset val="0"/>
    </font>
    <font>
      <b/>
      <sz val="10"/>
      <name val="宋体"/>
      <charset val="134"/>
    </font>
    <font>
      <b/>
      <sz val="11"/>
      <color indexed="8"/>
      <name val="Arial"/>
      <charset val="0"/>
    </font>
    <font>
      <sz val="9"/>
      <color indexed="8"/>
      <name val="Arial"/>
      <charset val="0"/>
    </font>
    <font>
      <b/>
      <sz val="9"/>
      <color indexed="9"/>
      <name val="幼圆"/>
      <charset val="134"/>
    </font>
    <font>
      <b/>
      <sz val="9"/>
      <color indexed="9"/>
      <name val="Arial"/>
      <charset val="0"/>
    </font>
    <font>
      <sz val="10"/>
      <color indexed="9"/>
      <name val="幼圆"/>
      <charset val="134"/>
    </font>
    <font>
      <b/>
      <sz val="9"/>
      <name val="宋体"/>
      <charset val="134"/>
    </font>
    <font>
      <b/>
      <sz val="9"/>
      <name val="Arial"/>
      <charset val="0"/>
    </font>
    <font>
      <sz val="9"/>
      <name val="幼圆"/>
      <charset val="134"/>
    </font>
    <font>
      <sz val="10"/>
      <color indexed="9"/>
      <name val="宋体"/>
      <charset val="134"/>
    </font>
    <font>
      <sz val="10"/>
      <name val="微软雅黑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b/>
      <sz val="14"/>
      <color indexed="9"/>
      <name val="微软雅黑"/>
      <charset val="134"/>
    </font>
    <font>
      <sz val="10"/>
      <color indexed="8"/>
      <name val="微软雅黑"/>
      <charset val="134"/>
    </font>
    <font>
      <sz val="10"/>
      <color rgb="FFFF0000"/>
      <name val="微软雅黑"/>
      <charset val="134"/>
    </font>
    <font>
      <sz val="12"/>
      <name val="微软雅黑"/>
      <charset val="134"/>
    </font>
    <font>
      <b/>
      <sz val="16"/>
      <name val="微软雅黑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sz val="18"/>
      <color indexed="8"/>
      <name val="宋体"/>
      <charset val="134"/>
    </font>
    <font>
      <sz val="12"/>
      <color rgb="FFFF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6"/>
      <color indexed="8"/>
      <name val="宋体"/>
      <charset val="134"/>
    </font>
    <font>
      <sz val="14"/>
      <color indexed="8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b/>
      <sz val="11"/>
      <color indexed="8"/>
      <name val="宋体"/>
      <charset val="134"/>
    </font>
    <font>
      <b/>
      <sz val="14"/>
      <color indexed="9"/>
      <name val="幼圆"/>
      <charset val="134"/>
    </font>
    <font>
      <b/>
      <sz val="14"/>
      <color indexed="9"/>
      <name val="Arial"/>
      <charset val="134"/>
    </font>
    <font>
      <b/>
      <sz val="10"/>
      <name val="幼圆"/>
      <charset val="134"/>
    </font>
    <font>
      <b/>
      <sz val="10"/>
      <name val="Arial"/>
      <charset val="134"/>
    </font>
    <font>
      <sz val="11"/>
      <color indexed="8"/>
      <name val="Arial"/>
      <charset val="134"/>
    </font>
    <font>
      <b/>
      <sz val="11"/>
      <color indexed="8"/>
      <name val="Arial"/>
      <charset val="134"/>
    </font>
    <font>
      <sz val="9"/>
      <color indexed="8"/>
      <name val="Arial"/>
      <charset val="134"/>
    </font>
    <font>
      <b/>
      <sz val="9"/>
      <color indexed="9"/>
      <name val="幼圆"/>
      <charset val="134"/>
    </font>
    <font>
      <b/>
      <sz val="9"/>
      <color indexed="9"/>
      <name val="Arial"/>
      <charset val="134"/>
    </font>
    <font>
      <b/>
      <sz val="9"/>
      <name val="幼圆"/>
      <charset val="134"/>
    </font>
    <font>
      <b/>
      <sz val="9"/>
      <name val="Arial"/>
      <charset val="134"/>
    </font>
    <font>
      <b/>
      <sz val="9"/>
      <color theme="1"/>
      <name val="幼圆"/>
      <charset val="134"/>
    </font>
    <font>
      <b/>
      <sz val="9"/>
      <color theme="1"/>
      <name val="宋体"/>
      <charset val="134"/>
    </font>
    <font>
      <sz val="9"/>
      <color indexed="9"/>
      <name val="幼圆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9"/>
      <color indexed="8"/>
      <name val="Arial Unicode MS"/>
      <charset val="134"/>
    </font>
    <font>
      <sz val="10"/>
      <color indexed="10"/>
      <name val="宋体"/>
      <charset val="134"/>
    </font>
    <font>
      <sz val="11"/>
      <color rgb="FFFF0000"/>
      <name val="宋体"/>
      <charset val="134"/>
    </font>
    <font>
      <b/>
      <sz val="14"/>
      <name val="幼圆"/>
      <charset val="134"/>
    </font>
    <font>
      <b/>
      <sz val="14"/>
      <name val="Arial"/>
      <charset val="134"/>
    </font>
    <font>
      <b/>
      <sz val="11"/>
      <name val="Arial"/>
      <charset val="134"/>
    </font>
    <font>
      <b/>
      <sz val="9"/>
      <color indexed="8"/>
      <name val="Arial"/>
      <charset val="134"/>
    </font>
    <font>
      <sz val="11"/>
      <name val="Arial Unicode MS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新細明體"/>
      <charset val="134"/>
    </font>
    <font>
      <sz val="10"/>
      <color indexed="8"/>
      <name val="Arial"/>
      <charset val="134"/>
    </font>
    <font>
      <sz val="12"/>
      <color indexed="9"/>
      <name val="Arial"/>
      <charset val="134"/>
    </font>
    <font>
      <sz val="12"/>
      <color indexed="9"/>
      <name val="幼圆"/>
      <charset val="134"/>
    </font>
    <font>
      <sz val="10"/>
      <color indexed="9"/>
      <name val="Arial"/>
      <charset val="0"/>
    </font>
    <font>
      <b/>
      <sz val="9"/>
      <color theme="1"/>
      <name val="Arial"/>
      <charset val="134"/>
    </font>
    <font>
      <b/>
      <sz val="12"/>
      <name val="Arial"/>
      <charset val="134"/>
    </font>
    <font>
      <b/>
      <sz val="12"/>
      <name val="幼圆"/>
      <charset val="134"/>
    </font>
    <font>
      <sz val="9"/>
      <name val="Arial"/>
      <charset val="134"/>
    </font>
    <font>
      <b/>
      <sz val="12"/>
      <color indexed="9"/>
      <name val="Arial"/>
      <charset val="134"/>
    </font>
    <font>
      <b/>
      <sz val="12"/>
      <color indexed="9"/>
      <name val="幼圆"/>
      <charset val="134"/>
    </font>
    <font>
      <sz val="12"/>
      <name val="Arial"/>
      <charset val="134"/>
    </font>
    <font>
      <sz val="12"/>
      <color indexed="8"/>
      <name val="Arial"/>
      <charset val="134"/>
    </font>
    <font>
      <sz val="9"/>
      <name val="幼圆"/>
      <charset val="134"/>
    </font>
    <font>
      <sz val="9"/>
      <color indexed="9"/>
      <name val="Arial"/>
      <charset val="134"/>
    </font>
  </fonts>
  <fills count="4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6" borderId="49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17" borderId="52" applyNumberFormat="0" applyAlignment="0" applyProtection="0">
      <alignment vertical="center"/>
    </xf>
    <xf numFmtId="0" fontId="86" fillId="18" borderId="53" applyNumberFormat="0" applyAlignment="0" applyProtection="0">
      <alignment vertical="center"/>
    </xf>
    <xf numFmtId="0" fontId="87" fillId="18" borderId="52" applyNumberFormat="0" applyAlignment="0" applyProtection="0">
      <alignment vertical="center"/>
    </xf>
    <xf numFmtId="0" fontId="88" fillId="19" borderId="54" applyNumberFormat="0" applyAlignment="0" applyProtection="0">
      <alignment vertical="center"/>
    </xf>
    <xf numFmtId="0" fontId="89" fillId="0" borderId="55" applyNumberFormat="0" applyFill="0" applyAlignment="0" applyProtection="0">
      <alignment vertical="center"/>
    </xf>
    <xf numFmtId="0" fontId="90" fillId="0" borderId="56" applyNumberFormat="0" applyFill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2" fillId="21" borderId="0" applyNumberFormat="0" applyBorder="0" applyAlignment="0" applyProtection="0">
      <alignment vertical="center"/>
    </xf>
    <xf numFmtId="0" fontId="93" fillId="22" borderId="0" applyNumberFormat="0" applyBorder="0" applyAlignment="0" applyProtection="0">
      <alignment vertical="center"/>
    </xf>
    <xf numFmtId="0" fontId="94" fillId="23" borderId="0" applyNumberFormat="0" applyBorder="0" applyAlignment="0" applyProtection="0">
      <alignment vertical="center"/>
    </xf>
    <xf numFmtId="0" fontId="95" fillId="24" borderId="0" applyNumberFormat="0" applyBorder="0" applyAlignment="0" applyProtection="0">
      <alignment vertical="center"/>
    </xf>
    <xf numFmtId="0" fontId="95" fillId="25" borderId="0" applyNumberFormat="0" applyBorder="0" applyAlignment="0" applyProtection="0">
      <alignment vertical="center"/>
    </xf>
    <xf numFmtId="0" fontId="94" fillId="26" borderId="0" applyNumberFormat="0" applyBorder="0" applyAlignment="0" applyProtection="0">
      <alignment vertical="center"/>
    </xf>
    <xf numFmtId="0" fontId="94" fillId="3" borderId="0" applyNumberFormat="0" applyBorder="0" applyAlignment="0" applyProtection="0">
      <alignment vertical="center"/>
    </xf>
    <xf numFmtId="0" fontId="95" fillId="27" borderId="0" applyNumberFormat="0" applyBorder="0" applyAlignment="0" applyProtection="0">
      <alignment vertical="center"/>
    </xf>
    <xf numFmtId="0" fontId="95" fillId="28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0" fontId="95" fillId="31" borderId="0" applyNumberFormat="0" applyBorder="0" applyAlignment="0" applyProtection="0">
      <alignment vertical="center"/>
    </xf>
    <xf numFmtId="0" fontId="95" fillId="32" borderId="0" applyNumberFormat="0" applyBorder="0" applyAlignment="0" applyProtection="0">
      <alignment vertical="center"/>
    </xf>
    <xf numFmtId="0" fontId="94" fillId="33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4" fillId="37" borderId="0" applyNumberFormat="0" applyBorder="0" applyAlignment="0" applyProtection="0">
      <alignment vertical="center"/>
    </xf>
    <xf numFmtId="0" fontId="94" fillId="38" borderId="0" applyNumberFormat="0" applyBorder="0" applyAlignment="0" applyProtection="0">
      <alignment vertical="center"/>
    </xf>
    <xf numFmtId="0" fontId="95" fillId="39" borderId="0" applyNumberFormat="0" applyBorder="0" applyAlignment="0" applyProtection="0">
      <alignment vertical="center"/>
    </xf>
    <xf numFmtId="0" fontId="95" fillId="40" borderId="0" applyNumberFormat="0" applyBorder="0" applyAlignment="0" applyProtection="0">
      <alignment vertical="center"/>
    </xf>
    <xf numFmtId="0" fontId="94" fillId="41" borderId="0" applyNumberFormat="0" applyBorder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43" borderId="0" applyNumberFormat="0" applyBorder="0" applyAlignment="0" applyProtection="0">
      <alignment vertical="center"/>
    </xf>
    <xf numFmtId="0" fontId="95" fillId="44" borderId="0" applyNumberFormat="0" applyBorder="0" applyAlignment="0" applyProtection="0">
      <alignment vertical="center"/>
    </xf>
    <xf numFmtId="0" fontId="94" fillId="4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31" fillId="0" borderId="0" applyProtection="0">
      <alignment vertical="center"/>
    </xf>
    <xf numFmtId="0" fontId="96" fillId="0" borderId="0" applyProtection="0">
      <alignment vertical="center"/>
    </xf>
    <xf numFmtId="0" fontId="13" fillId="0" borderId="0" applyProtection="0">
      <alignment vertical="center"/>
    </xf>
    <xf numFmtId="0" fontId="31" fillId="0" borderId="0" applyProtection="0">
      <alignment vertical="center"/>
    </xf>
    <xf numFmtId="0" fontId="13" fillId="0" borderId="0">
      <alignment vertical="top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3" fillId="0" borderId="0" applyProtection="0">
      <alignment vertical="center"/>
    </xf>
    <xf numFmtId="0" fontId="97" fillId="0" borderId="0">
      <alignment vertical="top"/>
    </xf>
  </cellStyleXfs>
  <cellXfs count="795">
    <xf numFmtId="0" fontId="0" fillId="0" borderId="0" xfId="0"/>
    <xf numFmtId="0" fontId="1" fillId="0" borderId="0" xfId="56" applyNumberFormat="1" applyFont="1" applyFill="1" applyBorder="1" applyAlignment="1">
      <alignment horizontal="center" vertical="center"/>
    </xf>
    <xf numFmtId="0" fontId="2" fillId="0" borderId="0" xfId="56" applyNumberFormat="1" applyFont="1" applyFill="1" applyBorder="1" applyAlignment="1">
      <alignment horizontal="center" vertical="center"/>
    </xf>
    <xf numFmtId="0" fontId="1" fillId="0" borderId="0" xfId="56" applyNumberFormat="1" applyFont="1" applyFill="1" applyBorder="1" applyAlignment="1">
      <alignment horizontal="center" vertical="center" wrapText="1"/>
    </xf>
    <xf numFmtId="0" fontId="1" fillId="0" borderId="0" xfId="56" applyNumberFormat="1" applyFont="1" applyFill="1" applyBorder="1" applyAlignment="1">
      <alignment horizontal="center" vertical="center" shrinkToFit="1"/>
    </xf>
    <xf numFmtId="0" fontId="1" fillId="0" borderId="0" xfId="56" applyNumberFormat="1" applyFont="1" applyFill="1" applyBorder="1" applyAlignment="1">
      <alignment horizontal="center"/>
    </xf>
    <xf numFmtId="0" fontId="3" fillId="2" borderId="1" xfId="52" applyNumberFormat="1" applyFont="1" applyFill="1" applyBorder="1" applyAlignment="1">
      <alignment horizontal="center" vertical="center"/>
    </xf>
    <xf numFmtId="0" fontId="3" fillId="2" borderId="2" xfId="52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/>
    </xf>
    <xf numFmtId="0" fontId="2" fillId="0" borderId="3" xfId="52" applyNumberFormat="1" applyFont="1" applyFill="1" applyBorder="1" applyAlignment="1">
      <alignment horizontal="left" vertical="center"/>
    </xf>
    <xf numFmtId="0" fontId="4" fillId="0" borderId="4" xfId="52" applyNumberFormat="1" applyFont="1" applyFill="1" applyBorder="1" applyAlignment="1">
      <alignment horizontal="left" vertical="center"/>
    </xf>
    <xf numFmtId="0" fontId="4" fillId="0" borderId="5" xfId="52" applyNumberFormat="1" applyFont="1" applyFill="1" applyBorder="1" applyAlignment="1">
      <alignment horizontal="left" vertical="center"/>
    </xf>
    <xf numFmtId="0" fontId="4" fillId="0" borderId="1" xfId="52" applyNumberFormat="1" applyFont="1" applyFill="1" applyBorder="1" applyAlignment="1">
      <alignment horizontal="left" vertical="center"/>
    </xf>
    <xf numFmtId="0" fontId="2" fillId="0" borderId="3" xfId="56" applyNumberFormat="1" applyFont="1" applyFill="1" applyBorder="1" applyAlignment="1">
      <alignment horizontal="left" vertical="center"/>
    </xf>
    <xf numFmtId="0" fontId="4" fillId="0" borderId="4" xfId="56" applyNumberFormat="1" applyFont="1" applyFill="1" applyBorder="1" applyAlignment="1">
      <alignment horizontal="left" vertical="center"/>
    </xf>
    <xf numFmtId="0" fontId="4" fillId="0" borderId="5" xfId="56" applyNumberFormat="1" applyFont="1" applyFill="1" applyBorder="1" applyAlignment="1">
      <alignment horizontal="left" vertical="center"/>
    </xf>
    <xf numFmtId="0" fontId="2" fillId="0" borderId="1" xfId="52" applyNumberFormat="1" applyFont="1" applyFill="1" applyBorder="1" applyAlignment="1">
      <alignment horizontal="left" vertical="center"/>
    </xf>
    <xf numFmtId="0" fontId="4" fillId="0" borderId="3" xfId="52" applyNumberFormat="1" applyFont="1" applyFill="1" applyBorder="1" applyAlignment="1">
      <alignment horizontal="left" vertical="center"/>
    </xf>
    <xf numFmtId="0" fontId="5" fillId="0" borderId="1" xfId="61" applyNumberFormat="1" applyFont="1" applyFill="1" applyBorder="1" applyAlignment="1">
      <alignment vertical="center"/>
    </xf>
    <xf numFmtId="0" fontId="4" fillId="0" borderId="6" xfId="56" applyNumberFormat="1" applyFont="1" applyFill="1" applyBorder="1" applyAlignment="1">
      <alignment horizontal="left" vertical="center"/>
    </xf>
    <xf numFmtId="0" fontId="6" fillId="0" borderId="3" xfId="0" applyNumberFormat="1" applyFont="1" applyFill="1" applyBorder="1" applyAlignment="1">
      <alignment horizontal="left" vertical="center"/>
    </xf>
    <xf numFmtId="0" fontId="6" fillId="0" borderId="5" xfId="0" applyNumberFormat="1" applyFont="1" applyFill="1" applyBorder="1" applyAlignment="1">
      <alignment horizontal="left" vertical="center"/>
    </xf>
    <xf numFmtId="0" fontId="2" fillId="0" borderId="1" xfId="56" applyNumberFormat="1" applyFont="1" applyFill="1" applyBorder="1" applyAlignment="1">
      <alignment horizontal="left" vertical="center"/>
    </xf>
    <xf numFmtId="0" fontId="4" fillId="0" borderId="7" xfId="56" applyNumberFormat="1" applyFont="1" applyFill="1" applyBorder="1" applyAlignment="1">
      <alignment horizontal="left" vertical="center" wrapText="1"/>
    </xf>
    <xf numFmtId="0" fontId="4" fillId="0" borderId="1" xfId="56" applyNumberFormat="1" applyFont="1" applyFill="1" applyBorder="1" applyAlignment="1">
      <alignment horizontal="left" vertical="center" wrapText="1"/>
    </xf>
    <xf numFmtId="0" fontId="1" fillId="0" borderId="1" xfId="56" applyNumberFormat="1" applyFont="1" applyFill="1" applyBorder="1" applyAlignment="1">
      <alignment vertical="center" wrapText="1"/>
    </xf>
    <xf numFmtId="0" fontId="5" fillId="0" borderId="1" xfId="61" applyNumberFormat="1" applyFont="1" applyFill="1" applyBorder="1" applyAlignment="1">
      <alignment horizontal="center" vertical="center"/>
    </xf>
    <xf numFmtId="0" fontId="4" fillId="0" borderId="6" xfId="52" applyNumberFormat="1" applyFont="1" applyFill="1" applyBorder="1" applyAlignment="1">
      <alignment horizontal="left" vertical="center"/>
    </xf>
    <xf numFmtId="0" fontId="4" fillId="0" borderId="6" xfId="56" applyNumberFormat="1" applyFont="1" applyFill="1" applyBorder="1" applyAlignment="1">
      <alignment horizontal="left" vertical="center" wrapText="1"/>
    </xf>
    <xf numFmtId="0" fontId="4" fillId="0" borderId="5" xfId="56" applyNumberFormat="1" applyFont="1" applyFill="1" applyBorder="1" applyAlignment="1">
      <alignment horizontal="left" vertical="center" wrapText="1"/>
    </xf>
    <xf numFmtId="0" fontId="2" fillId="0" borderId="1" xfId="52" applyNumberFormat="1" applyFont="1" applyFill="1" applyBorder="1" applyAlignment="1">
      <alignment horizontal="center" vertical="center"/>
    </xf>
    <xf numFmtId="0" fontId="2" fillId="3" borderId="3" xfId="56" applyNumberFormat="1" applyFont="1" applyFill="1" applyBorder="1" applyAlignment="1">
      <alignment horizontal="center" vertical="center"/>
    </xf>
    <xf numFmtId="0" fontId="2" fillId="3" borderId="8" xfId="56" applyNumberFormat="1" applyFont="1" applyFill="1" applyBorder="1" applyAlignment="1">
      <alignment horizontal="center" vertical="center"/>
    </xf>
    <xf numFmtId="0" fontId="2" fillId="3" borderId="9" xfId="56" applyNumberFormat="1" applyFont="1" applyFill="1" applyBorder="1" applyAlignment="1">
      <alignment horizontal="center" vertical="center"/>
    </xf>
    <xf numFmtId="0" fontId="2" fillId="3" borderId="5" xfId="56" applyNumberFormat="1" applyFont="1" applyFill="1" applyBorder="1" applyAlignment="1">
      <alignment horizontal="center" vertical="center"/>
    </xf>
    <xf numFmtId="0" fontId="2" fillId="4" borderId="1" xfId="52" applyNumberFormat="1" applyFont="1" applyFill="1" applyBorder="1" applyAlignment="1">
      <alignment horizontal="center" vertical="center"/>
    </xf>
    <xf numFmtId="0" fontId="2" fillId="4" borderId="10" xfId="52" applyNumberFormat="1" applyFont="1" applyFill="1" applyBorder="1" applyAlignment="1">
      <alignment horizontal="center" vertical="center"/>
    </xf>
    <xf numFmtId="0" fontId="2" fillId="5" borderId="11" xfId="52" applyNumberFormat="1" applyFont="1" applyFill="1" applyBorder="1" applyAlignment="1">
      <alignment horizontal="center" vertical="center" wrapText="1"/>
    </xf>
    <xf numFmtId="0" fontId="2" fillId="5" borderId="8" xfId="52" applyNumberFormat="1" applyFont="1" applyFill="1" applyBorder="1" applyAlignment="1">
      <alignment horizontal="center" vertical="center" wrapText="1"/>
    </xf>
    <xf numFmtId="0" fontId="2" fillId="5" borderId="5" xfId="52" applyNumberFormat="1" applyFont="1" applyFill="1" applyBorder="1" applyAlignment="1">
      <alignment horizontal="center" vertical="center" wrapText="1"/>
    </xf>
    <xf numFmtId="0" fontId="1" fillId="0" borderId="0" xfId="56" applyNumberFormat="1" applyFont="1" applyFill="1" applyBorder="1" applyAlignment="1">
      <alignment vertical="center" wrapText="1"/>
    </xf>
    <xf numFmtId="0" fontId="2" fillId="0" borderId="2" xfId="52" applyNumberFormat="1" applyFont="1" applyFill="1" applyBorder="1" applyAlignment="1">
      <alignment horizontal="center" vertical="center" wrapText="1"/>
    </xf>
    <xf numFmtId="0" fontId="2" fillId="3" borderId="2" xfId="52" applyNumberFormat="1" applyFont="1" applyFill="1" applyBorder="1" applyAlignment="1">
      <alignment horizontal="center" vertical="center" wrapText="1"/>
    </xf>
    <xf numFmtId="0" fontId="2" fillId="4" borderId="2" xfId="52" applyNumberFormat="1" applyFont="1" applyFill="1" applyBorder="1" applyAlignment="1">
      <alignment horizontal="center" vertical="center" wrapText="1"/>
    </xf>
    <xf numFmtId="0" fontId="2" fillId="4" borderId="11" xfId="52" applyNumberFormat="1" applyFont="1" applyFill="1" applyBorder="1" applyAlignment="1">
      <alignment horizontal="center" vertical="center" wrapText="1"/>
    </xf>
    <xf numFmtId="0" fontId="2" fillId="5" borderId="4" xfId="52" applyNumberFormat="1" applyFont="1" applyFill="1" applyBorder="1" applyAlignment="1">
      <alignment horizontal="center" vertical="center" wrapText="1"/>
    </xf>
    <xf numFmtId="0" fontId="2" fillId="5" borderId="1" xfId="52" applyNumberFormat="1" applyFont="1" applyFill="1" applyBorder="1" applyAlignment="1">
      <alignment horizontal="center" vertical="center" wrapText="1"/>
    </xf>
    <xf numFmtId="0" fontId="1" fillId="5" borderId="1" xfId="56" applyNumberFormat="1" applyFont="1" applyFill="1" applyBorder="1" applyAlignment="1">
      <alignment horizontal="center" vertical="center" wrapText="1"/>
    </xf>
    <xf numFmtId="0" fontId="4" fillId="0" borderId="6" xfId="56" applyNumberFormat="1" applyFont="1" applyFill="1" applyBorder="1" applyAlignment="1">
      <alignment horizontal="center" vertical="center" wrapText="1"/>
    </xf>
    <xf numFmtId="0" fontId="4" fillId="0" borderId="12" xfId="56" applyNumberFormat="1" applyFont="1" applyFill="1" applyBorder="1" applyAlignment="1">
      <alignment horizontal="center" vertical="center" wrapText="1"/>
    </xf>
    <xf numFmtId="0" fontId="4" fillId="0" borderId="4" xfId="56" applyNumberFormat="1" applyFont="1" applyFill="1" applyBorder="1" applyAlignment="1">
      <alignment horizontal="center" vertical="center" wrapText="1"/>
    </xf>
    <xf numFmtId="0" fontId="4" fillId="0" borderId="13" xfId="56" applyNumberFormat="1" applyFont="1" applyFill="1" applyBorder="1" applyAlignment="1">
      <alignment horizontal="center" vertical="center" wrapText="1" shrinkToFit="1"/>
    </xf>
    <xf numFmtId="0" fontId="4" fillId="0" borderId="6" xfId="56" applyNumberFormat="1" applyFont="1" applyFill="1" applyBorder="1" applyAlignment="1">
      <alignment horizontal="center" vertical="center" wrapText="1" shrinkToFit="1"/>
    </xf>
    <xf numFmtId="0" fontId="4" fillId="0" borderId="6" xfId="56" applyNumberFormat="1" applyFont="1" applyFill="1" applyBorder="1" applyAlignment="1">
      <alignment horizontal="center" wrapText="1"/>
    </xf>
    <xf numFmtId="176" fontId="4" fillId="6" borderId="6" xfId="56" applyNumberFormat="1" applyFont="1" applyFill="1" applyBorder="1" applyAlignment="1">
      <alignment horizontal="center" vertical="center" wrapText="1"/>
    </xf>
    <xf numFmtId="9" fontId="4" fillId="0" borderId="6" xfId="56" applyNumberFormat="1" applyFont="1" applyFill="1" applyBorder="1" applyAlignment="1">
      <alignment horizontal="center" vertical="center" wrapText="1"/>
    </xf>
    <xf numFmtId="177" fontId="4" fillId="4" borderId="6" xfId="56" applyNumberFormat="1" applyFont="1" applyFill="1" applyBorder="1" applyAlignment="1">
      <alignment horizontal="center" vertical="center" wrapText="1"/>
    </xf>
    <xf numFmtId="177" fontId="4" fillId="0" borderId="6" xfId="56" applyNumberFormat="1" applyFont="1" applyFill="1" applyBorder="1" applyAlignment="1">
      <alignment horizontal="center" vertical="center" wrapText="1"/>
    </xf>
    <xf numFmtId="10" fontId="4" fillId="0" borderId="6" xfId="56" applyNumberFormat="1" applyFont="1" applyFill="1" applyBorder="1" applyAlignment="1">
      <alignment horizontal="center" vertical="center" wrapText="1"/>
    </xf>
    <xf numFmtId="0" fontId="4" fillId="0" borderId="0" xfId="56" applyNumberFormat="1" applyFont="1" applyFill="1" applyBorder="1" applyAlignment="1">
      <alignment horizontal="center" vertical="center" wrapText="1"/>
    </xf>
    <xf numFmtId="0" fontId="7" fillId="6" borderId="0" xfId="56" applyNumberFormat="1" applyFont="1" applyFill="1" applyAlignment="1">
      <alignment horizontal="center" vertical="center" wrapText="1"/>
    </xf>
    <xf numFmtId="176" fontId="4" fillId="0" borderId="6" xfId="56" applyNumberFormat="1" applyFont="1" applyFill="1" applyBorder="1" applyAlignment="1">
      <alignment horizontal="center" vertical="center" wrapText="1"/>
    </xf>
    <xf numFmtId="177" fontId="4" fillId="6" borderId="6" xfId="56" applyNumberFormat="1" applyFont="1" applyFill="1" applyBorder="1" applyAlignment="1">
      <alignment horizontal="center" vertical="center" wrapText="1"/>
    </xf>
    <xf numFmtId="0" fontId="4" fillId="6" borderId="4" xfId="56" applyNumberFormat="1" applyFont="1" applyFill="1" applyBorder="1" applyAlignment="1">
      <alignment horizontal="center" vertical="center" wrapText="1"/>
    </xf>
    <xf numFmtId="0" fontId="4" fillId="6" borderId="6" xfId="56" applyNumberFormat="1" applyFont="1" applyFill="1" applyBorder="1" applyAlignment="1">
      <alignment horizontal="center" vertical="center" wrapText="1"/>
    </xf>
    <xf numFmtId="0" fontId="4" fillId="0" borderId="14" xfId="56" applyNumberFormat="1" applyFont="1" applyFill="1" applyBorder="1" applyAlignment="1">
      <alignment horizontal="center" vertical="center" wrapText="1"/>
    </xf>
    <xf numFmtId="0" fontId="4" fillId="0" borderId="0" xfId="56" applyNumberFormat="1" applyFont="1" applyFill="1" applyBorder="1" applyAlignment="1">
      <alignment horizontal="center" vertical="center" wrapText="1" shrinkToFit="1"/>
    </xf>
    <xf numFmtId="0" fontId="4" fillId="0" borderId="0" xfId="56" applyNumberFormat="1" applyFont="1" applyFill="1" applyBorder="1" applyAlignment="1">
      <alignment horizontal="center" wrapText="1"/>
    </xf>
    <xf numFmtId="176" fontId="4" fillId="0" borderId="0" xfId="56" applyNumberFormat="1" applyFont="1" applyFill="1" applyBorder="1" applyAlignment="1">
      <alignment horizontal="center" vertical="center" wrapText="1"/>
    </xf>
    <xf numFmtId="9" fontId="4" fillId="0" borderId="0" xfId="56" applyNumberFormat="1" applyFont="1" applyFill="1" applyBorder="1" applyAlignment="1">
      <alignment horizontal="center" vertical="center" wrapText="1"/>
    </xf>
    <xf numFmtId="177" fontId="4" fillId="0" borderId="0" xfId="56" applyNumberFormat="1" applyFont="1" applyFill="1" applyBorder="1" applyAlignment="1">
      <alignment horizontal="center" vertical="center" wrapText="1"/>
    </xf>
    <xf numFmtId="10" fontId="4" fillId="0" borderId="0" xfId="56" applyNumberFormat="1" applyFont="1" applyFill="1" applyBorder="1" applyAlignment="1">
      <alignment horizontal="center" vertical="center" wrapText="1"/>
    </xf>
    <xf numFmtId="0" fontId="4" fillId="7" borderId="0" xfId="56" applyNumberFormat="1" applyFont="1" applyFill="1" applyBorder="1" applyAlignment="1">
      <alignment horizontal="center" vertical="center" wrapText="1"/>
    </xf>
    <xf numFmtId="177" fontId="4" fillId="7" borderId="0" xfId="56" applyNumberFormat="1" applyFont="1" applyFill="1" applyBorder="1" applyAlignment="1">
      <alignment horizontal="center" vertical="center" wrapText="1"/>
    </xf>
    <xf numFmtId="0" fontId="8" fillId="0" borderId="0" xfId="56" applyNumberFormat="1" applyFont="1" applyFill="1" applyBorder="1" applyAlignment="1">
      <alignment horizontal="center" vertical="center"/>
    </xf>
    <xf numFmtId="0" fontId="8" fillId="0" borderId="6" xfId="56" applyNumberFormat="1" applyFont="1" applyFill="1" applyBorder="1" applyAlignment="1">
      <alignment horizontal="center" vertical="center" wrapText="1"/>
    </xf>
    <xf numFmtId="0" fontId="8" fillId="0" borderId="12" xfId="56" applyNumberFormat="1" applyFont="1" applyFill="1" applyBorder="1" applyAlignment="1">
      <alignment horizontal="center" vertical="center" wrapText="1"/>
    </xf>
    <xf numFmtId="0" fontId="8" fillId="0" borderId="4" xfId="56" applyNumberFormat="1" applyFont="1" applyFill="1" applyBorder="1" applyAlignment="1">
      <alignment horizontal="center" vertical="center" wrapText="1"/>
    </xf>
    <xf numFmtId="0" fontId="8" fillId="0" borderId="13" xfId="56" applyNumberFormat="1" applyFont="1" applyFill="1" applyBorder="1" applyAlignment="1">
      <alignment horizontal="center" vertical="center" wrapText="1" shrinkToFit="1"/>
    </xf>
    <xf numFmtId="0" fontId="8" fillId="0" borderId="6" xfId="56" applyNumberFormat="1" applyFont="1" applyFill="1" applyBorder="1" applyAlignment="1">
      <alignment horizontal="center" vertical="center" wrapText="1" shrinkToFit="1"/>
    </xf>
    <xf numFmtId="0" fontId="8" fillId="0" borderId="6" xfId="56" applyNumberFormat="1" applyFont="1" applyFill="1" applyBorder="1" applyAlignment="1">
      <alignment horizontal="center" wrapText="1"/>
    </xf>
    <xf numFmtId="176" fontId="8" fillId="4" borderId="6" xfId="56" applyNumberFormat="1" applyFont="1" applyFill="1" applyBorder="1" applyAlignment="1">
      <alignment horizontal="center" vertical="center" wrapText="1"/>
    </xf>
    <xf numFmtId="9" fontId="8" fillId="0" borderId="6" xfId="56" applyNumberFormat="1" applyFont="1" applyFill="1" applyBorder="1" applyAlignment="1">
      <alignment horizontal="center" vertical="center" wrapText="1"/>
    </xf>
    <xf numFmtId="177" fontId="8" fillId="4" borderId="6" xfId="56" applyNumberFormat="1" applyFont="1" applyFill="1" applyBorder="1" applyAlignment="1">
      <alignment horizontal="center" vertical="center" wrapText="1"/>
    </xf>
    <xf numFmtId="177" fontId="8" fillId="0" borderId="6" xfId="56" applyNumberFormat="1" applyFont="1" applyFill="1" applyBorder="1" applyAlignment="1">
      <alignment horizontal="center" vertical="center" wrapText="1"/>
    </xf>
    <xf numFmtId="10" fontId="8" fillId="0" borderId="6" xfId="56" applyNumberFormat="1" applyFont="1" applyFill="1" applyBorder="1" applyAlignment="1">
      <alignment horizontal="center" vertical="center" wrapText="1"/>
    </xf>
    <xf numFmtId="0" fontId="8" fillId="0" borderId="0" xfId="56" applyNumberFormat="1" applyFont="1" applyFill="1" applyBorder="1" applyAlignment="1">
      <alignment horizontal="center" vertical="center" wrapText="1"/>
    </xf>
    <xf numFmtId="176" fontId="8" fillId="0" borderId="6" xfId="56" applyNumberFormat="1" applyFont="1" applyFill="1" applyBorder="1" applyAlignment="1">
      <alignment horizontal="center" vertical="center" wrapText="1"/>
    </xf>
    <xf numFmtId="177" fontId="8" fillId="6" borderId="6" xfId="56" applyNumberFormat="1" applyFont="1" applyFill="1" applyBorder="1" applyAlignment="1">
      <alignment horizontal="center" vertical="center" wrapText="1"/>
    </xf>
    <xf numFmtId="176" fontId="8" fillId="6" borderId="6" xfId="56" applyNumberFormat="1" applyFont="1" applyFill="1" applyBorder="1" applyAlignment="1">
      <alignment horizontal="center" vertical="center" wrapText="1"/>
    </xf>
    <xf numFmtId="0" fontId="8" fillId="6" borderId="6" xfId="56" applyNumberFormat="1" applyFont="1" applyFill="1" applyBorder="1" applyAlignment="1">
      <alignment horizontal="center" vertical="center" wrapText="1"/>
    </xf>
    <xf numFmtId="0" fontId="8" fillId="0" borderId="14" xfId="56" applyNumberFormat="1" applyFont="1" applyFill="1" applyBorder="1" applyAlignment="1">
      <alignment horizontal="center" vertical="center" wrapText="1"/>
    </xf>
    <xf numFmtId="0" fontId="8" fillId="4" borderId="6" xfId="56" applyNumberFormat="1" applyFont="1" applyFill="1" applyBorder="1" applyAlignment="1">
      <alignment horizontal="center" vertical="center" wrapText="1"/>
    </xf>
    <xf numFmtId="177" fontId="8" fillId="0" borderId="4" xfId="56" applyNumberFormat="1" applyFont="1" applyFill="1" applyBorder="1" applyAlignment="1">
      <alignment horizontal="center" vertical="center" wrapText="1"/>
    </xf>
    <xf numFmtId="10" fontId="8" fillId="0" borderId="4" xfId="56" applyNumberFormat="1" applyFont="1" applyFill="1" applyBorder="1" applyAlignment="1">
      <alignment horizontal="center" vertical="center" wrapText="1"/>
    </xf>
    <xf numFmtId="0" fontId="8" fillId="0" borderId="0" xfId="56" applyNumberFormat="1" applyFont="1" applyFill="1" applyBorder="1" applyAlignment="1">
      <alignment horizontal="center" vertical="center" wrapText="1" shrinkToFit="1"/>
    </xf>
    <xf numFmtId="0" fontId="8" fillId="0" borderId="0" xfId="56" applyNumberFormat="1" applyFont="1" applyFill="1" applyBorder="1" applyAlignment="1">
      <alignment horizontal="center" wrapText="1"/>
    </xf>
    <xf numFmtId="176" fontId="8" fillId="0" borderId="0" xfId="56" applyNumberFormat="1" applyFont="1" applyFill="1" applyBorder="1" applyAlignment="1">
      <alignment horizontal="center" vertical="center" wrapText="1"/>
    </xf>
    <xf numFmtId="9" fontId="8" fillId="0" borderId="0" xfId="56" applyNumberFormat="1" applyFont="1" applyFill="1" applyBorder="1" applyAlignment="1">
      <alignment horizontal="center" vertical="center" wrapText="1"/>
    </xf>
    <xf numFmtId="177" fontId="8" fillId="0" borderId="0" xfId="56" applyNumberFormat="1" applyFont="1" applyFill="1" applyBorder="1" applyAlignment="1">
      <alignment horizontal="center" vertical="center" wrapText="1"/>
    </xf>
    <xf numFmtId="177" fontId="8" fillId="0" borderId="1" xfId="56" applyNumberFormat="1" applyFont="1" applyFill="1" applyBorder="1" applyAlignment="1">
      <alignment horizontal="center" vertical="center" wrapText="1"/>
    </xf>
    <xf numFmtId="10" fontId="8" fillId="0" borderId="1" xfId="56" applyNumberFormat="1" applyFont="1" applyFill="1" applyBorder="1" applyAlignment="1">
      <alignment horizontal="center" vertical="center" wrapText="1"/>
    </xf>
    <xf numFmtId="178" fontId="4" fillId="0" borderId="0" xfId="56" applyNumberFormat="1" applyFont="1" applyFill="1" applyBorder="1" applyAlignment="1">
      <alignment horizontal="center" vertical="center" wrapText="1"/>
    </xf>
    <xf numFmtId="0" fontId="9" fillId="0" borderId="0" xfId="56" applyNumberFormat="1" applyFont="1" applyFill="1" applyBorder="1" applyAlignment="1">
      <alignment horizontal="center" vertical="center"/>
    </xf>
    <xf numFmtId="0" fontId="10" fillId="0" borderId="2" xfId="52" applyNumberFormat="1" applyFont="1" applyFill="1" applyBorder="1" applyAlignment="1">
      <alignment horizontal="center" vertical="center" wrapText="1"/>
    </xf>
    <xf numFmtId="0" fontId="10" fillId="3" borderId="2" xfId="52" applyNumberFormat="1" applyFont="1" applyFill="1" applyBorder="1" applyAlignment="1">
      <alignment horizontal="center" vertical="center" wrapText="1"/>
    </xf>
    <xf numFmtId="0" fontId="10" fillId="4" borderId="2" xfId="52" applyNumberFormat="1" applyFont="1" applyFill="1" applyBorder="1" applyAlignment="1">
      <alignment horizontal="center" vertical="center" wrapText="1"/>
    </xf>
    <xf numFmtId="0" fontId="10" fillId="4" borderId="11" xfId="52" applyNumberFormat="1" applyFont="1" applyFill="1" applyBorder="1" applyAlignment="1">
      <alignment horizontal="center" vertical="center" wrapText="1"/>
    </xf>
    <xf numFmtId="0" fontId="10" fillId="5" borderId="4" xfId="52" applyNumberFormat="1" applyFont="1" applyFill="1" applyBorder="1" applyAlignment="1">
      <alignment horizontal="center" vertical="center" wrapText="1"/>
    </xf>
    <xf numFmtId="0" fontId="9" fillId="0" borderId="6" xfId="56" applyNumberFormat="1" applyFont="1" applyFill="1" applyBorder="1" applyAlignment="1">
      <alignment horizontal="center" vertical="center" wrapText="1"/>
    </xf>
    <xf numFmtId="0" fontId="9" fillId="0" borderId="12" xfId="56" applyNumberFormat="1" applyFont="1" applyFill="1" applyBorder="1" applyAlignment="1">
      <alignment horizontal="center" vertical="center" wrapText="1"/>
    </xf>
    <xf numFmtId="0" fontId="9" fillId="0" borderId="4" xfId="56" applyNumberFormat="1" applyFont="1" applyFill="1" applyBorder="1" applyAlignment="1">
      <alignment horizontal="center" vertical="center" wrapText="1"/>
    </xf>
    <xf numFmtId="0" fontId="9" fillId="0" borderId="13" xfId="56" applyNumberFormat="1" applyFont="1" applyFill="1" applyBorder="1" applyAlignment="1">
      <alignment horizontal="center" vertical="center" wrapText="1" shrinkToFit="1"/>
    </xf>
    <xf numFmtId="0" fontId="9" fillId="0" borderId="6" xfId="56" applyNumberFormat="1" applyFont="1" applyFill="1" applyBorder="1" applyAlignment="1">
      <alignment horizontal="center" vertical="center" wrapText="1" shrinkToFit="1"/>
    </xf>
    <xf numFmtId="0" fontId="9" fillId="0" borderId="6" xfId="56" applyNumberFormat="1" applyFont="1" applyFill="1" applyBorder="1" applyAlignment="1">
      <alignment horizontal="center" wrapText="1"/>
    </xf>
    <xf numFmtId="176" fontId="9" fillId="6" borderId="6" xfId="56" applyNumberFormat="1" applyFont="1" applyFill="1" applyBorder="1" applyAlignment="1">
      <alignment horizontal="center" vertical="center" wrapText="1"/>
    </xf>
    <xf numFmtId="9" fontId="9" fillId="0" borderId="6" xfId="56" applyNumberFormat="1" applyFont="1" applyFill="1" applyBorder="1" applyAlignment="1">
      <alignment horizontal="center" vertical="center" wrapText="1"/>
    </xf>
    <xf numFmtId="177" fontId="9" fillId="4" borderId="6" xfId="56" applyNumberFormat="1" applyFont="1" applyFill="1" applyBorder="1" applyAlignment="1">
      <alignment horizontal="center" vertical="center" wrapText="1"/>
    </xf>
    <xf numFmtId="177" fontId="9" fillId="0" borderId="6" xfId="56" applyNumberFormat="1" applyFont="1" applyFill="1" applyBorder="1" applyAlignment="1">
      <alignment horizontal="center" vertical="center" wrapText="1"/>
    </xf>
    <xf numFmtId="10" fontId="9" fillId="0" borderId="6" xfId="56" applyNumberFormat="1" applyFont="1" applyFill="1" applyBorder="1" applyAlignment="1">
      <alignment horizontal="center" vertical="center" wrapText="1"/>
    </xf>
    <xf numFmtId="0" fontId="9" fillId="6" borderId="0" xfId="56" applyNumberFormat="1" applyFont="1" applyFill="1" applyAlignment="1">
      <alignment horizontal="center" vertical="center" wrapText="1"/>
    </xf>
    <xf numFmtId="0" fontId="9" fillId="0" borderId="0" xfId="56" applyNumberFormat="1" applyFont="1" applyFill="1" applyBorder="1" applyAlignment="1">
      <alignment horizontal="center" vertical="center" wrapText="1"/>
    </xf>
    <xf numFmtId="176" fontId="9" fillId="0" borderId="6" xfId="56" applyNumberFormat="1" applyFont="1" applyFill="1" applyBorder="1" applyAlignment="1">
      <alignment horizontal="center" vertical="center" wrapText="1"/>
    </xf>
    <xf numFmtId="177" fontId="9" fillId="6" borderId="6" xfId="56" applyNumberFormat="1" applyFont="1" applyFill="1" applyBorder="1" applyAlignment="1">
      <alignment horizontal="center" vertical="center" wrapText="1"/>
    </xf>
    <xf numFmtId="9" fontId="9" fillId="8" borderId="6" xfId="56" applyNumberFormat="1" applyFont="1" applyFill="1" applyBorder="1" applyAlignment="1">
      <alignment horizontal="center" vertical="center" wrapText="1"/>
    </xf>
    <xf numFmtId="0" fontId="9" fillId="0" borderId="14" xfId="56" applyNumberFormat="1" applyFont="1" applyFill="1" applyBorder="1" applyAlignment="1">
      <alignment horizontal="center" vertical="center" wrapText="1"/>
    </xf>
    <xf numFmtId="10" fontId="9" fillId="0" borderId="4" xfId="56" applyNumberFormat="1" applyFont="1" applyFill="1" applyBorder="1" applyAlignment="1">
      <alignment horizontal="center" vertical="center" wrapText="1"/>
    </xf>
    <xf numFmtId="0" fontId="9" fillId="0" borderId="0" xfId="56" applyNumberFormat="1" applyFont="1" applyFill="1" applyBorder="1" applyAlignment="1">
      <alignment horizontal="center" vertical="center" wrapText="1" shrinkToFit="1"/>
    </xf>
    <xf numFmtId="0" fontId="9" fillId="0" borderId="0" xfId="56" applyNumberFormat="1" applyFont="1" applyFill="1" applyBorder="1" applyAlignment="1">
      <alignment horizontal="center" wrapText="1"/>
    </xf>
    <xf numFmtId="176" fontId="9" fillId="0" borderId="0" xfId="56" applyNumberFormat="1" applyFont="1" applyFill="1" applyBorder="1" applyAlignment="1">
      <alignment horizontal="center" vertical="center" wrapText="1"/>
    </xf>
    <xf numFmtId="9" fontId="9" fillId="0" borderId="0" xfId="56" applyNumberFormat="1" applyFont="1" applyFill="1" applyBorder="1" applyAlignment="1">
      <alignment horizontal="center" vertical="center" wrapText="1"/>
    </xf>
    <xf numFmtId="177" fontId="9" fillId="0" borderId="0" xfId="56" applyNumberFormat="1" applyFont="1" applyFill="1" applyBorder="1" applyAlignment="1">
      <alignment horizontal="center" vertical="center" wrapText="1"/>
    </xf>
    <xf numFmtId="177" fontId="1" fillId="0" borderId="1" xfId="56" applyNumberFormat="1" applyFont="1" applyFill="1" applyBorder="1" applyAlignment="1">
      <alignment horizontal="center" vertical="center" wrapText="1"/>
    </xf>
    <xf numFmtId="10" fontId="9" fillId="0" borderId="1" xfId="56" applyNumberFormat="1" applyFont="1" applyFill="1" applyBorder="1" applyAlignment="1">
      <alignment horizontal="center" vertical="center" wrapText="1"/>
    </xf>
    <xf numFmtId="10" fontId="9" fillId="0" borderId="0" xfId="56" applyNumberFormat="1" applyFont="1" applyFill="1" applyBorder="1" applyAlignment="1">
      <alignment horizontal="center" vertical="center" wrapText="1"/>
    </xf>
    <xf numFmtId="177" fontId="9" fillId="7" borderId="0" xfId="56" applyNumberFormat="1" applyFont="1" applyFill="1" applyBorder="1" applyAlignment="1">
      <alignment horizontal="center" vertical="center" wrapText="1"/>
    </xf>
    <xf numFmtId="0" fontId="9" fillId="7" borderId="0" xfId="56" applyNumberFormat="1" applyFont="1" applyFill="1" applyBorder="1" applyAlignment="1">
      <alignment horizontal="center" vertical="center" wrapText="1"/>
    </xf>
    <xf numFmtId="9" fontId="8" fillId="8" borderId="6" xfId="56" applyNumberFormat="1" applyFont="1" applyFill="1" applyBorder="1" applyAlignment="1">
      <alignment horizontal="center" vertical="center" wrapText="1"/>
    </xf>
    <xf numFmtId="177" fontId="4" fillId="0" borderId="1" xfId="56" applyNumberFormat="1" applyFont="1" applyFill="1" applyBorder="1" applyAlignment="1">
      <alignment horizontal="center" vertical="center" wrapText="1"/>
    </xf>
    <xf numFmtId="10" fontId="4" fillId="0" borderId="1" xfId="56" applyNumberFormat="1" applyFont="1" applyFill="1" applyBorder="1" applyAlignment="1">
      <alignment horizontal="center" vertical="center" wrapText="1"/>
    </xf>
    <xf numFmtId="0" fontId="1" fillId="0" borderId="0" xfId="56" applyFont="1" applyFill="1" applyAlignment="1">
      <alignment horizontal="center" vertical="center"/>
    </xf>
    <xf numFmtId="0" fontId="2" fillId="0" borderId="0" xfId="56" applyFont="1" applyFill="1" applyAlignment="1">
      <alignment horizontal="center" vertical="center"/>
    </xf>
    <xf numFmtId="0" fontId="1" fillId="0" borderId="0" xfId="56" applyFont="1" applyFill="1" applyAlignment="1">
      <alignment horizontal="center" vertical="center" wrapText="1"/>
    </xf>
    <xf numFmtId="0" fontId="1" fillId="0" borderId="0" xfId="56" applyFont="1" applyFill="1" applyAlignment="1">
      <alignment horizontal="center" vertical="center" shrinkToFit="1"/>
    </xf>
    <xf numFmtId="0" fontId="1" fillId="0" borderId="0" xfId="56" applyFont="1" applyFill="1" applyAlignment="1">
      <alignment horizontal="center"/>
    </xf>
    <xf numFmtId="0" fontId="3" fillId="2" borderId="1" xfId="52" applyFont="1" applyFill="1" applyBorder="1" applyAlignment="1">
      <alignment horizontal="center" vertical="center"/>
    </xf>
    <xf numFmtId="0" fontId="3" fillId="2" borderId="2" xfId="52" applyFont="1" applyFill="1" applyBorder="1" applyAlignment="1">
      <alignment horizontal="center" vertical="center"/>
    </xf>
    <xf numFmtId="0" fontId="2" fillId="0" borderId="1" xfId="52" applyFont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0" fontId="2" fillId="0" borderId="3" xfId="52" applyFont="1" applyBorder="1" applyAlignment="1">
      <alignment horizontal="left" vertical="center"/>
    </xf>
    <xf numFmtId="0" fontId="4" fillId="0" borderId="4" xfId="52" applyFont="1" applyBorder="1" applyAlignment="1">
      <alignment horizontal="left" vertical="center"/>
    </xf>
    <xf numFmtId="0" fontId="4" fillId="0" borderId="5" xfId="52" applyFont="1" applyBorder="1" applyAlignment="1">
      <alignment horizontal="left" vertical="center"/>
    </xf>
    <xf numFmtId="0" fontId="4" fillId="0" borderId="1" xfId="52" applyFont="1" applyBorder="1" applyAlignment="1">
      <alignment horizontal="left" vertical="center"/>
    </xf>
    <xf numFmtId="0" fontId="2" fillId="0" borderId="3" xfId="56" applyFont="1" applyFill="1" applyBorder="1" applyAlignment="1">
      <alignment horizontal="left" vertical="center"/>
    </xf>
    <xf numFmtId="0" fontId="4" fillId="0" borderId="4" xfId="56" applyFont="1" applyFill="1" applyBorder="1" applyAlignment="1">
      <alignment horizontal="left" vertical="center"/>
    </xf>
    <xf numFmtId="0" fontId="4" fillId="0" borderId="5" xfId="56" applyFont="1" applyFill="1" applyBorder="1" applyAlignment="1">
      <alignment horizontal="left" vertical="center"/>
    </xf>
    <xf numFmtId="0" fontId="4" fillId="0" borderId="6" xfId="56" applyFont="1" applyFill="1" applyBorder="1" applyAlignment="1">
      <alignment horizontal="left" vertical="center"/>
    </xf>
    <xf numFmtId="0" fontId="2" fillId="0" borderId="1" xfId="56" applyFont="1" applyFill="1" applyBorder="1" applyAlignment="1">
      <alignment horizontal="left" vertical="center"/>
    </xf>
    <xf numFmtId="0" fontId="4" fillId="0" borderId="7" xfId="56" applyFont="1" applyFill="1" applyBorder="1" applyAlignment="1">
      <alignment horizontal="left" vertical="center" wrapText="1"/>
    </xf>
    <xf numFmtId="0" fontId="4" fillId="0" borderId="1" xfId="56" applyFont="1" applyFill="1" applyBorder="1" applyAlignment="1">
      <alignment horizontal="left" vertical="center" wrapText="1"/>
    </xf>
    <xf numFmtId="0" fontId="4" fillId="0" borderId="6" xfId="52" applyFont="1" applyBorder="1" applyAlignment="1">
      <alignment horizontal="left" vertical="center"/>
    </xf>
    <xf numFmtId="0" fontId="4" fillId="0" borderId="6" xfId="56" applyFont="1" applyFill="1" applyBorder="1" applyAlignment="1">
      <alignment horizontal="left" vertical="center" wrapText="1"/>
    </xf>
    <xf numFmtId="0" fontId="4" fillId="0" borderId="5" xfId="56" applyFont="1" applyFill="1" applyBorder="1" applyAlignment="1">
      <alignment horizontal="left" vertical="center" wrapText="1"/>
    </xf>
    <xf numFmtId="0" fontId="2" fillId="3" borderId="3" xfId="56" applyFont="1" applyFill="1" applyBorder="1" applyAlignment="1">
      <alignment horizontal="center" vertical="center"/>
    </xf>
    <xf numFmtId="0" fontId="2" fillId="3" borderId="8" xfId="56" applyFont="1" applyFill="1" applyBorder="1" applyAlignment="1">
      <alignment horizontal="center" vertical="center"/>
    </xf>
    <xf numFmtId="0" fontId="2" fillId="3" borderId="9" xfId="56" applyFont="1" applyFill="1" applyBorder="1" applyAlignment="1">
      <alignment horizontal="center" vertical="center"/>
    </xf>
    <xf numFmtId="0" fontId="2" fillId="3" borderId="5" xfId="56" applyFont="1" applyFill="1" applyBorder="1" applyAlignment="1">
      <alignment horizontal="center" vertical="center"/>
    </xf>
    <xf numFmtId="0" fontId="2" fillId="4" borderId="1" xfId="52" applyFont="1" applyFill="1" applyBorder="1" applyAlignment="1">
      <alignment horizontal="center" vertical="center"/>
    </xf>
    <xf numFmtId="0" fontId="2" fillId="4" borderId="10" xfId="52" applyFont="1" applyFill="1" applyBorder="1" applyAlignment="1">
      <alignment horizontal="center" vertical="center"/>
    </xf>
    <xf numFmtId="0" fontId="2" fillId="5" borderId="11" xfId="52" applyFont="1" applyFill="1" applyBorder="1" applyAlignment="1">
      <alignment horizontal="center" vertical="center" wrapText="1"/>
    </xf>
    <xf numFmtId="0" fontId="2" fillId="0" borderId="2" xfId="52" applyFont="1" applyBorder="1" applyAlignment="1">
      <alignment horizontal="center" vertical="center" wrapText="1"/>
    </xf>
    <xf numFmtId="0" fontId="2" fillId="3" borderId="2" xfId="52" applyFont="1" applyFill="1" applyBorder="1" applyAlignment="1">
      <alignment horizontal="center" vertical="center" wrapText="1"/>
    </xf>
    <xf numFmtId="0" fontId="2" fillId="4" borderId="2" xfId="52" applyFont="1" applyFill="1" applyBorder="1" applyAlignment="1">
      <alignment horizontal="center" vertical="center" wrapText="1"/>
    </xf>
    <xf numFmtId="0" fontId="2" fillId="4" borderId="11" xfId="52" applyFont="1" applyFill="1" applyBorder="1" applyAlignment="1">
      <alignment horizontal="center" vertical="center" wrapText="1"/>
    </xf>
    <xf numFmtId="0" fontId="2" fillId="5" borderId="4" xfId="52" applyFont="1" applyFill="1" applyBorder="1" applyAlignment="1">
      <alignment horizontal="center" vertical="center" wrapText="1"/>
    </xf>
    <xf numFmtId="0" fontId="4" fillId="0" borderId="6" xfId="56" applyFont="1" applyFill="1" applyBorder="1" applyAlignment="1">
      <alignment horizontal="center" vertical="center" wrapText="1"/>
    </xf>
    <xf numFmtId="0" fontId="4" fillId="0" borderId="12" xfId="56" applyFont="1" applyFill="1" applyBorder="1" applyAlignment="1">
      <alignment horizontal="center" vertical="center" wrapText="1"/>
    </xf>
    <xf numFmtId="0" fontId="4" fillId="0" borderId="4" xfId="56" applyFont="1" applyFill="1" applyBorder="1" applyAlignment="1">
      <alignment horizontal="center" vertical="center" wrapText="1"/>
    </xf>
    <xf numFmtId="0" fontId="4" fillId="0" borderId="13" xfId="56" applyFont="1" applyFill="1" applyBorder="1" applyAlignment="1">
      <alignment horizontal="center" vertical="center" wrapText="1" shrinkToFit="1"/>
    </xf>
    <xf numFmtId="0" fontId="4" fillId="0" borderId="6" xfId="56" applyFont="1" applyFill="1" applyBorder="1" applyAlignment="1">
      <alignment horizontal="center" vertical="center" wrapText="1" shrinkToFit="1"/>
    </xf>
    <xf numFmtId="0" fontId="4" fillId="0" borderId="6" xfId="56" applyFont="1" applyFill="1" applyBorder="1" applyAlignment="1">
      <alignment horizontal="center" wrapText="1"/>
    </xf>
    <xf numFmtId="177" fontId="4" fillId="8" borderId="6" xfId="56" applyNumberFormat="1" applyFont="1" applyFill="1" applyBorder="1" applyAlignment="1">
      <alignment horizontal="center" vertical="center" wrapText="1"/>
    </xf>
    <xf numFmtId="0" fontId="4" fillId="9" borderId="6" xfId="56" applyFont="1" applyFill="1" applyBorder="1" applyAlignment="1">
      <alignment horizontal="center" vertical="center" wrapText="1"/>
    </xf>
    <xf numFmtId="176" fontId="4" fillId="4" borderId="6" xfId="56" applyNumberFormat="1" applyFont="1" applyFill="1" applyBorder="1" applyAlignment="1">
      <alignment horizontal="center" vertical="center" wrapText="1"/>
    </xf>
    <xf numFmtId="179" fontId="4" fillId="0" borderId="6" xfId="56" applyNumberFormat="1" applyFont="1" applyFill="1" applyBorder="1" applyAlignment="1">
      <alignment horizontal="center" vertical="center" wrapText="1"/>
    </xf>
    <xf numFmtId="0" fontId="4" fillId="0" borderId="0" xfId="56" applyFont="1" applyFill="1" applyAlignment="1">
      <alignment horizontal="center" vertical="center" wrapText="1"/>
    </xf>
    <xf numFmtId="0" fontId="4" fillId="0" borderId="14" xfId="56" applyFont="1" applyFill="1" applyBorder="1" applyAlignment="1">
      <alignment horizontal="center" vertical="center" wrapText="1"/>
    </xf>
    <xf numFmtId="177" fontId="11" fillId="0" borderId="6" xfId="56" applyNumberFormat="1" applyFont="1" applyFill="1" applyBorder="1" applyAlignment="1">
      <alignment horizontal="center" vertical="center" wrapText="1"/>
    </xf>
    <xf numFmtId="0" fontId="11" fillId="0" borderId="6" xfId="56" applyFont="1" applyFill="1" applyBorder="1" applyAlignment="1">
      <alignment horizontal="center" vertical="center" wrapText="1"/>
    </xf>
    <xf numFmtId="0" fontId="4" fillId="0" borderId="0" xfId="56" applyFont="1" applyFill="1" applyAlignment="1">
      <alignment horizontal="center" vertical="center" wrapText="1" shrinkToFit="1"/>
    </xf>
    <xf numFmtId="0" fontId="4" fillId="0" borderId="0" xfId="56" applyFont="1" applyFill="1" applyAlignment="1">
      <alignment horizontal="center" wrapText="1"/>
    </xf>
    <xf numFmtId="176" fontId="4" fillId="0" borderId="0" xfId="56" applyNumberFormat="1" applyFont="1" applyFill="1" applyAlignment="1">
      <alignment horizontal="center" vertical="center" wrapText="1"/>
    </xf>
    <xf numFmtId="9" fontId="4" fillId="0" borderId="0" xfId="56" applyNumberFormat="1" applyFont="1" applyFill="1" applyAlignment="1">
      <alignment horizontal="center" vertical="center" wrapText="1"/>
    </xf>
    <xf numFmtId="177" fontId="4" fillId="0" borderId="0" xfId="56" applyNumberFormat="1" applyFont="1" applyFill="1" applyAlignment="1">
      <alignment horizontal="center" vertical="center" wrapText="1"/>
    </xf>
    <xf numFmtId="177" fontId="4" fillId="9" borderId="0" xfId="56" applyNumberFormat="1" applyFont="1" applyFill="1" applyAlignment="1">
      <alignment horizontal="center" vertical="center" wrapText="1"/>
    </xf>
    <xf numFmtId="10" fontId="4" fillId="0" borderId="0" xfId="56" applyNumberFormat="1" applyFont="1" applyFill="1" applyAlignment="1">
      <alignment horizontal="center" vertical="center" wrapText="1"/>
    </xf>
    <xf numFmtId="178" fontId="4" fillId="0" borderId="0" xfId="56" applyNumberFormat="1" applyFont="1" applyFill="1" applyAlignment="1">
      <alignment horizontal="center" wrapText="1"/>
    </xf>
    <xf numFmtId="178" fontId="4" fillId="0" borderId="0" xfId="56" applyNumberFormat="1" applyFont="1" applyFill="1" applyAlignment="1">
      <alignment horizontal="center" vertical="center" wrapText="1"/>
    </xf>
    <xf numFmtId="0" fontId="2" fillId="0" borderId="1" xfId="52" applyFont="1" applyBorder="1" applyAlignment="1">
      <alignment horizontal="left" vertical="center"/>
    </xf>
    <xf numFmtId="0" fontId="2" fillId="5" borderId="8" xfId="52" applyFont="1" applyFill="1" applyBorder="1" applyAlignment="1">
      <alignment horizontal="center" vertical="center" wrapText="1"/>
    </xf>
    <xf numFmtId="0" fontId="1" fillId="0" borderId="0" xfId="56" applyFont="1" applyFill="1" applyAlignment="1">
      <alignment vertical="center" wrapText="1"/>
    </xf>
    <xf numFmtId="0" fontId="2" fillId="5" borderId="5" xfId="52" applyFont="1" applyFill="1" applyBorder="1" applyAlignment="1">
      <alignment horizontal="center" vertical="center" wrapText="1"/>
    </xf>
    <xf numFmtId="180" fontId="4" fillId="0" borderId="6" xfId="56" applyNumberFormat="1" applyFont="1" applyFill="1" applyBorder="1" applyAlignment="1">
      <alignment horizontal="center" vertical="center" wrapText="1"/>
    </xf>
    <xf numFmtId="176" fontId="12" fillId="0" borderId="0" xfId="56" applyNumberFormat="1" applyFont="1" applyFill="1" applyAlignment="1">
      <alignment horizontal="center" vertical="center" wrapText="1"/>
    </xf>
    <xf numFmtId="0" fontId="1" fillId="0" borderId="0" xfId="56" applyFont="1" applyAlignment="1">
      <alignment horizontal="center" vertical="center"/>
    </xf>
    <xf numFmtId="0" fontId="2" fillId="0" borderId="0" xfId="56" applyFont="1" applyAlignment="1">
      <alignment horizontal="center" vertical="center"/>
    </xf>
    <xf numFmtId="0" fontId="1" fillId="0" borderId="0" xfId="56" applyFont="1" applyAlignment="1">
      <alignment horizontal="center" vertical="center" wrapText="1"/>
    </xf>
    <xf numFmtId="0" fontId="1" fillId="0" borderId="0" xfId="56" applyFont="1" applyAlignment="1">
      <alignment horizontal="center" vertical="center" shrinkToFit="1"/>
    </xf>
    <xf numFmtId="0" fontId="1" fillId="0" borderId="0" xfId="56" applyFont="1" applyAlignment="1">
      <alignment horizontal="center"/>
    </xf>
    <xf numFmtId="0" fontId="2" fillId="0" borderId="1" xfId="52" applyFont="1" applyFill="1" applyBorder="1" applyAlignment="1">
      <alignment horizontal="center" vertical="center" wrapText="1"/>
    </xf>
    <xf numFmtId="0" fontId="2" fillId="0" borderId="1" xfId="56" applyFont="1" applyBorder="1" applyAlignment="1">
      <alignment horizontal="center" vertical="center"/>
    </xf>
    <xf numFmtId="0" fontId="2" fillId="0" borderId="3" xfId="52" applyFont="1" applyFill="1" applyBorder="1" applyAlignment="1">
      <alignment horizontal="left" vertical="center"/>
    </xf>
    <xf numFmtId="0" fontId="4" fillId="0" borderId="4" xfId="52" applyFont="1" applyFill="1" applyBorder="1" applyAlignment="1">
      <alignment horizontal="left" vertical="center"/>
    </xf>
    <xf numFmtId="0" fontId="4" fillId="0" borderId="5" xfId="52" applyFont="1" applyFill="1" applyBorder="1" applyAlignment="1">
      <alignment horizontal="left" vertical="center"/>
    </xf>
    <xf numFmtId="0" fontId="4" fillId="0" borderId="1" xfId="52" applyFont="1" applyFill="1" applyBorder="1" applyAlignment="1">
      <alignment horizontal="left" vertical="center"/>
    </xf>
    <xf numFmtId="0" fontId="2" fillId="0" borderId="3" xfId="56" applyFont="1" applyBorder="1" applyAlignment="1">
      <alignment horizontal="left" vertical="center"/>
    </xf>
    <xf numFmtId="0" fontId="4" fillId="0" borderId="4" xfId="56" applyFont="1" applyBorder="1" applyAlignment="1">
      <alignment horizontal="left" vertical="center"/>
    </xf>
    <xf numFmtId="0" fontId="4" fillId="0" borderId="5" xfId="56" applyFont="1" applyBorder="1" applyAlignment="1">
      <alignment horizontal="left" vertical="center"/>
    </xf>
    <xf numFmtId="0" fontId="4" fillId="0" borderId="6" xfId="56" applyFont="1" applyBorder="1" applyAlignment="1">
      <alignment horizontal="left" vertical="center"/>
    </xf>
    <xf numFmtId="0" fontId="2" fillId="0" borderId="1" xfId="56" applyFont="1" applyBorder="1" applyAlignment="1">
      <alignment horizontal="left" vertical="center"/>
    </xf>
    <xf numFmtId="0" fontId="4" fillId="0" borderId="7" xfId="56" applyFont="1" applyBorder="1" applyAlignment="1">
      <alignment horizontal="left" vertical="center" wrapText="1"/>
    </xf>
    <xf numFmtId="0" fontId="4" fillId="0" borderId="1" xfId="56" applyFont="1" applyBorder="1" applyAlignment="1">
      <alignment horizontal="left" vertical="center" wrapText="1"/>
    </xf>
    <xf numFmtId="0" fontId="4" fillId="0" borderId="6" xfId="52" applyFont="1" applyFill="1" applyBorder="1" applyAlignment="1">
      <alignment horizontal="left" vertical="center"/>
    </xf>
    <xf numFmtId="0" fontId="4" fillId="0" borderId="6" xfId="56" applyFont="1" applyBorder="1" applyAlignment="1">
      <alignment horizontal="left" vertical="center" wrapText="1"/>
    </xf>
    <xf numFmtId="0" fontId="4" fillId="0" borderId="5" xfId="56" applyFont="1" applyBorder="1" applyAlignment="1">
      <alignment horizontal="left" vertical="center" wrapText="1"/>
    </xf>
    <xf numFmtId="0" fontId="2" fillId="0" borderId="2" xfId="52" applyFont="1" applyFill="1" applyBorder="1" applyAlignment="1">
      <alignment horizontal="center" vertical="center" wrapText="1"/>
    </xf>
    <xf numFmtId="0" fontId="4" fillId="0" borderId="6" xfId="56" applyFont="1" applyBorder="1" applyAlignment="1">
      <alignment horizontal="center" vertical="center" wrapText="1"/>
    </xf>
    <xf numFmtId="0" fontId="4" fillId="0" borderId="12" xfId="56" applyFont="1" applyBorder="1" applyAlignment="1">
      <alignment horizontal="center" vertical="center" wrapText="1"/>
    </xf>
    <xf numFmtId="0" fontId="4" fillId="0" borderId="4" xfId="56" applyFont="1" applyBorder="1" applyAlignment="1">
      <alignment horizontal="center" vertical="center" wrapText="1"/>
    </xf>
    <xf numFmtId="0" fontId="4" fillId="0" borderId="13" xfId="56" applyFont="1" applyBorder="1" applyAlignment="1">
      <alignment horizontal="center" vertical="center" wrapText="1" shrinkToFit="1"/>
    </xf>
    <xf numFmtId="0" fontId="4" fillId="0" borderId="6" xfId="56" applyFont="1" applyBorder="1" applyAlignment="1">
      <alignment horizontal="center" vertical="center" wrapText="1" shrinkToFit="1"/>
    </xf>
    <xf numFmtId="0" fontId="4" fillId="0" borderId="6" xfId="56" applyFont="1" applyBorder="1" applyAlignment="1">
      <alignment horizontal="center" wrapText="1"/>
    </xf>
    <xf numFmtId="176" fontId="4" fillId="0" borderId="6" xfId="56" applyNumberFormat="1" applyFont="1" applyBorder="1" applyAlignment="1">
      <alignment horizontal="center" vertical="center" wrapText="1"/>
    </xf>
    <xf numFmtId="9" fontId="4" fillId="0" borderId="6" xfId="56" applyNumberFormat="1" applyFont="1" applyBorder="1" applyAlignment="1">
      <alignment horizontal="center" vertical="center" wrapText="1"/>
    </xf>
    <xf numFmtId="177" fontId="4" fillId="0" borderId="6" xfId="56" applyNumberFormat="1" applyFont="1" applyBorder="1" applyAlignment="1">
      <alignment horizontal="center" vertical="center" wrapText="1"/>
    </xf>
    <xf numFmtId="10" fontId="4" fillId="0" borderId="6" xfId="56" applyNumberFormat="1" applyFont="1" applyBorder="1" applyAlignment="1">
      <alignment horizontal="center" vertical="center" wrapText="1"/>
    </xf>
    <xf numFmtId="179" fontId="4" fillId="0" borderId="6" xfId="56" applyNumberFormat="1" applyFont="1" applyBorder="1" applyAlignment="1">
      <alignment horizontal="center" vertical="center" wrapText="1"/>
    </xf>
    <xf numFmtId="0" fontId="4" fillId="0" borderId="0" xfId="56" applyFont="1" applyAlignment="1">
      <alignment horizontal="center" vertical="center" wrapText="1"/>
    </xf>
    <xf numFmtId="0" fontId="4" fillId="0" borderId="14" xfId="56" applyFont="1" applyBorder="1" applyAlignment="1">
      <alignment horizontal="center" vertical="center" wrapText="1"/>
    </xf>
    <xf numFmtId="177" fontId="11" fillId="0" borderId="6" xfId="56" applyNumberFormat="1" applyFont="1" applyBorder="1" applyAlignment="1">
      <alignment horizontal="center" vertical="center" wrapText="1"/>
    </xf>
    <xf numFmtId="0" fontId="11" fillId="0" borderId="6" xfId="56" applyFont="1" applyBorder="1" applyAlignment="1">
      <alignment horizontal="center" vertical="center" wrapText="1"/>
    </xf>
    <xf numFmtId="0" fontId="4" fillId="0" borderId="0" xfId="56" applyFont="1" applyAlignment="1">
      <alignment horizontal="center" vertical="center" wrapText="1" shrinkToFit="1"/>
    </xf>
    <xf numFmtId="0" fontId="4" fillId="0" borderId="0" xfId="56" applyFont="1" applyAlignment="1">
      <alignment horizontal="center" wrapText="1"/>
    </xf>
    <xf numFmtId="176" fontId="4" fillId="0" borderId="0" xfId="56" applyNumberFormat="1" applyFont="1" applyAlignment="1">
      <alignment horizontal="center" vertical="center" wrapText="1"/>
    </xf>
    <xf numFmtId="9" fontId="4" fillId="0" borderId="0" xfId="56" applyNumberFormat="1" applyFont="1" applyAlignment="1">
      <alignment horizontal="center" vertical="center" wrapText="1"/>
    </xf>
    <xf numFmtId="177" fontId="4" fillId="0" borderId="0" xfId="56" applyNumberFormat="1" applyFont="1" applyAlignment="1">
      <alignment horizontal="center" vertical="center" wrapText="1"/>
    </xf>
    <xf numFmtId="10" fontId="4" fillId="0" borderId="0" xfId="56" applyNumberFormat="1" applyFont="1" applyAlignment="1">
      <alignment horizontal="center" vertical="center" wrapText="1"/>
    </xf>
    <xf numFmtId="178" fontId="4" fillId="0" borderId="0" xfId="56" applyNumberFormat="1" applyFont="1" applyAlignment="1">
      <alignment horizontal="center" wrapText="1"/>
    </xf>
    <xf numFmtId="178" fontId="4" fillId="0" borderId="0" xfId="56" applyNumberFormat="1" applyFont="1" applyAlignment="1">
      <alignment horizontal="center" vertical="center" wrapText="1"/>
    </xf>
    <xf numFmtId="0" fontId="2" fillId="0" borderId="1" xfId="52" applyFont="1" applyFill="1" applyBorder="1" applyAlignment="1">
      <alignment horizontal="left" vertical="center"/>
    </xf>
    <xf numFmtId="0" fontId="1" fillId="0" borderId="0" xfId="56" applyFont="1" applyAlignment="1">
      <alignment vertical="center" wrapText="1"/>
    </xf>
    <xf numFmtId="180" fontId="4" fillId="0" borderId="6" xfId="56" applyNumberFormat="1" applyFont="1" applyBorder="1" applyAlignment="1">
      <alignment horizontal="center" vertical="center" wrapText="1"/>
    </xf>
    <xf numFmtId="176" fontId="12" fillId="0" borderId="0" xfId="56" applyNumberFormat="1" applyFont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5" fillId="10" borderId="15" xfId="51" applyNumberFormat="1" applyFont="1" applyFill="1" applyBorder="1" applyAlignment="1">
      <alignment horizontal="center" vertical="center"/>
    </xf>
    <xf numFmtId="0" fontId="16" fillId="10" borderId="16" xfId="51" applyNumberFormat="1" applyFont="1" applyFill="1" applyBorder="1" applyAlignment="1">
      <alignment horizontal="center" vertical="center"/>
    </xf>
    <xf numFmtId="0" fontId="16" fillId="10" borderId="17" xfId="51" applyNumberFormat="1" applyFont="1" applyFill="1" applyBorder="1" applyAlignment="1">
      <alignment horizontal="center" vertical="center"/>
    </xf>
    <xf numFmtId="181" fontId="17" fillId="0" borderId="18" xfId="51" applyNumberFormat="1" applyFont="1" applyFill="1" applyBorder="1" applyAlignment="1">
      <alignment horizontal="center" vertical="center" wrapText="1"/>
    </xf>
    <xf numFmtId="0" fontId="18" fillId="0" borderId="11" xfId="51" applyNumberFormat="1" applyFont="1" applyFill="1" applyBorder="1" applyAlignment="1">
      <alignment horizontal="center" vertical="center"/>
    </xf>
    <xf numFmtId="0" fontId="18" fillId="0" borderId="19" xfId="51" applyNumberFormat="1" applyFont="1" applyFill="1" applyBorder="1" applyAlignment="1">
      <alignment horizontal="center" vertical="center"/>
    </xf>
    <xf numFmtId="0" fontId="18" fillId="0" borderId="20" xfId="51" applyNumberFormat="1" applyFont="1" applyFill="1" applyBorder="1" applyAlignment="1">
      <alignment horizontal="center" vertical="center"/>
    </xf>
    <xf numFmtId="0" fontId="17" fillId="0" borderId="1" xfId="51" applyNumberFormat="1" applyFont="1" applyFill="1" applyBorder="1" applyAlignment="1">
      <alignment horizontal="left" vertical="center"/>
    </xf>
    <xf numFmtId="0" fontId="17" fillId="0" borderId="3" xfId="51" applyNumberFormat="1" applyFont="1" applyFill="1" applyBorder="1" applyAlignment="1">
      <alignment vertical="center"/>
    </xf>
    <xf numFmtId="0" fontId="18" fillId="0" borderId="19" xfId="51" applyNumberFormat="1" applyFont="1" applyFill="1" applyBorder="1" applyAlignment="1">
      <alignment horizontal="left" vertical="center"/>
    </xf>
    <xf numFmtId="10" fontId="19" fillId="0" borderId="1" xfId="60" applyNumberFormat="1" applyFont="1" applyFill="1" applyBorder="1" applyAlignment="1">
      <alignment horizontal="center" vertical="center"/>
    </xf>
    <xf numFmtId="10" fontId="19" fillId="0" borderId="21" xfId="60" applyNumberFormat="1" applyFont="1" applyFill="1" applyBorder="1" applyAlignment="1">
      <alignment horizontal="center" vertical="center"/>
    </xf>
    <xf numFmtId="181" fontId="18" fillId="0" borderId="18" xfId="51" applyNumberFormat="1" applyFont="1" applyFill="1" applyBorder="1" applyAlignment="1">
      <alignment horizontal="center" vertical="center" wrapText="1"/>
    </xf>
    <xf numFmtId="0" fontId="18" fillId="0" borderId="22" xfId="51" applyNumberFormat="1" applyFont="1" applyFill="1" applyBorder="1" applyAlignment="1">
      <alignment horizontal="center" vertical="center"/>
    </xf>
    <xf numFmtId="0" fontId="18" fillId="0" borderId="0" xfId="51" applyNumberFormat="1" applyFont="1" applyFill="1" applyBorder="1" applyAlignment="1">
      <alignment horizontal="center" vertical="center"/>
    </xf>
    <xf numFmtId="0" fontId="18" fillId="0" borderId="23" xfId="51" applyNumberFormat="1" applyFont="1" applyFill="1" applyBorder="1" applyAlignment="1">
      <alignment horizontal="center" vertical="center"/>
    </xf>
    <xf numFmtId="0" fontId="18" fillId="0" borderId="11" xfId="51" applyNumberFormat="1" applyFont="1" applyFill="1" applyBorder="1" applyAlignment="1">
      <alignment horizontal="left" vertical="center"/>
    </xf>
    <xf numFmtId="0" fontId="17" fillId="0" borderId="1" xfId="51" applyNumberFormat="1" applyFont="1" applyFill="1" applyBorder="1" applyAlignment="1">
      <alignment horizontal="center" vertical="center"/>
    </xf>
    <xf numFmtId="0" fontId="19" fillId="0" borderId="1" xfId="60" applyNumberFormat="1" applyFont="1" applyFill="1" applyBorder="1" applyAlignment="1">
      <alignment horizontal="center" vertical="center"/>
    </xf>
    <xf numFmtId="0" fontId="19" fillId="0" borderId="21" xfId="60" applyNumberFormat="1" applyFont="1" applyFill="1" applyBorder="1" applyAlignment="1">
      <alignment horizontal="center" vertical="center"/>
    </xf>
    <xf numFmtId="0" fontId="20" fillId="0" borderId="11" xfId="51" applyNumberFormat="1" applyFont="1" applyFill="1" applyBorder="1" applyAlignment="1">
      <alignment horizontal="left" vertical="center"/>
    </xf>
    <xf numFmtId="10" fontId="21" fillId="0" borderId="1" xfId="57" applyNumberFormat="1" applyFont="1" applyFill="1" applyBorder="1" applyAlignment="1">
      <alignment horizontal="center" vertical="center"/>
    </xf>
    <xf numFmtId="10" fontId="21" fillId="0" borderId="21" xfId="57" applyNumberFormat="1" applyFont="1" applyFill="1" applyBorder="1" applyAlignment="1">
      <alignment horizontal="center" vertical="center"/>
    </xf>
    <xf numFmtId="181" fontId="18" fillId="0" borderId="24" xfId="51" applyNumberFormat="1" applyFont="1" applyFill="1" applyBorder="1" applyAlignment="1">
      <alignment horizontal="center" vertical="center" wrapText="1"/>
    </xf>
    <xf numFmtId="0" fontId="18" fillId="0" borderId="25" xfId="51" applyNumberFormat="1" applyFont="1" applyFill="1" applyBorder="1" applyAlignment="1">
      <alignment horizontal="center" vertical="center"/>
    </xf>
    <xf numFmtId="0" fontId="18" fillId="0" borderId="26" xfId="51" applyNumberFormat="1" applyFont="1" applyFill="1" applyBorder="1" applyAlignment="1">
      <alignment horizontal="center" vertical="center"/>
    </xf>
    <xf numFmtId="0" fontId="18" fillId="0" borderId="27" xfId="51" applyNumberFormat="1" applyFont="1" applyFill="1" applyBorder="1" applyAlignment="1">
      <alignment horizontal="center" vertical="center"/>
    </xf>
    <xf numFmtId="0" fontId="17" fillId="0" borderId="28" xfId="51" applyNumberFormat="1" applyFont="1" applyFill="1" applyBorder="1" applyAlignment="1">
      <alignment horizontal="left" vertical="center"/>
    </xf>
    <xf numFmtId="0" fontId="20" fillId="0" borderId="29" xfId="51" applyNumberFormat="1" applyFont="1" applyFill="1" applyBorder="1" applyAlignment="1">
      <alignment horizontal="left" vertical="center"/>
    </xf>
    <xf numFmtId="0" fontId="18" fillId="0" borderId="30" xfId="51" applyNumberFormat="1" applyFont="1" applyFill="1" applyBorder="1" applyAlignment="1">
      <alignment horizontal="left" vertical="center"/>
    </xf>
    <xf numFmtId="10" fontId="19" fillId="0" borderId="28" xfId="60" applyNumberFormat="1" applyFont="1" applyFill="1" applyBorder="1" applyAlignment="1">
      <alignment horizontal="center" vertical="center"/>
    </xf>
    <xf numFmtId="10" fontId="19" fillId="0" borderId="31" xfId="60" applyNumberFormat="1" applyFont="1" applyFill="1" applyBorder="1" applyAlignment="1">
      <alignment horizontal="center" vertical="center"/>
    </xf>
    <xf numFmtId="181" fontId="22" fillId="11" borderId="32" xfId="60" applyNumberFormat="1" applyFont="1" applyFill="1" applyBorder="1" applyAlignment="1">
      <alignment horizontal="center" vertical="center"/>
    </xf>
    <xf numFmtId="0" fontId="23" fillId="11" borderId="9" xfId="51" applyNumberFormat="1" applyFont="1" applyFill="1" applyBorder="1" applyAlignment="1">
      <alignment vertical="center"/>
    </xf>
    <xf numFmtId="0" fontId="24" fillId="11" borderId="9" xfId="51" applyNumberFormat="1" applyFont="1" applyFill="1" applyBorder="1" applyAlignment="1">
      <alignment horizontal="center" vertical="center"/>
    </xf>
    <xf numFmtId="0" fontId="24" fillId="11" borderId="9" xfId="51" applyNumberFormat="1" applyFont="1" applyFill="1" applyBorder="1" applyAlignment="1">
      <alignment horizontal="left" vertical="center"/>
    </xf>
    <xf numFmtId="0" fontId="24" fillId="11" borderId="33" xfId="51" applyNumberFormat="1" applyFont="1" applyFill="1" applyBorder="1" applyAlignment="1">
      <alignment horizontal="center" vertical="center"/>
    </xf>
    <xf numFmtId="181" fontId="17" fillId="12" borderId="34" xfId="51" applyNumberFormat="1" applyFont="1" applyFill="1" applyBorder="1" applyAlignment="1">
      <alignment horizontal="center" vertical="center"/>
    </xf>
    <xf numFmtId="0" fontId="17" fillId="12" borderId="1" xfId="51" applyNumberFormat="1" applyFont="1" applyFill="1" applyBorder="1" applyAlignment="1">
      <alignment horizontal="center" vertical="center"/>
    </xf>
    <xf numFmtId="0" fontId="17" fillId="12" borderId="11" xfId="51" applyNumberFormat="1" applyFont="1" applyFill="1" applyBorder="1" applyAlignment="1">
      <alignment horizontal="center" vertical="center"/>
    </xf>
    <xf numFmtId="0" fontId="17" fillId="12" borderId="3" xfId="51" applyNumberFormat="1" applyFont="1" applyFill="1" applyBorder="1" applyAlignment="1">
      <alignment horizontal="center" vertical="center"/>
    </xf>
    <xf numFmtId="0" fontId="18" fillId="12" borderId="8" xfId="51" applyNumberFormat="1" applyFont="1" applyFill="1" applyBorder="1" applyAlignment="1">
      <alignment horizontal="center" vertical="center"/>
    </xf>
    <xf numFmtId="0" fontId="17" fillId="12" borderId="8" xfId="51" applyNumberFormat="1" applyFont="1" applyFill="1" applyBorder="1" applyAlignment="1">
      <alignment horizontal="center" vertical="center"/>
    </xf>
    <xf numFmtId="0" fontId="17" fillId="12" borderId="5" xfId="51" applyNumberFormat="1" applyFont="1" applyFill="1" applyBorder="1" applyAlignment="1">
      <alignment horizontal="center" vertical="center"/>
    </xf>
    <xf numFmtId="0" fontId="18" fillId="12" borderId="1" xfId="51" applyNumberFormat="1" applyFont="1" applyFill="1" applyBorder="1" applyAlignment="1">
      <alignment horizontal="center" vertical="center"/>
    </xf>
    <xf numFmtId="0" fontId="18" fillId="12" borderId="21" xfId="51" applyNumberFormat="1" applyFont="1" applyFill="1" applyBorder="1" applyAlignment="1">
      <alignment horizontal="center" vertical="center"/>
    </xf>
    <xf numFmtId="181" fontId="18" fillId="12" borderId="35" xfId="51" applyNumberFormat="1" applyFont="1" applyFill="1" applyBorder="1" applyAlignment="1">
      <alignment horizontal="center" vertical="center"/>
    </xf>
    <xf numFmtId="0" fontId="18" fillId="12" borderId="2" xfId="51" applyNumberFormat="1" applyFont="1" applyFill="1" applyBorder="1" applyAlignment="1">
      <alignment horizontal="center" vertical="center"/>
    </xf>
    <xf numFmtId="0" fontId="18" fillId="12" borderId="22" xfId="51" applyNumberFormat="1" applyFont="1" applyFill="1" applyBorder="1" applyAlignment="1">
      <alignment horizontal="center" vertical="center"/>
    </xf>
    <xf numFmtId="0" fontId="25" fillId="2" borderId="36" xfId="51" applyNumberFormat="1" applyFont="1" applyFill="1" applyBorder="1" applyAlignment="1">
      <alignment horizontal="center" vertical="center" wrapText="1"/>
    </xf>
    <xf numFmtId="0" fontId="25" fillId="2" borderId="37" xfId="51" applyNumberFormat="1" applyFont="1" applyFill="1" applyBorder="1" applyAlignment="1">
      <alignment horizontal="center" vertical="center"/>
    </xf>
    <xf numFmtId="0" fontId="25" fillId="2" borderId="38" xfId="51" applyNumberFormat="1" applyFont="1" applyFill="1" applyBorder="1" applyAlignment="1">
      <alignment horizontal="center" vertical="center"/>
    </xf>
    <xf numFmtId="0" fontId="25" fillId="2" borderId="36" xfId="51" applyNumberFormat="1" applyFont="1" applyFill="1" applyBorder="1" applyAlignment="1">
      <alignment horizontal="center" vertical="center"/>
    </xf>
    <xf numFmtId="182" fontId="25" fillId="2" borderId="36" xfId="51" applyNumberFormat="1" applyFont="1" applyFill="1" applyBorder="1" applyAlignment="1">
      <alignment horizontal="center" vertical="center"/>
    </xf>
    <xf numFmtId="0" fontId="25" fillId="2" borderId="39" xfId="51" applyNumberFormat="1" applyFont="1" applyFill="1" applyBorder="1" applyAlignment="1">
      <alignment horizontal="center" vertical="center"/>
    </xf>
    <xf numFmtId="181" fontId="14" fillId="0" borderId="1" xfId="51" applyNumberFormat="1" applyFont="1" applyFill="1" applyBorder="1" applyAlignment="1">
      <alignment horizontal="center" vertical="center"/>
    </xf>
    <xf numFmtId="49" fontId="14" fillId="13" borderId="1" xfId="54" applyNumberFormat="1" applyFont="1" applyFill="1" applyBorder="1" applyAlignment="1">
      <alignment horizontal="center" vertical="center"/>
    </xf>
    <xf numFmtId="0" fontId="14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left" vertical="center" wrapText="1"/>
    </xf>
    <xf numFmtId="0" fontId="14" fillId="0" borderId="1" xfId="58" applyFont="1" applyFill="1" applyBorder="1" applyAlignment="1">
      <alignment horizontal="center" vertical="center"/>
    </xf>
    <xf numFmtId="0" fontId="14" fillId="0" borderId="1" xfId="51" applyFont="1" applyFill="1" applyBorder="1" applyAlignment="1">
      <alignment horizontal="center" vertical="center"/>
    </xf>
    <xf numFmtId="0" fontId="14" fillId="0" borderId="1" xfId="54" applyFont="1" applyFill="1" applyBorder="1" applyAlignment="1">
      <alignment horizontal="center" vertical="center" wrapText="1"/>
    </xf>
    <xf numFmtId="179" fontId="14" fillId="13" borderId="1" xfId="60" applyNumberFormat="1" applyFont="1" applyFill="1" applyBorder="1" applyAlignment="1">
      <alignment horizontal="center" vertical="center"/>
    </xf>
    <xf numFmtId="183" fontId="14" fillId="13" borderId="1" xfId="51" applyNumberFormat="1" applyFont="1" applyFill="1" applyBorder="1" applyAlignment="1">
      <alignment horizontal="right" vertical="center"/>
    </xf>
    <xf numFmtId="183" fontId="14" fillId="0" borderId="1" xfId="51" applyNumberFormat="1" applyFont="1" applyFill="1" applyBorder="1" applyAlignment="1">
      <alignment horizontal="center" vertical="center" wrapText="1"/>
    </xf>
    <xf numFmtId="9" fontId="14" fillId="0" borderId="1" xfId="51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9" fontId="14" fillId="0" borderId="1" xfId="54" applyNumberFormat="1" applyFont="1" applyFill="1" applyBorder="1" applyAlignment="1">
      <alignment horizontal="center" vertical="center"/>
    </xf>
    <xf numFmtId="0" fontId="26" fillId="0" borderId="1" xfId="51" applyFont="1" applyFill="1" applyBorder="1" applyAlignment="1">
      <alignment horizontal="left" vertical="center"/>
    </xf>
    <xf numFmtId="0" fontId="27" fillId="0" borderId="1" xfId="51" applyFont="1" applyFill="1" applyBorder="1" applyAlignment="1">
      <alignment horizontal="center" vertical="center"/>
    </xf>
    <xf numFmtId="0" fontId="28" fillId="0" borderId="1" xfId="5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4" fillId="0" borderId="1" xfId="51" applyFont="1" applyFill="1" applyBorder="1" applyAlignment="1">
      <alignment horizontal="left" vertical="center"/>
    </xf>
    <xf numFmtId="0" fontId="29" fillId="0" borderId="1" xfId="51" applyFont="1" applyFill="1" applyBorder="1" applyAlignment="1">
      <alignment horizontal="center" vertical="center" wrapText="1"/>
    </xf>
    <xf numFmtId="49" fontId="14" fillId="0" borderId="1" xfId="51" applyNumberFormat="1" applyFont="1" applyFill="1" applyBorder="1" applyAlignment="1">
      <alignment vertical="center" wrapText="1"/>
    </xf>
    <xf numFmtId="0" fontId="30" fillId="0" borderId="6" xfId="56" applyFont="1" applyFill="1" applyBorder="1" applyAlignment="1">
      <alignment horizontal="center" vertical="center" wrapText="1" shrinkToFit="1"/>
    </xf>
    <xf numFmtId="0" fontId="31" fillId="0" borderId="1" xfId="0" applyFont="1" applyFill="1" applyBorder="1" applyAlignment="1">
      <alignment horizontal="center" vertical="center"/>
    </xf>
    <xf numFmtId="0" fontId="14" fillId="0" borderId="1" xfId="51" applyFont="1" applyFill="1" applyBorder="1" applyAlignment="1">
      <alignment vertical="center"/>
    </xf>
    <xf numFmtId="0" fontId="32" fillId="0" borderId="1" xfId="49" applyFont="1" applyFill="1" applyBorder="1" applyAlignment="1">
      <alignment horizontal="left" vertical="center" wrapText="1"/>
    </xf>
    <xf numFmtId="0" fontId="14" fillId="0" borderId="1" xfId="51" applyFont="1" applyFill="1" applyBorder="1" applyAlignment="1">
      <alignment vertical="center" wrapText="1"/>
    </xf>
    <xf numFmtId="0" fontId="32" fillId="0" borderId="1" xfId="58" applyFont="1" applyFill="1" applyBorder="1" applyAlignment="1">
      <alignment horizontal="center" vertical="center" wrapText="1"/>
    </xf>
    <xf numFmtId="0" fontId="32" fillId="0" borderId="1" xfId="58" applyFont="1" applyFill="1" applyBorder="1" applyAlignment="1">
      <alignment horizontal="center" vertical="center"/>
    </xf>
    <xf numFmtId="0" fontId="32" fillId="0" borderId="1" xfId="58" applyFont="1" applyFill="1" applyBorder="1" applyAlignment="1">
      <alignment horizontal="center" wrapText="1"/>
    </xf>
    <xf numFmtId="0" fontId="14" fillId="13" borderId="1" xfId="51" applyFont="1" applyFill="1" applyBorder="1" applyAlignment="1">
      <alignment vertical="center"/>
    </xf>
    <xf numFmtId="0" fontId="14" fillId="13" borderId="1" xfId="51" applyFont="1" applyFill="1" applyBorder="1" applyAlignment="1">
      <alignment horizontal="left" vertical="center"/>
    </xf>
    <xf numFmtId="0" fontId="14" fillId="13" borderId="1" xfId="51" applyFont="1" applyFill="1" applyBorder="1" applyAlignment="1">
      <alignment horizontal="center" vertical="center"/>
    </xf>
    <xf numFmtId="0" fontId="14" fillId="13" borderId="1" xfId="51" applyFont="1" applyFill="1" applyBorder="1" applyAlignment="1">
      <alignment horizontal="center" vertical="center" wrapText="1"/>
    </xf>
    <xf numFmtId="0" fontId="14" fillId="0" borderId="1" xfId="63" applyFont="1" applyFill="1" applyBorder="1" applyAlignment="1">
      <alignment horizontal="center" vertical="center"/>
    </xf>
    <xf numFmtId="0" fontId="32" fillId="0" borderId="1" xfId="63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horizontal="left" vertical="center"/>
    </xf>
    <xf numFmtId="183" fontId="1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vertical="center"/>
    </xf>
    <xf numFmtId="0" fontId="34" fillId="14" borderId="1" xfId="0" applyFont="1" applyFill="1" applyBorder="1" applyAlignment="1">
      <alignment horizontal="center" vertical="center"/>
    </xf>
    <xf numFmtId="0" fontId="34" fillId="14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/>
    </xf>
    <xf numFmtId="0" fontId="33" fillId="4" borderId="1" xfId="0" applyFont="1" applyFill="1" applyBorder="1" applyAlignment="1">
      <alignment horizontal="center" vertical="center"/>
    </xf>
    <xf numFmtId="0" fontId="35" fillId="0" borderId="0" xfId="56" applyNumberFormat="1" applyFont="1" applyFill="1" applyBorder="1" applyAlignment="1">
      <alignment horizontal="center" vertical="center"/>
    </xf>
    <xf numFmtId="0" fontId="36" fillId="0" borderId="0" xfId="56" applyNumberFormat="1" applyFont="1" applyFill="1" applyBorder="1" applyAlignment="1">
      <alignment horizontal="center" vertical="center"/>
    </xf>
    <xf numFmtId="0" fontId="35" fillId="0" borderId="0" xfId="56" applyNumberFormat="1" applyFont="1" applyFill="1" applyBorder="1" applyAlignment="1">
      <alignment horizontal="center" vertical="center" wrapText="1"/>
    </xf>
    <xf numFmtId="0" fontId="35" fillId="0" borderId="0" xfId="56" applyNumberFormat="1" applyFont="1" applyFill="1" applyBorder="1" applyAlignment="1">
      <alignment horizontal="center" vertical="center" shrinkToFit="1"/>
    </xf>
    <xf numFmtId="0" fontId="35" fillId="0" borderId="0" xfId="56" applyNumberFormat="1" applyFont="1" applyFill="1" applyBorder="1" applyAlignment="1">
      <alignment horizontal="center"/>
    </xf>
    <xf numFmtId="0" fontId="37" fillId="2" borderId="3" xfId="52" applyNumberFormat="1" applyFont="1" applyFill="1" applyBorder="1" applyAlignment="1">
      <alignment horizontal="center" vertical="center"/>
    </xf>
    <xf numFmtId="0" fontId="37" fillId="2" borderId="8" xfId="52" applyNumberFormat="1" applyFont="1" applyFill="1" applyBorder="1" applyAlignment="1">
      <alignment horizontal="center" vertical="center"/>
    </xf>
    <xf numFmtId="0" fontId="37" fillId="2" borderId="19" xfId="52" applyNumberFormat="1" applyFont="1" applyFill="1" applyBorder="1" applyAlignment="1">
      <alignment horizontal="center" vertical="center"/>
    </xf>
    <xf numFmtId="0" fontId="37" fillId="2" borderId="5" xfId="52" applyNumberFormat="1" applyFont="1" applyFill="1" applyBorder="1" applyAlignment="1">
      <alignment horizontal="center" vertical="center"/>
    </xf>
    <xf numFmtId="0" fontId="36" fillId="0" borderId="1" xfId="52" applyNumberFormat="1" applyFont="1" applyFill="1" applyBorder="1" applyAlignment="1">
      <alignment horizontal="center" vertical="center" wrapText="1"/>
    </xf>
    <xf numFmtId="0" fontId="36" fillId="0" borderId="1" xfId="56" applyNumberFormat="1" applyFont="1" applyFill="1" applyBorder="1" applyAlignment="1">
      <alignment horizontal="center" vertical="center"/>
    </xf>
    <xf numFmtId="0" fontId="36" fillId="0" borderId="3" xfId="52" applyNumberFormat="1" applyFont="1" applyFill="1" applyBorder="1" applyAlignment="1">
      <alignment horizontal="left" vertical="center"/>
    </xf>
    <xf numFmtId="0" fontId="30" fillId="0" borderId="4" xfId="52" applyNumberFormat="1" applyFont="1" applyFill="1" applyBorder="1" applyAlignment="1">
      <alignment horizontal="left" vertical="center"/>
    </xf>
    <xf numFmtId="0" fontId="30" fillId="0" borderId="5" xfId="52" applyNumberFormat="1" applyFont="1" applyFill="1" applyBorder="1" applyAlignment="1">
      <alignment horizontal="left" vertical="center"/>
    </xf>
    <xf numFmtId="0" fontId="30" fillId="0" borderId="1" xfId="52" applyNumberFormat="1" applyFont="1" applyFill="1" applyBorder="1" applyAlignment="1">
      <alignment horizontal="left" vertical="center"/>
    </xf>
    <xf numFmtId="0" fontId="30" fillId="0" borderId="3" xfId="52" applyNumberFormat="1" applyFont="1" applyFill="1" applyBorder="1" applyAlignment="1">
      <alignment horizontal="left" vertical="center"/>
    </xf>
    <xf numFmtId="0" fontId="30" fillId="0" borderId="8" xfId="52" applyNumberFormat="1" applyFont="1" applyFill="1" applyBorder="1" applyAlignment="1">
      <alignment horizontal="left" vertical="center"/>
    </xf>
    <xf numFmtId="0" fontId="36" fillId="0" borderId="3" xfId="56" applyNumberFormat="1" applyFont="1" applyFill="1" applyBorder="1" applyAlignment="1">
      <alignment horizontal="left" vertical="center"/>
    </xf>
    <xf numFmtId="0" fontId="30" fillId="0" borderId="4" xfId="56" applyNumberFormat="1" applyFont="1" applyFill="1" applyBorder="1" applyAlignment="1">
      <alignment horizontal="left" vertical="center"/>
    </xf>
    <xf numFmtId="0" fontId="30" fillId="0" borderId="5" xfId="56" applyNumberFormat="1" applyFont="1" applyFill="1" applyBorder="1" applyAlignment="1">
      <alignment horizontal="left" vertical="center"/>
    </xf>
    <xf numFmtId="0" fontId="36" fillId="0" borderId="1" xfId="52" applyNumberFormat="1" applyFont="1" applyFill="1" applyBorder="1" applyAlignment="1">
      <alignment horizontal="left" vertical="center"/>
    </xf>
    <xf numFmtId="0" fontId="30" fillId="0" borderId="6" xfId="56" applyNumberFormat="1" applyFont="1" applyFill="1" applyBorder="1" applyAlignment="1">
      <alignment horizontal="left" vertical="center"/>
    </xf>
    <xf numFmtId="0" fontId="38" fillId="0" borderId="3" xfId="0" applyNumberFormat="1" applyFont="1" applyFill="1" applyBorder="1" applyAlignment="1">
      <alignment horizontal="left" vertical="center"/>
    </xf>
    <xf numFmtId="0" fontId="38" fillId="0" borderId="5" xfId="0" applyNumberFormat="1" applyFont="1" applyFill="1" applyBorder="1" applyAlignment="1">
      <alignment horizontal="left" vertical="center"/>
    </xf>
    <xf numFmtId="0" fontId="36" fillId="0" borderId="1" xfId="56" applyNumberFormat="1" applyFont="1" applyFill="1" applyBorder="1" applyAlignment="1">
      <alignment horizontal="left" vertical="center"/>
    </xf>
    <xf numFmtId="0" fontId="30" fillId="0" borderId="7" xfId="56" applyNumberFormat="1" applyFont="1" applyFill="1" applyBorder="1" applyAlignment="1">
      <alignment horizontal="left" vertical="center" wrapText="1"/>
    </xf>
    <xf numFmtId="0" fontId="30" fillId="0" borderId="1" xfId="56" applyNumberFormat="1" applyFont="1" applyFill="1" applyBorder="1" applyAlignment="1">
      <alignment horizontal="left" vertical="center" wrapText="1"/>
    </xf>
    <xf numFmtId="0" fontId="30" fillId="0" borderId="6" xfId="52" applyNumberFormat="1" applyFont="1" applyFill="1" applyBorder="1" applyAlignment="1">
      <alignment horizontal="left" vertical="center"/>
    </xf>
    <xf numFmtId="0" fontId="30" fillId="0" borderId="6" xfId="56" applyNumberFormat="1" applyFont="1" applyFill="1" applyBorder="1" applyAlignment="1">
      <alignment horizontal="left" vertical="center" wrapText="1"/>
    </xf>
    <xf numFmtId="0" fontId="30" fillId="0" borderId="5" xfId="56" applyNumberFormat="1" applyFont="1" applyFill="1" applyBorder="1" applyAlignment="1">
      <alignment horizontal="left" vertical="center" wrapText="1"/>
    </xf>
    <xf numFmtId="0" fontId="36" fillId="3" borderId="3" xfId="56" applyNumberFormat="1" applyFont="1" applyFill="1" applyBorder="1" applyAlignment="1">
      <alignment horizontal="center" vertical="center"/>
    </xf>
    <xf numFmtId="0" fontId="36" fillId="3" borderId="8" xfId="56" applyNumberFormat="1" applyFont="1" applyFill="1" applyBorder="1" applyAlignment="1">
      <alignment horizontal="center" vertical="center"/>
    </xf>
    <xf numFmtId="0" fontId="36" fillId="3" borderId="9" xfId="56" applyNumberFormat="1" applyFont="1" applyFill="1" applyBorder="1" applyAlignment="1">
      <alignment horizontal="center" vertical="center"/>
    </xf>
    <xf numFmtId="0" fontId="36" fillId="3" borderId="5" xfId="56" applyNumberFormat="1" applyFont="1" applyFill="1" applyBorder="1" applyAlignment="1">
      <alignment horizontal="center" vertical="center"/>
    </xf>
    <xf numFmtId="0" fontId="36" fillId="4" borderId="3" xfId="52" applyNumberFormat="1" applyFont="1" applyFill="1" applyBorder="1" applyAlignment="1">
      <alignment horizontal="center" vertical="center"/>
    </xf>
    <xf numFmtId="0" fontId="36" fillId="4" borderId="8" xfId="52" applyNumberFormat="1" applyFont="1" applyFill="1" applyBorder="1" applyAlignment="1">
      <alignment horizontal="center" vertical="center"/>
    </xf>
    <xf numFmtId="0" fontId="36" fillId="4" borderId="5" xfId="52" applyNumberFormat="1" applyFont="1" applyFill="1" applyBorder="1" applyAlignment="1">
      <alignment horizontal="center" vertical="center"/>
    </xf>
    <xf numFmtId="0" fontId="36" fillId="9" borderId="7" xfId="52" applyNumberFormat="1" applyFont="1" applyFill="1" applyBorder="1" applyAlignment="1">
      <alignment horizontal="center" vertical="center"/>
    </xf>
    <xf numFmtId="0" fontId="36" fillId="5" borderId="11" xfId="52" applyNumberFormat="1" applyFont="1" applyFill="1" applyBorder="1" applyAlignment="1">
      <alignment horizontal="center" vertical="center" wrapText="1"/>
    </xf>
    <xf numFmtId="0" fontId="36" fillId="5" borderId="8" xfId="52" applyNumberFormat="1" applyFont="1" applyFill="1" applyBorder="1" applyAlignment="1">
      <alignment horizontal="center" vertical="center" wrapText="1"/>
    </xf>
    <xf numFmtId="0" fontId="36" fillId="5" borderId="9" xfId="52" applyNumberFormat="1" applyFont="1" applyFill="1" applyBorder="1" applyAlignment="1">
      <alignment horizontal="center" vertical="center" wrapText="1"/>
    </xf>
    <xf numFmtId="0" fontId="36" fillId="5" borderId="5" xfId="52" applyNumberFormat="1" applyFont="1" applyFill="1" applyBorder="1" applyAlignment="1">
      <alignment horizontal="center" vertical="center" wrapText="1"/>
    </xf>
    <xf numFmtId="0" fontId="35" fillId="0" borderId="0" xfId="56" applyNumberFormat="1" applyFont="1" applyFill="1" applyBorder="1" applyAlignment="1">
      <alignment vertical="center" wrapText="1"/>
    </xf>
    <xf numFmtId="0" fontId="36" fillId="0" borderId="2" xfId="52" applyNumberFormat="1" applyFont="1" applyFill="1" applyBorder="1" applyAlignment="1">
      <alignment horizontal="center" vertical="center" wrapText="1"/>
    </xf>
    <xf numFmtId="0" fontId="36" fillId="3" borderId="2" xfId="52" applyNumberFormat="1" applyFont="1" applyFill="1" applyBorder="1" applyAlignment="1">
      <alignment horizontal="center" vertical="center" wrapText="1"/>
    </xf>
    <xf numFmtId="0" fontId="36" fillId="4" borderId="2" xfId="52" applyNumberFormat="1" applyFont="1" applyFill="1" applyBorder="1" applyAlignment="1">
      <alignment horizontal="center" vertical="center" wrapText="1"/>
    </xf>
    <xf numFmtId="0" fontId="36" fillId="9" borderId="22" xfId="52" applyNumberFormat="1" applyFont="1" applyFill="1" applyBorder="1" applyAlignment="1">
      <alignment horizontal="center" vertical="center"/>
    </xf>
    <xf numFmtId="0" fontId="36" fillId="5" borderId="4" xfId="52" applyNumberFormat="1" applyFont="1" applyFill="1" applyBorder="1" applyAlignment="1">
      <alignment horizontal="center" vertical="center" wrapText="1"/>
    </xf>
    <xf numFmtId="0" fontId="36" fillId="5" borderId="1" xfId="52" applyNumberFormat="1" applyFont="1" applyFill="1" applyBorder="1" applyAlignment="1">
      <alignment horizontal="center" vertical="center" wrapText="1"/>
    </xf>
    <xf numFmtId="0" fontId="35" fillId="5" borderId="1" xfId="56" applyNumberFormat="1" applyFont="1" applyFill="1" applyBorder="1" applyAlignment="1">
      <alignment horizontal="center" vertical="center" wrapText="1"/>
    </xf>
    <xf numFmtId="0" fontId="30" fillId="0" borderId="6" xfId="56" applyNumberFormat="1" applyFont="1" applyFill="1" applyBorder="1" applyAlignment="1">
      <alignment horizontal="center" vertical="center" wrapText="1"/>
    </xf>
    <xf numFmtId="0" fontId="30" fillId="0" borderId="12" xfId="56" applyNumberFormat="1" applyFont="1" applyFill="1" applyBorder="1" applyAlignment="1">
      <alignment horizontal="center" vertical="center" wrapText="1"/>
    </xf>
    <xf numFmtId="0" fontId="30" fillId="0" borderId="4" xfId="56" applyNumberFormat="1" applyFont="1" applyFill="1" applyBorder="1" applyAlignment="1">
      <alignment horizontal="center" vertical="center" wrapText="1"/>
    </xf>
    <xf numFmtId="0" fontId="30" fillId="0" borderId="13" xfId="56" applyNumberFormat="1" applyFont="1" applyFill="1" applyBorder="1" applyAlignment="1">
      <alignment horizontal="center" vertical="center" wrapText="1"/>
    </xf>
    <xf numFmtId="0" fontId="30" fillId="0" borderId="6" xfId="56" applyNumberFormat="1" applyFont="1" applyFill="1" applyBorder="1" applyAlignment="1">
      <alignment horizontal="center" vertical="center" wrapText="1" shrinkToFit="1"/>
    </xf>
    <xf numFmtId="0" fontId="30" fillId="0" borderId="6" xfId="56" applyNumberFormat="1" applyFont="1" applyFill="1" applyBorder="1" applyAlignment="1">
      <alignment horizontal="center" wrapText="1"/>
    </xf>
    <xf numFmtId="176" fontId="30" fillId="0" borderId="6" xfId="56" applyNumberFormat="1" applyFont="1" applyFill="1" applyBorder="1" applyAlignment="1">
      <alignment horizontal="center" vertical="center" wrapText="1"/>
    </xf>
    <xf numFmtId="183" fontId="30" fillId="4" borderId="6" xfId="56" applyNumberFormat="1" applyFont="1" applyFill="1" applyBorder="1" applyAlignment="1">
      <alignment horizontal="center" vertical="center" wrapText="1"/>
    </xf>
    <xf numFmtId="9" fontId="30" fillId="0" borderId="6" xfId="3" applyNumberFormat="1" applyFont="1" applyFill="1" applyBorder="1" applyAlignment="1">
      <alignment horizontal="center" vertical="center" wrapText="1"/>
    </xf>
    <xf numFmtId="183" fontId="30" fillId="0" borderId="6" xfId="56" applyNumberFormat="1" applyFont="1" applyFill="1" applyBorder="1" applyAlignment="1">
      <alignment horizontal="center" vertical="center" wrapText="1"/>
    </xf>
    <xf numFmtId="0" fontId="30" fillId="0" borderId="0" xfId="56" applyNumberFormat="1" applyFont="1" applyFill="1" applyBorder="1" applyAlignment="1">
      <alignment horizontal="center" vertical="center" wrapText="1"/>
    </xf>
    <xf numFmtId="183" fontId="39" fillId="4" borderId="6" xfId="56" applyNumberFormat="1" applyFont="1" applyFill="1" applyBorder="1" applyAlignment="1">
      <alignment horizontal="center" vertical="center" wrapText="1"/>
    </xf>
    <xf numFmtId="0" fontId="39" fillId="0" borderId="6" xfId="56" applyNumberFormat="1" applyFont="1" applyFill="1" applyBorder="1" applyAlignment="1">
      <alignment horizontal="center" vertical="center" wrapText="1"/>
    </xf>
    <xf numFmtId="0" fontId="30" fillId="5" borderId="6" xfId="56" applyNumberFormat="1" applyFont="1" applyFill="1" applyBorder="1" applyAlignment="1">
      <alignment horizontal="center" vertical="center" wrapText="1"/>
    </xf>
    <xf numFmtId="183" fontId="30" fillId="5" borderId="6" xfId="56" applyNumberFormat="1" applyFont="1" applyFill="1" applyBorder="1" applyAlignment="1">
      <alignment horizontal="center" vertical="center" wrapText="1"/>
    </xf>
    <xf numFmtId="176" fontId="30" fillId="4" borderId="6" xfId="56" applyNumberFormat="1" applyFont="1" applyFill="1" applyBorder="1" applyAlignment="1">
      <alignment horizontal="center" vertical="center" wrapText="1"/>
    </xf>
    <xf numFmtId="9" fontId="30" fillId="4" borderId="6" xfId="3" applyNumberFormat="1" applyFont="1" applyFill="1" applyBorder="1" applyAlignment="1">
      <alignment horizontal="center" vertical="center" wrapText="1"/>
    </xf>
    <xf numFmtId="0" fontId="30" fillId="0" borderId="12" xfId="56" applyNumberFormat="1" applyFont="1" applyFill="1" applyBorder="1" applyAlignment="1">
      <alignment horizontal="center" wrapText="1"/>
    </xf>
    <xf numFmtId="0" fontId="30" fillId="0" borderId="13" xfId="56" applyNumberFormat="1" applyFont="1" applyFill="1" applyBorder="1" applyAlignment="1">
      <alignment horizontal="center" wrapText="1"/>
    </xf>
    <xf numFmtId="176" fontId="30" fillId="5" borderId="6" xfId="56" applyNumberFormat="1" applyFont="1" applyFill="1" applyBorder="1" applyAlignment="1">
      <alignment horizontal="center" vertical="center" wrapText="1"/>
    </xf>
    <xf numFmtId="0" fontId="30" fillId="0" borderId="40" xfId="56" applyNumberFormat="1" applyFont="1" applyFill="1" applyBorder="1" applyAlignment="1">
      <alignment horizontal="center" vertical="center" wrapText="1"/>
    </xf>
    <xf numFmtId="0" fontId="30" fillId="0" borderId="41" xfId="56" applyNumberFormat="1" applyFont="1" applyFill="1" applyBorder="1" applyAlignment="1">
      <alignment horizontal="center" vertical="center" wrapText="1"/>
    </xf>
    <xf numFmtId="0" fontId="30" fillId="0" borderId="4" xfId="56" applyNumberFormat="1" applyFont="1" applyFill="1" applyBorder="1" applyAlignment="1">
      <alignment horizontal="center" vertical="center" wrapText="1" shrinkToFit="1"/>
    </xf>
    <xf numFmtId="0" fontId="30" fillId="0" borderId="4" xfId="56" applyNumberFormat="1" applyFont="1" applyFill="1" applyBorder="1" applyAlignment="1">
      <alignment horizontal="center" wrapText="1"/>
    </xf>
    <xf numFmtId="176" fontId="30" fillId="0" borderId="4" xfId="56" applyNumberFormat="1" applyFont="1" applyFill="1" applyBorder="1" applyAlignment="1">
      <alignment horizontal="center" vertical="center" wrapText="1"/>
    </xf>
    <xf numFmtId="183" fontId="30" fillId="0" borderId="4" xfId="56" applyNumberFormat="1" applyFont="1" applyFill="1" applyBorder="1" applyAlignment="1">
      <alignment horizontal="center" vertical="center" wrapText="1"/>
    </xf>
    <xf numFmtId="0" fontId="30" fillId="0" borderId="1" xfId="56" applyNumberFormat="1" applyFont="1" applyFill="1" applyBorder="1" applyAlignment="1">
      <alignment horizontal="center" vertical="center" wrapText="1"/>
    </xf>
    <xf numFmtId="0" fontId="30" fillId="0" borderId="1" xfId="56" applyNumberFormat="1" applyFont="1" applyFill="1" applyBorder="1" applyAlignment="1">
      <alignment horizontal="center" vertical="center" wrapText="1" shrinkToFit="1"/>
    </xf>
    <xf numFmtId="0" fontId="30" fillId="0" borderId="1" xfId="56" applyNumberFormat="1" applyFont="1" applyFill="1" applyBorder="1" applyAlignment="1">
      <alignment horizontal="center" wrapText="1"/>
    </xf>
    <xf numFmtId="176" fontId="30" fillId="0" borderId="1" xfId="56" applyNumberFormat="1" applyFont="1" applyFill="1" applyBorder="1" applyAlignment="1">
      <alignment horizontal="center" vertical="center" wrapText="1"/>
    </xf>
    <xf numFmtId="183" fontId="30" fillId="0" borderId="1" xfId="56" applyNumberFormat="1" applyFont="1" applyFill="1" applyBorder="1" applyAlignment="1">
      <alignment horizontal="center" vertical="center" wrapText="1"/>
    </xf>
    <xf numFmtId="9" fontId="30" fillId="0" borderId="1" xfId="3" applyNumberFormat="1" applyFont="1" applyFill="1" applyBorder="1" applyAlignment="1">
      <alignment horizontal="center" vertical="center" wrapText="1"/>
    </xf>
    <xf numFmtId="0" fontId="30" fillId="0" borderId="0" xfId="56" applyNumberFormat="1" applyFont="1" applyFill="1" applyBorder="1" applyAlignment="1">
      <alignment horizontal="center" vertical="center" wrapText="1" shrinkToFit="1"/>
    </xf>
    <xf numFmtId="0" fontId="30" fillId="0" borderId="0" xfId="56" applyNumberFormat="1" applyFont="1" applyFill="1" applyBorder="1" applyAlignment="1">
      <alignment horizontal="center" wrapText="1"/>
    </xf>
    <xf numFmtId="176" fontId="30" fillId="0" borderId="0" xfId="56" applyNumberFormat="1" applyFont="1" applyFill="1" applyBorder="1" applyAlignment="1">
      <alignment horizontal="center" vertical="center" wrapText="1"/>
    </xf>
    <xf numFmtId="183" fontId="40" fillId="0" borderId="4" xfId="56" applyNumberFormat="1" applyFont="1" applyFill="1" applyBorder="1" applyAlignment="1">
      <alignment horizontal="center" vertical="center" wrapText="1"/>
    </xf>
    <xf numFmtId="176" fontId="35" fillId="0" borderId="0" xfId="56" applyNumberFormat="1" applyFont="1" applyFill="1" applyBorder="1" applyAlignment="1">
      <alignment horizontal="center" vertical="center"/>
    </xf>
    <xf numFmtId="0" fontId="4" fillId="8" borderId="4" xfId="56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9" fontId="4" fillId="4" borderId="6" xfId="56" applyNumberFormat="1" applyFont="1" applyFill="1" applyBorder="1" applyAlignment="1">
      <alignment horizontal="center" vertical="center" wrapText="1"/>
    </xf>
    <xf numFmtId="0" fontId="4" fillId="4" borderId="6" xfId="56" applyNumberFormat="1" applyFont="1" applyFill="1" applyBorder="1" applyAlignment="1">
      <alignment horizontal="center" vertical="center" wrapText="1"/>
    </xf>
    <xf numFmtId="177" fontId="4" fillId="0" borderId="0" xfId="56" applyNumberFormat="1" applyFont="1" applyFill="1" applyAlignment="1">
      <alignment vertical="center" wrapText="1"/>
    </xf>
    <xf numFmtId="0" fontId="4" fillId="0" borderId="0" xfId="56" applyNumberFormat="1" applyFont="1" applyFill="1" applyAlignment="1">
      <alignment horizontal="center" vertical="center" wrapText="1"/>
    </xf>
    <xf numFmtId="0" fontId="41" fillId="0" borderId="1" xfId="52" applyNumberFormat="1" applyFont="1" applyFill="1" applyBorder="1" applyAlignment="1">
      <alignment horizontal="center" vertical="center"/>
    </xf>
    <xf numFmtId="0" fontId="41" fillId="0" borderId="2" xfId="52" applyNumberFormat="1" applyFont="1" applyFill="1" applyBorder="1" applyAlignment="1">
      <alignment horizontal="center" vertical="center"/>
    </xf>
    <xf numFmtId="0" fontId="2" fillId="0" borderId="3" xfId="56" applyNumberFormat="1" applyFont="1" applyFill="1" applyBorder="1" applyAlignment="1">
      <alignment horizontal="center" vertical="center"/>
    </xf>
    <xf numFmtId="0" fontId="2" fillId="0" borderId="8" xfId="56" applyNumberFormat="1" applyFont="1" applyFill="1" applyBorder="1" applyAlignment="1">
      <alignment horizontal="center" vertical="center"/>
    </xf>
    <xf numFmtId="0" fontId="2" fillId="0" borderId="9" xfId="56" applyNumberFormat="1" applyFont="1" applyFill="1" applyBorder="1" applyAlignment="1">
      <alignment horizontal="center" vertical="center"/>
    </xf>
    <xf numFmtId="0" fontId="2" fillId="0" borderId="5" xfId="56" applyNumberFormat="1" applyFont="1" applyFill="1" applyBorder="1" applyAlignment="1">
      <alignment horizontal="center" vertical="center"/>
    </xf>
    <xf numFmtId="0" fontId="2" fillId="0" borderId="10" xfId="52" applyNumberFormat="1" applyFont="1" applyFill="1" applyBorder="1" applyAlignment="1">
      <alignment horizontal="center" vertical="center"/>
    </xf>
    <xf numFmtId="0" fontId="2" fillId="0" borderId="11" xfId="52" applyNumberFormat="1" applyFont="1" applyFill="1" applyBorder="1" applyAlignment="1">
      <alignment horizontal="center" vertical="center" wrapText="1"/>
    </xf>
    <xf numFmtId="0" fontId="2" fillId="0" borderId="4" xfId="52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178" fontId="31" fillId="0" borderId="0" xfId="0" applyNumberFormat="1" applyFont="1" applyFill="1" applyAlignment="1">
      <alignment horizontal="center" vertical="center"/>
    </xf>
    <xf numFmtId="178" fontId="33" fillId="0" borderId="1" xfId="0" applyNumberFormat="1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42" fillId="0" borderId="1" xfId="51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178" fontId="33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178" fontId="33" fillId="0" borderId="7" xfId="0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178" fontId="33" fillId="0" borderId="10" xfId="0" applyNumberFormat="1" applyFont="1" applyFill="1" applyBorder="1" applyAlignment="1">
      <alignment horizontal="center" vertical="center"/>
    </xf>
    <xf numFmtId="0" fontId="14" fillId="0" borderId="1" xfId="51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184" fontId="14" fillId="0" borderId="1" xfId="51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/>
    </xf>
    <xf numFmtId="178" fontId="31" fillId="8" borderId="0" xfId="0" applyNumberFormat="1" applyFont="1" applyFill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184" fontId="31" fillId="0" borderId="0" xfId="0" applyNumberFormat="1" applyFont="1" applyFill="1" applyAlignment="1">
      <alignment vertical="center"/>
    </xf>
    <xf numFmtId="178" fontId="31" fillId="7" borderId="0" xfId="0" applyNumberFormat="1" applyFont="1" applyFill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44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vertical="center"/>
    </xf>
    <xf numFmtId="184" fontId="43" fillId="0" borderId="1" xfId="0" applyNumberFormat="1" applyFont="1" applyFill="1" applyBorder="1" applyAlignment="1">
      <alignment vertical="center"/>
    </xf>
    <xf numFmtId="0" fontId="43" fillId="12" borderId="1" xfId="0" applyFont="1" applyFill="1" applyBorder="1" applyAlignment="1">
      <alignment vertical="center"/>
    </xf>
    <xf numFmtId="184" fontId="43" fillId="12" borderId="1" xfId="0" applyNumberFormat="1" applyFont="1" applyFill="1" applyBorder="1" applyAlignment="1">
      <alignment vertical="center"/>
    </xf>
    <xf numFmtId="0" fontId="43" fillId="5" borderId="1" xfId="0" applyFont="1" applyFill="1" applyBorder="1" applyAlignment="1">
      <alignment vertical="center"/>
    </xf>
    <xf numFmtId="0" fontId="43" fillId="8" borderId="1" xfId="0" applyFont="1" applyFill="1" applyBorder="1" applyAlignment="1">
      <alignment vertical="center"/>
    </xf>
    <xf numFmtId="0" fontId="43" fillId="8" borderId="1" xfId="0" applyFont="1" applyFill="1" applyBorder="1" applyAlignment="1">
      <alignment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 wrapText="1"/>
    </xf>
    <xf numFmtId="0" fontId="13" fillId="15" borderId="1" xfId="51" applyNumberFormat="1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vertical="center"/>
    </xf>
    <xf numFmtId="0" fontId="43" fillId="0" borderId="2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7" fillId="4" borderId="6" xfId="56" applyNumberFormat="1" applyFont="1" applyFill="1" applyBorder="1" applyAlignment="1">
      <alignment horizontal="center" vertical="center" wrapText="1" shrinkToFit="1"/>
    </xf>
    <xf numFmtId="0" fontId="43" fillId="0" borderId="10" xfId="0" applyFont="1" applyFill="1" applyBorder="1" applyAlignment="1">
      <alignment horizontal="center" vertical="center" wrapText="1"/>
    </xf>
    <xf numFmtId="184" fontId="43" fillId="0" borderId="2" xfId="0" applyNumberFormat="1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vertical="center"/>
    </xf>
    <xf numFmtId="184" fontId="43" fillId="0" borderId="7" xfId="0" applyNumberFormat="1" applyFont="1" applyFill="1" applyBorder="1" applyAlignment="1">
      <alignment horizontal="center" vertical="center"/>
    </xf>
    <xf numFmtId="0" fontId="43" fillId="0" borderId="7" xfId="0" applyFont="1" applyFill="1" applyBorder="1" applyAlignment="1">
      <alignment horizontal="center" vertical="center"/>
    </xf>
    <xf numFmtId="0" fontId="43" fillId="0" borderId="7" xfId="0" applyFont="1" applyFill="1" applyBorder="1" applyAlignment="1">
      <alignment vertical="center"/>
    </xf>
    <xf numFmtId="0" fontId="43" fillId="0" borderId="10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vertical="center"/>
    </xf>
    <xf numFmtId="184" fontId="43" fillId="0" borderId="10" xfId="0" applyNumberFormat="1" applyFont="1" applyFill="1" applyBorder="1" applyAlignment="1">
      <alignment horizontal="center" vertical="center"/>
    </xf>
    <xf numFmtId="0" fontId="13" fillId="4" borderId="1" xfId="51" applyNumberFormat="1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0" fontId="45" fillId="0" borderId="1" xfId="0" applyFont="1" applyFill="1" applyBorder="1" applyAlignment="1">
      <alignment vertical="center"/>
    </xf>
    <xf numFmtId="184" fontId="13" fillId="0" borderId="1" xfId="51" applyNumberFormat="1" applyFont="1" applyFill="1" applyBorder="1" applyAlignment="1">
      <alignment horizontal="center" vertical="center" wrapText="1"/>
    </xf>
    <xf numFmtId="0" fontId="31" fillId="7" borderId="0" xfId="0" applyFont="1" applyFill="1" applyAlignment="1">
      <alignment vertical="center"/>
    </xf>
    <xf numFmtId="184" fontId="31" fillId="7" borderId="0" xfId="0" applyNumberFormat="1" applyFont="1" applyFill="1" applyAlignment="1">
      <alignment vertical="center"/>
    </xf>
    <xf numFmtId="0" fontId="31" fillId="7" borderId="1" xfId="0" applyFont="1" applyFill="1" applyBorder="1" applyAlignment="1">
      <alignment horizontal="center"/>
    </xf>
    <xf numFmtId="49" fontId="46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185" fontId="46" fillId="0" borderId="1" xfId="0" applyNumberFormat="1" applyFont="1" applyFill="1" applyBorder="1" applyAlignment="1">
      <alignment horizontal="center" vertical="center" wrapText="1"/>
    </xf>
    <xf numFmtId="178" fontId="46" fillId="5" borderId="1" xfId="0" applyNumberFormat="1" applyFont="1" applyFill="1" applyBorder="1" applyAlignment="1">
      <alignment horizontal="center" vertical="center" wrapText="1"/>
    </xf>
    <xf numFmtId="0" fontId="47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9" fontId="13" fillId="0" borderId="0" xfId="3" applyFont="1" applyFill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9" fontId="48" fillId="0" borderId="8" xfId="3" applyFont="1" applyFill="1" applyBorder="1" applyAlignment="1">
      <alignment horizontal="center" vertical="center"/>
    </xf>
    <xf numFmtId="0" fontId="48" fillId="0" borderId="5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9" fontId="13" fillId="0" borderId="5" xfId="3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horizontal="center" vertical="center"/>
    </xf>
    <xf numFmtId="0" fontId="49" fillId="0" borderId="5" xfId="0" applyFont="1" applyFill="1" applyBorder="1" applyAlignment="1">
      <alignment horizontal="center" vertical="center"/>
    </xf>
    <xf numFmtId="9" fontId="49" fillId="0" borderId="5" xfId="3" applyFont="1" applyFill="1" applyBorder="1" applyAlignment="1">
      <alignment horizontal="center" vertical="center"/>
    </xf>
    <xf numFmtId="9" fontId="13" fillId="0" borderId="1" xfId="3" applyFont="1" applyFill="1" applyBorder="1" applyAlignment="1">
      <alignment horizontal="center" vertical="center"/>
    </xf>
    <xf numFmtId="9" fontId="31" fillId="0" borderId="1" xfId="3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9" fontId="13" fillId="0" borderId="1" xfId="3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49" fontId="14" fillId="0" borderId="1" xfId="51" applyNumberFormat="1" applyFont="1" applyFill="1" applyBorder="1" applyAlignment="1">
      <alignment horizontal="center" vertical="center" wrapText="1"/>
    </xf>
    <xf numFmtId="0" fontId="14" fillId="0" borderId="1" xfId="51" applyNumberFormat="1" applyFont="1" applyFill="1" applyBorder="1" applyAlignment="1">
      <alignment horizontal="center" vertical="center" wrapText="1"/>
    </xf>
    <xf numFmtId="0" fontId="29" fillId="0" borderId="1" xfId="51" applyNumberFormat="1" applyFont="1" applyFill="1" applyBorder="1" applyAlignment="1">
      <alignment horizontal="center" vertical="center" wrapText="1"/>
    </xf>
    <xf numFmtId="0" fontId="14" fillId="0" borderId="1" xfId="54" applyNumberFormat="1" applyFont="1" applyFill="1" applyBorder="1" applyAlignment="1">
      <alignment horizontal="center" vertical="center" wrapText="1"/>
    </xf>
    <xf numFmtId="184" fontId="14" fillId="0" borderId="2" xfId="51" applyNumberFormat="1" applyFont="1" applyFill="1" applyBorder="1" applyAlignment="1">
      <alignment horizontal="center" vertical="center" wrapText="1"/>
    </xf>
    <xf numFmtId="184" fontId="14" fillId="0" borderId="7" xfId="51" applyNumberFormat="1" applyFont="1" applyFill="1" applyBorder="1" applyAlignment="1">
      <alignment horizontal="center" vertical="center" wrapText="1"/>
    </xf>
    <xf numFmtId="9" fontId="13" fillId="7" borderId="0" xfId="3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50" fillId="0" borderId="8" xfId="0" applyFont="1" applyFill="1" applyBorder="1" applyAlignment="1">
      <alignment horizontal="center" vertical="center"/>
    </xf>
    <xf numFmtId="9" fontId="50" fillId="0" borderId="8" xfId="3" applyFont="1" applyFill="1" applyBorder="1" applyAlignment="1">
      <alignment horizontal="center" vertical="center"/>
    </xf>
    <xf numFmtId="0" fontId="50" fillId="0" borderId="5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51" fillId="0" borderId="3" xfId="0" applyFont="1" applyFill="1" applyBorder="1" applyAlignment="1">
      <alignment horizontal="center" vertical="center"/>
    </xf>
    <xf numFmtId="0" fontId="51" fillId="0" borderId="5" xfId="0" applyFont="1" applyFill="1" applyBorder="1" applyAlignment="1">
      <alignment horizontal="center" vertical="center"/>
    </xf>
    <xf numFmtId="9" fontId="51" fillId="0" borderId="5" xfId="3" applyFont="1" applyFill="1" applyBorder="1" applyAlignment="1">
      <alignment horizontal="center" vertical="center"/>
    </xf>
    <xf numFmtId="9" fontId="33" fillId="0" borderId="1" xfId="3" applyFont="1" applyFill="1" applyBorder="1" applyAlignment="1">
      <alignment horizontal="center" vertical="center"/>
    </xf>
    <xf numFmtId="0" fontId="31" fillId="15" borderId="0" xfId="0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53" fillId="0" borderId="15" xfId="51" applyNumberFormat="1" applyFont="1" applyFill="1" applyBorder="1" applyAlignment="1">
      <alignment horizontal="center" vertical="center" wrapText="1"/>
    </xf>
    <xf numFmtId="0" fontId="54" fillId="0" borderId="16" xfId="51" applyNumberFormat="1" applyFont="1" applyFill="1" applyBorder="1" applyAlignment="1">
      <alignment horizontal="center" vertical="center"/>
    </xf>
    <xf numFmtId="0" fontId="54" fillId="0" borderId="17" xfId="51" applyNumberFormat="1" applyFont="1" applyFill="1" applyBorder="1" applyAlignment="1">
      <alignment horizontal="center" vertical="center"/>
    </xf>
    <xf numFmtId="181" fontId="55" fillId="0" borderId="18" xfId="51" applyNumberFormat="1" applyFont="1" applyFill="1" applyBorder="1" applyAlignment="1">
      <alignment horizontal="center" vertical="center" wrapText="1"/>
    </xf>
    <xf numFmtId="0" fontId="56" fillId="0" borderId="11" xfId="51" applyNumberFormat="1" applyFont="1" applyFill="1" applyBorder="1" applyAlignment="1">
      <alignment horizontal="center" vertical="center"/>
    </xf>
    <xf numFmtId="0" fontId="56" fillId="0" borderId="19" xfId="51" applyNumberFormat="1" applyFont="1" applyFill="1" applyBorder="1" applyAlignment="1">
      <alignment horizontal="center" vertical="center"/>
    </xf>
    <xf numFmtId="0" fontId="56" fillId="0" borderId="20" xfId="51" applyNumberFormat="1" applyFont="1" applyFill="1" applyBorder="1" applyAlignment="1">
      <alignment horizontal="center" vertical="center"/>
    </xf>
    <xf numFmtId="0" fontId="55" fillId="0" borderId="1" xfId="51" applyNumberFormat="1" applyFont="1" applyFill="1" applyBorder="1" applyAlignment="1">
      <alignment horizontal="left" vertical="center"/>
    </xf>
    <xf numFmtId="0" fontId="55" fillId="0" borderId="3" xfId="51" applyNumberFormat="1" applyFont="1" applyFill="1" applyBorder="1" applyAlignment="1">
      <alignment vertical="center"/>
    </xf>
    <xf numFmtId="0" fontId="56" fillId="0" borderId="19" xfId="51" applyNumberFormat="1" applyFont="1" applyFill="1" applyBorder="1" applyAlignment="1">
      <alignment horizontal="left" vertical="center"/>
    </xf>
    <xf numFmtId="0" fontId="55" fillId="0" borderId="1" xfId="51" applyNumberFormat="1" applyFont="1" applyFill="1" applyBorder="1" applyAlignment="1">
      <alignment horizontal="center" vertical="center"/>
    </xf>
    <xf numFmtId="10" fontId="57" fillId="0" borderId="1" xfId="60" applyNumberFormat="1" applyFont="1" applyFill="1" applyBorder="1" applyAlignment="1">
      <alignment horizontal="center" vertical="center"/>
    </xf>
    <xf numFmtId="10" fontId="57" fillId="0" borderId="21" xfId="60" applyNumberFormat="1" applyFont="1" applyFill="1" applyBorder="1" applyAlignment="1">
      <alignment horizontal="center" vertical="center"/>
    </xf>
    <xf numFmtId="181" fontId="56" fillId="0" borderId="18" xfId="51" applyNumberFormat="1" applyFont="1" applyFill="1" applyBorder="1" applyAlignment="1">
      <alignment horizontal="center" vertical="center" wrapText="1"/>
    </xf>
    <xf numFmtId="0" fontId="56" fillId="0" borderId="22" xfId="51" applyNumberFormat="1" applyFont="1" applyFill="1" applyBorder="1" applyAlignment="1">
      <alignment horizontal="center" vertical="center"/>
    </xf>
    <xf numFmtId="0" fontId="56" fillId="0" borderId="0" xfId="51" applyNumberFormat="1" applyFont="1" applyFill="1" applyBorder="1" applyAlignment="1">
      <alignment horizontal="center" vertical="center"/>
    </xf>
    <xf numFmtId="0" fontId="56" fillId="0" borderId="23" xfId="51" applyNumberFormat="1" applyFont="1" applyFill="1" applyBorder="1" applyAlignment="1">
      <alignment horizontal="center" vertical="center"/>
    </xf>
    <xf numFmtId="0" fontId="56" fillId="0" borderId="11" xfId="51" applyNumberFormat="1" applyFont="1" applyFill="1" applyBorder="1" applyAlignment="1">
      <alignment horizontal="left" vertical="center"/>
    </xf>
    <xf numFmtId="0" fontId="57" fillId="0" borderId="1" xfId="60" applyNumberFormat="1" applyFont="1" applyFill="1" applyBorder="1" applyAlignment="1">
      <alignment horizontal="center" vertical="center"/>
    </xf>
    <xf numFmtId="0" fontId="57" fillId="0" borderId="21" xfId="60" applyNumberFormat="1" applyFont="1" applyFill="1" applyBorder="1" applyAlignment="1">
      <alignment horizontal="center" vertical="center"/>
    </xf>
    <xf numFmtId="10" fontId="58" fillId="0" borderId="1" xfId="57" applyNumberFormat="1" applyFont="1" applyFill="1" applyBorder="1" applyAlignment="1">
      <alignment horizontal="center" vertical="center"/>
    </xf>
    <xf numFmtId="10" fontId="58" fillId="0" borderId="21" xfId="57" applyNumberFormat="1" applyFont="1" applyFill="1" applyBorder="1" applyAlignment="1">
      <alignment horizontal="center" vertical="center"/>
    </xf>
    <xf numFmtId="181" fontId="56" fillId="0" borderId="24" xfId="51" applyNumberFormat="1" applyFont="1" applyFill="1" applyBorder="1" applyAlignment="1">
      <alignment horizontal="center" vertical="center" wrapText="1"/>
    </xf>
    <xf numFmtId="0" fontId="56" fillId="0" borderId="25" xfId="51" applyNumberFormat="1" applyFont="1" applyFill="1" applyBorder="1" applyAlignment="1">
      <alignment horizontal="center" vertical="center"/>
    </xf>
    <xf numFmtId="0" fontId="56" fillId="0" borderId="26" xfId="51" applyNumberFormat="1" applyFont="1" applyFill="1" applyBorder="1" applyAlignment="1">
      <alignment horizontal="center" vertical="center"/>
    </xf>
    <xf numFmtId="0" fontId="56" fillId="0" borderId="27" xfId="51" applyNumberFormat="1" applyFont="1" applyFill="1" applyBorder="1" applyAlignment="1">
      <alignment horizontal="center" vertical="center"/>
    </xf>
    <xf numFmtId="0" fontId="55" fillId="0" borderId="28" xfId="51" applyNumberFormat="1" applyFont="1" applyFill="1" applyBorder="1" applyAlignment="1">
      <alignment horizontal="left" vertical="center"/>
    </xf>
    <xf numFmtId="0" fontId="56" fillId="0" borderId="30" xfId="51" applyNumberFormat="1" applyFont="1" applyFill="1" applyBorder="1" applyAlignment="1">
      <alignment horizontal="left" vertical="center"/>
    </xf>
    <xf numFmtId="0" fontId="55" fillId="0" borderId="28" xfId="51" applyNumberFormat="1" applyFont="1" applyFill="1" applyBorder="1" applyAlignment="1">
      <alignment horizontal="center" vertical="center"/>
    </xf>
    <xf numFmtId="10" fontId="57" fillId="0" borderId="28" xfId="60" applyNumberFormat="1" applyFont="1" applyFill="1" applyBorder="1" applyAlignment="1">
      <alignment horizontal="center" vertical="center"/>
    </xf>
    <xf numFmtId="10" fontId="57" fillId="0" borderId="31" xfId="60" applyNumberFormat="1" applyFont="1" applyFill="1" applyBorder="1" applyAlignment="1">
      <alignment horizontal="center" vertical="center"/>
    </xf>
    <xf numFmtId="181" fontId="59" fillId="0" borderId="32" xfId="60" applyNumberFormat="1" applyFont="1" applyFill="1" applyBorder="1" applyAlignment="1">
      <alignment horizontal="center" vertical="center"/>
    </xf>
    <xf numFmtId="0" fontId="60" fillId="0" borderId="9" xfId="51" applyNumberFormat="1" applyFont="1" applyFill="1" applyBorder="1" applyAlignment="1">
      <alignment vertical="center"/>
    </xf>
    <xf numFmtId="0" fontId="61" fillId="0" borderId="9" xfId="51" applyNumberFormat="1" applyFont="1" applyFill="1" applyBorder="1" applyAlignment="1">
      <alignment horizontal="center" vertical="center"/>
    </xf>
    <xf numFmtId="0" fontId="61" fillId="0" borderId="9" xfId="51" applyNumberFormat="1" applyFont="1" applyFill="1" applyBorder="1" applyAlignment="1">
      <alignment horizontal="left" vertical="center"/>
    </xf>
    <xf numFmtId="0" fontId="61" fillId="0" borderId="33" xfId="51" applyNumberFormat="1" applyFont="1" applyFill="1" applyBorder="1" applyAlignment="1">
      <alignment horizontal="center" vertical="center"/>
    </xf>
    <xf numFmtId="181" fontId="62" fillId="0" borderId="34" xfId="51" applyNumberFormat="1" applyFont="1" applyFill="1" applyBorder="1" applyAlignment="1">
      <alignment horizontal="center" vertical="center"/>
    </xf>
    <xf numFmtId="0" fontId="62" fillId="0" borderId="1" xfId="51" applyNumberFormat="1" applyFont="1" applyFill="1" applyBorder="1" applyAlignment="1">
      <alignment horizontal="center" vertical="center"/>
    </xf>
    <xf numFmtId="0" fontId="62" fillId="0" borderId="11" xfId="51" applyNumberFormat="1" applyFont="1" applyFill="1" applyBorder="1" applyAlignment="1">
      <alignment horizontal="center" vertical="center"/>
    </xf>
    <xf numFmtId="0" fontId="63" fillId="0" borderId="1" xfId="51" applyNumberFormat="1" applyFont="1" applyFill="1" applyBorder="1" applyAlignment="1">
      <alignment horizontal="center" vertical="center"/>
    </xf>
    <xf numFmtId="0" fontId="62" fillId="0" borderId="8" xfId="51" applyNumberFormat="1" applyFont="1" applyFill="1" applyBorder="1" applyAlignment="1">
      <alignment horizontal="center" vertical="center"/>
    </xf>
    <xf numFmtId="0" fontId="63" fillId="0" borderId="21" xfId="51" applyNumberFormat="1" applyFont="1" applyFill="1" applyBorder="1" applyAlignment="1">
      <alignment horizontal="center" vertical="center"/>
    </xf>
    <xf numFmtId="181" fontId="63" fillId="0" borderId="42" xfId="51" applyNumberFormat="1" applyFont="1" applyFill="1" applyBorder="1" applyAlignment="1">
      <alignment horizontal="center" vertical="center"/>
    </xf>
    <xf numFmtId="0" fontId="63" fillId="0" borderId="43" xfId="51" applyNumberFormat="1" applyFont="1" applyFill="1" applyBorder="1" applyAlignment="1">
      <alignment horizontal="center" vertical="center"/>
    </xf>
    <xf numFmtId="0" fontId="63" fillId="0" borderId="44" xfId="51" applyNumberFormat="1" applyFont="1" applyFill="1" applyBorder="1" applyAlignment="1">
      <alignment horizontal="center" vertical="center"/>
    </xf>
    <xf numFmtId="0" fontId="64" fillId="0" borderId="1" xfId="51" applyNumberFormat="1" applyFont="1" applyFill="1" applyBorder="1" applyAlignment="1">
      <alignment horizontal="center" vertical="center" wrapText="1"/>
    </xf>
    <xf numFmtId="0" fontId="64" fillId="0" borderId="1" xfId="51" applyNumberFormat="1" applyFont="1" applyFill="1" applyBorder="1" applyAlignment="1">
      <alignment horizontal="center" vertical="center"/>
    </xf>
    <xf numFmtId="0" fontId="2" fillId="0" borderId="5" xfId="52" applyNumberFormat="1" applyFont="1" applyFill="1" applyBorder="1" applyAlignment="1">
      <alignment horizontal="center" vertical="center" wrapText="1"/>
    </xf>
    <xf numFmtId="0" fontId="65" fillId="0" borderId="1" xfId="51" applyNumberFormat="1" applyFont="1" applyFill="1" applyBorder="1" applyAlignment="1">
      <alignment horizontal="center" vertical="center"/>
    </xf>
    <xf numFmtId="182" fontId="66" fillId="0" borderId="45" xfId="51" applyNumberFormat="1" applyFont="1" applyFill="1" applyBorder="1" applyAlignment="1">
      <alignment horizontal="center" vertical="center"/>
    </xf>
    <xf numFmtId="182" fontId="66" fillId="0" borderId="36" xfId="51" applyNumberFormat="1" applyFont="1" applyFill="1" applyBorder="1" applyAlignment="1">
      <alignment horizontal="center" vertical="center"/>
    </xf>
    <xf numFmtId="0" fontId="66" fillId="0" borderId="46" xfId="51" applyNumberFormat="1" applyFont="1" applyFill="1" applyBorder="1" applyAlignment="1">
      <alignment horizontal="center" vertical="center"/>
    </xf>
    <xf numFmtId="181" fontId="14" fillId="0" borderId="2" xfId="51" applyNumberFormat="1" applyFont="1" applyFill="1" applyBorder="1" applyAlignment="1">
      <alignment horizontal="center" vertical="center"/>
    </xf>
    <xf numFmtId="0" fontId="14" fillId="0" borderId="1" xfId="51" applyNumberFormat="1" applyFont="1" applyFill="1" applyBorder="1" applyAlignment="1">
      <alignment horizontal="left" vertical="center" wrapText="1"/>
    </xf>
    <xf numFmtId="0" fontId="67" fillId="0" borderId="10" xfId="58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vertical="center"/>
    </xf>
    <xf numFmtId="0" fontId="67" fillId="0" borderId="10" xfId="54" applyNumberFormat="1" applyFont="1" applyFill="1" applyBorder="1" applyAlignment="1">
      <alignment horizontal="center" vertical="center" wrapText="1"/>
    </xf>
    <xf numFmtId="184" fontId="14" fillId="0" borderId="10" xfId="60" applyNumberFormat="1" applyFont="1" applyFill="1" applyBorder="1" applyAlignment="1">
      <alignment horizontal="center" vertical="center"/>
    </xf>
    <xf numFmtId="9" fontId="14" fillId="0" borderId="1" xfId="54" applyNumberFormat="1" applyFont="1" applyFill="1" applyBorder="1" applyAlignment="1">
      <alignment horizontal="center" vertical="center" wrapText="1"/>
    </xf>
    <xf numFmtId="186" fontId="14" fillId="0" borderId="10" xfId="51" applyNumberFormat="1" applyFont="1" applyFill="1" applyBorder="1" applyAlignment="1">
      <alignment horizontal="center" vertical="center"/>
    </xf>
    <xf numFmtId="186" fontId="31" fillId="0" borderId="1" xfId="0" applyNumberFormat="1" applyFont="1" applyFill="1" applyBorder="1" applyAlignment="1">
      <alignment vertical="center"/>
    </xf>
    <xf numFmtId="0" fontId="32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57" applyNumberFormat="1" applyFont="1" applyFill="1" applyBorder="1" applyAlignment="1">
      <alignment horizontal="left" vertical="center" wrapText="1" shrinkToFit="1"/>
    </xf>
    <xf numFmtId="0" fontId="14" fillId="0" borderId="1" xfId="58" applyNumberFormat="1" applyFont="1" applyFill="1" applyBorder="1" applyAlignment="1">
      <alignment horizontal="center" vertical="center"/>
    </xf>
    <xf numFmtId="184" fontId="68" fillId="0" borderId="1" xfId="60" applyNumberFormat="1" applyFont="1" applyFill="1" applyBorder="1" applyAlignment="1">
      <alignment horizontal="center" vertical="center"/>
    </xf>
    <xf numFmtId="9" fontId="68" fillId="0" borderId="1" xfId="54" applyNumberFormat="1" applyFont="1" applyFill="1" applyBorder="1" applyAlignment="1">
      <alignment horizontal="center" vertical="center" wrapText="1"/>
    </xf>
    <xf numFmtId="186" fontId="68" fillId="0" borderId="10" xfId="51" applyNumberFormat="1" applyFont="1" applyFill="1" applyBorder="1" applyAlignment="1">
      <alignment horizontal="center" vertical="center"/>
    </xf>
    <xf numFmtId="49" fontId="69" fillId="15" borderId="1" xfId="59" applyNumberFormat="1" applyFont="1" applyFill="1" applyBorder="1" applyAlignment="1">
      <alignment horizontal="left" vertical="center" wrapText="1"/>
    </xf>
    <xf numFmtId="0" fontId="70" fillId="15" borderId="1" xfId="49" applyNumberFormat="1" applyFont="1" applyFill="1" applyBorder="1" applyAlignment="1">
      <alignment vertical="center" wrapText="1"/>
    </xf>
    <xf numFmtId="0" fontId="14" fillId="15" borderId="1" xfId="51" applyNumberFormat="1" applyFont="1" applyFill="1" applyBorder="1" applyAlignment="1">
      <alignment horizontal="center" vertical="center"/>
    </xf>
    <xf numFmtId="0" fontId="14" fillId="15" borderId="1" xfId="51" applyNumberFormat="1" applyFont="1" applyFill="1" applyBorder="1" applyAlignment="1">
      <alignment horizontal="center" vertical="center" wrapText="1"/>
    </xf>
    <xf numFmtId="0" fontId="14" fillId="15" borderId="1" xfId="54" applyNumberFormat="1" applyFont="1" applyFill="1" applyBorder="1" applyAlignment="1">
      <alignment horizontal="center" vertical="center" wrapText="1"/>
    </xf>
    <xf numFmtId="184" fontId="14" fillId="15" borderId="10" xfId="51" applyNumberFormat="1" applyFont="1" applyFill="1" applyBorder="1" applyAlignment="1">
      <alignment horizontal="center" vertical="center"/>
    </xf>
    <xf numFmtId="186" fontId="14" fillId="15" borderId="10" xfId="51" applyNumberFormat="1" applyFont="1" applyFill="1" applyBorder="1" applyAlignment="1">
      <alignment horizontal="center" vertical="center"/>
    </xf>
    <xf numFmtId="183" fontId="14" fillId="15" borderId="1" xfId="51" applyNumberFormat="1" applyFont="1" applyFill="1" applyBorder="1" applyAlignment="1">
      <alignment horizontal="center" vertical="center" wrapText="1"/>
    </xf>
    <xf numFmtId="9" fontId="14" fillId="15" borderId="10" xfId="51" applyNumberFormat="1" applyFont="1" applyFill="1" applyBorder="1" applyAlignment="1">
      <alignment horizontal="center" vertical="center"/>
    </xf>
    <xf numFmtId="49" fontId="14" fillId="0" borderId="1" xfId="51" applyNumberFormat="1" applyFont="1" applyFill="1" applyBorder="1" applyAlignment="1">
      <alignment horizontal="left" vertical="center" wrapText="1"/>
    </xf>
    <xf numFmtId="184" fontId="32" fillId="0" borderId="1" xfId="58" applyNumberFormat="1" applyFont="1" applyFill="1" applyBorder="1" applyAlignment="1">
      <alignment horizontal="center" vertical="center"/>
    </xf>
    <xf numFmtId="186" fontId="31" fillId="0" borderId="1" xfId="0" applyNumberFormat="1" applyFont="1" applyFill="1" applyBorder="1" applyAlignment="1">
      <alignment horizontal="center" vertical="center"/>
    </xf>
    <xf numFmtId="9" fontId="14" fillId="0" borderId="10" xfId="51" applyNumberFormat="1" applyFont="1" applyFill="1" applyBorder="1" applyAlignment="1">
      <alignment horizontal="center" vertical="center" wrapText="1"/>
    </xf>
    <xf numFmtId="184" fontId="14" fillId="0" borderId="47" xfId="51" applyNumberFormat="1" applyFont="1" applyFill="1" applyBorder="1" applyAlignment="1">
      <alignment horizontal="center" vertical="center" wrapText="1"/>
    </xf>
    <xf numFmtId="0" fontId="14" fillId="0" borderId="1" xfId="51" applyNumberFormat="1" applyFont="1" applyFill="1" applyBorder="1" applyAlignment="1">
      <alignment horizontal="left" vertical="center"/>
    </xf>
    <xf numFmtId="0" fontId="4" fillId="0" borderId="1" xfId="56" applyNumberFormat="1" applyFont="1" applyFill="1" applyBorder="1" applyAlignment="1">
      <alignment horizontal="center" vertical="center" wrapText="1" shrinkToFit="1"/>
    </xf>
    <xf numFmtId="187" fontId="31" fillId="0" borderId="1" xfId="0" applyNumberFormat="1" applyFont="1" applyFill="1" applyBorder="1" applyAlignment="1">
      <alignment horizontal="center" vertical="center"/>
    </xf>
    <xf numFmtId="49" fontId="14" fillId="0" borderId="10" xfId="51" applyNumberFormat="1" applyFont="1" applyFill="1" applyBorder="1" applyAlignment="1">
      <alignment vertical="center" wrapText="1"/>
    </xf>
    <xf numFmtId="0" fontId="67" fillId="0" borderId="1" xfId="49" applyFont="1" applyFill="1" applyBorder="1">
      <alignment vertical="center"/>
    </xf>
    <xf numFmtId="0" fontId="14" fillId="0" borderId="10" xfId="51" applyNumberFormat="1" applyFont="1" applyFill="1" applyBorder="1" applyAlignment="1">
      <alignment horizontal="left" vertical="center" wrapText="1"/>
    </xf>
    <xf numFmtId="0" fontId="14" fillId="0" borderId="10" xfId="51" applyNumberFormat="1" applyFont="1" applyFill="1" applyBorder="1" applyAlignment="1">
      <alignment horizontal="center" vertical="center"/>
    </xf>
    <xf numFmtId="0" fontId="14" fillId="0" borderId="10" xfId="54" applyNumberFormat="1" applyFont="1" applyFill="1" applyBorder="1" applyAlignment="1">
      <alignment horizontal="center" vertical="center" wrapText="1"/>
    </xf>
    <xf numFmtId="184" fontId="32" fillId="0" borderId="10" xfId="58" applyNumberFormat="1" applyFont="1" applyFill="1" applyBorder="1" applyAlignment="1">
      <alignment horizontal="center" vertical="center"/>
    </xf>
    <xf numFmtId="0" fontId="67" fillId="0" borderId="1" xfId="55" applyFont="1" applyFill="1" applyBorder="1" applyAlignment="1">
      <alignment horizontal="left" vertical="center"/>
    </xf>
    <xf numFmtId="0" fontId="32" fillId="0" borderId="0" xfId="50" applyFont="1" applyFill="1" applyAlignment="1">
      <alignment horizontal="left" vertical="center"/>
    </xf>
    <xf numFmtId="0" fontId="14" fillId="0" borderId="1" xfId="53" applyFont="1" applyFill="1" applyBorder="1" applyAlignment="1">
      <alignment horizontal="center" vertical="center"/>
    </xf>
    <xf numFmtId="0" fontId="14" fillId="0" borderId="10" xfId="51" applyNumberFormat="1" applyFont="1" applyFill="1" applyBorder="1" applyAlignment="1">
      <alignment horizontal="center" vertical="center" wrapText="1"/>
    </xf>
    <xf numFmtId="0" fontId="14" fillId="0" borderId="10" xfId="62" applyNumberFormat="1" applyFont="1" applyFill="1" applyBorder="1" applyAlignment="1"/>
    <xf numFmtId="0" fontId="14" fillId="0" borderId="1" xfId="51" applyNumberFormat="1" applyFont="1" applyFill="1" applyBorder="1" applyAlignment="1">
      <alignment vertical="center"/>
    </xf>
    <xf numFmtId="0" fontId="14" fillId="0" borderId="1" xfId="51" applyNumberFormat="1" applyFont="1" applyFill="1" applyBorder="1" applyAlignment="1">
      <alignment vertical="center" wrapText="1"/>
    </xf>
    <xf numFmtId="0" fontId="32" fillId="0" borderId="1" xfId="58" applyNumberFormat="1" applyFont="1" applyFill="1" applyBorder="1" applyAlignment="1">
      <alignment horizontal="center" vertical="center" wrapText="1"/>
    </xf>
    <xf numFmtId="0" fontId="32" fillId="0" borderId="1" xfId="58" applyNumberFormat="1" applyFont="1" applyFill="1" applyBorder="1" applyAlignment="1">
      <alignment horizontal="center" vertical="center"/>
    </xf>
    <xf numFmtId="0" fontId="32" fillId="0" borderId="1" xfId="58" applyNumberFormat="1" applyFont="1" applyFill="1" applyBorder="1" applyAlignment="1">
      <alignment horizontal="center" wrapText="1"/>
    </xf>
    <xf numFmtId="0" fontId="14" fillId="0" borderId="1" xfId="63" applyNumberFormat="1" applyFont="1" applyFill="1" applyBorder="1" applyAlignment="1">
      <alignment horizontal="center" vertical="center"/>
    </xf>
    <xf numFmtId="184" fontId="14" fillId="0" borderId="1" xfId="51" applyNumberFormat="1" applyFont="1" applyFill="1" applyBorder="1" applyAlignment="1">
      <alignment horizontal="center" vertical="center"/>
    </xf>
    <xf numFmtId="0" fontId="32" fillId="0" borderId="1" xfId="63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vertical="center"/>
    </xf>
    <xf numFmtId="186" fontId="71" fillId="0" borderId="0" xfId="0" applyNumberFormat="1" applyFont="1" applyFill="1" applyAlignment="1">
      <alignment vertical="center"/>
    </xf>
    <xf numFmtId="0" fontId="72" fillId="0" borderId="15" xfId="51" applyNumberFormat="1" applyFont="1" applyFill="1" applyBorder="1" applyAlignment="1">
      <alignment horizontal="center" vertical="center" wrapText="1"/>
    </xf>
    <xf numFmtId="0" fontId="73" fillId="0" borderId="16" xfId="51" applyNumberFormat="1" applyFont="1" applyFill="1" applyBorder="1" applyAlignment="1">
      <alignment horizontal="center" vertical="center"/>
    </xf>
    <xf numFmtId="0" fontId="73" fillId="0" borderId="17" xfId="51" applyNumberFormat="1" applyFont="1" applyFill="1" applyBorder="1" applyAlignment="1">
      <alignment horizontal="center" vertical="center"/>
    </xf>
    <xf numFmtId="10" fontId="74" fillId="0" borderId="1" xfId="60" applyNumberFormat="1" applyFont="1" applyFill="1" applyBorder="1" applyAlignment="1">
      <alignment horizontal="center" vertical="center"/>
    </xf>
    <xf numFmtId="10" fontId="74" fillId="0" borderId="21" xfId="60" applyNumberFormat="1" applyFont="1" applyFill="1" applyBorder="1" applyAlignment="1">
      <alignment horizontal="center" vertical="center"/>
    </xf>
    <xf numFmtId="0" fontId="20" fillId="8" borderId="19" xfId="51" applyNumberFormat="1" applyFont="1" applyFill="1" applyBorder="1" applyAlignment="1">
      <alignment horizontal="left" vertical="center"/>
    </xf>
    <xf numFmtId="0" fontId="74" fillId="0" borderId="1" xfId="60" applyNumberFormat="1" applyFont="1" applyFill="1" applyBorder="1" applyAlignment="1">
      <alignment horizontal="center" vertical="center"/>
    </xf>
    <xf numFmtId="0" fontId="74" fillId="0" borderId="21" xfId="60" applyNumberFormat="1" applyFont="1" applyFill="1" applyBorder="1" applyAlignment="1">
      <alignment horizontal="center" vertical="center"/>
    </xf>
    <xf numFmtId="10" fontId="74" fillId="0" borderId="1" xfId="57" applyNumberFormat="1" applyFont="1" applyFill="1" applyBorder="1" applyAlignment="1">
      <alignment horizontal="center" vertical="center"/>
    </xf>
    <xf numFmtId="10" fontId="74" fillId="0" borderId="21" xfId="57" applyNumberFormat="1" applyFont="1" applyFill="1" applyBorder="1" applyAlignment="1">
      <alignment horizontal="center" vertical="center"/>
    </xf>
    <xf numFmtId="10" fontId="74" fillId="0" borderId="28" xfId="60" applyNumberFormat="1" applyFont="1" applyFill="1" applyBorder="1" applyAlignment="1">
      <alignment horizontal="center" vertical="center"/>
    </xf>
    <xf numFmtId="10" fontId="74" fillId="0" borderId="31" xfId="60" applyNumberFormat="1" applyFont="1" applyFill="1" applyBorder="1" applyAlignment="1">
      <alignment horizontal="center" vertical="center"/>
    </xf>
    <xf numFmtId="181" fontId="75" fillId="0" borderId="32" xfId="60" applyNumberFormat="1" applyFont="1" applyFill="1" applyBorder="1" applyAlignment="1">
      <alignment horizontal="center" vertical="center"/>
    </xf>
    <xf numFmtId="0" fontId="62" fillId="0" borderId="9" xfId="51" applyNumberFormat="1" applyFont="1" applyFill="1" applyBorder="1" applyAlignment="1">
      <alignment vertical="center"/>
    </xf>
    <xf numFmtId="0" fontId="63" fillId="0" borderId="9" xfId="51" applyNumberFormat="1" applyFont="1" applyFill="1" applyBorder="1" applyAlignment="1">
      <alignment horizontal="center" vertical="center"/>
    </xf>
    <xf numFmtId="0" fontId="63" fillId="0" borderId="9" xfId="51" applyNumberFormat="1" applyFont="1" applyFill="1" applyBorder="1" applyAlignment="1">
      <alignment horizontal="left" vertical="center"/>
    </xf>
    <xf numFmtId="0" fontId="63" fillId="0" borderId="33" xfId="51" applyNumberFormat="1" applyFont="1" applyFill="1" applyBorder="1" applyAlignment="1">
      <alignment horizontal="center" vertical="center"/>
    </xf>
    <xf numFmtId="0" fontId="62" fillId="0" borderId="1" xfId="51" applyNumberFormat="1" applyFont="1" applyFill="1" applyBorder="1" applyAlignment="1">
      <alignment horizontal="center" vertical="center" wrapText="1"/>
    </xf>
    <xf numFmtId="0" fontId="26" fillId="0" borderId="1" xfId="51" applyNumberFormat="1" applyFont="1" applyFill="1" applyBorder="1" applyAlignment="1">
      <alignment horizontal="center" vertical="center"/>
    </xf>
    <xf numFmtId="182" fontId="62" fillId="0" borderId="45" xfId="51" applyNumberFormat="1" applyFont="1" applyFill="1" applyBorder="1" applyAlignment="1">
      <alignment horizontal="center" vertical="center"/>
    </xf>
    <xf numFmtId="182" fontId="62" fillId="0" borderId="36" xfId="51" applyNumberFormat="1" applyFont="1" applyFill="1" applyBorder="1" applyAlignment="1">
      <alignment horizontal="center" vertical="center"/>
    </xf>
    <xf numFmtId="0" fontId="62" fillId="0" borderId="46" xfId="51" applyNumberFormat="1" applyFont="1" applyFill="1" applyBorder="1" applyAlignment="1">
      <alignment horizontal="center" vertical="center"/>
    </xf>
    <xf numFmtId="181" fontId="34" fillId="0" borderId="2" xfId="51" applyNumberFormat="1" applyFont="1" applyFill="1" applyBorder="1" applyAlignment="1">
      <alignment horizontal="center" vertical="center"/>
    </xf>
    <xf numFmtId="49" fontId="34" fillId="0" borderId="1" xfId="54" applyNumberFormat="1" applyFont="1" applyFill="1" applyBorder="1" applyAlignment="1">
      <alignment horizontal="center" vertical="center"/>
    </xf>
    <xf numFmtId="0" fontId="34" fillId="0" borderId="1" xfId="51" applyNumberFormat="1" applyFont="1" applyFill="1" applyBorder="1" applyAlignment="1">
      <alignment horizontal="center" vertical="center"/>
    </xf>
    <xf numFmtId="0" fontId="34" fillId="0" borderId="1" xfId="51" applyNumberFormat="1" applyFont="1" applyFill="1" applyBorder="1" applyAlignment="1">
      <alignment horizontal="left" vertical="center" wrapText="1"/>
    </xf>
    <xf numFmtId="0" fontId="34" fillId="0" borderId="10" xfId="58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4" fillId="0" borderId="10" xfId="54" applyNumberFormat="1" applyFont="1" applyFill="1" applyBorder="1" applyAlignment="1">
      <alignment horizontal="center" vertical="center" wrapText="1"/>
    </xf>
    <xf numFmtId="184" fontId="34" fillId="0" borderId="10" xfId="60" applyNumberFormat="1" applyFont="1" applyFill="1" applyBorder="1" applyAlignment="1">
      <alignment horizontal="center" vertical="center"/>
    </xf>
    <xf numFmtId="9" fontId="34" fillId="0" borderId="1" xfId="54" applyNumberFormat="1" applyFont="1" applyFill="1" applyBorder="1" applyAlignment="1">
      <alignment horizontal="center" vertical="center" wrapText="1"/>
    </xf>
    <xf numFmtId="186" fontId="34" fillId="0" borderId="10" xfId="51" applyNumberFormat="1" applyFont="1" applyFill="1" applyBorder="1" applyAlignment="1">
      <alignment horizontal="center" vertical="center"/>
    </xf>
    <xf numFmtId="186" fontId="34" fillId="0" borderId="1" xfId="0" applyNumberFormat="1" applyFont="1" applyFill="1" applyBorder="1" applyAlignment="1">
      <alignment vertical="center"/>
    </xf>
    <xf numFmtId="183" fontId="34" fillId="0" borderId="1" xfId="51" applyNumberFormat="1" applyFont="1" applyFill="1" applyBorder="1" applyAlignment="1">
      <alignment horizontal="center" vertical="center" wrapText="1"/>
    </xf>
    <xf numFmtId="9" fontId="34" fillId="0" borderId="1" xfId="51" applyNumberFormat="1" applyFont="1" applyFill="1" applyBorder="1" applyAlignment="1">
      <alignment horizontal="center" vertical="center" wrapText="1"/>
    </xf>
    <xf numFmtId="0" fontId="34" fillId="0" borderId="1" xfId="54" applyNumberFormat="1" applyFont="1" applyFill="1" applyBorder="1" applyAlignment="1" applyProtection="1">
      <alignment horizontal="center" vertical="center" wrapText="1"/>
      <protection locked="0"/>
    </xf>
    <xf numFmtId="181" fontId="33" fillId="0" borderId="2" xfId="51" applyNumberFormat="1" applyFont="1" applyFill="1" applyBorder="1" applyAlignment="1">
      <alignment horizontal="center" vertical="center"/>
    </xf>
    <xf numFmtId="49" fontId="33" fillId="0" borderId="1" xfId="54" applyNumberFormat="1" applyFont="1" applyFill="1" applyBorder="1" applyAlignment="1">
      <alignment horizontal="center" vertical="center"/>
    </xf>
    <xf numFmtId="0" fontId="33" fillId="0" borderId="1" xfId="51" applyNumberFormat="1" applyFont="1" applyFill="1" applyBorder="1" applyAlignment="1">
      <alignment horizontal="center" vertical="center" wrapText="1"/>
    </xf>
    <xf numFmtId="0" fontId="33" fillId="0" borderId="1" xfId="57" applyNumberFormat="1" applyFont="1" applyFill="1" applyBorder="1" applyAlignment="1">
      <alignment horizontal="left" vertical="center" wrapText="1" shrinkToFit="1"/>
    </xf>
    <xf numFmtId="0" fontId="33" fillId="0" borderId="1" xfId="58" applyNumberFormat="1" applyFont="1" applyFill="1" applyBorder="1" applyAlignment="1">
      <alignment horizontal="center" vertical="center"/>
    </xf>
    <xf numFmtId="0" fontId="33" fillId="0" borderId="1" xfId="51" applyNumberFormat="1" applyFont="1" applyFill="1" applyBorder="1" applyAlignment="1">
      <alignment horizontal="center" vertical="center"/>
    </xf>
    <xf numFmtId="0" fontId="33" fillId="0" borderId="1" xfId="54" applyNumberFormat="1" applyFont="1" applyFill="1" applyBorder="1" applyAlignment="1">
      <alignment horizontal="center" vertical="center" wrapText="1"/>
    </xf>
    <xf numFmtId="184" fontId="33" fillId="0" borderId="1" xfId="60" applyNumberFormat="1" applyFont="1" applyFill="1" applyBorder="1" applyAlignment="1">
      <alignment horizontal="center" vertical="center"/>
    </xf>
    <xf numFmtId="9" fontId="33" fillId="0" borderId="1" xfId="54" applyNumberFormat="1" applyFont="1" applyFill="1" applyBorder="1" applyAlignment="1">
      <alignment horizontal="center" vertical="center" wrapText="1"/>
    </xf>
    <xf numFmtId="186" fontId="33" fillId="0" borderId="10" xfId="51" applyNumberFormat="1" applyFont="1" applyFill="1" applyBorder="1" applyAlignment="1">
      <alignment horizontal="center" vertical="center"/>
    </xf>
    <xf numFmtId="186" fontId="33" fillId="0" borderId="1" xfId="0" applyNumberFormat="1" applyFont="1" applyFill="1" applyBorder="1" applyAlignment="1">
      <alignment vertical="center"/>
    </xf>
    <xf numFmtId="183" fontId="33" fillId="0" borderId="1" xfId="51" applyNumberFormat="1" applyFont="1" applyFill="1" applyBorder="1" applyAlignment="1">
      <alignment horizontal="center" vertical="center" wrapText="1"/>
    </xf>
    <xf numFmtId="9" fontId="33" fillId="0" borderId="1" xfId="51" applyNumberFormat="1" applyFont="1" applyFill="1" applyBorder="1" applyAlignment="1">
      <alignment horizontal="center" vertical="center" wrapText="1"/>
    </xf>
    <xf numFmtId="0" fontId="33" fillId="0" borderId="1" xfId="54" applyNumberFormat="1" applyFont="1" applyFill="1" applyBorder="1" applyAlignment="1" applyProtection="1">
      <alignment horizontal="center" vertical="center" wrapText="1"/>
      <protection locked="0"/>
    </xf>
    <xf numFmtId="49" fontId="76" fillId="15" borderId="1" xfId="59" applyNumberFormat="1" applyFont="1" applyFill="1" applyBorder="1" applyAlignment="1">
      <alignment horizontal="left" vertical="center" wrapText="1"/>
    </xf>
    <xf numFmtId="0" fontId="33" fillId="15" borderId="1" xfId="49" applyNumberFormat="1" applyFont="1" applyFill="1" applyBorder="1" applyAlignment="1">
      <alignment vertical="center" wrapText="1"/>
    </xf>
    <xf numFmtId="0" fontId="33" fillId="15" borderId="1" xfId="51" applyNumberFormat="1" applyFont="1" applyFill="1" applyBorder="1" applyAlignment="1">
      <alignment horizontal="center" vertical="center"/>
    </xf>
    <xf numFmtId="0" fontId="33" fillId="15" borderId="1" xfId="51" applyNumberFormat="1" applyFont="1" applyFill="1" applyBorder="1" applyAlignment="1">
      <alignment horizontal="center" vertical="center" wrapText="1"/>
    </xf>
    <xf numFmtId="0" fontId="33" fillId="15" borderId="1" xfId="54" applyNumberFormat="1" applyFont="1" applyFill="1" applyBorder="1" applyAlignment="1">
      <alignment horizontal="center" vertical="center" wrapText="1"/>
    </xf>
    <xf numFmtId="184" fontId="33" fillId="15" borderId="10" xfId="51" applyNumberFormat="1" applyFont="1" applyFill="1" applyBorder="1" applyAlignment="1">
      <alignment horizontal="center" vertical="center"/>
    </xf>
    <xf numFmtId="186" fontId="33" fillId="15" borderId="10" xfId="51" applyNumberFormat="1" applyFont="1" applyFill="1" applyBorder="1" applyAlignment="1">
      <alignment horizontal="center" vertical="center"/>
    </xf>
    <xf numFmtId="183" fontId="33" fillId="15" borderId="1" xfId="51" applyNumberFormat="1" applyFont="1" applyFill="1" applyBorder="1" applyAlignment="1">
      <alignment horizontal="center" vertical="center" wrapText="1"/>
    </xf>
    <xf numFmtId="9" fontId="33" fillId="15" borderId="10" xfId="51" applyNumberFormat="1" applyFont="1" applyFill="1" applyBorder="1" applyAlignment="1">
      <alignment horizontal="center" vertical="center"/>
    </xf>
    <xf numFmtId="49" fontId="33" fillId="0" borderId="1" xfId="51" applyNumberFormat="1" applyFont="1" applyFill="1" applyBorder="1" applyAlignment="1">
      <alignment vertical="center" wrapText="1"/>
    </xf>
    <xf numFmtId="49" fontId="33" fillId="0" borderId="1" xfId="51" applyNumberFormat="1" applyFont="1" applyFill="1" applyBorder="1" applyAlignment="1">
      <alignment horizontal="center" vertical="center" wrapText="1"/>
    </xf>
    <xf numFmtId="0" fontId="33" fillId="0" borderId="1" xfId="51" applyNumberFormat="1" applyFont="1" applyFill="1" applyBorder="1" applyAlignment="1">
      <alignment horizontal="left" vertical="center" wrapText="1"/>
    </xf>
    <xf numFmtId="49" fontId="33" fillId="0" borderId="1" xfId="51" applyNumberFormat="1" applyFont="1" applyFill="1" applyBorder="1" applyAlignment="1">
      <alignment horizontal="left" vertical="center" wrapText="1"/>
    </xf>
    <xf numFmtId="184" fontId="33" fillId="0" borderId="1" xfId="58" applyNumberFormat="1" applyFont="1" applyFill="1" applyBorder="1" applyAlignment="1">
      <alignment horizontal="center" vertical="center"/>
    </xf>
    <xf numFmtId="186" fontId="33" fillId="0" borderId="1" xfId="0" applyNumberFormat="1" applyFont="1" applyFill="1" applyBorder="1" applyAlignment="1">
      <alignment horizontal="center" vertical="center"/>
    </xf>
    <xf numFmtId="184" fontId="33" fillId="0" borderId="1" xfId="51" applyNumberFormat="1" applyFont="1" applyFill="1" applyBorder="1" applyAlignment="1">
      <alignment horizontal="center" vertical="center" wrapText="1"/>
    </xf>
    <xf numFmtId="9" fontId="33" fillId="0" borderId="10" xfId="51" applyNumberFormat="1" applyFont="1" applyFill="1" applyBorder="1" applyAlignment="1">
      <alignment horizontal="center" vertical="center" wrapText="1"/>
    </xf>
    <xf numFmtId="184" fontId="33" fillId="0" borderId="47" xfId="51" applyNumberFormat="1" applyFont="1" applyFill="1" applyBorder="1" applyAlignment="1">
      <alignment horizontal="center" vertical="center" wrapText="1"/>
    </xf>
    <xf numFmtId="0" fontId="33" fillId="0" borderId="1" xfId="51" applyNumberFormat="1" applyFont="1" applyFill="1" applyBorder="1" applyAlignment="1">
      <alignment horizontal="left" vertical="center"/>
    </xf>
    <xf numFmtId="0" fontId="1" fillId="0" borderId="1" xfId="56" applyNumberFormat="1" applyFont="1" applyFill="1" applyBorder="1" applyAlignment="1">
      <alignment horizontal="center" vertical="center" wrapText="1" shrinkToFit="1"/>
    </xf>
    <xf numFmtId="187" fontId="33" fillId="0" borderId="1" xfId="0" applyNumberFormat="1" applyFont="1" applyFill="1" applyBorder="1" applyAlignment="1">
      <alignment horizontal="center" vertical="center"/>
    </xf>
    <xf numFmtId="49" fontId="33" fillId="0" borderId="10" xfId="51" applyNumberFormat="1" applyFont="1" applyFill="1" applyBorder="1" applyAlignment="1">
      <alignment vertical="center" wrapText="1"/>
    </xf>
    <xf numFmtId="0" fontId="33" fillId="0" borderId="1" xfId="49" applyFont="1" applyFill="1" applyBorder="1">
      <alignment vertical="center"/>
    </xf>
    <xf numFmtId="0" fontId="33" fillId="0" borderId="10" xfId="51" applyNumberFormat="1" applyFont="1" applyFill="1" applyBorder="1" applyAlignment="1">
      <alignment horizontal="left" vertical="center" wrapText="1"/>
    </xf>
    <xf numFmtId="0" fontId="33" fillId="0" borderId="10" xfId="51" applyNumberFormat="1" applyFont="1" applyFill="1" applyBorder="1" applyAlignment="1">
      <alignment horizontal="center" vertical="center"/>
    </xf>
    <xf numFmtId="0" fontId="33" fillId="0" borderId="10" xfId="54" applyNumberFormat="1" applyFont="1" applyFill="1" applyBorder="1" applyAlignment="1">
      <alignment horizontal="center" vertical="center" wrapText="1"/>
    </xf>
    <xf numFmtId="184" fontId="33" fillId="0" borderId="10" xfId="58" applyNumberFormat="1" applyFont="1" applyFill="1" applyBorder="1" applyAlignment="1">
      <alignment horizontal="center" vertical="center"/>
    </xf>
    <xf numFmtId="0" fontId="33" fillId="0" borderId="1" xfId="55" applyFont="1" applyFill="1" applyBorder="1" applyAlignment="1">
      <alignment horizontal="left" vertical="center"/>
    </xf>
    <xf numFmtId="0" fontId="33" fillId="0" borderId="0" xfId="50" applyFont="1" applyFill="1" applyAlignment="1">
      <alignment horizontal="left" vertical="center"/>
    </xf>
    <xf numFmtId="0" fontId="33" fillId="0" borderId="1" xfId="53" applyFont="1" applyFill="1" applyBorder="1" applyAlignment="1">
      <alignment horizontal="center" vertical="center"/>
    </xf>
    <xf numFmtId="0" fontId="33" fillId="0" borderId="10" xfId="51" applyNumberFormat="1" applyFont="1" applyFill="1" applyBorder="1" applyAlignment="1">
      <alignment horizontal="center" vertical="center" wrapText="1"/>
    </xf>
    <xf numFmtId="0" fontId="33" fillId="0" borderId="10" xfId="62" applyNumberFormat="1" applyFont="1" applyFill="1" applyBorder="1" applyAlignment="1"/>
    <xf numFmtId="0" fontId="33" fillId="0" borderId="1" xfId="51" applyNumberFormat="1" applyFont="1" applyFill="1" applyBorder="1" applyAlignment="1">
      <alignment vertical="center"/>
    </xf>
    <xf numFmtId="0" fontId="33" fillId="0" borderId="1" xfId="51" applyNumberFormat="1" applyFont="1" applyFill="1" applyBorder="1" applyAlignment="1">
      <alignment vertical="center" wrapText="1"/>
    </xf>
    <xf numFmtId="0" fontId="1" fillId="0" borderId="6" xfId="56" applyNumberFormat="1" applyFont="1" applyFill="1" applyBorder="1" applyAlignment="1">
      <alignment horizontal="center" vertical="center" wrapText="1" shrinkToFit="1"/>
    </xf>
    <xf numFmtId="0" fontId="33" fillId="0" borderId="1" xfId="58" applyNumberFormat="1" applyFont="1" applyFill="1" applyBorder="1" applyAlignment="1">
      <alignment horizontal="center" vertical="center" wrapText="1"/>
    </xf>
    <xf numFmtId="0" fontId="33" fillId="0" borderId="1" xfId="58" applyNumberFormat="1" applyFont="1" applyFill="1" applyBorder="1" applyAlignment="1">
      <alignment horizontal="center" wrapText="1"/>
    </xf>
    <xf numFmtId="0" fontId="33" fillId="0" borderId="1" xfId="63" applyNumberFormat="1" applyFont="1" applyFill="1" applyBorder="1" applyAlignment="1">
      <alignment horizontal="center" vertical="center"/>
    </xf>
    <xf numFmtId="184" fontId="33" fillId="0" borderId="1" xfId="51" applyNumberFormat="1" applyFont="1" applyFill="1" applyBorder="1" applyAlignment="1">
      <alignment horizontal="center" vertical="center"/>
    </xf>
    <xf numFmtId="186" fontId="33" fillId="0" borderId="0" xfId="0" applyNumberFormat="1" applyFont="1" applyFill="1" applyAlignment="1">
      <alignment vertical="center"/>
    </xf>
    <xf numFmtId="0" fontId="4" fillId="0" borderId="1" xfId="56" applyNumberFormat="1" applyFont="1" applyFill="1" applyBorder="1" applyAlignment="1">
      <alignment horizontal="center" vertical="center" wrapText="1"/>
    </xf>
    <xf numFmtId="49" fontId="14" fillId="0" borderId="1" xfId="52" applyNumberFormat="1" applyFont="1" applyFill="1" applyBorder="1" applyAlignment="1">
      <alignment horizontal="center" vertical="center" wrapText="1"/>
    </xf>
    <xf numFmtId="49" fontId="14" fillId="0" borderId="5" xfId="52" applyNumberFormat="1" applyFont="1" applyFill="1" applyBorder="1" applyAlignment="1">
      <alignment horizontal="center" vertical="center" wrapText="1"/>
    </xf>
    <xf numFmtId="0" fontId="4" fillId="0" borderId="48" xfId="56" applyNumberFormat="1" applyFont="1" applyFill="1" applyBorder="1" applyAlignment="1">
      <alignment horizontal="center" vertical="center" wrapText="1"/>
    </xf>
    <xf numFmtId="178" fontId="4" fillId="0" borderId="0" xfId="56" applyNumberFormat="1" applyFont="1" applyFill="1" applyBorder="1" applyAlignment="1">
      <alignment horizontal="center" vertical="center" wrapText="1" shrinkToFit="1"/>
    </xf>
    <xf numFmtId="177" fontId="4" fillId="7" borderId="0" xfId="56" applyNumberFormat="1" applyFont="1" applyFill="1" applyAlignment="1">
      <alignment vertical="center" wrapText="1"/>
    </xf>
    <xf numFmtId="183" fontId="1" fillId="0" borderId="0" xfId="56" applyNumberFormat="1" applyFont="1" applyFill="1" applyBorder="1" applyAlignment="1">
      <alignment horizontal="center" vertical="center"/>
    </xf>
    <xf numFmtId="183" fontId="3" fillId="2" borderId="1" xfId="52" applyNumberFormat="1" applyFont="1" applyFill="1" applyBorder="1" applyAlignment="1">
      <alignment horizontal="center" vertical="center"/>
    </xf>
    <xf numFmtId="183" fontId="4" fillId="0" borderId="1" xfId="52" applyNumberFormat="1" applyFont="1" applyFill="1" applyBorder="1" applyAlignment="1">
      <alignment horizontal="left" vertical="center"/>
    </xf>
    <xf numFmtId="183" fontId="2" fillId="4" borderId="1" xfId="52" applyNumberFormat="1" applyFont="1" applyFill="1" applyBorder="1" applyAlignment="1">
      <alignment horizontal="center" vertical="center"/>
    </xf>
    <xf numFmtId="183" fontId="2" fillId="4" borderId="2" xfId="52" applyNumberFormat="1" applyFont="1" applyFill="1" applyBorder="1" applyAlignment="1">
      <alignment horizontal="center" vertical="center" wrapText="1"/>
    </xf>
    <xf numFmtId="183" fontId="4" fillId="0" borderId="6" xfId="56" applyNumberFormat="1" applyFont="1" applyFill="1" applyBorder="1" applyAlignment="1">
      <alignment horizontal="center" vertical="center" wrapText="1"/>
    </xf>
    <xf numFmtId="0" fontId="4" fillId="8" borderId="6" xfId="56" applyNumberFormat="1" applyFont="1" applyFill="1" applyBorder="1" applyAlignment="1">
      <alignment horizontal="center" vertical="center" wrapText="1"/>
    </xf>
    <xf numFmtId="183" fontId="4" fillId="4" borderId="6" xfId="56" applyNumberFormat="1" applyFont="1" applyFill="1" applyBorder="1" applyAlignment="1">
      <alignment horizontal="center" vertical="center" wrapText="1"/>
    </xf>
    <xf numFmtId="183" fontId="4" fillId="0" borderId="0" xfId="56" applyNumberFormat="1" applyFont="1" applyFill="1" applyBorder="1" applyAlignment="1">
      <alignment horizontal="center" vertical="center" wrapText="1"/>
    </xf>
    <xf numFmtId="188" fontId="4" fillId="0" borderId="0" xfId="56" applyNumberFormat="1" applyFont="1" applyFill="1" applyBorder="1" applyAlignment="1">
      <alignment horizontal="center" vertical="center" wrapText="1"/>
    </xf>
    <xf numFmtId="183" fontId="4" fillId="7" borderId="0" xfId="56" applyNumberFormat="1" applyFont="1" applyFill="1" applyAlignment="1">
      <alignment vertical="center" wrapText="1"/>
    </xf>
    <xf numFmtId="0" fontId="1" fillId="0" borderId="6" xfId="56" applyNumberFormat="1" applyFont="1" applyFill="1" applyBorder="1" applyAlignment="1">
      <alignment horizontal="center" vertical="center" wrapText="1"/>
    </xf>
    <xf numFmtId="0" fontId="1" fillId="0" borderId="12" xfId="56" applyNumberFormat="1" applyFont="1" applyFill="1" applyBorder="1" applyAlignment="1">
      <alignment horizontal="center" vertical="center" wrapText="1"/>
    </xf>
    <xf numFmtId="49" fontId="33" fillId="0" borderId="1" xfId="52" applyNumberFormat="1" applyFont="1" applyFill="1" applyBorder="1" applyAlignment="1">
      <alignment horizontal="center" vertical="center" wrapText="1"/>
    </xf>
    <xf numFmtId="49" fontId="33" fillId="0" borderId="5" xfId="52" applyNumberFormat="1" applyFont="1" applyFill="1" applyBorder="1" applyAlignment="1">
      <alignment horizontal="center" vertical="center" wrapText="1"/>
    </xf>
    <xf numFmtId="0" fontId="1" fillId="0" borderId="6" xfId="56" applyNumberFormat="1" applyFont="1" applyFill="1" applyBorder="1" applyAlignment="1">
      <alignment horizontal="center" wrapText="1"/>
    </xf>
    <xf numFmtId="176" fontId="1" fillId="0" borderId="6" xfId="56" applyNumberFormat="1" applyFont="1" applyFill="1" applyBorder="1" applyAlignment="1">
      <alignment horizontal="center" vertical="center" wrapText="1"/>
    </xf>
    <xf numFmtId="9" fontId="1" fillId="0" borderId="6" xfId="56" applyNumberFormat="1" applyFont="1" applyFill="1" applyBorder="1" applyAlignment="1">
      <alignment horizontal="center" vertical="center" wrapText="1"/>
    </xf>
    <xf numFmtId="177" fontId="1" fillId="0" borderId="6" xfId="56" applyNumberFormat="1" applyFont="1" applyFill="1" applyBorder="1" applyAlignment="1">
      <alignment horizontal="center" vertical="center" wrapText="1"/>
    </xf>
    <xf numFmtId="10" fontId="1" fillId="0" borderId="6" xfId="56" applyNumberFormat="1" applyFont="1" applyFill="1" applyBorder="1" applyAlignment="1">
      <alignment horizontal="center" vertical="center" wrapText="1"/>
    </xf>
    <xf numFmtId="10" fontId="4" fillId="4" borderId="6" xfId="56" applyNumberFormat="1" applyFont="1" applyFill="1" applyBorder="1" applyAlignment="1">
      <alignment horizontal="center" vertical="center" wrapText="1"/>
    </xf>
    <xf numFmtId="9" fontId="4" fillId="0" borderId="0" xfId="56" applyNumberFormat="1" applyFont="1" applyFill="1" applyBorder="1" applyAlignment="1">
      <alignment vertical="center" wrapText="1"/>
    </xf>
    <xf numFmtId="177" fontId="4" fillId="0" borderId="0" xfId="56" applyNumberFormat="1" applyFont="1" applyFill="1" applyBorder="1" applyAlignment="1">
      <alignment vertical="center" wrapText="1"/>
    </xf>
    <xf numFmtId="0" fontId="4" fillId="7" borderId="0" xfId="56" applyNumberFormat="1" applyFont="1" applyFill="1" applyBorder="1" applyAlignment="1">
      <alignment vertical="center" wrapText="1"/>
    </xf>
    <xf numFmtId="0" fontId="4" fillId="0" borderId="0" xfId="56" applyNumberFormat="1" applyFont="1" applyFill="1" applyBorder="1" applyAlignment="1">
      <alignment vertical="center" wrapText="1"/>
    </xf>
    <xf numFmtId="189" fontId="4" fillId="0" borderId="0" xfId="56" applyNumberFormat="1" applyFont="1" applyFill="1" applyBorder="1" applyAlignment="1">
      <alignment horizontal="center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10" xfId="50"/>
    <cellStyle name="常规 2" xfId="51"/>
    <cellStyle name="常规 2 2" xfId="52"/>
    <cellStyle name="常规 2 3 2 2" xfId="53"/>
    <cellStyle name="常规 3" xfId="54"/>
    <cellStyle name="常规 64 2 10" xfId="55"/>
    <cellStyle name="常规_10AW核价-润懋(35款已核，单耗未减)" xfId="56"/>
    <cellStyle name="常规_Sheet1" xfId="57"/>
    <cellStyle name="常规_Sheet1_铜牛(1)" xfId="58"/>
    <cellStyle name="常规_TOREAD - 12AW - 吴 - TABA2089 - 男式套绒冲锋衣 - 工艺 - 2011.09.08" xfId="59"/>
    <cellStyle name="常规_XX成本核算模版" xfId="60"/>
    <cellStyle name="常规_XX成本核算模版_TOREAD - 12AW - 吴 - TABA2089 - 男式套绒冲锋衣 - 工艺 - 2011.09.08" xfId="61"/>
    <cellStyle name="常规_核价-tw5224" xfId="62"/>
    <cellStyle name="样式 1" xfId="63"/>
  </cellStyles>
  <tableStyles count="0" defaultTableStyle="TableStyleMedium2" defaultPivotStyle="PivotStyleMedium9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4" Type="http://schemas.openxmlformats.org/officeDocument/2006/relationships/image" Target="../media/image29.png"/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561975</xdr:colOff>
      <xdr:row>1</xdr:row>
      <xdr:rowOff>0</xdr:rowOff>
    </xdr:from>
    <xdr:to>
      <xdr:col>2</xdr:col>
      <xdr:colOff>2971800</xdr:colOff>
      <xdr:row>4</xdr:row>
      <xdr:rowOff>330200</xdr:rowOff>
    </xdr:to>
    <xdr:pic>
      <xdr:nvPicPr>
        <xdr:cNvPr id="3" name="图片 2" descr="6394fe3b9d3f276bb1ff2edfadb57b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040" y="276225"/>
          <a:ext cx="2910205" cy="1511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153670</xdr:colOff>
      <xdr:row>36</xdr:row>
      <xdr:rowOff>76200</xdr:rowOff>
    </xdr:from>
    <xdr:to>
      <xdr:col>12</xdr:col>
      <xdr:colOff>0</xdr:colOff>
      <xdr:row>43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670" y="9043035"/>
          <a:ext cx="10092055" cy="128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419100</xdr:colOff>
      <xdr:row>1</xdr:row>
      <xdr:rowOff>28575</xdr:rowOff>
    </xdr:from>
    <xdr:to>
      <xdr:col>3</xdr:col>
      <xdr:colOff>38735</xdr:colOff>
      <xdr:row>6</xdr:row>
      <xdr:rowOff>258445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0580" y="310515"/>
          <a:ext cx="1626235" cy="17538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287020</xdr:colOff>
      <xdr:row>32</xdr:row>
      <xdr:rowOff>85725</xdr:rowOff>
    </xdr:from>
    <xdr:to>
      <xdr:col>11</xdr:col>
      <xdr:colOff>896620</xdr:colOff>
      <xdr:row>39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7020" y="8147685"/>
          <a:ext cx="10059035" cy="128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133350</xdr:colOff>
      <xdr:row>1</xdr:row>
      <xdr:rowOff>47625</xdr:rowOff>
    </xdr:from>
    <xdr:to>
      <xdr:col>2</xdr:col>
      <xdr:colOff>848360</xdr:colOff>
      <xdr:row>5</xdr:row>
      <xdr:rowOff>328295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9430" y="230505"/>
          <a:ext cx="1735455" cy="1758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647700</xdr:colOff>
      <xdr:row>1</xdr:row>
      <xdr:rowOff>28575</xdr:rowOff>
    </xdr:from>
    <xdr:to>
      <xdr:col>3</xdr:col>
      <xdr:colOff>478155</xdr:colOff>
      <xdr:row>4</xdr:row>
      <xdr:rowOff>476250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6140" y="304800"/>
          <a:ext cx="1918335" cy="17481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2</xdr:col>
      <xdr:colOff>1364615</xdr:colOff>
      <xdr:row>4</xdr:row>
      <xdr:rowOff>445135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840" y="295275"/>
          <a:ext cx="1859915" cy="160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58420</xdr:colOff>
      <xdr:row>32</xdr:row>
      <xdr:rowOff>66675</xdr:rowOff>
    </xdr:from>
    <xdr:to>
      <xdr:col>17</xdr:col>
      <xdr:colOff>0</xdr:colOff>
      <xdr:row>42</xdr:row>
      <xdr:rowOff>114935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4485" y="8582025"/>
          <a:ext cx="11808460" cy="19532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24765</xdr:colOff>
      <xdr:row>1</xdr:row>
      <xdr:rowOff>85725</xdr:rowOff>
    </xdr:from>
    <xdr:to>
      <xdr:col>2</xdr:col>
      <xdr:colOff>1276350</xdr:colOff>
      <xdr:row>4</xdr:row>
      <xdr:rowOff>380365</xdr:rowOff>
    </xdr:to>
    <xdr:pic>
      <xdr:nvPicPr>
        <xdr:cNvPr id="2" name="图片 4" descr="16765996727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6645" y="326390"/>
          <a:ext cx="1251585" cy="166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</xdr:row>
      <xdr:rowOff>27940</xdr:rowOff>
    </xdr:from>
    <xdr:to>
      <xdr:col>24</xdr:col>
      <xdr:colOff>59690</xdr:colOff>
      <xdr:row>41</xdr:row>
      <xdr:rowOff>209550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384790"/>
          <a:ext cx="11830685" cy="1144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</xdr:row>
      <xdr:rowOff>85725</xdr:rowOff>
    </xdr:from>
    <xdr:to>
      <xdr:col>13</xdr:col>
      <xdr:colOff>720090</xdr:colOff>
      <xdr:row>55</xdr:row>
      <xdr:rowOff>191135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1645900"/>
          <a:ext cx="11702415" cy="3234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30</xdr:row>
      <xdr:rowOff>104775</xdr:rowOff>
    </xdr:from>
    <xdr:to>
      <xdr:col>7</xdr:col>
      <xdr:colOff>454660</xdr:colOff>
      <xdr:row>43</xdr:row>
      <xdr:rowOff>154940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7477125"/>
          <a:ext cx="6150610" cy="267906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44</xdr:row>
      <xdr:rowOff>38100</xdr:rowOff>
    </xdr:from>
    <xdr:to>
      <xdr:col>7</xdr:col>
      <xdr:colOff>97155</xdr:colOff>
      <xdr:row>53</xdr:row>
      <xdr:rowOff>142875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0" y="10229850"/>
          <a:ext cx="5812155" cy="1819275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38</xdr:row>
      <xdr:rowOff>25400</xdr:rowOff>
    </xdr:from>
    <xdr:to>
      <xdr:col>14</xdr:col>
      <xdr:colOff>684530</xdr:colOff>
      <xdr:row>54</xdr:row>
      <xdr:rowOff>158750</xdr:rowOff>
    </xdr:to>
    <xdr:pic>
      <xdr:nvPicPr>
        <xdr:cNvPr id="4" name="图片 3" descr="1654493333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05550" y="9074150"/>
          <a:ext cx="4159885" cy="3181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30</xdr:row>
      <xdr:rowOff>152400</xdr:rowOff>
    </xdr:from>
    <xdr:to>
      <xdr:col>7</xdr:col>
      <xdr:colOff>744855</xdr:colOff>
      <xdr:row>44</xdr:row>
      <xdr:rowOff>27940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7524750"/>
          <a:ext cx="6132830" cy="26758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30</xdr:row>
      <xdr:rowOff>104775</xdr:rowOff>
    </xdr:from>
    <xdr:to>
      <xdr:col>7</xdr:col>
      <xdr:colOff>454660</xdr:colOff>
      <xdr:row>43</xdr:row>
      <xdr:rowOff>154940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7477125"/>
          <a:ext cx="6155690" cy="267906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45</xdr:row>
      <xdr:rowOff>6350</xdr:rowOff>
    </xdr:from>
    <xdr:to>
      <xdr:col>5</xdr:col>
      <xdr:colOff>398780</xdr:colOff>
      <xdr:row>61</xdr:row>
      <xdr:rowOff>139700</xdr:rowOff>
    </xdr:to>
    <xdr:pic>
      <xdr:nvPicPr>
        <xdr:cNvPr id="3" name="图片 2" descr="1654493333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7990" y="10388600"/>
          <a:ext cx="4163695" cy="318135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36</xdr:row>
      <xdr:rowOff>104775</xdr:rowOff>
    </xdr:from>
    <xdr:to>
      <xdr:col>16</xdr:col>
      <xdr:colOff>560705</xdr:colOff>
      <xdr:row>72</xdr:row>
      <xdr:rowOff>27305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58610" y="8772525"/>
          <a:ext cx="5134610" cy="67805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114300</xdr:colOff>
      <xdr:row>35</xdr:row>
      <xdr:rowOff>133350</xdr:rowOff>
    </xdr:from>
    <xdr:to>
      <xdr:col>7</xdr:col>
      <xdr:colOff>811530</xdr:colOff>
      <xdr:row>49</xdr:row>
      <xdr:rowOff>142240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00" y="8591550"/>
          <a:ext cx="6133465" cy="267589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36</xdr:row>
      <xdr:rowOff>171450</xdr:rowOff>
    </xdr:from>
    <xdr:to>
      <xdr:col>18</xdr:col>
      <xdr:colOff>132080</xdr:colOff>
      <xdr:row>72</xdr:row>
      <xdr:rowOff>93980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79945" y="8820150"/>
          <a:ext cx="5076825" cy="67805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67310</xdr:colOff>
      <xdr:row>34</xdr:row>
      <xdr:rowOff>5080</xdr:rowOff>
    </xdr:from>
    <xdr:to>
      <xdr:col>14</xdr:col>
      <xdr:colOff>229235</xdr:colOff>
      <xdr:row>54</xdr:row>
      <xdr:rowOff>154940</xdr:rowOff>
    </xdr:to>
    <xdr:pic>
      <xdr:nvPicPr>
        <xdr:cNvPr id="2" name="图片 1" descr="167651178974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310" y="9086215"/>
          <a:ext cx="10751185" cy="39598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51</xdr:row>
      <xdr:rowOff>158750</xdr:rowOff>
    </xdr:from>
    <xdr:to>
      <xdr:col>3</xdr:col>
      <xdr:colOff>312420</xdr:colOff>
      <xdr:row>65</xdr:row>
      <xdr:rowOff>81915</xdr:rowOff>
    </xdr:to>
    <xdr:pic>
      <xdr:nvPicPr>
        <xdr:cNvPr id="3" name="图片 2" descr="167651219267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2478385"/>
          <a:ext cx="3655695" cy="2590165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</xdr:colOff>
      <xdr:row>1</xdr:row>
      <xdr:rowOff>36195</xdr:rowOff>
    </xdr:from>
    <xdr:to>
      <xdr:col>2</xdr:col>
      <xdr:colOff>1999615</xdr:colOff>
      <xdr:row>4</xdr:row>
      <xdr:rowOff>400050</xdr:rowOff>
    </xdr:to>
    <xdr:pic>
      <xdr:nvPicPr>
        <xdr:cNvPr id="4" name="图片 3" descr="1654067634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5600" y="238760"/>
          <a:ext cx="2827655" cy="1849755"/>
        </a:xfrm>
        <a:prstGeom prst="rect">
          <a:avLst/>
        </a:prstGeom>
      </xdr:spPr>
    </xdr:pic>
    <xdr:clientData/>
  </xdr:twoCellAnchor>
  <xdr:twoCellAnchor editAs="oneCell">
    <xdr:from>
      <xdr:col>3</xdr:col>
      <xdr:colOff>906780</xdr:colOff>
      <xdr:row>52</xdr:row>
      <xdr:rowOff>120015</xdr:rowOff>
    </xdr:from>
    <xdr:to>
      <xdr:col>6</xdr:col>
      <xdr:colOff>323850</xdr:colOff>
      <xdr:row>64</xdr:row>
      <xdr:rowOff>22225</xdr:rowOff>
    </xdr:to>
    <xdr:pic>
      <xdr:nvPicPr>
        <xdr:cNvPr id="5" name="图片 4" descr="167651249315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50690" y="12630150"/>
          <a:ext cx="2366010" cy="2188210"/>
        </a:xfrm>
        <a:prstGeom prst="rect">
          <a:avLst/>
        </a:prstGeom>
      </xdr:spPr>
    </xdr:pic>
    <xdr:clientData/>
  </xdr:twoCellAnchor>
  <xdr:twoCellAnchor editAs="oneCell">
    <xdr:from>
      <xdr:col>6</xdr:col>
      <xdr:colOff>304165</xdr:colOff>
      <xdr:row>53</xdr:row>
      <xdr:rowOff>106680</xdr:rowOff>
    </xdr:from>
    <xdr:to>
      <xdr:col>9</xdr:col>
      <xdr:colOff>311785</xdr:colOff>
      <xdr:row>56</xdr:row>
      <xdr:rowOff>63500</xdr:rowOff>
    </xdr:to>
    <xdr:pic>
      <xdr:nvPicPr>
        <xdr:cNvPr id="6" name="图片 5" descr="1676512480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97015" y="12807315"/>
          <a:ext cx="1791335" cy="528320"/>
        </a:xfrm>
        <a:prstGeom prst="rect">
          <a:avLst/>
        </a:prstGeom>
      </xdr:spPr>
    </xdr:pic>
    <xdr:clientData/>
  </xdr:twoCellAnchor>
  <xdr:twoCellAnchor editAs="oneCell">
    <xdr:from>
      <xdr:col>6</xdr:col>
      <xdr:colOff>532765</xdr:colOff>
      <xdr:row>57</xdr:row>
      <xdr:rowOff>148590</xdr:rowOff>
    </xdr:from>
    <xdr:to>
      <xdr:col>9</xdr:col>
      <xdr:colOff>351155</xdr:colOff>
      <xdr:row>60</xdr:row>
      <xdr:rowOff>50165</xdr:rowOff>
    </xdr:to>
    <xdr:pic>
      <xdr:nvPicPr>
        <xdr:cNvPr id="7" name="图片 6" descr="1676512509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25615" y="13611225"/>
          <a:ext cx="1602105" cy="473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123825</xdr:colOff>
      <xdr:row>1</xdr:row>
      <xdr:rowOff>95250</xdr:rowOff>
    </xdr:from>
    <xdr:to>
      <xdr:col>3</xdr:col>
      <xdr:colOff>933450</xdr:colOff>
      <xdr:row>4</xdr:row>
      <xdr:rowOff>425450</xdr:rowOff>
    </xdr:to>
    <xdr:pic>
      <xdr:nvPicPr>
        <xdr:cNvPr id="2" name="图片 1" descr="6394fe3b9d3f276bb1ff2edfadb57b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890" y="371475"/>
          <a:ext cx="2807970" cy="1511300"/>
        </a:xfrm>
        <a:prstGeom prst="rect">
          <a:avLst/>
        </a:prstGeom>
      </xdr:spPr>
    </xdr:pic>
    <xdr:clientData/>
  </xdr:twoCellAnchor>
  <xdr:twoCellAnchor>
    <xdr:from>
      <xdr:col>4</xdr:col>
      <xdr:colOff>104775</xdr:colOff>
      <xdr:row>1</xdr:row>
      <xdr:rowOff>219075</xdr:rowOff>
    </xdr:from>
    <xdr:to>
      <xdr:col>4</xdr:col>
      <xdr:colOff>1374140</xdr:colOff>
      <xdr:row>4</xdr:row>
      <xdr:rowOff>420370</xdr:rowOff>
    </xdr:to>
    <xdr:pic>
      <xdr:nvPicPr>
        <xdr:cNvPr id="4" name="图片 3" descr="1654754151333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02635" y="495300"/>
          <a:ext cx="1269365" cy="138239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29210</xdr:colOff>
      <xdr:row>1</xdr:row>
      <xdr:rowOff>21590</xdr:rowOff>
    </xdr:from>
    <xdr:to>
      <xdr:col>3</xdr:col>
      <xdr:colOff>631190</xdr:colOff>
      <xdr:row>4</xdr:row>
      <xdr:rowOff>389890</xdr:rowOff>
    </xdr:to>
    <xdr:pic>
      <xdr:nvPicPr>
        <xdr:cNvPr id="2" name="图片 1" descr="1654067589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5275" y="224155"/>
          <a:ext cx="2342515" cy="16617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32</xdr:row>
      <xdr:rowOff>25400</xdr:rowOff>
    </xdr:from>
    <xdr:to>
      <xdr:col>15</xdr:col>
      <xdr:colOff>501015</xdr:colOff>
      <xdr:row>50</xdr:row>
      <xdr:rowOff>19050</xdr:rowOff>
    </xdr:to>
    <xdr:pic>
      <xdr:nvPicPr>
        <xdr:cNvPr id="3" name="图片 2" descr="167651334875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8175625"/>
          <a:ext cx="11021695" cy="3422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48</xdr:row>
      <xdr:rowOff>133350</xdr:rowOff>
    </xdr:from>
    <xdr:to>
      <xdr:col>4</xdr:col>
      <xdr:colOff>1041400</xdr:colOff>
      <xdr:row>58</xdr:row>
      <xdr:rowOff>80010</xdr:rowOff>
    </xdr:to>
    <xdr:pic>
      <xdr:nvPicPr>
        <xdr:cNvPr id="4" name="图片 3" descr="167651340638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0" y="11331575"/>
          <a:ext cx="4447540" cy="185166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31</xdr:row>
      <xdr:rowOff>245110</xdr:rowOff>
    </xdr:from>
    <xdr:to>
      <xdr:col>10</xdr:col>
      <xdr:colOff>28575</xdr:colOff>
      <xdr:row>38</xdr:row>
      <xdr:rowOff>121285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14325" y="8128635"/>
          <a:ext cx="7731125" cy="1285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30</xdr:row>
      <xdr:rowOff>101025</xdr:rowOff>
    </xdr:from>
    <xdr:to>
      <xdr:col>13</xdr:col>
      <xdr:colOff>73660</xdr:colOff>
      <xdr:row>52</xdr:row>
      <xdr:rowOff>113725</xdr:rowOff>
    </xdr:to>
    <xdr:pic>
      <xdr:nvPicPr>
        <xdr:cNvPr id="2" name="图片 1" descr="167651283952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473315"/>
          <a:ext cx="9617075" cy="42037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1</xdr:row>
      <xdr:rowOff>41275</xdr:rowOff>
    </xdr:from>
    <xdr:to>
      <xdr:col>3</xdr:col>
      <xdr:colOff>750570</xdr:colOff>
      <xdr:row>4</xdr:row>
      <xdr:rowOff>508000</xdr:rowOff>
    </xdr:to>
    <xdr:pic>
      <xdr:nvPicPr>
        <xdr:cNvPr id="3" name="图片 2" descr="1654067661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4325" y="317500"/>
          <a:ext cx="2588260" cy="16478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232410</xdr:colOff>
      <xdr:row>1</xdr:row>
      <xdr:rowOff>66675</xdr:rowOff>
    </xdr:from>
    <xdr:to>
      <xdr:col>3</xdr:col>
      <xdr:colOff>462915</xdr:colOff>
      <xdr:row>4</xdr:row>
      <xdr:rowOff>462915</xdr:rowOff>
    </xdr:to>
    <xdr:pic>
      <xdr:nvPicPr>
        <xdr:cNvPr id="2" name="图片 1" descr="1654067665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8475" y="342900"/>
          <a:ext cx="2399665" cy="157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169231</xdr:rowOff>
    </xdr:from>
    <xdr:to>
      <xdr:col>16</xdr:col>
      <xdr:colOff>396875</xdr:colOff>
      <xdr:row>57</xdr:row>
      <xdr:rowOff>51756</xdr:rowOff>
    </xdr:to>
    <xdr:pic>
      <xdr:nvPicPr>
        <xdr:cNvPr id="3" name="图片 2" descr="167651369764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8798560"/>
          <a:ext cx="12085320" cy="4454525"/>
        </a:xfrm>
        <a:prstGeom prst="rect">
          <a:avLst/>
        </a:prstGeom>
      </xdr:spPr>
    </xdr:pic>
    <xdr:clientData/>
  </xdr:twoCellAnchor>
  <xdr:twoCellAnchor editAs="oneCell">
    <xdr:from>
      <xdr:col>2</xdr:col>
      <xdr:colOff>602615</xdr:colOff>
      <xdr:row>32</xdr:row>
      <xdr:rowOff>86995</xdr:rowOff>
    </xdr:from>
    <xdr:to>
      <xdr:col>13</xdr:col>
      <xdr:colOff>592455</xdr:colOff>
      <xdr:row>42</xdr:row>
      <xdr:rowOff>86995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97660" y="8526145"/>
          <a:ext cx="8453755" cy="1905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133350</xdr:colOff>
      <xdr:row>37</xdr:row>
      <xdr:rowOff>95250</xdr:rowOff>
    </xdr:from>
    <xdr:to>
      <xdr:col>11</xdr:col>
      <xdr:colOff>456565</xdr:colOff>
      <xdr:row>39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9490" y="8801100"/>
          <a:ext cx="722566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3</xdr:col>
      <xdr:colOff>344805</xdr:colOff>
      <xdr:row>4</xdr:row>
      <xdr:rowOff>320040</xdr:rowOff>
    </xdr:to>
    <xdr:pic>
      <xdr:nvPicPr>
        <xdr:cNvPr id="3" name="图片 2" descr="165475575154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6065" y="276225"/>
          <a:ext cx="2385060" cy="15011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178435</xdr:colOff>
      <xdr:row>1</xdr:row>
      <xdr:rowOff>9525</xdr:rowOff>
    </xdr:from>
    <xdr:to>
      <xdr:col>1</xdr:col>
      <xdr:colOff>914400</xdr:colOff>
      <xdr:row>6</xdr:row>
      <xdr:rowOff>180975</xdr:rowOff>
    </xdr:to>
    <xdr:pic>
      <xdr:nvPicPr>
        <xdr:cNvPr id="2" name="Picture 1" descr="rId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655" y="238125"/>
          <a:ext cx="73596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149225</xdr:colOff>
      <xdr:row>1</xdr:row>
      <xdr:rowOff>9525</xdr:rowOff>
    </xdr:from>
    <xdr:to>
      <xdr:col>2</xdr:col>
      <xdr:colOff>793115</xdr:colOff>
      <xdr:row>6</xdr:row>
      <xdr:rowOff>142875</xdr:rowOff>
    </xdr:to>
    <xdr:pic>
      <xdr:nvPicPr>
        <xdr:cNvPr id="3" name="Picture 2" descr="rId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81225" y="238125"/>
          <a:ext cx="64389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390525</xdr:colOff>
      <xdr:row>0</xdr:row>
      <xdr:rowOff>635</xdr:rowOff>
    </xdr:from>
    <xdr:to>
      <xdr:col>18</xdr:col>
      <xdr:colOff>0</xdr:colOff>
      <xdr:row>8</xdr:row>
      <xdr:rowOff>94615</xdr:rowOff>
    </xdr:to>
    <xdr:pic>
      <xdr:nvPicPr>
        <xdr:cNvPr id="4" name="图片 3" descr="16732458658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5400000">
          <a:off x="10911840" y="-232410"/>
          <a:ext cx="1612265" cy="20783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451485</xdr:colOff>
      <xdr:row>1</xdr:row>
      <xdr:rowOff>9525</xdr:rowOff>
    </xdr:from>
    <xdr:to>
      <xdr:col>1</xdr:col>
      <xdr:colOff>914400</xdr:colOff>
      <xdr:row>6</xdr:row>
      <xdr:rowOff>180975</xdr:rowOff>
    </xdr:to>
    <xdr:pic>
      <xdr:nvPicPr>
        <xdr:cNvPr id="2" name="Picture 1" descr="rId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8705" y="238125"/>
          <a:ext cx="46291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</xdr:row>
      <xdr:rowOff>9525</xdr:rowOff>
    </xdr:from>
    <xdr:to>
      <xdr:col>2</xdr:col>
      <xdr:colOff>533400</xdr:colOff>
      <xdr:row>6</xdr:row>
      <xdr:rowOff>142875</xdr:rowOff>
    </xdr:to>
    <xdr:pic>
      <xdr:nvPicPr>
        <xdr:cNvPr id="3" name="Picture 2" descr="rId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0540" y="238125"/>
          <a:ext cx="3905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819150</xdr:colOff>
      <xdr:row>1</xdr:row>
      <xdr:rowOff>9525</xdr:rowOff>
    </xdr:from>
    <xdr:to>
      <xdr:col>2</xdr:col>
      <xdr:colOff>95250</xdr:colOff>
      <xdr:row>7</xdr:row>
      <xdr:rowOff>0</xdr:rowOff>
    </xdr:to>
    <xdr:pic>
      <xdr:nvPicPr>
        <xdr:cNvPr id="2" name="Picture 1" descr="rId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6370" y="238125"/>
          <a:ext cx="296545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</xdr:row>
      <xdr:rowOff>9525</xdr:rowOff>
    </xdr:from>
    <xdr:to>
      <xdr:col>2</xdr:col>
      <xdr:colOff>533400</xdr:colOff>
      <xdr:row>6</xdr:row>
      <xdr:rowOff>142875</xdr:rowOff>
    </xdr:to>
    <xdr:pic>
      <xdr:nvPicPr>
        <xdr:cNvPr id="3" name="Picture 2" descr="rId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0540" y="238125"/>
          <a:ext cx="3905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819150</xdr:colOff>
      <xdr:row>1</xdr:row>
      <xdr:rowOff>9525</xdr:rowOff>
    </xdr:from>
    <xdr:to>
      <xdr:col>2</xdr:col>
      <xdr:colOff>95250</xdr:colOff>
      <xdr:row>7</xdr:row>
      <xdr:rowOff>0</xdr:rowOff>
    </xdr:to>
    <xdr:pic>
      <xdr:nvPicPr>
        <xdr:cNvPr id="2" name="Picture 1" descr="rId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6370" y="238125"/>
          <a:ext cx="296545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</xdr:row>
      <xdr:rowOff>9525</xdr:rowOff>
    </xdr:from>
    <xdr:to>
      <xdr:col>2</xdr:col>
      <xdr:colOff>533400</xdr:colOff>
      <xdr:row>6</xdr:row>
      <xdr:rowOff>142875</xdr:rowOff>
    </xdr:to>
    <xdr:pic>
      <xdr:nvPicPr>
        <xdr:cNvPr id="3" name="Picture 2" descr="rId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0540" y="238125"/>
          <a:ext cx="3905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923925</xdr:colOff>
      <xdr:row>1</xdr:row>
      <xdr:rowOff>133350</xdr:rowOff>
    </xdr:from>
    <xdr:to>
      <xdr:col>3</xdr:col>
      <xdr:colOff>292735</xdr:colOff>
      <xdr:row>6</xdr:row>
      <xdr:rowOff>340360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44295" y="392430"/>
          <a:ext cx="1452245" cy="1921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549910</xdr:colOff>
      <xdr:row>6</xdr:row>
      <xdr:rowOff>130810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0370" y="259080"/>
          <a:ext cx="1570355" cy="1921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3"/>
  <sheetViews>
    <sheetView tabSelected="1" topLeftCell="A7" workbookViewId="0">
      <selection activeCell="D25" sqref="D25"/>
    </sheetView>
  </sheetViews>
  <sheetFormatPr defaultColWidth="9" defaultRowHeight="15.6"/>
  <cols>
    <col min="1" max="1" width="3.87962962962963" style="1" customWidth="1"/>
    <col min="2" max="2" width="8.75" style="1" customWidth="1"/>
    <col min="3" max="3" width="41.8796296296296" style="1" customWidth="1"/>
    <col min="4" max="4" width="13.8796296296296" style="4" customWidth="1"/>
    <col min="5" max="5" width="10.8796296296296" style="4" customWidth="1"/>
    <col min="6" max="6" width="12" style="5" customWidth="1"/>
    <col min="7" max="7" width="11.3796296296296" style="1" customWidth="1"/>
    <col min="8" max="8" width="11.8796296296296" style="1" customWidth="1"/>
    <col min="9" max="9" width="4.37962962962963" style="1" customWidth="1"/>
    <col min="10" max="10" width="6.25" style="1" customWidth="1"/>
    <col min="11" max="11" width="8.87962962962963" style="1" customWidth="1"/>
    <col min="12" max="12" width="13.1296296296296" style="1" customWidth="1"/>
    <col min="13" max="13" width="10" style="1" customWidth="1"/>
    <col min="14" max="14" width="7.75" style="1" customWidth="1"/>
    <col min="15" max="15" width="10.6296296296296" style="1" customWidth="1"/>
    <col min="16" max="16" width="10.5" style="1" customWidth="1"/>
    <col min="17" max="17" width="23.75" style="1" customWidth="1"/>
    <col min="18" max="24" width="10.6296296296296" style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3</v>
      </c>
      <c r="I2" s="12"/>
      <c r="J2" s="13"/>
      <c r="K2" s="10" t="s">
        <v>4</v>
      </c>
      <c r="L2" s="11"/>
      <c r="M2" s="12"/>
      <c r="N2" s="13"/>
      <c r="O2" s="14" t="s">
        <v>5</v>
      </c>
      <c r="P2" s="15"/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8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/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/>
      <c r="I4" s="12"/>
      <c r="J4" s="13"/>
      <c r="K4" s="10" t="s">
        <v>14</v>
      </c>
      <c r="L4" s="11"/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/>
      <c r="I5" s="12"/>
      <c r="J5" s="13"/>
      <c r="K5" s="10" t="s">
        <v>18</v>
      </c>
      <c r="L5" s="28"/>
      <c r="M5" s="12"/>
      <c r="N5" s="13"/>
      <c r="O5" s="14" t="s">
        <v>19</v>
      </c>
      <c r="P5" s="29">
        <v>20171203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44" t="s">
        <v>36</v>
      </c>
      <c r="O7" s="44" t="s">
        <v>37</v>
      </c>
      <c r="P7" s="45" t="s">
        <v>38</v>
      </c>
      <c r="Q7" s="46" t="s">
        <v>39</v>
      </c>
      <c r="R7" s="40"/>
      <c r="S7" s="47"/>
      <c r="T7" s="47"/>
      <c r="U7" s="47"/>
      <c r="V7" s="47"/>
      <c r="W7" s="47"/>
      <c r="X7" s="48"/>
    </row>
    <row r="8" ht="15" customHeight="1" spans="1:25">
      <c r="A8" s="49">
        <v>1</v>
      </c>
      <c r="B8" s="50" t="s">
        <v>40</v>
      </c>
      <c r="C8" s="450" t="s">
        <v>41</v>
      </c>
      <c r="D8" s="52" t="s">
        <v>42</v>
      </c>
      <c r="E8" s="53" t="s">
        <v>43</v>
      </c>
      <c r="F8" s="54" t="s">
        <v>44</v>
      </c>
      <c r="G8" s="49" t="s">
        <v>45</v>
      </c>
      <c r="H8" s="49"/>
      <c r="I8" s="49" t="s">
        <v>46</v>
      </c>
      <c r="J8" s="184">
        <v>1.42</v>
      </c>
      <c r="K8" s="452">
        <v>1.03</v>
      </c>
      <c r="L8" s="57">
        <v>30</v>
      </c>
      <c r="M8" s="453" t="s">
        <v>47</v>
      </c>
      <c r="N8" s="57">
        <f>J8*K8*L8</f>
        <v>43.878</v>
      </c>
      <c r="O8" s="59">
        <f>N8/159.91</f>
        <v>0.274391845413045</v>
      </c>
      <c r="P8" s="49" t="s">
        <v>48</v>
      </c>
      <c r="Q8" s="49" t="s">
        <v>49</v>
      </c>
      <c r="R8" s="60"/>
      <c r="S8" s="60"/>
      <c r="T8" s="60"/>
      <c r="U8" s="60"/>
      <c r="V8" s="60"/>
      <c r="W8" s="60"/>
      <c r="X8" s="60"/>
    </row>
    <row r="9" ht="15" customHeight="1" spans="1:25">
      <c r="A9" s="49">
        <v>2</v>
      </c>
      <c r="B9" s="50" t="s">
        <v>40</v>
      </c>
      <c r="C9" s="450" t="s">
        <v>50</v>
      </c>
      <c r="D9" s="52" t="s">
        <v>51</v>
      </c>
      <c r="E9" s="53" t="s">
        <v>52</v>
      </c>
      <c r="F9" s="54"/>
      <c r="G9" s="49" t="s">
        <v>53</v>
      </c>
      <c r="H9" s="49"/>
      <c r="I9" s="49" t="s">
        <v>46</v>
      </c>
      <c r="J9" s="62">
        <v>0.6</v>
      </c>
      <c r="K9" s="56">
        <v>1.02</v>
      </c>
      <c r="L9" s="182">
        <v>6.05</v>
      </c>
      <c r="M9" s="49" t="s">
        <v>54</v>
      </c>
      <c r="N9" s="58">
        <f t="shared" ref="N9:N32" si="0">J9*K9*L9</f>
        <v>3.7026</v>
      </c>
      <c r="O9" s="59">
        <f t="shared" ref="O9:O32" si="1">N9/159.91</f>
        <v>0.0231542742792821</v>
      </c>
      <c r="P9" s="49" t="s">
        <v>55</v>
      </c>
      <c r="Q9" s="775" t="s">
        <v>56</v>
      </c>
      <c r="R9" s="60"/>
      <c r="S9" s="60"/>
      <c r="T9" s="60"/>
      <c r="U9" s="60"/>
      <c r="V9" s="60"/>
      <c r="W9" s="60"/>
      <c r="X9" s="60"/>
    </row>
    <row r="10" ht="15" customHeight="1" spans="1:25">
      <c r="A10" s="49">
        <v>3</v>
      </c>
      <c r="B10" s="50" t="s">
        <v>57</v>
      </c>
      <c r="C10" s="51" t="s">
        <v>58</v>
      </c>
      <c r="D10" s="52" t="s">
        <v>59</v>
      </c>
      <c r="E10" s="53"/>
      <c r="F10" s="54" t="s">
        <v>60</v>
      </c>
      <c r="G10" s="49" t="s">
        <v>61</v>
      </c>
      <c r="H10" s="49"/>
      <c r="I10" s="49" t="s">
        <v>62</v>
      </c>
      <c r="J10" s="62">
        <v>4</v>
      </c>
      <c r="K10" s="56">
        <v>1.02</v>
      </c>
      <c r="L10" s="58">
        <v>0.42</v>
      </c>
      <c r="M10" s="49" t="s">
        <v>47</v>
      </c>
      <c r="N10" s="58">
        <f t="shared" si="0"/>
        <v>1.7136</v>
      </c>
      <c r="O10" s="59">
        <f t="shared" si="1"/>
        <v>0.0107160277656182</v>
      </c>
      <c r="P10" s="49" t="s">
        <v>63</v>
      </c>
      <c r="Q10" s="49"/>
      <c r="R10" s="60"/>
      <c r="S10" s="60"/>
      <c r="T10" s="60"/>
      <c r="U10" s="60"/>
      <c r="V10" s="60"/>
      <c r="W10" s="60"/>
      <c r="X10" s="60"/>
    </row>
    <row r="11" ht="15" customHeight="1" spans="1:25">
      <c r="A11" s="49">
        <v>4</v>
      </c>
      <c r="B11" s="50" t="s">
        <v>57</v>
      </c>
      <c r="C11" s="51" t="s">
        <v>58</v>
      </c>
      <c r="D11" s="52" t="s">
        <v>64</v>
      </c>
      <c r="E11" s="53"/>
      <c r="F11" s="54" t="s">
        <v>65</v>
      </c>
      <c r="G11" s="49" t="s">
        <v>66</v>
      </c>
      <c r="H11" s="49"/>
      <c r="I11" s="49" t="s">
        <v>62</v>
      </c>
      <c r="J11" s="62">
        <v>7</v>
      </c>
      <c r="K11" s="56">
        <v>1.02</v>
      </c>
      <c r="L11" s="58">
        <v>0.3</v>
      </c>
      <c r="M11" s="49" t="s">
        <v>47</v>
      </c>
      <c r="N11" s="58">
        <f t="shared" si="0"/>
        <v>2.142</v>
      </c>
      <c r="O11" s="59">
        <f t="shared" si="1"/>
        <v>0.0133950347070227</v>
      </c>
      <c r="P11" s="49" t="s">
        <v>63</v>
      </c>
      <c r="Q11" s="49"/>
      <c r="R11" s="60"/>
      <c r="S11" s="60"/>
      <c r="T11" s="60"/>
      <c r="U11" s="60"/>
      <c r="V11" s="60"/>
      <c r="W11" s="60"/>
      <c r="X11" s="60"/>
    </row>
    <row r="12" ht="15" customHeight="1" spans="1:25">
      <c r="A12" s="49">
        <v>5</v>
      </c>
      <c r="B12" s="50" t="s">
        <v>57</v>
      </c>
      <c r="C12" s="51" t="s">
        <v>67</v>
      </c>
      <c r="D12" s="52" t="s">
        <v>68</v>
      </c>
      <c r="E12" s="53"/>
      <c r="F12" s="54" t="s">
        <v>69</v>
      </c>
      <c r="G12" s="49" t="s">
        <v>70</v>
      </c>
      <c r="H12" s="49"/>
      <c r="I12" s="49" t="s">
        <v>62</v>
      </c>
      <c r="J12" s="62">
        <v>1</v>
      </c>
      <c r="K12" s="56">
        <v>1.02</v>
      </c>
      <c r="L12" s="58">
        <v>0.46</v>
      </c>
      <c r="M12" s="49" t="s">
        <v>54</v>
      </c>
      <c r="N12" s="58">
        <f t="shared" si="0"/>
        <v>0.4692</v>
      </c>
      <c r="O12" s="59">
        <f t="shared" si="1"/>
        <v>0.00293415045963354</v>
      </c>
      <c r="P12" s="49" t="s">
        <v>71</v>
      </c>
      <c r="Q12" s="49"/>
      <c r="R12" s="60"/>
      <c r="S12" s="60"/>
      <c r="T12" s="60"/>
      <c r="U12" s="60"/>
      <c r="V12" s="60"/>
      <c r="W12" s="60"/>
      <c r="X12" s="60"/>
    </row>
    <row r="13" ht="15" customHeight="1" spans="1:25">
      <c r="A13" s="49">
        <v>6</v>
      </c>
      <c r="B13" s="50" t="s">
        <v>57</v>
      </c>
      <c r="C13" s="51" t="s">
        <v>72</v>
      </c>
      <c r="D13" s="52" t="s">
        <v>73</v>
      </c>
      <c r="E13" s="53"/>
      <c r="F13" s="54" t="s">
        <v>69</v>
      </c>
      <c r="G13" s="49" t="s">
        <v>74</v>
      </c>
      <c r="H13" s="49"/>
      <c r="I13" s="49" t="s">
        <v>62</v>
      </c>
      <c r="J13" s="62">
        <v>1</v>
      </c>
      <c r="K13" s="56">
        <v>1.02</v>
      </c>
      <c r="L13" s="58">
        <v>0.05</v>
      </c>
      <c r="M13" s="49" t="s">
        <v>54</v>
      </c>
      <c r="N13" s="58">
        <f t="shared" si="0"/>
        <v>0.051</v>
      </c>
      <c r="O13" s="59">
        <f t="shared" si="1"/>
        <v>0.000318929397786255</v>
      </c>
      <c r="P13" s="49" t="s">
        <v>71</v>
      </c>
      <c r="Q13" s="49"/>
      <c r="R13" s="60"/>
      <c r="S13" s="60"/>
      <c r="T13" s="60"/>
      <c r="U13" s="60"/>
      <c r="V13" s="60"/>
      <c r="W13" s="60"/>
      <c r="X13" s="60"/>
    </row>
    <row r="14" ht="15" customHeight="1" spans="1:25">
      <c r="A14" s="49">
        <v>7</v>
      </c>
      <c r="B14" s="50" t="s">
        <v>57</v>
      </c>
      <c r="C14" s="51" t="s">
        <v>75</v>
      </c>
      <c r="D14" s="52" t="s">
        <v>76</v>
      </c>
      <c r="E14" s="53"/>
      <c r="F14" s="54"/>
      <c r="G14" s="49" t="s">
        <v>77</v>
      </c>
      <c r="H14" s="49"/>
      <c r="I14" s="49" t="s">
        <v>62</v>
      </c>
      <c r="J14" s="62">
        <v>1</v>
      </c>
      <c r="K14" s="56">
        <v>1.02</v>
      </c>
      <c r="L14" s="58">
        <v>0.14</v>
      </c>
      <c r="M14" s="49" t="s">
        <v>47</v>
      </c>
      <c r="N14" s="58">
        <f t="shared" si="0"/>
        <v>0.1428</v>
      </c>
      <c r="O14" s="59">
        <f t="shared" si="1"/>
        <v>0.000893002313801513</v>
      </c>
      <c r="P14" s="49" t="s">
        <v>71</v>
      </c>
      <c r="Q14" s="49"/>
      <c r="R14" s="60"/>
      <c r="S14" s="60"/>
      <c r="T14" s="60"/>
      <c r="U14" s="60"/>
      <c r="V14" s="60"/>
      <c r="W14" s="60"/>
      <c r="X14" s="60"/>
    </row>
    <row r="15" ht="15" customHeight="1" spans="1:25">
      <c r="A15" s="49">
        <v>8</v>
      </c>
      <c r="B15" s="50" t="s">
        <v>57</v>
      </c>
      <c r="C15" s="763" t="s">
        <v>78</v>
      </c>
      <c r="D15" s="52"/>
      <c r="E15" s="53"/>
      <c r="F15" s="54" t="s">
        <v>69</v>
      </c>
      <c r="G15" s="49" t="s">
        <v>79</v>
      </c>
      <c r="H15" s="49"/>
      <c r="I15" s="49" t="s">
        <v>46</v>
      </c>
      <c r="J15" s="62">
        <v>0.14</v>
      </c>
      <c r="K15" s="56">
        <v>1.02</v>
      </c>
      <c r="L15" s="182">
        <v>0.65</v>
      </c>
      <c r="M15" s="49" t="s">
        <v>47</v>
      </c>
      <c r="N15" s="58">
        <f t="shared" si="0"/>
        <v>0.09282</v>
      </c>
      <c r="O15" s="59">
        <f t="shared" si="1"/>
        <v>0.000580451503970984</v>
      </c>
      <c r="P15" s="49" t="s">
        <v>80</v>
      </c>
      <c r="Q15" s="49"/>
      <c r="R15" s="60"/>
      <c r="S15" s="60"/>
      <c r="T15" s="60"/>
      <c r="U15" s="60"/>
      <c r="V15" s="60"/>
      <c r="W15" s="60"/>
      <c r="X15" s="60"/>
    </row>
    <row r="16" ht="15" customHeight="1" spans="1:25">
      <c r="A16" s="49">
        <v>9</v>
      </c>
      <c r="B16" s="50" t="s">
        <v>57</v>
      </c>
      <c r="C16" s="764" t="s">
        <v>81</v>
      </c>
      <c r="D16" s="765" t="s">
        <v>82</v>
      </c>
      <c r="E16" s="53"/>
      <c r="F16" s="54"/>
      <c r="G16" s="49"/>
      <c r="H16" s="49"/>
      <c r="I16" s="49" t="s">
        <v>62</v>
      </c>
      <c r="J16" s="62">
        <v>1</v>
      </c>
      <c r="K16" s="56">
        <v>1</v>
      </c>
      <c r="L16" s="58">
        <v>1.15</v>
      </c>
      <c r="M16" s="49"/>
      <c r="N16" s="58">
        <f t="shared" si="0"/>
        <v>1.15</v>
      </c>
      <c r="O16" s="59">
        <f t="shared" si="1"/>
        <v>0.00719154524419986</v>
      </c>
      <c r="P16" s="49" t="s">
        <v>71</v>
      </c>
      <c r="Q16" s="49"/>
      <c r="R16" s="60"/>
      <c r="S16" s="60"/>
      <c r="T16" s="60"/>
      <c r="U16" s="60"/>
      <c r="V16" s="60"/>
      <c r="W16" s="60"/>
      <c r="X16" s="60"/>
    </row>
    <row r="17" ht="15" customHeight="1" spans="1:24">
      <c r="A17" s="49">
        <v>10</v>
      </c>
      <c r="B17" s="50" t="s">
        <v>83</v>
      </c>
      <c r="C17" s="766" t="s">
        <v>84</v>
      </c>
      <c r="D17" s="52" t="s">
        <v>85</v>
      </c>
      <c r="E17" s="53"/>
      <c r="F17" s="54"/>
      <c r="G17" s="49"/>
      <c r="H17" s="49"/>
      <c r="I17" s="49" t="s">
        <v>86</v>
      </c>
      <c r="J17" s="62">
        <v>1</v>
      </c>
      <c r="K17" s="56">
        <v>1</v>
      </c>
      <c r="L17" s="58">
        <v>0.02</v>
      </c>
      <c r="M17" s="49" t="s">
        <v>47</v>
      </c>
      <c r="N17" s="58">
        <f t="shared" si="0"/>
        <v>0.02</v>
      </c>
      <c r="O17" s="59">
        <f t="shared" si="1"/>
        <v>0.000125070352073041</v>
      </c>
      <c r="P17" s="49" t="s">
        <v>87</v>
      </c>
      <c r="Q17" s="49"/>
      <c r="R17" s="60"/>
      <c r="S17" s="60"/>
      <c r="T17" s="60"/>
      <c r="U17" s="60"/>
      <c r="V17" s="60"/>
      <c r="W17" s="60"/>
      <c r="X17" s="60"/>
    </row>
    <row r="18" ht="15" customHeight="1" spans="1:24">
      <c r="A18" s="49">
        <v>11</v>
      </c>
      <c r="B18" s="50" t="s">
        <v>83</v>
      </c>
      <c r="C18" s="51" t="s">
        <v>88</v>
      </c>
      <c r="D18" s="52" t="s">
        <v>89</v>
      </c>
      <c r="E18" s="53"/>
      <c r="F18" s="54"/>
      <c r="G18" s="49"/>
      <c r="H18" s="49"/>
      <c r="I18" s="49" t="s">
        <v>86</v>
      </c>
      <c r="J18" s="62">
        <v>1</v>
      </c>
      <c r="K18" s="56">
        <v>1</v>
      </c>
      <c r="L18" s="58">
        <v>0.01</v>
      </c>
      <c r="M18" s="49" t="s">
        <v>47</v>
      </c>
      <c r="N18" s="58">
        <f t="shared" si="0"/>
        <v>0.01</v>
      </c>
      <c r="O18" s="59">
        <f t="shared" si="1"/>
        <v>6.25351760365205e-5</v>
      </c>
      <c r="P18" s="49" t="s">
        <v>87</v>
      </c>
      <c r="Q18" s="49"/>
      <c r="R18" s="60"/>
      <c r="S18" s="60"/>
      <c r="T18" s="60"/>
      <c r="U18" s="60"/>
      <c r="V18" s="60"/>
      <c r="W18" s="60"/>
      <c r="X18" s="60"/>
    </row>
    <row r="19" ht="15" customHeight="1" spans="1:24">
      <c r="A19" s="49">
        <v>12</v>
      </c>
      <c r="B19" s="50" t="s">
        <v>83</v>
      </c>
      <c r="C19" s="51" t="s">
        <v>90</v>
      </c>
      <c r="D19" s="52" t="s">
        <v>91</v>
      </c>
      <c r="E19" s="53"/>
      <c r="F19" s="54"/>
      <c r="G19" s="49"/>
      <c r="H19" s="49"/>
      <c r="I19" s="49" t="s">
        <v>86</v>
      </c>
      <c r="J19" s="62">
        <v>1</v>
      </c>
      <c r="K19" s="56">
        <v>1</v>
      </c>
      <c r="L19" s="58">
        <v>0.02</v>
      </c>
      <c r="M19" s="49" t="s">
        <v>47</v>
      </c>
      <c r="N19" s="58">
        <f t="shared" si="0"/>
        <v>0.02</v>
      </c>
      <c r="O19" s="59">
        <f t="shared" si="1"/>
        <v>0.000125070352073041</v>
      </c>
      <c r="P19" s="49" t="s">
        <v>87</v>
      </c>
      <c r="Q19" s="49"/>
      <c r="R19" s="60"/>
      <c r="S19" s="60"/>
      <c r="T19" s="60"/>
      <c r="U19" s="60"/>
      <c r="V19" s="60"/>
      <c r="W19" s="60"/>
      <c r="X19" s="60"/>
    </row>
    <row r="20" ht="15" customHeight="1" spans="1:24">
      <c r="A20" s="49">
        <v>13</v>
      </c>
      <c r="B20" s="50" t="s">
        <v>83</v>
      </c>
      <c r="C20" s="51" t="s">
        <v>92</v>
      </c>
      <c r="D20" s="52" t="s">
        <v>93</v>
      </c>
      <c r="E20" s="53"/>
      <c r="F20" s="54"/>
      <c r="G20" s="49"/>
      <c r="H20" s="49"/>
      <c r="I20" s="49" t="s">
        <v>86</v>
      </c>
      <c r="J20" s="62">
        <v>1</v>
      </c>
      <c r="K20" s="56">
        <v>1</v>
      </c>
      <c r="L20" s="58">
        <v>0.02</v>
      </c>
      <c r="M20" s="49" t="s">
        <v>47</v>
      </c>
      <c r="N20" s="58">
        <f t="shared" si="0"/>
        <v>0.02</v>
      </c>
      <c r="O20" s="59">
        <f t="shared" si="1"/>
        <v>0.000125070352073041</v>
      </c>
      <c r="P20" s="49" t="s">
        <v>87</v>
      </c>
      <c r="Q20" s="49"/>
      <c r="R20" s="60"/>
      <c r="S20" s="60"/>
      <c r="T20" s="60"/>
      <c r="U20" s="60"/>
      <c r="V20" s="60"/>
      <c r="W20" s="60"/>
      <c r="X20" s="60"/>
    </row>
    <row r="21" ht="15" customHeight="1" spans="1:24">
      <c r="A21" s="49">
        <v>14</v>
      </c>
      <c r="B21" s="50" t="s">
        <v>83</v>
      </c>
      <c r="C21" s="51" t="s">
        <v>94</v>
      </c>
      <c r="D21" s="52" t="s">
        <v>95</v>
      </c>
      <c r="E21" s="53"/>
      <c r="F21" s="54"/>
      <c r="G21" s="49"/>
      <c r="H21" s="49"/>
      <c r="I21" s="49" t="s">
        <v>86</v>
      </c>
      <c r="J21" s="62">
        <v>1</v>
      </c>
      <c r="K21" s="56">
        <v>1</v>
      </c>
      <c r="L21" s="58">
        <v>0.03</v>
      </c>
      <c r="M21" s="49" t="s">
        <v>47</v>
      </c>
      <c r="N21" s="58">
        <f t="shared" si="0"/>
        <v>0.03</v>
      </c>
      <c r="O21" s="59">
        <f t="shared" si="1"/>
        <v>0.000187605528109562</v>
      </c>
      <c r="P21" s="49" t="s">
        <v>87</v>
      </c>
      <c r="Q21" s="49"/>
      <c r="R21" s="60"/>
      <c r="S21" s="60"/>
      <c r="T21" s="60"/>
      <c r="U21" s="60"/>
      <c r="V21" s="60"/>
      <c r="W21" s="60"/>
      <c r="X21" s="60"/>
    </row>
    <row r="22" ht="15" customHeight="1" spans="1:24">
      <c r="A22" s="49">
        <v>15</v>
      </c>
      <c r="B22" s="50" t="s">
        <v>83</v>
      </c>
      <c r="C22" s="51" t="s">
        <v>96</v>
      </c>
      <c r="D22" s="52" t="s">
        <v>97</v>
      </c>
      <c r="E22" s="53"/>
      <c r="F22" s="54"/>
      <c r="G22" s="49"/>
      <c r="H22" s="49"/>
      <c r="I22" s="49" t="s">
        <v>62</v>
      </c>
      <c r="J22" s="62">
        <v>1</v>
      </c>
      <c r="K22" s="56">
        <v>1</v>
      </c>
      <c r="L22" s="58">
        <v>0.092</v>
      </c>
      <c r="M22" s="49" t="s">
        <v>54</v>
      </c>
      <c r="N22" s="58">
        <f t="shared" si="0"/>
        <v>0.092</v>
      </c>
      <c r="O22" s="59">
        <f t="shared" si="1"/>
        <v>0.000575323619535989</v>
      </c>
      <c r="P22" s="49" t="s">
        <v>98</v>
      </c>
      <c r="Q22" s="49"/>
      <c r="R22" s="60"/>
      <c r="S22" s="60"/>
      <c r="T22" s="60"/>
      <c r="U22" s="60"/>
      <c r="V22" s="60"/>
      <c r="W22" s="60"/>
      <c r="X22" s="60"/>
    </row>
    <row r="23" ht="15" customHeight="1" spans="1:24">
      <c r="A23" s="49">
        <v>16</v>
      </c>
      <c r="B23" s="50" t="s">
        <v>83</v>
      </c>
      <c r="C23" s="51" t="s">
        <v>99</v>
      </c>
      <c r="D23" s="52" t="s">
        <v>100</v>
      </c>
      <c r="E23" s="53"/>
      <c r="F23" s="54"/>
      <c r="G23" s="49"/>
      <c r="H23" s="49"/>
      <c r="I23" s="49" t="s">
        <v>62</v>
      </c>
      <c r="J23" s="62">
        <v>1</v>
      </c>
      <c r="K23" s="56">
        <v>1</v>
      </c>
      <c r="L23" s="58">
        <v>0.14</v>
      </c>
      <c r="M23" s="49" t="s">
        <v>47</v>
      </c>
      <c r="N23" s="58">
        <f t="shared" si="0"/>
        <v>0.14</v>
      </c>
      <c r="O23" s="59">
        <f t="shared" si="1"/>
        <v>0.000875492464511288</v>
      </c>
      <c r="P23" s="49" t="s">
        <v>87</v>
      </c>
      <c r="Q23" s="49"/>
      <c r="R23" s="60"/>
      <c r="S23" s="60"/>
      <c r="T23" s="60"/>
      <c r="U23" s="60"/>
      <c r="V23" s="60"/>
      <c r="W23" s="60"/>
      <c r="X23" s="60"/>
    </row>
    <row r="24" customFormat="1" ht="15" customHeight="1" spans="1:24">
      <c r="A24" s="49">
        <v>17</v>
      </c>
      <c r="B24" s="50" t="s">
        <v>101</v>
      </c>
      <c r="C24" s="51" t="s">
        <v>102</v>
      </c>
      <c r="D24" s="52"/>
      <c r="E24" s="53"/>
      <c r="F24" s="54"/>
      <c r="G24" s="49"/>
      <c r="H24" s="49"/>
      <c r="I24" s="49" t="s">
        <v>103</v>
      </c>
      <c r="J24" s="184">
        <v>1</v>
      </c>
      <c r="K24" s="452">
        <v>1</v>
      </c>
      <c r="L24" s="57">
        <v>1.5</v>
      </c>
      <c r="M24" s="453"/>
      <c r="N24" s="57">
        <f t="shared" si="0"/>
        <v>1.5</v>
      </c>
      <c r="O24" s="789">
        <f t="shared" si="1"/>
        <v>0.00938027640547808</v>
      </c>
      <c r="P24" s="49" t="s">
        <v>87</v>
      </c>
      <c r="Q24" s="49" t="s">
        <v>104</v>
      </c>
      <c r="R24" s="60"/>
      <c r="S24" s="60"/>
      <c r="T24" s="60"/>
      <c r="U24" s="60"/>
      <c r="V24" s="60"/>
      <c r="W24" s="60"/>
      <c r="X24" s="60"/>
    </row>
    <row r="25" customFormat="1" ht="15" customHeight="1" spans="1:24">
      <c r="A25" s="49">
        <v>18</v>
      </c>
      <c r="B25" s="50" t="s">
        <v>101</v>
      </c>
      <c r="C25" s="51" t="s">
        <v>105</v>
      </c>
      <c r="D25" s="52"/>
      <c r="E25" s="53"/>
      <c r="F25" s="54"/>
      <c r="G25" s="49"/>
      <c r="H25" s="49"/>
      <c r="I25" s="49" t="s">
        <v>46</v>
      </c>
      <c r="J25" s="62">
        <v>0.18</v>
      </c>
      <c r="K25" s="56">
        <v>1.02</v>
      </c>
      <c r="L25" s="58">
        <v>1.5</v>
      </c>
      <c r="M25" s="49"/>
      <c r="N25" s="58">
        <f t="shared" si="0"/>
        <v>0.2754</v>
      </c>
      <c r="O25" s="59">
        <f t="shared" si="1"/>
        <v>0.00172221874804578</v>
      </c>
      <c r="P25" s="49" t="s">
        <v>87</v>
      </c>
      <c r="Q25" s="49"/>
      <c r="R25" s="60"/>
      <c r="S25" s="60"/>
      <c r="T25" s="60"/>
      <c r="U25" s="60"/>
      <c r="V25" s="60"/>
      <c r="W25" s="60"/>
      <c r="X25" s="60"/>
    </row>
    <row r="26" customFormat="1" ht="15" customHeight="1" spans="1:24">
      <c r="A26" s="49">
        <v>19</v>
      </c>
      <c r="B26" s="50" t="s">
        <v>101</v>
      </c>
      <c r="C26" s="51" t="s">
        <v>106</v>
      </c>
      <c r="D26" s="52"/>
      <c r="E26" s="53"/>
      <c r="F26" s="54"/>
      <c r="G26" s="49"/>
      <c r="H26" s="49"/>
      <c r="I26" s="49" t="s">
        <v>107</v>
      </c>
      <c r="J26" s="62">
        <v>1</v>
      </c>
      <c r="K26" s="56">
        <v>1</v>
      </c>
      <c r="L26" s="58">
        <v>2.2</v>
      </c>
      <c r="M26" s="49"/>
      <c r="N26" s="58">
        <f t="shared" si="0"/>
        <v>2.2</v>
      </c>
      <c r="O26" s="59">
        <f t="shared" si="1"/>
        <v>0.0137577387280345</v>
      </c>
      <c r="P26" s="49" t="s">
        <v>87</v>
      </c>
      <c r="Q26" s="49"/>
      <c r="R26" s="60"/>
      <c r="S26" s="60"/>
      <c r="T26" s="60"/>
      <c r="U26" s="60"/>
      <c r="V26" s="60"/>
      <c r="W26" s="60"/>
      <c r="X26" s="60"/>
    </row>
    <row r="27" ht="15" customHeight="1" spans="1:24">
      <c r="A27" s="49">
        <v>20</v>
      </c>
      <c r="B27" s="50" t="s">
        <v>101</v>
      </c>
      <c r="C27" s="51" t="s">
        <v>108</v>
      </c>
      <c r="D27" s="52"/>
      <c r="E27" s="53"/>
      <c r="F27" s="54"/>
      <c r="G27" s="49"/>
      <c r="H27" s="49"/>
      <c r="I27" s="49" t="s">
        <v>46</v>
      </c>
      <c r="J27" s="62">
        <v>0.12</v>
      </c>
      <c r="K27" s="56">
        <v>1.03</v>
      </c>
      <c r="L27" s="58">
        <v>4.5</v>
      </c>
      <c r="M27" s="49"/>
      <c r="N27" s="58">
        <f t="shared" si="0"/>
        <v>0.5562</v>
      </c>
      <c r="O27" s="59">
        <f t="shared" si="1"/>
        <v>0.00347820649115127</v>
      </c>
      <c r="P27" s="49" t="s">
        <v>87</v>
      </c>
      <c r="Q27" s="49"/>
      <c r="R27" s="60"/>
      <c r="S27" s="60"/>
      <c r="T27" s="60"/>
      <c r="U27" s="60"/>
      <c r="V27" s="60"/>
      <c r="W27" s="60"/>
      <c r="X27" s="60"/>
    </row>
    <row r="28" ht="15" customHeight="1" spans="1:24">
      <c r="A28" s="49">
        <v>21</v>
      </c>
      <c r="B28" s="50" t="s">
        <v>101</v>
      </c>
      <c r="C28" s="51" t="s">
        <v>109</v>
      </c>
      <c r="D28" s="52"/>
      <c r="E28" s="53"/>
      <c r="F28" s="54" t="s">
        <v>110</v>
      </c>
      <c r="G28" s="49"/>
      <c r="H28" s="49"/>
      <c r="I28" s="49"/>
      <c r="J28" s="62">
        <v>1</v>
      </c>
      <c r="K28" s="56">
        <v>1</v>
      </c>
      <c r="L28" s="58">
        <v>0.5</v>
      </c>
      <c r="M28" s="49"/>
      <c r="N28" s="58">
        <f t="shared" si="0"/>
        <v>0.5</v>
      </c>
      <c r="O28" s="59">
        <f t="shared" si="1"/>
        <v>0.00312675880182603</v>
      </c>
      <c r="P28" s="49" t="s">
        <v>87</v>
      </c>
      <c r="Q28" s="49" t="s">
        <v>111</v>
      </c>
      <c r="R28" s="60"/>
      <c r="S28" s="60"/>
      <c r="T28" s="60"/>
      <c r="U28" s="60"/>
      <c r="V28" s="60"/>
      <c r="W28" s="60"/>
      <c r="X28" s="60"/>
    </row>
    <row r="29" ht="15" customHeight="1" spans="1:24">
      <c r="A29" s="49">
        <v>22</v>
      </c>
      <c r="B29" s="50" t="s">
        <v>101</v>
      </c>
      <c r="C29" s="51" t="s">
        <v>109</v>
      </c>
      <c r="D29" s="52"/>
      <c r="E29" s="53"/>
      <c r="F29" s="54" t="s">
        <v>112</v>
      </c>
      <c r="G29" s="49"/>
      <c r="H29" s="49"/>
      <c r="I29" s="49"/>
      <c r="J29" s="62">
        <v>1</v>
      </c>
      <c r="K29" s="56">
        <v>1</v>
      </c>
      <c r="L29" s="58">
        <v>0.5</v>
      </c>
      <c r="M29" s="49"/>
      <c r="N29" s="58">
        <f t="shared" si="0"/>
        <v>0.5</v>
      </c>
      <c r="O29" s="59">
        <f t="shared" si="1"/>
        <v>0.00312675880182603</v>
      </c>
      <c r="P29" s="49" t="s">
        <v>87</v>
      </c>
      <c r="Q29" s="49" t="s">
        <v>111</v>
      </c>
      <c r="R29" s="60"/>
      <c r="S29" s="60"/>
      <c r="T29" s="60"/>
      <c r="U29" s="60"/>
      <c r="V29" s="60"/>
      <c r="W29" s="60"/>
      <c r="X29" s="60"/>
    </row>
    <row r="30" ht="15" customHeight="1" spans="1:24">
      <c r="A30" s="49">
        <v>23</v>
      </c>
      <c r="B30" s="50" t="s">
        <v>101</v>
      </c>
      <c r="C30" s="51" t="s">
        <v>113</v>
      </c>
      <c r="D30" s="52"/>
      <c r="E30" s="53"/>
      <c r="F30" s="54"/>
      <c r="G30" s="49"/>
      <c r="H30" s="49"/>
      <c r="I30" s="49"/>
      <c r="J30" s="62">
        <v>0.05</v>
      </c>
      <c r="K30" s="56">
        <v>1</v>
      </c>
      <c r="L30" s="58">
        <v>17.5</v>
      </c>
      <c r="M30" s="49"/>
      <c r="N30" s="58">
        <f t="shared" si="0"/>
        <v>0.875</v>
      </c>
      <c r="O30" s="59">
        <f t="shared" si="1"/>
        <v>0.00547182790319555</v>
      </c>
      <c r="P30" s="49" t="s">
        <v>87</v>
      </c>
      <c r="Q30" s="49" t="s">
        <v>114</v>
      </c>
      <c r="R30" s="60"/>
      <c r="S30" s="60"/>
      <c r="T30" s="60"/>
      <c r="U30" s="60"/>
      <c r="V30" s="60"/>
      <c r="W30" s="60"/>
      <c r="X30" s="60"/>
    </row>
    <row r="31" ht="15" customHeight="1" spans="1:24">
      <c r="A31" s="49">
        <v>24</v>
      </c>
      <c r="B31" s="50" t="s">
        <v>101</v>
      </c>
      <c r="C31" s="49" t="s">
        <v>115</v>
      </c>
      <c r="D31" s="52"/>
      <c r="E31" s="53"/>
      <c r="F31" s="54"/>
      <c r="G31" s="49"/>
      <c r="H31" s="49"/>
      <c r="I31" s="49" t="s">
        <v>62</v>
      </c>
      <c r="J31" s="184">
        <v>1</v>
      </c>
      <c r="K31" s="452">
        <v>1</v>
      </c>
      <c r="L31" s="57">
        <v>5</v>
      </c>
      <c r="M31" s="453"/>
      <c r="N31" s="57">
        <f t="shared" si="0"/>
        <v>5</v>
      </c>
      <c r="O31" s="59">
        <f t="shared" si="1"/>
        <v>0.0312675880182603</v>
      </c>
      <c r="P31" s="49" t="s">
        <v>87</v>
      </c>
      <c r="Q31" s="49"/>
      <c r="R31" s="60"/>
      <c r="S31" s="60"/>
      <c r="T31" s="60"/>
      <c r="U31" s="60"/>
      <c r="V31" s="60"/>
      <c r="W31" s="60"/>
      <c r="X31" s="60"/>
    </row>
    <row r="32" ht="15" customHeight="1" spans="1:24">
      <c r="A32" s="49">
        <v>25</v>
      </c>
      <c r="B32" s="49"/>
      <c r="C32" s="66" t="s">
        <v>116</v>
      </c>
      <c r="D32" s="53"/>
      <c r="E32" s="53"/>
      <c r="F32" s="54"/>
      <c r="G32" s="49"/>
      <c r="H32" s="49"/>
      <c r="I32" s="49"/>
      <c r="J32" s="62">
        <v>1</v>
      </c>
      <c r="K32" s="56">
        <v>1</v>
      </c>
      <c r="L32" s="58">
        <v>95</v>
      </c>
      <c r="M32" s="49"/>
      <c r="N32" s="58">
        <f t="shared" si="0"/>
        <v>95</v>
      </c>
      <c r="O32" s="59">
        <f t="shared" si="1"/>
        <v>0.594084172346945</v>
      </c>
      <c r="P32" s="49"/>
      <c r="Q32" s="49"/>
      <c r="R32" s="60"/>
      <c r="S32" s="60"/>
      <c r="T32" s="60"/>
      <c r="U32" s="60"/>
      <c r="V32" s="60"/>
      <c r="W32" s="60"/>
      <c r="X32" s="60"/>
    </row>
    <row r="33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70"/>
      <c r="L33" s="466" t="s">
        <v>117</v>
      </c>
      <c r="M33" s="60"/>
      <c r="N33" s="60">
        <f>SUM(N8:N32)</f>
        <v>160.08062</v>
      </c>
      <c r="O33" s="60"/>
      <c r="P33" s="778"/>
      <c r="Q33" s="60"/>
      <c r="R33" s="60"/>
      <c r="S33" s="60"/>
      <c r="T33" s="60"/>
      <c r="U33" s="60"/>
      <c r="V33" s="60"/>
      <c r="W33" s="60"/>
      <c r="X33" s="60"/>
    </row>
    <row r="34" ht="15" customHeight="1" spans="1:24">
      <c r="A34" s="60"/>
      <c r="B34" s="60"/>
      <c r="E34" s="67"/>
      <c r="F34" s="68"/>
      <c r="G34" s="60"/>
      <c r="H34" s="60"/>
      <c r="I34" s="60"/>
      <c r="J34" s="69"/>
      <c r="K34" s="790"/>
      <c r="L34" s="454"/>
      <c r="M34" s="454"/>
      <c r="N34" s="454"/>
      <c r="O34" s="454"/>
      <c r="P34" s="454"/>
      <c r="Q34" s="60"/>
      <c r="R34" s="60"/>
      <c r="S34" s="60"/>
      <c r="T34" s="60"/>
      <c r="U34" s="60"/>
      <c r="V34" s="60"/>
      <c r="W34" s="60"/>
      <c r="X34" s="60"/>
    </row>
    <row r="35" ht="15" customHeight="1" spans="1:24">
      <c r="A35" s="60"/>
      <c r="B35" s="68"/>
      <c r="C35" s="68"/>
      <c r="D35" s="68"/>
      <c r="E35" s="68"/>
      <c r="F35" s="68"/>
      <c r="G35" s="60"/>
      <c r="H35" s="60"/>
      <c r="I35" s="60"/>
      <c r="J35" s="69"/>
      <c r="K35" s="790"/>
      <c r="L35" s="791"/>
      <c r="M35" s="792"/>
      <c r="N35" s="792"/>
      <c r="O35" s="793"/>
      <c r="P35" s="793"/>
      <c r="Q35" s="60"/>
      <c r="R35" s="60"/>
      <c r="S35" s="60"/>
      <c r="T35" s="60"/>
      <c r="U35" s="60"/>
      <c r="V35" s="60"/>
      <c r="W35" s="60"/>
      <c r="X35" s="60"/>
    </row>
    <row r="36" ht="15" customHeight="1" spans="1:24">
      <c r="A36" s="60"/>
      <c r="B36" s="68"/>
      <c r="C36" s="68"/>
      <c r="D36" s="68"/>
      <c r="E36" s="68"/>
      <c r="F36" s="68"/>
      <c r="G36" s="60"/>
      <c r="H36" s="60"/>
      <c r="I36" s="60"/>
      <c r="J36" s="69"/>
      <c r="K36" s="70"/>
      <c r="L36" s="794" t="s">
        <v>118</v>
      </c>
      <c r="M36" s="792" t="s">
        <v>119</v>
      </c>
      <c r="N36" s="73">
        <f>N33</f>
        <v>160.08062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ht="15" customHeight="1" spans="1:24">
      <c r="A37" s="60"/>
      <c r="B37" s="68"/>
      <c r="C37" s="68"/>
      <c r="D37" s="68"/>
      <c r="E37" s="68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ht="15" customHeight="1" spans="1:24">
      <c r="A38" s="60"/>
      <c r="B38" s="68"/>
      <c r="C38" s="68"/>
      <c r="D38" s="68"/>
      <c r="E38" s="68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ht="15" customHeight="1" spans="1:24">
      <c r="A39" s="60"/>
      <c r="B39" s="68"/>
      <c r="C39" s="68"/>
      <c r="D39" s="68"/>
      <c r="E39" s="68"/>
      <c r="F39" s="68"/>
      <c r="G39" s="60"/>
      <c r="H39" s="60"/>
      <c r="I39" s="60"/>
      <c r="J39" s="69"/>
      <c r="K39" s="70"/>
      <c r="P39" s="60"/>
      <c r="Q39" s="60"/>
      <c r="R39" s="60"/>
      <c r="S39" s="60"/>
      <c r="T39" s="60"/>
      <c r="U39" s="60"/>
      <c r="V39" s="60"/>
      <c r="W39" s="60"/>
      <c r="X39" s="60"/>
    </row>
    <row r="40" ht="15" customHeight="1" spans="1:24">
      <c r="A40" s="60"/>
      <c r="B40" s="68"/>
      <c r="C40" s="68"/>
      <c r="D40" s="68"/>
      <c r="E40" s="68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ht="15" customHeight="1" spans="1:24">
      <c r="A41" s="60"/>
      <c r="B41" s="68"/>
      <c r="C41" s="68"/>
      <c r="D41" s="68"/>
      <c r="E41" s="68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ht="15" customHeight="1" spans="1:24">
      <c r="A42" s="60"/>
      <c r="B42" s="68"/>
      <c r="C42" s="68"/>
      <c r="D42" s="68"/>
      <c r="E42" s="68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  <row r="243" ht="15" customHeight="1" spans="1:24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1"/>
      <c r="O243" s="72"/>
      <c r="P243" s="60"/>
      <c r="Q243" s="60"/>
      <c r="R243" s="60"/>
      <c r="S243" s="60"/>
      <c r="T243" s="60"/>
      <c r="U243" s="60"/>
      <c r="V243" s="60"/>
      <c r="W243" s="60"/>
      <c r="X243" s="60"/>
    </row>
    <row r="244" ht="15" customHeight="1" spans="1:24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1"/>
      <c r="O244" s="72"/>
      <c r="P244" s="60"/>
      <c r="Q244" s="60"/>
      <c r="R244" s="60"/>
      <c r="S244" s="60"/>
      <c r="T244" s="60"/>
      <c r="U244" s="60"/>
      <c r="V244" s="60"/>
      <c r="W244" s="60"/>
      <c r="X244" s="60"/>
    </row>
    <row r="245" ht="15" customHeight="1" spans="1:24">
      <c r="A245" s="60"/>
      <c r="B245" s="60"/>
      <c r="C245" s="60"/>
      <c r="D245" s="67"/>
      <c r="E245" s="67"/>
      <c r="F245" s="68"/>
      <c r="G245" s="60"/>
      <c r="H245" s="60"/>
      <c r="I245" s="60"/>
      <c r="J245" s="69"/>
      <c r="K245" s="70"/>
      <c r="L245" s="71"/>
      <c r="M245" s="60"/>
      <c r="N245" s="71"/>
      <c r="O245" s="72"/>
      <c r="P245" s="60"/>
      <c r="Q245" s="60"/>
      <c r="R245" s="60"/>
      <c r="S245" s="60"/>
      <c r="T245" s="60"/>
      <c r="U245" s="60"/>
      <c r="V245" s="60"/>
      <c r="W245" s="60"/>
      <c r="X245" s="60"/>
    </row>
    <row r="246" ht="15" customHeight="1" spans="1:24">
      <c r="A246" s="60"/>
      <c r="B246" s="60"/>
      <c r="C246" s="60"/>
      <c r="D246" s="67"/>
      <c r="E246" s="67"/>
      <c r="F246" s="68"/>
      <c r="G246" s="60"/>
      <c r="H246" s="60"/>
      <c r="I246" s="60"/>
      <c r="J246" s="69"/>
      <c r="K246" s="70"/>
      <c r="L246" s="71"/>
      <c r="M246" s="60"/>
      <c r="N246" s="71"/>
      <c r="O246" s="72"/>
      <c r="P246" s="60"/>
      <c r="Q246" s="60"/>
      <c r="R246" s="60"/>
      <c r="S246" s="60"/>
      <c r="T246" s="60"/>
      <c r="U246" s="60"/>
      <c r="V246" s="60"/>
      <c r="W246" s="60"/>
      <c r="X246" s="60"/>
    </row>
    <row r="247" ht="15" customHeight="1" spans="1:24">
      <c r="A247" s="60"/>
      <c r="B247" s="60"/>
      <c r="C247" s="60"/>
      <c r="D247" s="67"/>
      <c r="E247" s="67"/>
      <c r="F247" s="68"/>
      <c r="G247" s="60"/>
      <c r="H247" s="60"/>
      <c r="I247" s="60"/>
      <c r="J247" s="69"/>
      <c r="K247" s="70"/>
      <c r="L247" s="71"/>
      <c r="M247" s="60"/>
      <c r="N247" s="71"/>
      <c r="O247" s="72"/>
      <c r="P247" s="60"/>
      <c r="Q247" s="60"/>
      <c r="R247" s="60"/>
      <c r="S247" s="60"/>
      <c r="T247" s="60"/>
      <c r="U247" s="60"/>
      <c r="V247" s="60"/>
      <c r="W247" s="60"/>
      <c r="X247" s="60"/>
    </row>
    <row r="248" ht="15" customHeight="1" spans="1:24">
      <c r="A248" s="60"/>
      <c r="B248" s="60"/>
      <c r="C248" s="60"/>
      <c r="D248" s="67"/>
      <c r="E248" s="67"/>
      <c r="F248" s="68"/>
      <c r="G248" s="60"/>
      <c r="H248" s="60"/>
      <c r="I248" s="60"/>
      <c r="J248" s="69"/>
      <c r="K248" s="70"/>
      <c r="L248" s="71"/>
      <c r="M248" s="60"/>
      <c r="N248" s="71"/>
      <c r="O248" s="72"/>
      <c r="P248" s="60"/>
      <c r="Q248" s="60"/>
      <c r="R248" s="60"/>
      <c r="S248" s="60"/>
      <c r="T248" s="60"/>
      <c r="U248" s="60"/>
      <c r="V248" s="60"/>
      <c r="W248" s="60"/>
      <c r="X248" s="60"/>
    </row>
    <row r="249" ht="15" customHeight="1" spans="1:24">
      <c r="A249" s="60"/>
      <c r="B249" s="60"/>
      <c r="C249" s="60"/>
      <c r="D249" s="67"/>
      <c r="E249" s="67"/>
      <c r="F249" s="68"/>
      <c r="G249" s="60"/>
      <c r="H249" s="60"/>
      <c r="I249" s="60"/>
      <c r="J249" s="69"/>
      <c r="K249" s="70"/>
      <c r="L249" s="71"/>
      <c r="M249" s="60"/>
      <c r="N249" s="71"/>
      <c r="O249" s="72"/>
      <c r="P249" s="60"/>
      <c r="Q249" s="60"/>
      <c r="R249" s="60"/>
      <c r="S249" s="60"/>
      <c r="T249" s="60"/>
      <c r="U249" s="60"/>
      <c r="V249" s="60"/>
      <c r="W249" s="60"/>
      <c r="X249" s="60"/>
    </row>
    <row r="250" ht="15" customHeight="1" spans="1:24">
      <c r="A250" s="60"/>
      <c r="B250" s="60"/>
      <c r="C250" s="60"/>
      <c r="D250" s="67"/>
      <c r="E250" s="67"/>
      <c r="F250" s="68"/>
      <c r="G250" s="60"/>
      <c r="H250" s="60"/>
      <c r="I250" s="60"/>
      <c r="J250" s="69"/>
      <c r="K250" s="70"/>
      <c r="L250" s="71"/>
      <c r="M250" s="60"/>
      <c r="N250" s="71"/>
      <c r="O250" s="72"/>
      <c r="P250" s="60"/>
      <c r="Q250" s="60"/>
      <c r="R250" s="60"/>
      <c r="S250" s="60"/>
      <c r="T250" s="60"/>
      <c r="U250" s="60"/>
      <c r="V250" s="60"/>
      <c r="W250" s="60"/>
      <c r="X250" s="60"/>
    </row>
    <row r="251" ht="15" customHeight="1" spans="1:24">
      <c r="A251" s="60"/>
      <c r="B251" s="60"/>
      <c r="C251" s="60"/>
      <c r="D251" s="67"/>
      <c r="E251" s="67"/>
      <c r="F251" s="68"/>
      <c r="G251" s="60"/>
      <c r="H251" s="60"/>
      <c r="I251" s="60"/>
      <c r="J251" s="69"/>
      <c r="K251" s="70"/>
      <c r="L251" s="71"/>
      <c r="M251" s="60"/>
      <c r="N251" s="71"/>
      <c r="O251" s="72"/>
      <c r="P251" s="60"/>
      <c r="Q251" s="60"/>
      <c r="R251" s="60"/>
      <c r="S251" s="60"/>
      <c r="T251" s="60"/>
      <c r="U251" s="60"/>
      <c r="V251" s="60"/>
      <c r="W251" s="60"/>
      <c r="X251" s="60"/>
    </row>
    <row r="252" ht="15" customHeight="1" spans="1:24">
      <c r="A252" s="60"/>
      <c r="B252" s="60"/>
      <c r="C252" s="60"/>
      <c r="D252" s="67"/>
      <c r="E252" s="67"/>
      <c r="F252" s="68"/>
      <c r="G252" s="60"/>
      <c r="H252" s="60"/>
      <c r="I252" s="60"/>
      <c r="J252" s="69"/>
      <c r="K252" s="70"/>
      <c r="L252" s="71"/>
      <c r="M252" s="60"/>
      <c r="N252" s="71"/>
      <c r="O252" s="72"/>
      <c r="P252" s="60"/>
      <c r="Q252" s="60"/>
      <c r="R252" s="60"/>
      <c r="S252" s="60"/>
      <c r="T252" s="60"/>
      <c r="U252" s="60"/>
      <c r="V252" s="60"/>
      <c r="W252" s="60"/>
      <c r="X252" s="60"/>
    </row>
    <row r="253" ht="15" customHeight="1" spans="1:24">
      <c r="A253" s="60"/>
      <c r="B253" s="60"/>
      <c r="C253" s="60"/>
      <c r="D253" s="67"/>
      <c r="E253" s="67"/>
      <c r="F253" s="68"/>
      <c r="G253" s="60"/>
      <c r="H253" s="60"/>
      <c r="I253" s="60"/>
      <c r="J253" s="69"/>
      <c r="K253" s="70"/>
      <c r="L253" s="71"/>
      <c r="M253" s="60"/>
      <c r="N253" s="71"/>
      <c r="O253" s="72"/>
      <c r="P253" s="60"/>
      <c r="Q253" s="60"/>
      <c r="R253" s="60"/>
      <c r="S253" s="60"/>
      <c r="T253" s="60"/>
      <c r="U253" s="60"/>
      <c r="V253" s="60"/>
      <c r="W253" s="60"/>
      <c r="X253" s="60"/>
    </row>
  </sheetData>
  <mergeCells count="22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A2:A5"/>
    <mergeCell ref="B2:F5"/>
  </mergeCells>
  <pageMargins left="0.7" right="0.7" top="0.75" bottom="0.75" header="0.3" footer="0.3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"/>
  <sheetViews>
    <sheetView workbookViewId="0">
      <selection activeCell="K26" sqref="K26"/>
    </sheetView>
  </sheetViews>
  <sheetFormatPr defaultColWidth="9" defaultRowHeight="15.6"/>
  <cols>
    <col min="1" max="1" width="6.12962962962963" style="529" customWidth="1"/>
    <col min="2" max="2" width="14.8796296296296" style="529" customWidth="1"/>
    <col min="3" max="3" width="15.5" style="529" customWidth="1"/>
    <col min="4" max="4" width="19.25" style="529" customWidth="1"/>
    <col min="5" max="5" width="11.75" style="529" customWidth="1"/>
    <col min="6" max="6" width="5.62962962962963" style="529" customWidth="1"/>
    <col min="7" max="7" width="12.25" style="529" customWidth="1"/>
    <col min="8" max="9" width="12.6296296296296" style="529" customWidth="1"/>
    <col min="10" max="10" width="12.6296296296296" style="530" customWidth="1"/>
    <col min="11" max="11" width="15.25" style="529" customWidth="1"/>
    <col min="12" max="12" width="14.8796296296296" style="529" customWidth="1"/>
    <col min="13" max="16384" width="9" style="529"/>
  </cols>
  <sheetData>
    <row r="1" ht="20.4" spans="1:13">
      <c r="A1" s="531" t="s">
        <v>217</v>
      </c>
      <c r="B1" s="532"/>
      <c r="C1" s="532"/>
      <c r="D1" s="532"/>
      <c r="E1" s="532"/>
      <c r="F1" s="532"/>
      <c r="G1" s="532"/>
      <c r="H1" s="532"/>
      <c r="I1" s="532"/>
      <c r="J1" s="533"/>
      <c r="K1" s="532"/>
      <c r="L1" s="534"/>
    </row>
    <row r="2" spans="1:13">
      <c r="A2" s="323"/>
      <c r="B2" s="323"/>
      <c r="C2" s="323"/>
      <c r="D2" s="323"/>
      <c r="E2" s="323" t="s">
        <v>133</v>
      </c>
      <c r="F2" s="535" t="s">
        <v>258</v>
      </c>
      <c r="G2" s="536"/>
      <c r="H2" s="536"/>
      <c r="I2" s="536"/>
      <c r="J2" s="537"/>
      <c r="K2" s="323" t="s">
        <v>12</v>
      </c>
      <c r="L2" s="323"/>
    </row>
    <row r="3" ht="17.4" spans="1:13">
      <c r="A3" s="323"/>
      <c r="B3" s="323"/>
      <c r="C3" s="323"/>
      <c r="D3" s="323"/>
      <c r="E3" s="323" t="s">
        <v>135</v>
      </c>
      <c r="F3" s="538" t="s">
        <v>259</v>
      </c>
      <c r="G3" s="539"/>
      <c r="H3" s="539"/>
      <c r="I3" s="539"/>
      <c r="J3" s="540"/>
      <c r="K3" s="323" t="s">
        <v>139</v>
      </c>
      <c r="L3" s="323"/>
    </row>
    <row r="4" ht="36" customHeight="1" spans="1:13">
      <c r="A4" s="323"/>
      <c r="B4" s="323"/>
      <c r="C4" s="323"/>
      <c r="D4" s="323"/>
      <c r="E4" s="323" t="s">
        <v>140</v>
      </c>
      <c r="F4" s="323"/>
      <c r="G4" s="323"/>
      <c r="H4" s="323"/>
      <c r="I4" s="323"/>
      <c r="J4" s="541"/>
      <c r="K4" s="323" t="s">
        <v>220</v>
      </c>
      <c r="L4" s="323"/>
    </row>
    <row r="5" ht="36" customHeight="1" spans="1:13">
      <c r="A5" s="323"/>
      <c r="B5" s="323"/>
      <c r="C5" s="323"/>
      <c r="D5" s="323"/>
      <c r="E5" s="323" t="s">
        <v>221</v>
      </c>
      <c r="F5" s="323" t="s">
        <v>222</v>
      </c>
      <c r="G5" s="323"/>
      <c r="H5" s="323"/>
      <c r="I5" s="323"/>
      <c r="J5" s="541"/>
      <c r="K5" s="323" t="s">
        <v>19</v>
      </c>
      <c r="L5" s="323"/>
    </row>
    <row r="6" ht="36" customHeight="1" spans="1:13">
      <c r="A6" s="323"/>
      <c r="B6" s="323"/>
      <c r="C6" s="323"/>
      <c r="D6" s="323"/>
      <c r="E6" s="323" t="s">
        <v>223</v>
      </c>
      <c r="F6" s="323"/>
      <c r="G6" s="323"/>
      <c r="H6" s="323"/>
      <c r="I6" s="323"/>
      <c r="J6" s="541"/>
      <c r="K6" s="323" t="s">
        <v>146</v>
      </c>
      <c r="L6" s="323"/>
    </row>
    <row r="7" spans="1:13">
      <c r="A7" s="323"/>
      <c r="B7" s="323"/>
      <c r="C7" s="323"/>
      <c r="D7" s="323"/>
      <c r="E7" s="323" t="s">
        <v>224</v>
      </c>
      <c r="F7" s="323"/>
      <c r="G7" s="323"/>
      <c r="H7" s="323"/>
      <c r="I7" s="323"/>
      <c r="J7" s="541"/>
      <c r="K7" s="323" t="s">
        <v>16</v>
      </c>
      <c r="L7" s="323"/>
    </row>
    <row r="8" spans="1:13">
      <c r="A8" s="323" t="s">
        <v>23</v>
      </c>
      <c r="B8" s="323" t="s">
        <v>25</v>
      </c>
      <c r="C8" s="323" t="s">
        <v>26</v>
      </c>
      <c r="D8" s="323" t="s">
        <v>28</v>
      </c>
      <c r="E8" s="323" t="s">
        <v>150</v>
      </c>
      <c r="F8" s="323"/>
      <c r="G8" s="323"/>
      <c r="H8" s="323"/>
      <c r="I8" s="323"/>
      <c r="J8" s="541"/>
      <c r="K8" s="323" t="s">
        <v>151</v>
      </c>
      <c r="L8" s="323"/>
    </row>
    <row r="9" spans="1:13">
      <c r="A9" s="323"/>
      <c r="B9" s="323"/>
      <c r="C9" s="323"/>
      <c r="D9" s="323"/>
      <c r="E9" s="323" t="s">
        <v>260</v>
      </c>
      <c r="F9" s="323"/>
      <c r="G9" s="323" t="s">
        <v>154</v>
      </c>
      <c r="H9" s="323" t="s">
        <v>34</v>
      </c>
      <c r="I9" s="333" t="s">
        <v>32</v>
      </c>
      <c r="J9" s="542" t="s">
        <v>33</v>
      </c>
      <c r="K9" s="323" t="s">
        <v>226</v>
      </c>
      <c r="L9" s="323" t="s">
        <v>38</v>
      </c>
      <c r="M9" s="529" t="s">
        <v>261</v>
      </c>
    </row>
    <row r="10" spans="1:13">
      <c r="A10" s="543">
        <v>1</v>
      </c>
      <c r="B10" s="543" t="s">
        <v>156</v>
      </c>
      <c r="C10" s="544" t="s">
        <v>227</v>
      </c>
      <c r="D10" s="323" t="s">
        <v>158</v>
      </c>
      <c r="E10" s="323">
        <v>144</v>
      </c>
      <c r="F10" s="323"/>
      <c r="G10" s="323" t="s">
        <v>228</v>
      </c>
      <c r="H10" s="323">
        <v>21.5</v>
      </c>
      <c r="I10" s="323">
        <v>1.58</v>
      </c>
      <c r="J10" s="545">
        <v>1.03</v>
      </c>
      <c r="K10" s="546">
        <f>H10*I10*J10</f>
        <v>34.9891</v>
      </c>
      <c r="L10" s="323" t="s">
        <v>167</v>
      </c>
    </row>
    <row r="11" spans="1:13">
      <c r="A11" s="543">
        <v>2</v>
      </c>
      <c r="B11" s="323" t="s">
        <v>229</v>
      </c>
      <c r="C11" s="544" t="s">
        <v>227</v>
      </c>
      <c r="D11" s="323" t="s">
        <v>230</v>
      </c>
      <c r="E11" s="323">
        <v>144</v>
      </c>
      <c r="F11" s="323"/>
      <c r="G11" s="323" t="s">
        <v>183</v>
      </c>
      <c r="H11" s="323">
        <v>25</v>
      </c>
      <c r="I11" s="323">
        <v>0.18</v>
      </c>
      <c r="J11" s="545">
        <v>1.03</v>
      </c>
      <c r="K11" s="546">
        <f t="shared" ref="K11:K15" si="0">H11*I11</f>
        <v>4.5</v>
      </c>
      <c r="L11" s="323" t="s">
        <v>167</v>
      </c>
    </row>
    <row r="12" spans="1:13">
      <c r="A12" s="543">
        <v>3</v>
      </c>
      <c r="B12" s="333" t="s">
        <v>108</v>
      </c>
      <c r="C12" s="544" t="s">
        <v>227</v>
      </c>
      <c r="D12" s="323" t="s">
        <v>231</v>
      </c>
      <c r="E12" s="323" t="s">
        <v>232</v>
      </c>
      <c r="F12" s="323"/>
      <c r="G12" s="323" t="s">
        <v>183</v>
      </c>
      <c r="H12" s="323">
        <v>10</v>
      </c>
      <c r="I12" s="323">
        <v>0.25</v>
      </c>
      <c r="J12" s="545">
        <v>1.02</v>
      </c>
      <c r="K12" s="546">
        <f t="shared" si="0"/>
        <v>2.5</v>
      </c>
      <c r="L12" s="323" t="s">
        <v>167</v>
      </c>
    </row>
    <row r="13" ht="28.8" spans="1:13">
      <c r="A13" s="543">
        <v>4</v>
      </c>
      <c r="B13" s="323" t="s">
        <v>233</v>
      </c>
      <c r="C13" s="323" t="s">
        <v>234</v>
      </c>
      <c r="D13" s="547" t="s">
        <v>235</v>
      </c>
      <c r="E13" s="323"/>
      <c r="F13" s="323"/>
      <c r="G13" s="323" t="s">
        <v>236</v>
      </c>
      <c r="H13" s="323">
        <v>0.25</v>
      </c>
      <c r="I13" s="323">
        <v>14</v>
      </c>
      <c r="J13" s="545">
        <v>1.02</v>
      </c>
      <c r="K13" s="546">
        <f t="shared" si="0"/>
        <v>3.5</v>
      </c>
      <c r="L13" s="471" t="s">
        <v>237</v>
      </c>
    </row>
    <row r="14" spans="1:13">
      <c r="A14" s="543">
        <v>5</v>
      </c>
      <c r="B14" s="482" t="s">
        <v>184</v>
      </c>
      <c r="C14" s="548" t="s">
        <v>238</v>
      </c>
      <c r="D14" s="549" t="s">
        <v>239</v>
      </c>
      <c r="E14" s="550"/>
      <c r="F14" s="549"/>
      <c r="G14" s="551" t="s">
        <v>187</v>
      </c>
      <c r="H14" s="551">
        <v>0.16</v>
      </c>
      <c r="I14" s="323">
        <v>1</v>
      </c>
      <c r="J14" s="545">
        <v>1</v>
      </c>
      <c r="K14" s="546">
        <f t="shared" si="0"/>
        <v>0.16</v>
      </c>
      <c r="L14" s="552" t="s">
        <v>71</v>
      </c>
    </row>
    <row r="15" spans="1:13">
      <c r="A15" s="543">
        <v>6</v>
      </c>
      <c r="B15" s="482" t="s">
        <v>188</v>
      </c>
      <c r="C15" s="548" t="s">
        <v>240</v>
      </c>
      <c r="D15" s="549" t="s">
        <v>239</v>
      </c>
      <c r="E15" s="550"/>
      <c r="F15" s="549"/>
      <c r="G15" s="551" t="s">
        <v>187</v>
      </c>
      <c r="H15" s="551">
        <v>0.05</v>
      </c>
      <c r="I15" s="323">
        <v>1</v>
      </c>
      <c r="J15" s="545">
        <v>1</v>
      </c>
      <c r="K15" s="546">
        <f t="shared" si="0"/>
        <v>0.05</v>
      </c>
      <c r="L15" s="553"/>
    </row>
    <row r="16" spans="1:13">
      <c r="A16" s="543">
        <v>7</v>
      </c>
      <c r="B16" s="323" t="s">
        <v>190</v>
      </c>
      <c r="C16" s="323" t="s">
        <v>241</v>
      </c>
      <c r="D16" s="323" t="s">
        <v>191</v>
      </c>
      <c r="E16" s="323"/>
      <c r="F16" s="323"/>
      <c r="G16" s="323" t="s">
        <v>187</v>
      </c>
      <c r="H16" s="323">
        <v>0.09</v>
      </c>
      <c r="I16" s="321">
        <v>1</v>
      </c>
      <c r="J16" s="545">
        <v>1</v>
      </c>
      <c r="K16" s="546">
        <v>0.1</v>
      </c>
      <c r="L16" s="553"/>
    </row>
    <row r="17" spans="1:12">
      <c r="A17" s="543">
        <v>8</v>
      </c>
      <c r="B17" s="323" t="s">
        <v>193</v>
      </c>
      <c r="C17" s="333" t="s">
        <v>262</v>
      </c>
      <c r="D17" s="333" t="s">
        <v>263</v>
      </c>
      <c r="E17" s="323"/>
      <c r="F17" s="323"/>
      <c r="G17" s="323" t="s">
        <v>187</v>
      </c>
      <c r="H17" s="323">
        <v>0.15</v>
      </c>
      <c r="I17" s="323">
        <v>1</v>
      </c>
      <c r="J17" s="545">
        <v>1</v>
      </c>
      <c r="K17" s="546">
        <f t="shared" ref="K17:K19" si="1">H17*I17</f>
        <v>0.15</v>
      </c>
      <c r="L17" s="553"/>
    </row>
    <row r="18" spans="1:12">
      <c r="A18" s="543">
        <v>9</v>
      </c>
      <c r="B18" s="323" t="s">
        <v>244</v>
      </c>
      <c r="C18" s="323" t="s">
        <v>245</v>
      </c>
      <c r="D18" s="323" t="s">
        <v>264</v>
      </c>
      <c r="E18" s="323"/>
      <c r="F18" s="323"/>
      <c r="G18" s="323" t="s">
        <v>187</v>
      </c>
      <c r="H18" s="323">
        <v>0.06</v>
      </c>
      <c r="I18" s="323">
        <v>1</v>
      </c>
      <c r="J18" s="545">
        <v>1</v>
      </c>
      <c r="K18" s="546">
        <f t="shared" si="1"/>
        <v>0.06</v>
      </c>
      <c r="L18" s="553"/>
    </row>
    <row r="19" spans="1:12">
      <c r="A19" s="543">
        <v>10</v>
      </c>
      <c r="B19" s="323" t="s">
        <v>247</v>
      </c>
      <c r="C19" s="323"/>
      <c r="D19" s="323" t="s">
        <v>248</v>
      </c>
      <c r="E19" s="323"/>
      <c r="F19" s="323"/>
      <c r="G19" s="323" t="s">
        <v>187</v>
      </c>
      <c r="H19" s="323">
        <v>0.75</v>
      </c>
      <c r="I19" s="323">
        <v>1</v>
      </c>
      <c r="J19" s="545">
        <v>1</v>
      </c>
      <c r="K19" s="546">
        <f t="shared" si="1"/>
        <v>0.75</v>
      </c>
      <c r="L19" s="323" t="s">
        <v>167</v>
      </c>
    </row>
    <row r="20" spans="1:12">
      <c r="A20" s="543">
        <v>11</v>
      </c>
      <c r="B20" s="333" t="s">
        <v>249</v>
      </c>
      <c r="C20" s="482"/>
      <c r="D20" s="323"/>
      <c r="E20" s="323"/>
      <c r="F20" s="323"/>
      <c r="G20" s="323" t="s">
        <v>187</v>
      </c>
      <c r="H20" s="323"/>
      <c r="I20" s="323">
        <v>1</v>
      </c>
      <c r="J20" s="545">
        <v>1</v>
      </c>
      <c r="K20" s="546">
        <v>0.3</v>
      </c>
      <c r="L20" s="323" t="s">
        <v>167</v>
      </c>
    </row>
    <row r="21" spans="1:12">
      <c r="A21" s="543">
        <v>12</v>
      </c>
      <c r="B21" s="482" t="s">
        <v>201</v>
      </c>
      <c r="C21" s="482" t="s">
        <v>100</v>
      </c>
      <c r="D21" s="323"/>
      <c r="E21" s="323"/>
      <c r="F21" s="323"/>
      <c r="G21" s="323" t="s">
        <v>187</v>
      </c>
      <c r="H21" s="323"/>
      <c r="I21" s="323">
        <v>1</v>
      </c>
      <c r="J21" s="545">
        <v>1</v>
      </c>
      <c r="K21" s="546">
        <v>0.14</v>
      </c>
      <c r="L21" s="333" t="s">
        <v>250</v>
      </c>
    </row>
    <row r="22" ht="24" spans="1:12">
      <c r="A22" s="543">
        <v>13</v>
      </c>
      <c r="B22" s="323" t="s">
        <v>204</v>
      </c>
      <c r="C22" s="323" t="s">
        <v>251</v>
      </c>
      <c r="D22" s="323" t="s">
        <v>252</v>
      </c>
      <c r="E22" s="323"/>
      <c r="F22" s="323"/>
      <c r="G22" s="323" t="s">
        <v>187</v>
      </c>
      <c r="H22" s="323">
        <v>0.35</v>
      </c>
      <c r="I22" s="323">
        <v>1</v>
      </c>
      <c r="J22" s="545">
        <v>1</v>
      </c>
      <c r="K22" s="546">
        <f t="shared" ref="K22:K24" si="2">H22*I22</f>
        <v>0.35</v>
      </c>
      <c r="L22" s="484" t="s">
        <v>253</v>
      </c>
    </row>
    <row r="23" spans="1:12">
      <c r="A23" s="543">
        <v>14</v>
      </c>
      <c r="B23" s="323" t="s">
        <v>113</v>
      </c>
      <c r="C23" s="482" t="s">
        <v>254</v>
      </c>
      <c r="D23" s="323"/>
      <c r="E23" s="323"/>
      <c r="F23" s="323"/>
      <c r="G23" s="323" t="s">
        <v>187</v>
      </c>
      <c r="H23" s="323">
        <v>15</v>
      </c>
      <c r="I23" s="323">
        <v>0.03</v>
      </c>
      <c r="J23" s="545">
        <v>1</v>
      </c>
      <c r="K23" s="546">
        <f t="shared" si="2"/>
        <v>0.45</v>
      </c>
      <c r="L23" s="323" t="s">
        <v>167</v>
      </c>
    </row>
    <row r="24" spans="1:12">
      <c r="A24" s="543">
        <v>15</v>
      </c>
      <c r="B24" s="323" t="s">
        <v>255</v>
      </c>
      <c r="C24" s="323"/>
      <c r="D24" s="323"/>
      <c r="E24" s="323"/>
      <c r="F24" s="323"/>
      <c r="G24" s="323"/>
      <c r="H24" s="323">
        <v>39</v>
      </c>
      <c r="I24" s="323">
        <v>1</v>
      </c>
      <c r="J24" s="545">
        <v>1</v>
      </c>
      <c r="K24" s="546">
        <f t="shared" si="2"/>
        <v>39</v>
      </c>
      <c r="L24" s="323"/>
    </row>
    <row r="25" spans="1:12">
      <c r="A25" s="323" t="s">
        <v>256</v>
      </c>
      <c r="B25" s="323"/>
      <c r="C25" s="323"/>
      <c r="D25" s="323"/>
      <c r="E25" s="323"/>
      <c r="F25" s="323"/>
      <c r="G25" s="323"/>
      <c r="H25" s="323"/>
      <c r="I25" s="323"/>
      <c r="J25" s="541"/>
      <c r="K25" s="546">
        <f>SUM(K10:K24)</f>
        <v>86.9991</v>
      </c>
      <c r="L25" s="323"/>
    </row>
    <row r="26" spans="1:12">
      <c r="J26" s="554" t="s">
        <v>119</v>
      </c>
      <c r="K26" s="555">
        <v>87</v>
      </c>
    </row>
  </sheetData>
  <mergeCells count="12">
    <mergeCell ref="A1:L1"/>
    <mergeCell ref="F2:G2"/>
    <mergeCell ref="F3:G3"/>
    <mergeCell ref="E8:F8"/>
    <mergeCell ref="K8:L8"/>
    <mergeCell ref="A2:A7"/>
    <mergeCell ref="A8:A9"/>
    <mergeCell ref="B8:B9"/>
    <mergeCell ref="C8:C9"/>
    <mergeCell ref="D8:D9"/>
    <mergeCell ref="L14:L18"/>
    <mergeCell ref="B2:D7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M47"/>
  <sheetViews>
    <sheetView topLeftCell="A4" workbookViewId="0">
      <selection activeCell="K33" sqref="K33"/>
    </sheetView>
  </sheetViews>
  <sheetFormatPr defaultColWidth="9" defaultRowHeight="14.4"/>
  <cols>
    <col min="1" max="1" width="6" style="466" customWidth="1"/>
    <col min="2" max="2" width="14.8796296296296" style="466" customWidth="1"/>
    <col min="3" max="3" width="14.3796296296296" style="466" customWidth="1"/>
    <col min="4" max="4" width="18.1296296296296" style="466" customWidth="1"/>
    <col min="5" max="5" width="9" style="466"/>
    <col min="6" max="6" width="12" style="466" customWidth="1"/>
    <col min="7" max="9" width="9" style="466"/>
    <col min="10" max="10" width="26.8796296296296" style="466" customWidth="1"/>
    <col min="11" max="11" width="12.1296296296296" style="488" customWidth="1"/>
    <col min="12" max="12" width="9" style="466"/>
    <col min="13" max="13" width="17" style="466" customWidth="1"/>
    <col min="14" max="16384" width="9" style="466"/>
  </cols>
  <sheetData>
    <row r="1" ht="22.2" spans="1:13">
      <c r="A1" s="491" t="s">
        <v>265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="490" customFormat="1" ht="24" customHeight="1" spans="1:13">
      <c r="A2" s="492"/>
      <c r="B2" s="492"/>
      <c r="C2" s="492"/>
      <c r="D2" s="492"/>
      <c r="E2" s="492" t="s">
        <v>133</v>
      </c>
      <c r="F2" s="492" t="s">
        <v>266</v>
      </c>
      <c r="G2" s="492"/>
      <c r="H2" s="492" t="s">
        <v>12</v>
      </c>
      <c r="I2" s="492"/>
      <c r="J2" s="492"/>
      <c r="K2" s="492"/>
      <c r="L2" s="492"/>
      <c r="M2" s="492"/>
    </row>
    <row r="3" s="490" customFormat="1" ht="24" customHeight="1" spans="1:13">
      <c r="A3" s="492"/>
      <c r="B3" s="492"/>
      <c r="C3" s="492"/>
      <c r="D3" s="492"/>
      <c r="E3" s="492" t="s">
        <v>135</v>
      </c>
      <c r="F3" s="492" t="s">
        <v>267</v>
      </c>
      <c r="G3" s="492"/>
      <c r="H3" s="492" t="s">
        <v>139</v>
      </c>
      <c r="I3" s="492"/>
      <c r="J3" s="492"/>
      <c r="K3" s="492"/>
      <c r="L3" s="492"/>
      <c r="M3" s="492"/>
    </row>
    <row r="4" s="490" customFormat="1" ht="24" customHeight="1" spans="1:13">
      <c r="A4" s="492"/>
      <c r="B4" s="492"/>
      <c r="C4" s="492"/>
      <c r="D4" s="492"/>
      <c r="E4" s="492" t="s">
        <v>140</v>
      </c>
      <c r="F4" s="492"/>
      <c r="G4" s="492"/>
      <c r="H4" s="492" t="s">
        <v>268</v>
      </c>
      <c r="I4" s="492"/>
      <c r="J4" s="492"/>
      <c r="K4" s="493" t="s">
        <v>142</v>
      </c>
      <c r="L4" s="492"/>
      <c r="M4" s="492"/>
    </row>
    <row r="5" s="490" customFormat="1" ht="24" customHeight="1" spans="1:13">
      <c r="A5" s="492"/>
      <c r="B5" s="492"/>
      <c r="C5" s="492"/>
      <c r="D5" s="492"/>
      <c r="E5" s="492" t="s">
        <v>269</v>
      </c>
      <c r="F5" s="492" t="s">
        <v>144</v>
      </c>
      <c r="G5" s="492"/>
      <c r="H5" s="492" t="s">
        <v>19</v>
      </c>
      <c r="I5" s="492"/>
      <c r="J5" s="492"/>
      <c r="K5" s="492"/>
      <c r="L5" s="492"/>
      <c r="M5" s="492"/>
    </row>
    <row r="6" s="490" customFormat="1" ht="24" customHeight="1" spans="1:13">
      <c r="A6" s="492"/>
      <c r="B6" s="492"/>
      <c r="C6" s="492"/>
      <c r="D6" s="492"/>
      <c r="E6" s="492" t="s">
        <v>270</v>
      </c>
      <c r="F6" s="492"/>
      <c r="G6" s="492"/>
      <c r="H6" s="492" t="s">
        <v>146</v>
      </c>
      <c r="I6" s="492"/>
      <c r="J6" s="492"/>
      <c r="K6" s="493" t="s">
        <v>147</v>
      </c>
      <c r="L6" s="492"/>
      <c r="M6" s="492"/>
    </row>
    <row r="7" s="490" customFormat="1" ht="24" customHeight="1" spans="1:13">
      <c r="A7" s="492"/>
      <c r="B7" s="492"/>
      <c r="C7" s="492"/>
      <c r="D7" s="492"/>
      <c r="E7" s="492" t="s">
        <v>271</v>
      </c>
      <c r="F7" s="492"/>
      <c r="G7" s="492"/>
      <c r="H7" s="492" t="s">
        <v>16</v>
      </c>
      <c r="I7" s="492"/>
      <c r="J7" s="492"/>
      <c r="K7" s="492"/>
      <c r="L7" s="492"/>
      <c r="M7" s="492"/>
    </row>
    <row r="8" s="490" customFormat="1" ht="15.6" spans="1:13">
      <c r="A8" s="494"/>
      <c r="B8" s="494" t="s">
        <v>272</v>
      </c>
      <c r="C8" s="494"/>
      <c r="D8" s="494"/>
      <c r="E8" s="494"/>
      <c r="F8" s="494"/>
      <c r="G8" s="494"/>
      <c r="H8" s="494"/>
      <c r="I8" s="494"/>
      <c r="J8" s="494"/>
      <c r="K8" s="495"/>
      <c r="L8" s="494"/>
      <c r="M8" s="494"/>
    </row>
    <row r="9" s="490" customFormat="1" ht="15.6" spans="1:13">
      <c r="A9" s="494" t="s">
        <v>23</v>
      </c>
      <c r="B9" s="494" t="s">
        <v>25</v>
      </c>
      <c r="C9" s="494" t="s">
        <v>26</v>
      </c>
      <c r="D9" s="494" t="s">
        <v>28</v>
      </c>
      <c r="E9" s="494" t="s">
        <v>150</v>
      </c>
      <c r="F9" s="494"/>
      <c r="G9" s="494"/>
      <c r="H9" s="494" t="s">
        <v>151</v>
      </c>
      <c r="I9" s="494"/>
      <c r="J9" s="494"/>
      <c r="K9" s="494"/>
      <c r="L9" s="494"/>
      <c r="M9" s="494"/>
    </row>
    <row r="10" s="490" customFormat="1" ht="15.6" spans="1:13">
      <c r="A10" s="494"/>
      <c r="B10" s="494"/>
      <c r="C10" s="494"/>
      <c r="D10" s="494"/>
      <c r="E10" s="494" t="s">
        <v>273</v>
      </c>
      <c r="F10" s="494" t="s">
        <v>274</v>
      </c>
      <c r="G10" s="494" t="s">
        <v>154</v>
      </c>
      <c r="H10" s="494" t="s">
        <v>275</v>
      </c>
      <c r="I10" s="494" t="s">
        <v>276</v>
      </c>
      <c r="J10" s="494" t="s">
        <v>33</v>
      </c>
      <c r="K10" s="495" t="s">
        <v>277</v>
      </c>
      <c r="L10" s="494" t="s">
        <v>37</v>
      </c>
      <c r="M10" s="494" t="s">
        <v>38</v>
      </c>
    </row>
    <row r="11" s="490" customFormat="1" ht="43.5" customHeight="1" spans="1:13">
      <c r="A11" s="492">
        <v>1</v>
      </c>
      <c r="B11" s="492" t="s">
        <v>156</v>
      </c>
      <c r="C11" s="492" t="s">
        <v>278</v>
      </c>
      <c r="D11" s="492" t="s">
        <v>158</v>
      </c>
      <c r="E11" s="492">
        <v>142</v>
      </c>
      <c r="F11" s="496" t="s">
        <v>279</v>
      </c>
      <c r="G11" s="492" t="s">
        <v>280</v>
      </c>
      <c r="H11" s="492">
        <v>1.3</v>
      </c>
      <c r="I11" s="497">
        <v>25.3</v>
      </c>
      <c r="J11" s="492">
        <v>1.03</v>
      </c>
      <c r="K11" s="493">
        <f t="shared" ref="K11:K18" si="0">H11*I11*J11</f>
        <v>33.8767</v>
      </c>
      <c r="L11" s="492"/>
      <c r="M11" s="498" t="s">
        <v>281</v>
      </c>
    </row>
    <row r="12" s="490" customFormat="1" ht="43.5" customHeight="1" spans="1:13">
      <c r="A12" s="492">
        <v>2</v>
      </c>
      <c r="B12" s="492" t="s">
        <v>105</v>
      </c>
      <c r="C12" s="492"/>
      <c r="D12" s="492" t="s">
        <v>231</v>
      </c>
      <c r="E12" s="492" t="s">
        <v>232</v>
      </c>
      <c r="F12" s="492"/>
      <c r="G12" s="492" t="s">
        <v>183</v>
      </c>
      <c r="H12" s="492">
        <v>0.2</v>
      </c>
      <c r="I12" s="492"/>
      <c r="J12" s="492">
        <v>1.03</v>
      </c>
      <c r="K12" s="493">
        <v>2</v>
      </c>
      <c r="L12" s="492"/>
      <c r="M12" s="492" t="s">
        <v>167</v>
      </c>
    </row>
    <row r="13" s="490" customFormat="1" ht="21" customHeight="1" spans="1:13">
      <c r="A13" s="492">
        <v>3</v>
      </c>
      <c r="B13" s="492" t="s">
        <v>233</v>
      </c>
      <c r="C13" s="492" t="s">
        <v>234</v>
      </c>
      <c r="D13" s="499" t="s">
        <v>282</v>
      </c>
      <c r="E13" s="500" t="s">
        <v>283</v>
      </c>
      <c r="F13" s="492" t="s">
        <v>284</v>
      </c>
      <c r="G13" s="492" t="s">
        <v>285</v>
      </c>
      <c r="H13" s="492">
        <v>14</v>
      </c>
      <c r="I13" s="492">
        <v>0.25</v>
      </c>
      <c r="J13" s="492">
        <v>1.01</v>
      </c>
      <c r="K13" s="493">
        <f t="shared" si="0"/>
        <v>3.535</v>
      </c>
      <c r="L13" s="492"/>
      <c r="M13" s="501" t="s">
        <v>237</v>
      </c>
    </row>
    <row r="14" s="490" customFormat="1" ht="16.5" customHeight="1" spans="1:13">
      <c r="A14" s="492">
        <v>4</v>
      </c>
      <c r="B14" s="502" t="s">
        <v>184</v>
      </c>
      <c r="C14" s="502" t="s">
        <v>286</v>
      </c>
      <c r="D14" s="492" t="s">
        <v>287</v>
      </c>
      <c r="E14" s="492"/>
      <c r="F14" s="492"/>
      <c r="G14" s="492" t="s">
        <v>187</v>
      </c>
      <c r="H14" s="492">
        <v>1</v>
      </c>
      <c r="I14" s="492">
        <v>0.16</v>
      </c>
      <c r="J14" s="492">
        <v>1.01</v>
      </c>
      <c r="K14" s="493">
        <f t="shared" si="0"/>
        <v>0.1616</v>
      </c>
      <c r="L14" s="492"/>
      <c r="M14" s="503" t="s">
        <v>288</v>
      </c>
    </row>
    <row r="15" s="490" customFormat="1" ht="16.5" customHeight="1" spans="1:13">
      <c r="A15" s="492">
        <v>5</v>
      </c>
      <c r="B15" s="502" t="s">
        <v>289</v>
      </c>
      <c r="C15" s="502" t="s">
        <v>189</v>
      </c>
      <c r="D15" s="492" t="s">
        <v>290</v>
      </c>
      <c r="E15" s="492"/>
      <c r="F15" s="492"/>
      <c r="G15" s="492" t="s">
        <v>187</v>
      </c>
      <c r="H15" s="492">
        <v>1</v>
      </c>
      <c r="I15" s="492">
        <v>0.05</v>
      </c>
      <c r="J15" s="492">
        <v>1.01</v>
      </c>
      <c r="K15" s="493">
        <f t="shared" si="0"/>
        <v>0.0505</v>
      </c>
      <c r="L15" s="492"/>
      <c r="M15" s="504"/>
    </row>
    <row r="16" s="490" customFormat="1" ht="24.75" customHeight="1" spans="1:13">
      <c r="A16" s="492">
        <v>6</v>
      </c>
      <c r="B16" s="502" t="s">
        <v>190</v>
      </c>
      <c r="C16" s="502" t="s">
        <v>97</v>
      </c>
      <c r="D16" s="492" t="s">
        <v>191</v>
      </c>
      <c r="E16" s="500"/>
      <c r="F16" s="492"/>
      <c r="G16" s="492" t="s">
        <v>187</v>
      </c>
      <c r="H16" s="492">
        <v>1</v>
      </c>
      <c r="I16" s="492">
        <v>0.09</v>
      </c>
      <c r="J16" s="492">
        <v>1.01</v>
      </c>
      <c r="K16" s="493">
        <f t="shared" si="0"/>
        <v>0.0909</v>
      </c>
      <c r="L16" s="492"/>
      <c r="M16" s="504"/>
    </row>
    <row r="17" s="490" customFormat="1" ht="16.5" customHeight="1" spans="1:13">
      <c r="A17" s="492">
        <v>7</v>
      </c>
      <c r="B17" s="502" t="s">
        <v>193</v>
      </c>
      <c r="C17" s="502" t="s">
        <v>291</v>
      </c>
      <c r="D17" s="492" t="s">
        <v>292</v>
      </c>
      <c r="E17" s="492"/>
      <c r="F17" s="492"/>
      <c r="G17" s="492" t="s">
        <v>187</v>
      </c>
      <c r="H17" s="492">
        <v>1</v>
      </c>
      <c r="I17" s="492">
        <v>0.15</v>
      </c>
      <c r="J17" s="492">
        <v>1.01</v>
      </c>
      <c r="K17" s="493">
        <f t="shared" si="0"/>
        <v>0.1515</v>
      </c>
      <c r="L17" s="492"/>
      <c r="M17" s="504"/>
    </row>
    <row r="18" s="490" customFormat="1" ht="24.75" customHeight="1" spans="1:13">
      <c r="A18" s="492">
        <v>8</v>
      </c>
      <c r="B18" s="502" t="s">
        <v>244</v>
      </c>
      <c r="C18" s="505" t="s">
        <v>293</v>
      </c>
      <c r="D18" s="500" t="s">
        <v>294</v>
      </c>
      <c r="E18" s="492"/>
      <c r="F18" s="492"/>
      <c r="G18" s="492" t="s">
        <v>187</v>
      </c>
      <c r="H18" s="492">
        <v>1</v>
      </c>
      <c r="I18" s="492">
        <v>0.06</v>
      </c>
      <c r="J18" s="492">
        <v>1.01</v>
      </c>
      <c r="K18" s="493">
        <f t="shared" si="0"/>
        <v>0.0606</v>
      </c>
      <c r="L18" s="492"/>
      <c r="M18" s="506"/>
    </row>
    <row r="19" s="490" customFormat="1" ht="15.6" spans="1:13">
      <c r="A19" s="492">
        <v>9</v>
      </c>
      <c r="B19" s="492" t="s">
        <v>247</v>
      </c>
      <c r="C19" s="492" t="s">
        <v>295</v>
      </c>
      <c r="D19" s="492" t="s">
        <v>248</v>
      </c>
      <c r="E19" s="492"/>
      <c r="F19" s="492"/>
      <c r="G19" s="492"/>
      <c r="H19" s="492"/>
      <c r="I19" s="492"/>
      <c r="J19" s="492"/>
      <c r="K19" s="507">
        <v>0.9</v>
      </c>
      <c r="L19" s="492"/>
      <c r="M19" s="492" t="s">
        <v>199</v>
      </c>
    </row>
    <row r="20" s="490" customFormat="1" ht="15.6" spans="1:13">
      <c r="A20" s="492">
        <v>10</v>
      </c>
      <c r="B20" s="508" t="s">
        <v>249</v>
      </c>
      <c r="C20" s="492" t="s">
        <v>296</v>
      </c>
      <c r="D20" s="492"/>
      <c r="E20" s="492"/>
      <c r="F20" s="492"/>
      <c r="G20" s="492"/>
      <c r="H20" s="492">
        <v>1</v>
      </c>
      <c r="I20" s="492"/>
      <c r="J20" s="509"/>
      <c r="K20" s="510"/>
      <c r="L20" s="492"/>
      <c r="M20" s="492" t="s">
        <v>87</v>
      </c>
    </row>
    <row r="21" s="490" customFormat="1" ht="15.6" spans="1:13">
      <c r="A21" s="492">
        <v>11</v>
      </c>
      <c r="B21" s="511"/>
      <c r="C21" s="492"/>
      <c r="D21" s="492"/>
      <c r="E21" s="492"/>
      <c r="F21" s="492"/>
      <c r="G21" s="492"/>
      <c r="H21" s="492">
        <v>4</v>
      </c>
      <c r="I21" s="492"/>
      <c r="J21" s="512"/>
      <c r="K21" s="510"/>
      <c r="L21" s="492"/>
      <c r="M21" s="492" t="s">
        <v>87</v>
      </c>
    </row>
    <row r="22" s="490" customFormat="1" ht="15.6" spans="1:13">
      <c r="A22" s="492">
        <v>12</v>
      </c>
      <c r="B22" s="511"/>
      <c r="C22" s="492"/>
      <c r="D22" s="492"/>
      <c r="E22" s="492"/>
      <c r="F22" s="492"/>
      <c r="G22" s="492"/>
      <c r="H22" s="492">
        <v>1</v>
      </c>
      <c r="I22" s="492"/>
      <c r="J22" s="512"/>
      <c r="K22" s="510"/>
      <c r="L22" s="492"/>
      <c r="M22" s="492" t="s">
        <v>87</v>
      </c>
    </row>
    <row r="23" s="490" customFormat="1" ht="15.6" spans="1:13">
      <c r="A23" s="492">
        <v>13</v>
      </c>
      <c r="B23" s="511"/>
      <c r="C23" s="492"/>
      <c r="D23" s="492"/>
      <c r="E23" s="492"/>
      <c r="F23" s="492"/>
      <c r="G23" s="492"/>
      <c r="H23" s="492">
        <v>1</v>
      </c>
      <c r="I23" s="492"/>
      <c r="J23" s="512"/>
      <c r="K23" s="510"/>
      <c r="L23" s="492"/>
      <c r="M23" s="492" t="s">
        <v>87</v>
      </c>
    </row>
    <row r="24" s="490" customFormat="1" ht="15.6" spans="1:13">
      <c r="A24" s="492">
        <v>14</v>
      </c>
      <c r="B24" s="511"/>
      <c r="C24" s="492"/>
      <c r="D24" s="492"/>
      <c r="E24" s="492"/>
      <c r="F24" s="492"/>
      <c r="G24" s="492"/>
      <c r="H24" s="492">
        <v>1</v>
      </c>
      <c r="I24" s="492"/>
      <c r="J24" s="512"/>
      <c r="K24" s="510"/>
      <c r="L24" s="492"/>
      <c r="M24" s="492" t="s">
        <v>87</v>
      </c>
    </row>
    <row r="25" s="490" customFormat="1" ht="15.6" spans="1:13">
      <c r="A25" s="492">
        <v>15</v>
      </c>
      <c r="B25" s="513"/>
      <c r="C25" s="492"/>
      <c r="D25" s="492"/>
      <c r="E25" s="492"/>
      <c r="F25" s="492"/>
      <c r="G25" s="492"/>
      <c r="H25" s="492">
        <v>1</v>
      </c>
      <c r="I25" s="492"/>
      <c r="J25" s="514"/>
      <c r="K25" s="515"/>
      <c r="L25" s="492"/>
      <c r="M25" s="492" t="s">
        <v>87</v>
      </c>
    </row>
    <row r="26" s="490" customFormat="1" ht="15.6" spans="1:13">
      <c r="A26" s="492">
        <v>16</v>
      </c>
      <c r="B26" s="502" t="s">
        <v>201</v>
      </c>
      <c r="C26" s="516" t="s">
        <v>297</v>
      </c>
      <c r="D26" s="517" t="s">
        <v>100</v>
      </c>
      <c r="E26" s="518"/>
      <c r="F26" s="519"/>
      <c r="G26" s="492"/>
      <c r="H26" s="492">
        <v>1</v>
      </c>
      <c r="I26" s="492"/>
      <c r="J26" s="492">
        <v>1.01</v>
      </c>
      <c r="K26" s="493">
        <v>0.14</v>
      </c>
      <c r="L26" s="492"/>
      <c r="M26" s="492" t="s">
        <v>298</v>
      </c>
    </row>
    <row r="27" s="490" customFormat="1" ht="29.25" customHeight="1" spans="1:13">
      <c r="A27" s="492">
        <v>17</v>
      </c>
      <c r="B27" s="502" t="s">
        <v>204</v>
      </c>
      <c r="C27" s="502" t="s">
        <v>251</v>
      </c>
      <c r="D27" s="502" t="s">
        <v>252</v>
      </c>
      <c r="E27" s="492"/>
      <c r="F27" s="492"/>
      <c r="G27" s="492"/>
      <c r="H27" s="492">
        <v>1</v>
      </c>
      <c r="I27" s="492">
        <v>0.28</v>
      </c>
      <c r="J27" s="492">
        <v>1.01</v>
      </c>
      <c r="K27" s="493">
        <v>0.25</v>
      </c>
      <c r="L27" s="492"/>
      <c r="M27" s="520" t="s">
        <v>253</v>
      </c>
    </row>
    <row r="28" s="490" customFormat="1" ht="15.6" spans="1:13">
      <c r="A28" s="492">
        <v>19</v>
      </c>
      <c r="B28" s="502" t="s">
        <v>113</v>
      </c>
      <c r="C28" s="516" t="s">
        <v>254</v>
      </c>
      <c r="D28" s="492" t="s">
        <v>299</v>
      </c>
      <c r="E28" s="492"/>
      <c r="F28" s="492"/>
      <c r="G28" s="492"/>
      <c r="H28" s="492">
        <v>0.033</v>
      </c>
      <c r="I28" s="492">
        <v>12</v>
      </c>
      <c r="J28" s="492">
        <v>1.01</v>
      </c>
      <c r="K28" s="493">
        <f>H28*I28*J28</f>
        <v>0.39996</v>
      </c>
      <c r="L28" s="492"/>
      <c r="M28" s="492" t="s">
        <v>87</v>
      </c>
    </row>
    <row r="29" s="490" customFormat="1" ht="15.6" spans="1:13">
      <c r="B29" s="502" t="s">
        <v>207</v>
      </c>
      <c r="C29" s="492"/>
      <c r="D29" s="492"/>
      <c r="E29" s="492"/>
      <c r="F29" s="492"/>
      <c r="G29" s="492"/>
      <c r="H29" s="492"/>
      <c r="I29" s="492"/>
      <c r="J29" s="492"/>
      <c r="K29" s="493">
        <v>42</v>
      </c>
      <c r="L29" s="492"/>
      <c r="M29" s="492"/>
    </row>
    <row r="30" spans="1:13">
      <c r="J30" s="466" t="s">
        <v>117</v>
      </c>
      <c r="K30" s="488">
        <f>SUM(K11:K29)</f>
        <v>83.61676</v>
      </c>
    </row>
    <row r="32" spans="1:13">
      <c r="J32" s="521" t="s">
        <v>300</v>
      </c>
      <c r="K32" s="522">
        <f>K30</f>
        <v>83.61676</v>
      </c>
    </row>
    <row r="33" spans="2:13">
      <c r="M33" s="465"/>
    </row>
    <row r="34" spans="2:13">
      <c r="M34" s="523"/>
    </row>
    <row r="46" ht="28.8" spans="2:13">
      <c r="B46" s="524" t="s">
        <v>301</v>
      </c>
      <c r="C46" s="525" t="s">
        <v>302</v>
      </c>
      <c r="D46" s="470" t="s">
        <v>303</v>
      </c>
      <c r="E46" s="470" t="s">
        <v>266</v>
      </c>
      <c r="F46" s="470" t="s">
        <v>304</v>
      </c>
      <c r="G46" s="526">
        <v>1117</v>
      </c>
      <c r="H46" s="527">
        <v>87.90156</v>
      </c>
      <c r="I46" s="528" t="s">
        <v>305</v>
      </c>
      <c r="J46" s="527">
        <v>87.90156</v>
      </c>
    </row>
    <row r="47" ht="28.8" spans="2:13">
      <c r="B47" s="524" t="s">
        <v>301</v>
      </c>
      <c r="C47" s="525" t="s">
        <v>306</v>
      </c>
      <c r="D47" s="470" t="s">
        <v>307</v>
      </c>
      <c r="E47" s="470" t="s">
        <v>308</v>
      </c>
      <c r="F47" s="470" t="s">
        <v>304</v>
      </c>
      <c r="G47" s="526">
        <v>1083</v>
      </c>
      <c r="H47" s="527">
        <v>87.90156</v>
      </c>
      <c r="I47" s="528" t="s">
        <v>305</v>
      </c>
      <c r="J47" s="527">
        <v>87.90156</v>
      </c>
    </row>
  </sheetData>
  <mergeCells count="18">
    <mergeCell ref="A1:M1"/>
    <mergeCell ref="I2:M2"/>
    <mergeCell ref="I3:M3"/>
    <mergeCell ref="L4:M4"/>
    <mergeCell ref="I5:M5"/>
    <mergeCell ref="L6:M6"/>
    <mergeCell ref="I7:M7"/>
    <mergeCell ref="E9:F9"/>
    <mergeCell ref="H9:M9"/>
    <mergeCell ref="A2:A7"/>
    <mergeCell ref="A9:A10"/>
    <mergeCell ref="B9:B10"/>
    <mergeCell ref="B20:B25"/>
    <mergeCell ref="C9:C10"/>
    <mergeCell ref="D9:D10"/>
    <mergeCell ref="K19:K25"/>
    <mergeCell ref="M14:M18"/>
    <mergeCell ref="B2:D7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M32"/>
  <sheetViews>
    <sheetView topLeftCell="A4" workbookViewId="0">
      <selection activeCell="L31" sqref="L31"/>
    </sheetView>
  </sheetViews>
  <sheetFormatPr defaultColWidth="9" defaultRowHeight="14.4"/>
  <cols>
    <col min="1" max="1" width="5.62962962962963" style="466" customWidth="1"/>
    <col min="2" max="2" width="14.8796296296296" style="466" customWidth="1"/>
    <col min="3" max="3" width="15.5" style="466" customWidth="1"/>
    <col min="4" max="4" width="19.3796296296296" style="466" customWidth="1"/>
    <col min="5" max="5" width="20.1296296296296" style="466" customWidth="1"/>
    <col min="6" max="6" width="13.3796296296296" style="466" customWidth="1"/>
    <col min="7" max="7" width="9" style="466"/>
    <col min="8" max="8" width="9" style="465"/>
    <col min="9" max="10" width="9.37962962962963" style="465" customWidth="1"/>
    <col min="11" max="11" width="12.1296296296296" style="467" customWidth="1"/>
    <col min="12" max="12" width="13.75" style="466" customWidth="1"/>
    <col min="13" max="13" width="17.25" style="466" customWidth="1"/>
    <col min="14" max="16384" width="9" style="466"/>
  </cols>
  <sheetData>
    <row r="1" spans="1:13">
      <c r="A1" s="354" t="s">
        <v>309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</row>
    <row r="2" ht="29.1" customHeight="1" spans="1:13">
      <c r="A2" s="354"/>
      <c r="B2" s="354"/>
      <c r="C2" s="354"/>
      <c r="D2" s="354"/>
      <c r="E2" s="354" t="s">
        <v>133</v>
      </c>
      <c r="F2" s="354" t="s">
        <v>308</v>
      </c>
      <c r="G2" s="354"/>
      <c r="H2" s="353" t="s">
        <v>12</v>
      </c>
      <c r="I2" s="354"/>
      <c r="J2" s="354"/>
      <c r="K2" s="354"/>
      <c r="L2" s="354"/>
    </row>
    <row r="3" ht="29.1" customHeight="1" spans="1:13">
      <c r="A3" s="354"/>
      <c r="B3" s="354"/>
      <c r="C3" s="354"/>
      <c r="D3" s="354"/>
      <c r="E3" s="354" t="s">
        <v>135</v>
      </c>
      <c r="F3" s="354" t="s">
        <v>310</v>
      </c>
      <c r="G3" s="354"/>
      <c r="H3" s="353" t="s">
        <v>139</v>
      </c>
      <c r="I3" s="354"/>
      <c r="J3" s="354"/>
      <c r="K3" s="354"/>
      <c r="L3" s="354"/>
    </row>
    <row r="4" ht="29.1" customHeight="1" spans="1:13">
      <c r="A4" s="354"/>
      <c r="B4" s="354"/>
      <c r="C4" s="354"/>
      <c r="D4" s="354"/>
      <c r="E4" s="354" t="s">
        <v>140</v>
      </c>
      <c r="F4" s="354"/>
      <c r="G4" s="354"/>
      <c r="H4" s="353" t="s">
        <v>311</v>
      </c>
      <c r="I4" s="353"/>
      <c r="J4" s="353"/>
      <c r="K4" s="468" t="s">
        <v>142</v>
      </c>
      <c r="L4" s="354"/>
    </row>
    <row r="5" ht="29.1" customHeight="1" spans="1:13">
      <c r="A5" s="354"/>
      <c r="B5" s="354"/>
      <c r="C5" s="354"/>
      <c r="D5" s="354"/>
      <c r="E5" s="354" t="s">
        <v>312</v>
      </c>
      <c r="F5" s="354" t="s">
        <v>144</v>
      </c>
      <c r="G5" s="354"/>
      <c r="H5" s="353" t="s">
        <v>19</v>
      </c>
      <c r="I5" s="354"/>
      <c r="J5" s="354"/>
      <c r="K5" s="354"/>
      <c r="L5" s="354"/>
    </row>
    <row r="6" ht="29.1" customHeight="1" spans="1:13">
      <c r="A6" s="354"/>
      <c r="B6" s="354"/>
      <c r="C6" s="354"/>
      <c r="D6" s="354"/>
      <c r="E6" s="354" t="s">
        <v>313</v>
      </c>
      <c r="F6" s="354"/>
      <c r="G6" s="354"/>
      <c r="H6" s="353" t="s">
        <v>146</v>
      </c>
      <c r="I6" s="353"/>
      <c r="J6" s="353"/>
      <c r="K6" s="468" t="s">
        <v>147</v>
      </c>
      <c r="L6" s="354"/>
    </row>
    <row r="7" ht="29.1" customHeight="1" spans="1:13">
      <c r="A7" s="354"/>
      <c r="B7" s="354"/>
      <c r="C7" s="354"/>
      <c r="D7" s="354"/>
      <c r="E7" s="354" t="s">
        <v>314</v>
      </c>
      <c r="F7" s="354"/>
      <c r="G7" s="354"/>
      <c r="H7" s="353" t="s">
        <v>16</v>
      </c>
      <c r="I7" s="354"/>
      <c r="J7" s="354"/>
      <c r="K7" s="354"/>
      <c r="L7" s="354"/>
    </row>
    <row r="8" spans="1:13">
      <c r="A8" s="354"/>
      <c r="B8" s="354" t="s">
        <v>315</v>
      </c>
      <c r="C8" s="354"/>
      <c r="D8" s="354"/>
      <c r="E8" s="354"/>
      <c r="F8" s="354"/>
      <c r="G8" s="354"/>
      <c r="H8" s="353"/>
      <c r="I8" s="353"/>
      <c r="J8" s="353"/>
      <c r="K8" s="468"/>
      <c r="L8" s="354"/>
    </row>
    <row r="9" spans="1:13">
      <c r="A9" s="354" t="s">
        <v>23</v>
      </c>
      <c r="B9" s="354" t="s">
        <v>25</v>
      </c>
      <c r="C9" s="354" t="s">
        <v>26</v>
      </c>
      <c r="D9" s="354" t="s">
        <v>28</v>
      </c>
      <c r="E9" s="354" t="s">
        <v>150</v>
      </c>
      <c r="F9" s="354"/>
      <c r="G9" s="354"/>
      <c r="H9" s="354" t="s">
        <v>151</v>
      </c>
      <c r="I9" s="354"/>
      <c r="J9" s="354"/>
      <c r="K9" s="354"/>
      <c r="L9" s="354"/>
    </row>
    <row r="10" spans="1:13">
      <c r="A10" s="354"/>
      <c r="B10" s="354"/>
      <c r="C10" s="354"/>
      <c r="D10" s="354"/>
      <c r="E10" s="354" t="s">
        <v>316</v>
      </c>
      <c r="F10" s="354" t="s">
        <v>317</v>
      </c>
      <c r="G10" s="354" t="s">
        <v>154</v>
      </c>
      <c r="H10" s="353" t="s">
        <v>318</v>
      </c>
      <c r="I10" s="353" t="s">
        <v>319</v>
      </c>
      <c r="J10" s="353" t="s">
        <v>33</v>
      </c>
      <c r="K10" s="468" t="s">
        <v>320</v>
      </c>
      <c r="L10" s="354" t="s">
        <v>38</v>
      </c>
    </row>
    <row r="11" s="465" customFormat="1" ht="18" customHeight="1" spans="1:13">
      <c r="A11" s="353">
        <v>1</v>
      </c>
      <c r="B11" s="353" t="s">
        <v>156</v>
      </c>
      <c r="C11" s="353" t="s">
        <v>278</v>
      </c>
      <c r="D11" s="353" t="s">
        <v>158</v>
      </c>
      <c r="E11" s="353">
        <v>142</v>
      </c>
      <c r="F11" s="353" t="s">
        <v>279</v>
      </c>
      <c r="G11" s="353" t="s">
        <v>280</v>
      </c>
      <c r="H11" s="353">
        <v>1.3</v>
      </c>
      <c r="I11" s="469">
        <v>25.3</v>
      </c>
      <c r="J11" s="353">
        <v>1.03</v>
      </c>
      <c r="K11" s="468">
        <f t="shared" ref="K11:K18" si="0">H11*I11*J11</f>
        <v>33.8767</v>
      </c>
      <c r="L11" s="470" t="s">
        <v>321</v>
      </c>
    </row>
    <row r="12" s="465" customFormat="1" ht="21" customHeight="1" spans="1:13">
      <c r="A12" s="353">
        <v>2</v>
      </c>
      <c r="B12" s="353" t="s">
        <v>105</v>
      </c>
      <c r="C12" s="353"/>
      <c r="D12" s="470" t="s">
        <v>231</v>
      </c>
      <c r="E12" s="353" t="s">
        <v>232</v>
      </c>
      <c r="F12" s="353"/>
      <c r="G12" s="353" t="s">
        <v>183</v>
      </c>
      <c r="H12" s="353"/>
      <c r="I12" s="353"/>
      <c r="J12" s="353">
        <v>1.03</v>
      </c>
      <c r="K12" s="468">
        <v>2</v>
      </c>
      <c r="L12" s="353" t="s">
        <v>167</v>
      </c>
    </row>
    <row r="13" s="465" customFormat="1" ht="36" customHeight="1" spans="1:13">
      <c r="A13" s="353">
        <v>3</v>
      </c>
      <c r="B13" s="353" t="s">
        <v>233</v>
      </c>
      <c r="C13" s="353" t="s">
        <v>234</v>
      </c>
      <c r="D13" s="470" t="s">
        <v>282</v>
      </c>
      <c r="E13" s="470" t="s">
        <v>283</v>
      </c>
      <c r="F13" s="353" t="s">
        <v>322</v>
      </c>
      <c r="G13" s="353" t="s">
        <v>285</v>
      </c>
      <c r="H13" s="353">
        <v>14</v>
      </c>
      <c r="I13" s="353">
        <v>0.25</v>
      </c>
      <c r="J13" s="353">
        <v>1.01</v>
      </c>
      <c r="K13" s="468">
        <f t="shared" si="0"/>
        <v>3.535</v>
      </c>
      <c r="L13" s="471" t="s">
        <v>237</v>
      </c>
      <c r="M13" s="465" t="s">
        <v>323</v>
      </c>
    </row>
    <row r="14" s="465" customFormat="1" ht="18" customHeight="1" spans="1:13">
      <c r="A14" s="353">
        <v>4</v>
      </c>
      <c r="B14" s="353" t="s">
        <v>184</v>
      </c>
      <c r="C14" s="353" t="s">
        <v>324</v>
      </c>
      <c r="D14" s="353" t="s">
        <v>287</v>
      </c>
      <c r="E14" s="353"/>
      <c r="F14" s="353"/>
      <c r="G14" s="353" t="s">
        <v>187</v>
      </c>
      <c r="H14" s="353">
        <v>1</v>
      </c>
      <c r="I14" s="353">
        <v>0.16</v>
      </c>
      <c r="J14" s="353">
        <v>1.01</v>
      </c>
      <c r="K14" s="468">
        <f t="shared" si="0"/>
        <v>0.1616</v>
      </c>
      <c r="L14" s="472" t="s">
        <v>288</v>
      </c>
    </row>
    <row r="15" s="465" customFormat="1" ht="18" customHeight="1" spans="1:13">
      <c r="A15" s="353">
        <v>5</v>
      </c>
      <c r="B15" s="353" t="s">
        <v>289</v>
      </c>
      <c r="C15" s="353" t="s">
        <v>216</v>
      </c>
      <c r="D15" s="353"/>
      <c r="E15" s="353"/>
      <c r="F15" s="353"/>
      <c r="G15" s="353"/>
      <c r="H15" s="353">
        <v>1</v>
      </c>
      <c r="I15" s="353">
        <v>0.05</v>
      </c>
      <c r="J15" s="353">
        <v>1.01</v>
      </c>
      <c r="K15" s="468">
        <f t="shared" si="0"/>
        <v>0.0505</v>
      </c>
      <c r="L15" s="473"/>
    </row>
    <row r="16" s="465" customFormat="1" ht="18" customHeight="1" spans="1:13">
      <c r="A16" s="353">
        <v>6</v>
      </c>
      <c r="B16" s="353" t="s">
        <v>190</v>
      </c>
      <c r="C16" s="53" t="s">
        <v>97</v>
      </c>
      <c r="D16" s="353" t="s">
        <v>191</v>
      </c>
      <c r="E16" s="353"/>
      <c r="F16" s="353"/>
      <c r="G16" s="353" t="s">
        <v>187</v>
      </c>
      <c r="H16" s="353">
        <v>1</v>
      </c>
      <c r="I16" s="353">
        <v>0.09</v>
      </c>
      <c r="J16" s="353">
        <v>1.01</v>
      </c>
      <c r="K16" s="468">
        <f t="shared" si="0"/>
        <v>0.0909</v>
      </c>
      <c r="L16" s="473"/>
    </row>
    <row r="17" s="465" customFormat="1" ht="18" customHeight="1" spans="1:12">
      <c r="A17" s="353">
        <v>7</v>
      </c>
      <c r="B17" s="353" t="s">
        <v>193</v>
      </c>
      <c r="C17" s="353" t="s">
        <v>325</v>
      </c>
      <c r="D17" s="353" t="s">
        <v>292</v>
      </c>
      <c r="E17" s="353"/>
      <c r="F17" s="353"/>
      <c r="G17" s="353" t="s">
        <v>187</v>
      </c>
      <c r="H17" s="353">
        <v>1</v>
      </c>
      <c r="I17" s="353">
        <v>0.15</v>
      </c>
      <c r="J17" s="353">
        <v>1.01</v>
      </c>
      <c r="K17" s="468">
        <f t="shared" si="0"/>
        <v>0.1515</v>
      </c>
      <c r="L17" s="473"/>
    </row>
    <row r="18" s="465" customFormat="1" ht="18" customHeight="1" spans="1:12">
      <c r="A18" s="353">
        <v>8</v>
      </c>
      <c r="B18" s="353" t="s">
        <v>244</v>
      </c>
      <c r="C18" s="53" t="s">
        <v>293</v>
      </c>
      <c r="D18" s="474" t="s">
        <v>326</v>
      </c>
      <c r="E18" s="353"/>
      <c r="F18" s="353"/>
      <c r="G18" s="353" t="s">
        <v>187</v>
      </c>
      <c r="H18" s="353">
        <v>1</v>
      </c>
      <c r="I18" s="353">
        <v>0.06</v>
      </c>
      <c r="J18" s="353">
        <v>1.01</v>
      </c>
      <c r="K18" s="468">
        <f t="shared" si="0"/>
        <v>0.0606</v>
      </c>
      <c r="L18" s="475"/>
    </row>
    <row r="19" s="465" customFormat="1" ht="18" customHeight="1" spans="1:12">
      <c r="A19" s="353">
        <v>9</v>
      </c>
      <c r="B19" s="353" t="s">
        <v>247</v>
      </c>
      <c r="C19" s="353" t="s">
        <v>295</v>
      </c>
      <c r="D19" s="353" t="s">
        <v>248</v>
      </c>
      <c r="E19" s="353"/>
      <c r="F19" s="353"/>
      <c r="G19" s="353"/>
      <c r="H19" s="353">
        <v>0.17</v>
      </c>
      <c r="I19" s="353"/>
      <c r="J19" s="353"/>
      <c r="K19" s="476">
        <v>0.9</v>
      </c>
      <c r="L19" s="353" t="s">
        <v>199</v>
      </c>
    </row>
    <row r="20" s="465" customFormat="1" ht="18" customHeight="1" spans="1:12">
      <c r="A20" s="353">
        <v>10</v>
      </c>
      <c r="B20" s="477" t="s">
        <v>249</v>
      </c>
      <c r="C20" s="353" t="s">
        <v>296</v>
      </c>
      <c r="D20" s="353"/>
      <c r="E20" s="353"/>
      <c r="F20" s="353"/>
      <c r="G20" s="353"/>
      <c r="H20" s="353">
        <v>1</v>
      </c>
      <c r="I20" s="353"/>
      <c r="J20" s="353"/>
      <c r="K20" s="478"/>
      <c r="L20" s="353" t="s">
        <v>87</v>
      </c>
    </row>
    <row r="21" s="465" customFormat="1" ht="18" customHeight="1" spans="1:12">
      <c r="A21" s="353">
        <v>11</v>
      </c>
      <c r="B21" s="479"/>
      <c r="C21" s="353"/>
      <c r="D21" s="353"/>
      <c r="E21" s="353"/>
      <c r="F21" s="353"/>
      <c r="G21" s="353"/>
      <c r="H21" s="353">
        <v>4</v>
      </c>
      <c r="I21" s="353"/>
      <c r="J21" s="353"/>
      <c r="K21" s="478"/>
      <c r="L21" s="353" t="s">
        <v>87</v>
      </c>
    </row>
    <row r="22" s="465" customFormat="1" ht="18" customHeight="1" spans="1:12">
      <c r="A22" s="353">
        <v>12</v>
      </c>
      <c r="B22" s="479"/>
      <c r="C22" s="353"/>
      <c r="D22" s="353"/>
      <c r="E22" s="353"/>
      <c r="F22" s="353"/>
      <c r="G22" s="353"/>
      <c r="H22" s="353">
        <v>1</v>
      </c>
      <c r="I22" s="353"/>
      <c r="J22" s="353"/>
      <c r="K22" s="478"/>
      <c r="L22" s="353" t="s">
        <v>87</v>
      </c>
    </row>
    <row r="23" s="465" customFormat="1" ht="18" customHeight="1" spans="1:12">
      <c r="A23" s="353">
        <v>13</v>
      </c>
      <c r="B23" s="479"/>
      <c r="C23" s="353"/>
      <c r="D23" s="353"/>
      <c r="E23" s="353"/>
      <c r="F23" s="353"/>
      <c r="G23" s="353"/>
      <c r="H23" s="353">
        <v>1</v>
      </c>
      <c r="I23" s="353"/>
      <c r="J23" s="353"/>
      <c r="K23" s="478"/>
      <c r="L23" s="353" t="s">
        <v>87</v>
      </c>
    </row>
    <row r="24" s="465" customFormat="1" ht="18" customHeight="1" spans="1:12">
      <c r="A24" s="353">
        <v>14</v>
      </c>
      <c r="B24" s="479"/>
      <c r="C24" s="353"/>
      <c r="D24" s="353"/>
      <c r="E24" s="353"/>
      <c r="F24" s="353"/>
      <c r="G24" s="353"/>
      <c r="H24" s="353">
        <v>1</v>
      </c>
      <c r="I24" s="353"/>
      <c r="J24" s="353"/>
      <c r="K24" s="478"/>
      <c r="L24" s="353" t="s">
        <v>87</v>
      </c>
    </row>
    <row r="25" s="465" customFormat="1" ht="18" customHeight="1" spans="1:12">
      <c r="A25" s="353">
        <v>15</v>
      </c>
      <c r="B25" s="480"/>
      <c r="C25" s="353"/>
      <c r="D25" s="353"/>
      <c r="E25" s="353"/>
      <c r="F25" s="353"/>
      <c r="G25" s="353"/>
      <c r="H25" s="353">
        <v>1</v>
      </c>
      <c r="I25" s="353"/>
      <c r="J25" s="353"/>
      <c r="K25" s="481"/>
      <c r="L25" s="353" t="s">
        <v>167</v>
      </c>
    </row>
    <row r="26" s="465" customFormat="1" ht="18" customHeight="1" spans="1:12">
      <c r="A26" s="353">
        <v>16</v>
      </c>
      <c r="B26" s="353" t="s">
        <v>201</v>
      </c>
      <c r="C26" s="482" t="s">
        <v>297</v>
      </c>
      <c r="D26" s="353" t="s">
        <v>100</v>
      </c>
      <c r="E26" s="483"/>
      <c r="F26" s="353"/>
      <c r="G26" s="353"/>
      <c r="H26" s="353">
        <v>1</v>
      </c>
      <c r="I26" s="353"/>
      <c r="J26" s="353"/>
      <c r="K26" s="468">
        <v>0.14</v>
      </c>
      <c r="L26" s="353" t="s">
        <v>298</v>
      </c>
    </row>
    <row r="27" s="465" customFormat="1" ht="18" customHeight="1" spans="1:12">
      <c r="A27" s="353">
        <v>17</v>
      </c>
      <c r="B27" s="353" t="s">
        <v>204</v>
      </c>
      <c r="C27" s="353" t="s">
        <v>251</v>
      </c>
      <c r="D27" s="353" t="s">
        <v>252</v>
      </c>
      <c r="E27" s="353"/>
      <c r="F27" s="353"/>
      <c r="G27" s="353"/>
      <c r="H27" s="353">
        <v>1</v>
      </c>
      <c r="I27" s="353"/>
      <c r="J27" s="353">
        <v>1.01</v>
      </c>
      <c r="K27" s="468">
        <v>0.25</v>
      </c>
      <c r="L27" s="484" t="s">
        <v>253</v>
      </c>
    </row>
    <row r="28" s="465" customFormat="1" ht="18" customHeight="1" spans="1:12">
      <c r="A28" s="353">
        <v>19</v>
      </c>
      <c r="B28" s="353" t="s">
        <v>113</v>
      </c>
      <c r="C28" s="482" t="s">
        <v>254</v>
      </c>
      <c r="D28" s="353"/>
      <c r="E28" s="353"/>
      <c r="F28" s="353"/>
      <c r="G28" s="353"/>
      <c r="H28" s="353">
        <v>0.033</v>
      </c>
      <c r="I28" s="353">
        <v>12</v>
      </c>
      <c r="J28" s="353">
        <v>1.01</v>
      </c>
      <c r="K28" s="468">
        <f>H28*I28*J28</f>
        <v>0.39996</v>
      </c>
      <c r="L28" s="353" t="s">
        <v>167</v>
      </c>
    </row>
    <row r="29" spans="1:12">
      <c r="A29" s="485"/>
      <c r="B29" s="354" t="s">
        <v>207</v>
      </c>
      <c r="C29" s="354"/>
      <c r="D29" s="354"/>
      <c r="E29" s="354"/>
      <c r="F29" s="354"/>
      <c r="G29" s="354"/>
      <c r="H29" s="353"/>
      <c r="I29" s="353"/>
      <c r="J29" s="353"/>
      <c r="K29" s="468">
        <v>42</v>
      </c>
      <c r="L29" s="354"/>
    </row>
    <row r="30" spans="1:12">
      <c r="I30" s="466" t="s">
        <v>117</v>
      </c>
      <c r="K30" s="486">
        <f>SUM(K11:K29)</f>
        <v>83.61676</v>
      </c>
      <c r="L30" s="487"/>
    </row>
    <row r="31" spans="1:12">
      <c r="L31" s="465"/>
    </row>
    <row r="32" spans="1:12">
      <c r="I32" s="488" t="s">
        <v>300</v>
      </c>
      <c r="K32" s="489">
        <f>K30</f>
        <v>83.61676</v>
      </c>
    </row>
  </sheetData>
  <mergeCells count="16">
    <mergeCell ref="A1:L1"/>
    <mergeCell ref="I2:L2"/>
    <mergeCell ref="I3:L3"/>
    <mergeCell ref="I5:L5"/>
    <mergeCell ref="I7:L7"/>
    <mergeCell ref="E9:F9"/>
    <mergeCell ref="H9:L9"/>
    <mergeCell ref="A2:A7"/>
    <mergeCell ref="A9:A10"/>
    <mergeCell ref="B9:B10"/>
    <mergeCell ref="B20:B25"/>
    <mergeCell ref="C9:C10"/>
    <mergeCell ref="D9:D10"/>
    <mergeCell ref="K19:K25"/>
    <mergeCell ref="L14:L18"/>
    <mergeCell ref="B2:D7"/>
  </mergeCells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50"/>
  <sheetViews>
    <sheetView topLeftCell="A19" workbookViewId="0">
      <selection activeCell="K35" sqref="K35"/>
    </sheetView>
  </sheetViews>
  <sheetFormatPr defaultColWidth="9" defaultRowHeight="15.6"/>
  <cols>
    <col min="1" max="1" width="3.87962962962963" style="1" customWidth="1"/>
    <col min="2" max="2" width="8.75" style="1" customWidth="1"/>
    <col min="3" max="3" width="21" style="1" customWidth="1"/>
    <col min="4" max="4" width="14.5" style="4" customWidth="1"/>
    <col min="5" max="5" width="10.8796296296296" style="4" customWidth="1"/>
    <col min="6" max="6" width="13.6296296296296" style="5" customWidth="1"/>
    <col min="7" max="7" width="11.3796296296296" style="1" customWidth="1"/>
    <col min="8" max="8" width="11.8796296296296" style="1" customWidth="1"/>
    <col min="9" max="9" width="4.37962962962963" style="1" customWidth="1"/>
    <col min="10" max="10" width="6.25" style="1" customWidth="1"/>
    <col min="11" max="11" width="8.87962962962963" style="1" customWidth="1"/>
    <col min="12" max="12" width="6.75" style="1" customWidth="1"/>
    <col min="13" max="13" width="10" style="1" customWidth="1"/>
    <col min="14" max="14" width="7.75" style="1" customWidth="1"/>
    <col min="15" max="15" width="10.8796296296296" style="1" customWidth="1"/>
    <col min="16" max="16" width="10.5" style="1" customWidth="1"/>
    <col min="17" max="17" width="10.6296296296296" style="1" customWidth="1"/>
    <col min="18" max="249" width="9" style="1"/>
    <col min="250" max="250" width="3.87962962962963" style="1" customWidth="1"/>
    <col min="251" max="251" width="11.75" style="1" customWidth="1"/>
    <col min="252" max="252" width="21" style="1" customWidth="1"/>
    <col min="253" max="253" width="11.6296296296296" style="1" customWidth="1"/>
    <col min="254" max="254" width="10.8796296296296" style="1" customWidth="1"/>
    <col min="255" max="255" width="14.8796296296296" style="1" customWidth="1"/>
    <col min="256" max="256" width="11.3796296296296" style="1" customWidth="1"/>
    <col min="257" max="258" width="11.8796296296296" style="1" customWidth="1"/>
    <col min="259" max="259" width="11.5" style="1" customWidth="1"/>
    <col min="260" max="260" width="12.25" style="1" customWidth="1"/>
    <col min="261" max="261" width="11.8796296296296" style="1" customWidth="1"/>
    <col min="262" max="262" width="10.8796296296296" style="1" customWidth="1"/>
    <col min="263" max="263" width="11.3796296296296" style="1" customWidth="1"/>
    <col min="264" max="264" width="10.6296296296296" style="1" customWidth="1"/>
    <col min="265" max="265" width="10.5" style="1" customWidth="1"/>
    <col min="266" max="273" width="10.6296296296296" style="1" customWidth="1"/>
    <col min="274" max="505" width="9" style="1"/>
    <col min="506" max="506" width="3.87962962962963" style="1" customWidth="1"/>
    <col min="507" max="507" width="11.75" style="1" customWidth="1"/>
    <col min="508" max="508" width="21" style="1" customWidth="1"/>
    <col min="509" max="509" width="11.6296296296296" style="1" customWidth="1"/>
    <col min="510" max="510" width="10.8796296296296" style="1" customWidth="1"/>
    <col min="511" max="511" width="14.8796296296296" style="1" customWidth="1"/>
    <col min="512" max="512" width="11.3796296296296" style="1" customWidth="1"/>
    <col min="513" max="514" width="11.8796296296296" style="1" customWidth="1"/>
    <col min="515" max="515" width="11.5" style="1" customWidth="1"/>
    <col min="516" max="516" width="12.25" style="1" customWidth="1"/>
    <col min="517" max="517" width="11.8796296296296" style="1" customWidth="1"/>
    <col min="518" max="518" width="10.8796296296296" style="1" customWidth="1"/>
    <col min="519" max="519" width="11.3796296296296" style="1" customWidth="1"/>
    <col min="520" max="520" width="10.6296296296296" style="1" customWidth="1"/>
    <col min="521" max="521" width="10.5" style="1" customWidth="1"/>
    <col min="522" max="529" width="10.6296296296296" style="1" customWidth="1"/>
    <col min="530" max="761" width="9" style="1"/>
    <col min="762" max="762" width="3.87962962962963" style="1" customWidth="1"/>
    <col min="763" max="763" width="11.75" style="1" customWidth="1"/>
    <col min="764" max="764" width="21" style="1" customWidth="1"/>
    <col min="765" max="765" width="11.6296296296296" style="1" customWidth="1"/>
    <col min="766" max="766" width="10.8796296296296" style="1" customWidth="1"/>
    <col min="767" max="767" width="14.8796296296296" style="1" customWidth="1"/>
    <col min="768" max="768" width="11.3796296296296" style="1" customWidth="1"/>
    <col min="769" max="770" width="11.8796296296296" style="1" customWidth="1"/>
    <col min="771" max="771" width="11.5" style="1" customWidth="1"/>
    <col min="772" max="772" width="12.25" style="1" customWidth="1"/>
    <col min="773" max="773" width="11.8796296296296" style="1" customWidth="1"/>
    <col min="774" max="774" width="10.8796296296296" style="1" customWidth="1"/>
    <col min="775" max="775" width="11.3796296296296" style="1" customWidth="1"/>
    <col min="776" max="776" width="10.6296296296296" style="1" customWidth="1"/>
    <col min="777" max="777" width="10.5" style="1" customWidth="1"/>
    <col min="778" max="785" width="10.6296296296296" style="1" customWidth="1"/>
    <col min="786" max="1017" width="9" style="1"/>
    <col min="1018" max="1018" width="3.87962962962963" style="1" customWidth="1"/>
    <col min="1019" max="1019" width="11.75" style="1" customWidth="1"/>
    <col min="1020" max="1020" width="21" style="1" customWidth="1"/>
    <col min="1021" max="1021" width="11.6296296296296" style="1" customWidth="1"/>
    <col min="1022" max="1022" width="10.8796296296296" style="1" customWidth="1"/>
    <col min="1023" max="1023" width="14.8796296296296" style="1" customWidth="1"/>
    <col min="1024" max="1024" width="11.3796296296296" style="1" customWidth="1"/>
    <col min="1025" max="1026" width="11.8796296296296" style="1" customWidth="1"/>
    <col min="1027" max="1027" width="11.5" style="1" customWidth="1"/>
    <col min="1028" max="1028" width="12.25" style="1" customWidth="1"/>
    <col min="1029" max="1029" width="11.8796296296296" style="1" customWidth="1"/>
    <col min="1030" max="1030" width="10.8796296296296" style="1" customWidth="1"/>
    <col min="1031" max="1031" width="11.3796296296296" style="1" customWidth="1"/>
    <col min="1032" max="1032" width="10.6296296296296" style="1" customWidth="1"/>
    <col min="1033" max="1033" width="10.5" style="1" customWidth="1"/>
    <col min="1034" max="1041" width="10.6296296296296" style="1" customWidth="1"/>
    <col min="1042" max="1273" width="9" style="1"/>
    <col min="1274" max="1274" width="3.87962962962963" style="1" customWidth="1"/>
    <col min="1275" max="1275" width="11.75" style="1" customWidth="1"/>
    <col min="1276" max="1276" width="21" style="1" customWidth="1"/>
    <col min="1277" max="1277" width="11.6296296296296" style="1" customWidth="1"/>
    <col min="1278" max="1278" width="10.8796296296296" style="1" customWidth="1"/>
    <col min="1279" max="1279" width="14.8796296296296" style="1" customWidth="1"/>
    <col min="1280" max="1280" width="11.3796296296296" style="1" customWidth="1"/>
    <col min="1281" max="1282" width="11.8796296296296" style="1" customWidth="1"/>
    <col min="1283" max="1283" width="11.5" style="1" customWidth="1"/>
    <col min="1284" max="1284" width="12.25" style="1" customWidth="1"/>
    <col min="1285" max="1285" width="11.8796296296296" style="1" customWidth="1"/>
    <col min="1286" max="1286" width="10.8796296296296" style="1" customWidth="1"/>
    <col min="1287" max="1287" width="11.3796296296296" style="1" customWidth="1"/>
    <col min="1288" max="1288" width="10.6296296296296" style="1" customWidth="1"/>
    <col min="1289" max="1289" width="10.5" style="1" customWidth="1"/>
    <col min="1290" max="1297" width="10.6296296296296" style="1" customWidth="1"/>
    <col min="1298" max="1529" width="9" style="1"/>
    <col min="1530" max="1530" width="3.87962962962963" style="1" customWidth="1"/>
    <col min="1531" max="1531" width="11.75" style="1" customWidth="1"/>
    <col min="1532" max="1532" width="21" style="1" customWidth="1"/>
    <col min="1533" max="1533" width="11.6296296296296" style="1" customWidth="1"/>
    <col min="1534" max="1534" width="10.8796296296296" style="1" customWidth="1"/>
    <col min="1535" max="1535" width="14.8796296296296" style="1" customWidth="1"/>
    <col min="1536" max="1536" width="11.3796296296296" style="1" customWidth="1"/>
    <col min="1537" max="1538" width="11.8796296296296" style="1" customWidth="1"/>
    <col min="1539" max="1539" width="11.5" style="1" customWidth="1"/>
    <col min="1540" max="1540" width="12.25" style="1" customWidth="1"/>
    <col min="1541" max="1541" width="11.8796296296296" style="1" customWidth="1"/>
    <col min="1542" max="1542" width="10.8796296296296" style="1" customWidth="1"/>
    <col min="1543" max="1543" width="11.3796296296296" style="1" customWidth="1"/>
    <col min="1544" max="1544" width="10.6296296296296" style="1" customWidth="1"/>
    <col min="1545" max="1545" width="10.5" style="1" customWidth="1"/>
    <col min="1546" max="1553" width="10.6296296296296" style="1" customWidth="1"/>
    <col min="1554" max="1785" width="9" style="1"/>
    <col min="1786" max="1786" width="3.87962962962963" style="1" customWidth="1"/>
    <col min="1787" max="1787" width="11.75" style="1" customWidth="1"/>
    <col min="1788" max="1788" width="21" style="1" customWidth="1"/>
    <col min="1789" max="1789" width="11.6296296296296" style="1" customWidth="1"/>
    <col min="1790" max="1790" width="10.8796296296296" style="1" customWidth="1"/>
    <col min="1791" max="1791" width="14.8796296296296" style="1" customWidth="1"/>
    <col min="1792" max="1792" width="11.3796296296296" style="1" customWidth="1"/>
    <col min="1793" max="1794" width="11.8796296296296" style="1" customWidth="1"/>
    <col min="1795" max="1795" width="11.5" style="1" customWidth="1"/>
    <col min="1796" max="1796" width="12.25" style="1" customWidth="1"/>
    <col min="1797" max="1797" width="11.8796296296296" style="1" customWidth="1"/>
    <col min="1798" max="1798" width="10.8796296296296" style="1" customWidth="1"/>
    <col min="1799" max="1799" width="11.3796296296296" style="1" customWidth="1"/>
    <col min="1800" max="1800" width="10.6296296296296" style="1" customWidth="1"/>
    <col min="1801" max="1801" width="10.5" style="1" customWidth="1"/>
    <col min="1802" max="1809" width="10.6296296296296" style="1" customWidth="1"/>
    <col min="1810" max="2041" width="9" style="1"/>
    <col min="2042" max="2042" width="3.87962962962963" style="1" customWidth="1"/>
    <col min="2043" max="2043" width="11.75" style="1" customWidth="1"/>
    <col min="2044" max="2044" width="21" style="1" customWidth="1"/>
    <col min="2045" max="2045" width="11.6296296296296" style="1" customWidth="1"/>
    <col min="2046" max="2046" width="10.8796296296296" style="1" customWidth="1"/>
    <col min="2047" max="2047" width="14.8796296296296" style="1" customWidth="1"/>
    <col min="2048" max="2048" width="11.3796296296296" style="1" customWidth="1"/>
    <col min="2049" max="2050" width="11.8796296296296" style="1" customWidth="1"/>
    <col min="2051" max="2051" width="11.5" style="1" customWidth="1"/>
    <col min="2052" max="2052" width="12.25" style="1" customWidth="1"/>
    <col min="2053" max="2053" width="11.8796296296296" style="1" customWidth="1"/>
    <col min="2054" max="2054" width="10.8796296296296" style="1" customWidth="1"/>
    <col min="2055" max="2055" width="11.3796296296296" style="1" customWidth="1"/>
    <col min="2056" max="2056" width="10.6296296296296" style="1" customWidth="1"/>
    <col min="2057" max="2057" width="10.5" style="1" customWidth="1"/>
    <col min="2058" max="2065" width="10.6296296296296" style="1" customWidth="1"/>
    <col min="2066" max="2297" width="9" style="1"/>
    <col min="2298" max="2298" width="3.87962962962963" style="1" customWidth="1"/>
    <col min="2299" max="2299" width="11.75" style="1" customWidth="1"/>
    <col min="2300" max="2300" width="21" style="1" customWidth="1"/>
    <col min="2301" max="2301" width="11.6296296296296" style="1" customWidth="1"/>
    <col min="2302" max="2302" width="10.8796296296296" style="1" customWidth="1"/>
    <col min="2303" max="2303" width="14.8796296296296" style="1" customWidth="1"/>
    <col min="2304" max="2304" width="11.3796296296296" style="1" customWidth="1"/>
    <col min="2305" max="2306" width="11.8796296296296" style="1" customWidth="1"/>
    <col min="2307" max="2307" width="11.5" style="1" customWidth="1"/>
    <col min="2308" max="2308" width="12.25" style="1" customWidth="1"/>
    <col min="2309" max="2309" width="11.8796296296296" style="1" customWidth="1"/>
    <col min="2310" max="2310" width="10.8796296296296" style="1" customWidth="1"/>
    <col min="2311" max="2311" width="11.3796296296296" style="1" customWidth="1"/>
    <col min="2312" max="2312" width="10.6296296296296" style="1" customWidth="1"/>
    <col min="2313" max="2313" width="10.5" style="1" customWidth="1"/>
    <col min="2314" max="2321" width="10.6296296296296" style="1" customWidth="1"/>
    <col min="2322" max="2553" width="9" style="1"/>
    <col min="2554" max="2554" width="3.87962962962963" style="1" customWidth="1"/>
    <col min="2555" max="2555" width="11.75" style="1" customWidth="1"/>
    <col min="2556" max="2556" width="21" style="1" customWidth="1"/>
    <col min="2557" max="2557" width="11.6296296296296" style="1" customWidth="1"/>
    <col min="2558" max="2558" width="10.8796296296296" style="1" customWidth="1"/>
    <col min="2559" max="2559" width="14.8796296296296" style="1" customWidth="1"/>
    <col min="2560" max="2560" width="11.3796296296296" style="1" customWidth="1"/>
    <col min="2561" max="2562" width="11.8796296296296" style="1" customWidth="1"/>
    <col min="2563" max="2563" width="11.5" style="1" customWidth="1"/>
    <col min="2564" max="2564" width="12.25" style="1" customWidth="1"/>
    <col min="2565" max="2565" width="11.8796296296296" style="1" customWidth="1"/>
    <col min="2566" max="2566" width="10.8796296296296" style="1" customWidth="1"/>
    <col min="2567" max="2567" width="11.3796296296296" style="1" customWidth="1"/>
    <col min="2568" max="2568" width="10.6296296296296" style="1" customWidth="1"/>
    <col min="2569" max="2569" width="10.5" style="1" customWidth="1"/>
    <col min="2570" max="2577" width="10.6296296296296" style="1" customWidth="1"/>
    <col min="2578" max="2809" width="9" style="1"/>
    <col min="2810" max="2810" width="3.87962962962963" style="1" customWidth="1"/>
    <col min="2811" max="2811" width="11.75" style="1" customWidth="1"/>
    <col min="2812" max="2812" width="21" style="1" customWidth="1"/>
    <col min="2813" max="2813" width="11.6296296296296" style="1" customWidth="1"/>
    <col min="2814" max="2814" width="10.8796296296296" style="1" customWidth="1"/>
    <col min="2815" max="2815" width="14.8796296296296" style="1" customWidth="1"/>
    <col min="2816" max="2816" width="11.3796296296296" style="1" customWidth="1"/>
    <col min="2817" max="2818" width="11.8796296296296" style="1" customWidth="1"/>
    <col min="2819" max="2819" width="11.5" style="1" customWidth="1"/>
    <col min="2820" max="2820" width="12.25" style="1" customWidth="1"/>
    <col min="2821" max="2821" width="11.8796296296296" style="1" customWidth="1"/>
    <col min="2822" max="2822" width="10.8796296296296" style="1" customWidth="1"/>
    <col min="2823" max="2823" width="11.3796296296296" style="1" customWidth="1"/>
    <col min="2824" max="2824" width="10.6296296296296" style="1" customWidth="1"/>
    <col min="2825" max="2825" width="10.5" style="1" customWidth="1"/>
    <col min="2826" max="2833" width="10.6296296296296" style="1" customWidth="1"/>
    <col min="2834" max="3065" width="9" style="1"/>
    <col min="3066" max="3066" width="3.87962962962963" style="1" customWidth="1"/>
    <col min="3067" max="3067" width="11.75" style="1" customWidth="1"/>
    <col min="3068" max="3068" width="21" style="1" customWidth="1"/>
    <col min="3069" max="3069" width="11.6296296296296" style="1" customWidth="1"/>
    <col min="3070" max="3070" width="10.8796296296296" style="1" customWidth="1"/>
    <col min="3071" max="3071" width="14.8796296296296" style="1" customWidth="1"/>
    <col min="3072" max="3072" width="11.3796296296296" style="1" customWidth="1"/>
    <col min="3073" max="3074" width="11.8796296296296" style="1" customWidth="1"/>
    <col min="3075" max="3075" width="11.5" style="1" customWidth="1"/>
    <col min="3076" max="3076" width="12.25" style="1" customWidth="1"/>
    <col min="3077" max="3077" width="11.8796296296296" style="1" customWidth="1"/>
    <col min="3078" max="3078" width="10.8796296296296" style="1" customWidth="1"/>
    <col min="3079" max="3079" width="11.3796296296296" style="1" customWidth="1"/>
    <col min="3080" max="3080" width="10.6296296296296" style="1" customWidth="1"/>
    <col min="3081" max="3081" width="10.5" style="1" customWidth="1"/>
    <col min="3082" max="3089" width="10.6296296296296" style="1" customWidth="1"/>
    <col min="3090" max="3321" width="9" style="1"/>
    <col min="3322" max="3322" width="3.87962962962963" style="1" customWidth="1"/>
    <col min="3323" max="3323" width="11.75" style="1" customWidth="1"/>
    <col min="3324" max="3324" width="21" style="1" customWidth="1"/>
    <col min="3325" max="3325" width="11.6296296296296" style="1" customWidth="1"/>
    <col min="3326" max="3326" width="10.8796296296296" style="1" customWidth="1"/>
    <col min="3327" max="3327" width="14.8796296296296" style="1" customWidth="1"/>
    <col min="3328" max="3328" width="11.3796296296296" style="1" customWidth="1"/>
    <col min="3329" max="3330" width="11.8796296296296" style="1" customWidth="1"/>
    <col min="3331" max="3331" width="11.5" style="1" customWidth="1"/>
    <col min="3332" max="3332" width="12.25" style="1" customWidth="1"/>
    <col min="3333" max="3333" width="11.8796296296296" style="1" customWidth="1"/>
    <col min="3334" max="3334" width="10.8796296296296" style="1" customWidth="1"/>
    <col min="3335" max="3335" width="11.3796296296296" style="1" customWidth="1"/>
    <col min="3336" max="3336" width="10.6296296296296" style="1" customWidth="1"/>
    <col min="3337" max="3337" width="10.5" style="1" customWidth="1"/>
    <col min="3338" max="3345" width="10.6296296296296" style="1" customWidth="1"/>
    <col min="3346" max="3577" width="9" style="1"/>
    <col min="3578" max="3578" width="3.87962962962963" style="1" customWidth="1"/>
    <col min="3579" max="3579" width="11.75" style="1" customWidth="1"/>
    <col min="3580" max="3580" width="21" style="1" customWidth="1"/>
    <col min="3581" max="3581" width="11.6296296296296" style="1" customWidth="1"/>
    <col min="3582" max="3582" width="10.8796296296296" style="1" customWidth="1"/>
    <col min="3583" max="3583" width="14.8796296296296" style="1" customWidth="1"/>
    <col min="3584" max="3584" width="11.3796296296296" style="1" customWidth="1"/>
    <col min="3585" max="3586" width="11.8796296296296" style="1" customWidth="1"/>
    <col min="3587" max="3587" width="11.5" style="1" customWidth="1"/>
    <col min="3588" max="3588" width="12.25" style="1" customWidth="1"/>
    <col min="3589" max="3589" width="11.8796296296296" style="1" customWidth="1"/>
    <col min="3590" max="3590" width="10.8796296296296" style="1" customWidth="1"/>
    <col min="3591" max="3591" width="11.3796296296296" style="1" customWidth="1"/>
    <col min="3592" max="3592" width="10.6296296296296" style="1" customWidth="1"/>
    <col min="3593" max="3593" width="10.5" style="1" customWidth="1"/>
    <col min="3594" max="3601" width="10.6296296296296" style="1" customWidth="1"/>
    <col min="3602" max="3833" width="9" style="1"/>
    <col min="3834" max="3834" width="3.87962962962963" style="1" customWidth="1"/>
    <col min="3835" max="3835" width="11.75" style="1" customWidth="1"/>
    <col min="3836" max="3836" width="21" style="1" customWidth="1"/>
    <col min="3837" max="3837" width="11.6296296296296" style="1" customWidth="1"/>
    <col min="3838" max="3838" width="10.8796296296296" style="1" customWidth="1"/>
    <col min="3839" max="3839" width="14.8796296296296" style="1" customWidth="1"/>
    <col min="3840" max="3840" width="11.3796296296296" style="1" customWidth="1"/>
    <col min="3841" max="3842" width="11.8796296296296" style="1" customWidth="1"/>
    <col min="3843" max="3843" width="11.5" style="1" customWidth="1"/>
    <col min="3844" max="3844" width="12.25" style="1" customWidth="1"/>
    <col min="3845" max="3845" width="11.8796296296296" style="1" customWidth="1"/>
    <col min="3846" max="3846" width="10.8796296296296" style="1" customWidth="1"/>
    <col min="3847" max="3847" width="11.3796296296296" style="1" customWidth="1"/>
    <col min="3848" max="3848" width="10.6296296296296" style="1" customWidth="1"/>
    <col min="3849" max="3849" width="10.5" style="1" customWidth="1"/>
    <col min="3850" max="3857" width="10.6296296296296" style="1" customWidth="1"/>
    <col min="3858" max="4089" width="9" style="1"/>
    <col min="4090" max="4090" width="3.87962962962963" style="1" customWidth="1"/>
    <col min="4091" max="4091" width="11.75" style="1" customWidth="1"/>
    <col min="4092" max="4092" width="21" style="1" customWidth="1"/>
    <col min="4093" max="4093" width="11.6296296296296" style="1" customWidth="1"/>
    <col min="4094" max="4094" width="10.8796296296296" style="1" customWidth="1"/>
    <col min="4095" max="4095" width="14.8796296296296" style="1" customWidth="1"/>
    <col min="4096" max="4096" width="11.3796296296296" style="1" customWidth="1"/>
    <col min="4097" max="4098" width="11.8796296296296" style="1" customWidth="1"/>
    <col min="4099" max="4099" width="11.5" style="1" customWidth="1"/>
    <col min="4100" max="4100" width="12.25" style="1" customWidth="1"/>
    <col min="4101" max="4101" width="11.8796296296296" style="1" customWidth="1"/>
    <col min="4102" max="4102" width="10.8796296296296" style="1" customWidth="1"/>
    <col min="4103" max="4103" width="11.3796296296296" style="1" customWidth="1"/>
    <col min="4104" max="4104" width="10.6296296296296" style="1" customWidth="1"/>
    <col min="4105" max="4105" width="10.5" style="1" customWidth="1"/>
    <col min="4106" max="4113" width="10.6296296296296" style="1" customWidth="1"/>
    <col min="4114" max="4345" width="9" style="1"/>
    <col min="4346" max="4346" width="3.87962962962963" style="1" customWidth="1"/>
    <col min="4347" max="4347" width="11.75" style="1" customWidth="1"/>
    <col min="4348" max="4348" width="21" style="1" customWidth="1"/>
    <col min="4349" max="4349" width="11.6296296296296" style="1" customWidth="1"/>
    <col min="4350" max="4350" width="10.8796296296296" style="1" customWidth="1"/>
    <col min="4351" max="4351" width="14.8796296296296" style="1" customWidth="1"/>
    <col min="4352" max="4352" width="11.3796296296296" style="1" customWidth="1"/>
    <col min="4353" max="4354" width="11.8796296296296" style="1" customWidth="1"/>
    <col min="4355" max="4355" width="11.5" style="1" customWidth="1"/>
    <col min="4356" max="4356" width="12.25" style="1" customWidth="1"/>
    <col min="4357" max="4357" width="11.8796296296296" style="1" customWidth="1"/>
    <col min="4358" max="4358" width="10.8796296296296" style="1" customWidth="1"/>
    <col min="4359" max="4359" width="11.3796296296296" style="1" customWidth="1"/>
    <col min="4360" max="4360" width="10.6296296296296" style="1" customWidth="1"/>
    <col min="4361" max="4361" width="10.5" style="1" customWidth="1"/>
    <col min="4362" max="4369" width="10.6296296296296" style="1" customWidth="1"/>
    <col min="4370" max="4601" width="9" style="1"/>
    <col min="4602" max="4602" width="3.87962962962963" style="1" customWidth="1"/>
    <col min="4603" max="4603" width="11.75" style="1" customWidth="1"/>
    <col min="4604" max="4604" width="21" style="1" customWidth="1"/>
    <col min="4605" max="4605" width="11.6296296296296" style="1" customWidth="1"/>
    <col min="4606" max="4606" width="10.8796296296296" style="1" customWidth="1"/>
    <col min="4607" max="4607" width="14.8796296296296" style="1" customWidth="1"/>
    <col min="4608" max="4608" width="11.3796296296296" style="1" customWidth="1"/>
    <col min="4609" max="4610" width="11.8796296296296" style="1" customWidth="1"/>
    <col min="4611" max="4611" width="11.5" style="1" customWidth="1"/>
    <col min="4612" max="4612" width="12.25" style="1" customWidth="1"/>
    <col min="4613" max="4613" width="11.8796296296296" style="1" customWidth="1"/>
    <col min="4614" max="4614" width="10.8796296296296" style="1" customWidth="1"/>
    <col min="4615" max="4615" width="11.3796296296296" style="1" customWidth="1"/>
    <col min="4616" max="4616" width="10.6296296296296" style="1" customWidth="1"/>
    <col min="4617" max="4617" width="10.5" style="1" customWidth="1"/>
    <col min="4618" max="4625" width="10.6296296296296" style="1" customWidth="1"/>
    <col min="4626" max="4857" width="9" style="1"/>
    <col min="4858" max="4858" width="3.87962962962963" style="1" customWidth="1"/>
    <col min="4859" max="4859" width="11.75" style="1" customWidth="1"/>
    <col min="4860" max="4860" width="21" style="1" customWidth="1"/>
    <col min="4861" max="4861" width="11.6296296296296" style="1" customWidth="1"/>
    <col min="4862" max="4862" width="10.8796296296296" style="1" customWidth="1"/>
    <col min="4863" max="4863" width="14.8796296296296" style="1" customWidth="1"/>
    <col min="4864" max="4864" width="11.3796296296296" style="1" customWidth="1"/>
    <col min="4865" max="4866" width="11.8796296296296" style="1" customWidth="1"/>
    <col min="4867" max="4867" width="11.5" style="1" customWidth="1"/>
    <col min="4868" max="4868" width="12.25" style="1" customWidth="1"/>
    <col min="4869" max="4869" width="11.8796296296296" style="1" customWidth="1"/>
    <col min="4870" max="4870" width="10.8796296296296" style="1" customWidth="1"/>
    <col min="4871" max="4871" width="11.3796296296296" style="1" customWidth="1"/>
    <col min="4872" max="4872" width="10.6296296296296" style="1" customWidth="1"/>
    <col min="4873" max="4873" width="10.5" style="1" customWidth="1"/>
    <col min="4874" max="4881" width="10.6296296296296" style="1" customWidth="1"/>
    <col min="4882" max="5113" width="9" style="1"/>
    <col min="5114" max="5114" width="3.87962962962963" style="1" customWidth="1"/>
    <col min="5115" max="5115" width="11.75" style="1" customWidth="1"/>
    <col min="5116" max="5116" width="21" style="1" customWidth="1"/>
    <col min="5117" max="5117" width="11.6296296296296" style="1" customWidth="1"/>
    <col min="5118" max="5118" width="10.8796296296296" style="1" customWidth="1"/>
    <col min="5119" max="5119" width="14.8796296296296" style="1" customWidth="1"/>
    <col min="5120" max="5120" width="11.3796296296296" style="1" customWidth="1"/>
    <col min="5121" max="5122" width="11.8796296296296" style="1" customWidth="1"/>
    <col min="5123" max="5123" width="11.5" style="1" customWidth="1"/>
    <col min="5124" max="5124" width="12.25" style="1" customWidth="1"/>
    <col min="5125" max="5125" width="11.8796296296296" style="1" customWidth="1"/>
    <col min="5126" max="5126" width="10.8796296296296" style="1" customWidth="1"/>
    <col min="5127" max="5127" width="11.3796296296296" style="1" customWidth="1"/>
    <col min="5128" max="5128" width="10.6296296296296" style="1" customWidth="1"/>
    <col min="5129" max="5129" width="10.5" style="1" customWidth="1"/>
    <col min="5130" max="5137" width="10.6296296296296" style="1" customWidth="1"/>
    <col min="5138" max="5369" width="9" style="1"/>
    <col min="5370" max="5370" width="3.87962962962963" style="1" customWidth="1"/>
    <col min="5371" max="5371" width="11.75" style="1" customWidth="1"/>
    <col min="5372" max="5372" width="21" style="1" customWidth="1"/>
    <col min="5373" max="5373" width="11.6296296296296" style="1" customWidth="1"/>
    <col min="5374" max="5374" width="10.8796296296296" style="1" customWidth="1"/>
    <col min="5375" max="5375" width="14.8796296296296" style="1" customWidth="1"/>
    <col min="5376" max="5376" width="11.3796296296296" style="1" customWidth="1"/>
    <col min="5377" max="5378" width="11.8796296296296" style="1" customWidth="1"/>
    <col min="5379" max="5379" width="11.5" style="1" customWidth="1"/>
    <col min="5380" max="5380" width="12.25" style="1" customWidth="1"/>
    <col min="5381" max="5381" width="11.8796296296296" style="1" customWidth="1"/>
    <col min="5382" max="5382" width="10.8796296296296" style="1" customWidth="1"/>
    <col min="5383" max="5383" width="11.3796296296296" style="1" customWidth="1"/>
    <col min="5384" max="5384" width="10.6296296296296" style="1" customWidth="1"/>
    <col min="5385" max="5385" width="10.5" style="1" customWidth="1"/>
    <col min="5386" max="5393" width="10.6296296296296" style="1" customWidth="1"/>
    <col min="5394" max="5625" width="9" style="1"/>
    <col min="5626" max="5626" width="3.87962962962963" style="1" customWidth="1"/>
    <col min="5627" max="5627" width="11.75" style="1" customWidth="1"/>
    <col min="5628" max="5628" width="21" style="1" customWidth="1"/>
    <col min="5629" max="5629" width="11.6296296296296" style="1" customWidth="1"/>
    <col min="5630" max="5630" width="10.8796296296296" style="1" customWidth="1"/>
    <col min="5631" max="5631" width="14.8796296296296" style="1" customWidth="1"/>
    <col min="5632" max="5632" width="11.3796296296296" style="1" customWidth="1"/>
    <col min="5633" max="5634" width="11.8796296296296" style="1" customWidth="1"/>
    <col min="5635" max="5635" width="11.5" style="1" customWidth="1"/>
    <col min="5636" max="5636" width="12.25" style="1" customWidth="1"/>
    <col min="5637" max="5637" width="11.8796296296296" style="1" customWidth="1"/>
    <col min="5638" max="5638" width="10.8796296296296" style="1" customWidth="1"/>
    <col min="5639" max="5639" width="11.3796296296296" style="1" customWidth="1"/>
    <col min="5640" max="5640" width="10.6296296296296" style="1" customWidth="1"/>
    <col min="5641" max="5641" width="10.5" style="1" customWidth="1"/>
    <col min="5642" max="5649" width="10.6296296296296" style="1" customWidth="1"/>
    <col min="5650" max="5881" width="9" style="1"/>
    <col min="5882" max="5882" width="3.87962962962963" style="1" customWidth="1"/>
    <col min="5883" max="5883" width="11.75" style="1" customWidth="1"/>
    <col min="5884" max="5884" width="21" style="1" customWidth="1"/>
    <col min="5885" max="5885" width="11.6296296296296" style="1" customWidth="1"/>
    <col min="5886" max="5886" width="10.8796296296296" style="1" customWidth="1"/>
    <col min="5887" max="5887" width="14.8796296296296" style="1" customWidth="1"/>
    <col min="5888" max="5888" width="11.3796296296296" style="1" customWidth="1"/>
    <col min="5889" max="5890" width="11.8796296296296" style="1" customWidth="1"/>
    <col min="5891" max="5891" width="11.5" style="1" customWidth="1"/>
    <col min="5892" max="5892" width="12.25" style="1" customWidth="1"/>
    <col min="5893" max="5893" width="11.8796296296296" style="1" customWidth="1"/>
    <col min="5894" max="5894" width="10.8796296296296" style="1" customWidth="1"/>
    <col min="5895" max="5895" width="11.3796296296296" style="1" customWidth="1"/>
    <col min="5896" max="5896" width="10.6296296296296" style="1" customWidth="1"/>
    <col min="5897" max="5897" width="10.5" style="1" customWidth="1"/>
    <col min="5898" max="5905" width="10.6296296296296" style="1" customWidth="1"/>
    <col min="5906" max="6137" width="9" style="1"/>
    <col min="6138" max="6138" width="3.87962962962963" style="1" customWidth="1"/>
    <col min="6139" max="6139" width="11.75" style="1" customWidth="1"/>
    <col min="6140" max="6140" width="21" style="1" customWidth="1"/>
    <col min="6141" max="6141" width="11.6296296296296" style="1" customWidth="1"/>
    <col min="6142" max="6142" width="10.8796296296296" style="1" customWidth="1"/>
    <col min="6143" max="6143" width="14.8796296296296" style="1" customWidth="1"/>
    <col min="6144" max="6144" width="11.3796296296296" style="1" customWidth="1"/>
    <col min="6145" max="6146" width="11.8796296296296" style="1" customWidth="1"/>
    <col min="6147" max="6147" width="11.5" style="1" customWidth="1"/>
    <col min="6148" max="6148" width="12.25" style="1" customWidth="1"/>
    <col min="6149" max="6149" width="11.8796296296296" style="1" customWidth="1"/>
    <col min="6150" max="6150" width="10.8796296296296" style="1" customWidth="1"/>
    <col min="6151" max="6151" width="11.3796296296296" style="1" customWidth="1"/>
    <col min="6152" max="6152" width="10.6296296296296" style="1" customWidth="1"/>
    <col min="6153" max="6153" width="10.5" style="1" customWidth="1"/>
    <col min="6154" max="6161" width="10.6296296296296" style="1" customWidth="1"/>
    <col min="6162" max="6393" width="9" style="1"/>
    <col min="6394" max="6394" width="3.87962962962963" style="1" customWidth="1"/>
    <col min="6395" max="6395" width="11.75" style="1" customWidth="1"/>
    <col min="6396" max="6396" width="21" style="1" customWidth="1"/>
    <col min="6397" max="6397" width="11.6296296296296" style="1" customWidth="1"/>
    <col min="6398" max="6398" width="10.8796296296296" style="1" customWidth="1"/>
    <col min="6399" max="6399" width="14.8796296296296" style="1" customWidth="1"/>
    <col min="6400" max="6400" width="11.3796296296296" style="1" customWidth="1"/>
    <col min="6401" max="6402" width="11.8796296296296" style="1" customWidth="1"/>
    <col min="6403" max="6403" width="11.5" style="1" customWidth="1"/>
    <col min="6404" max="6404" width="12.25" style="1" customWidth="1"/>
    <col min="6405" max="6405" width="11.8796296296296" style="1" customWidth="1"/>
    <col min="6406" max="6406" width="10.8796296296296" style="1" customWidth="1"/>
    <col min="6407" max="6407" width="11.3796296296296" style="1" customWidth="1"/>
    <col min="6408" max="6408" width="10.6296296296296" style="1" customWidth="1"/>
    <col min="6409" max="6409" width="10.5" style="1" customWidth="1"/>
    <col min="6410" max="6417" width="10.6296296296296" style="1" customWidth="1"/>
    <col min="6418" max="6649" width="9" style="1"/>
    <col min="6650" max="6650" width="3.87962962962963" style="1" customWidth="1"/>
    <col min="6651" max="6651" width="11.75" style="1" customWidth="1"/>
    <col min="6652" max="6652" width="21" style="1" customWidth="1"/>
    <col min="6653" max="6653" width="11.6296296296296" style="1" customWidth="1"/>
    <col min="6654" max="6654" width="10.8796296296296" style="1" customWidth="1"/>
    <col min="6655" max="6655" width="14.8796296296296" style="1" customWidth="1"/>
    <col min="6656" max="6656" width="11.3796296296296" style="1" customWidth="1"/>
    <col min="6657" max="6658" width="11.8796296296296" style="1" customWidth="1"/>
    <col min="6659" max="6659" width="11.5" style="1" customWidth="1"/>
    <col min="6660" max="6660" width="12.25" style="1" customWidth="1"/>
    <col min="6661" max="6661" width="11.8796296296296" style="1" customWidth="1"/>
    <col min="6662" max="6662" width="10.8796296296296" style="1" customWidth="1"/>
    <col min="6663" max="6663" width="11.3796296296296" style="1" customWidth="1"/>
    <col min="6664" max="6664" width="10.6296296296296" style="1" customWidth="1"/>
    <col min="6665" max="6665" width="10.5" style="1" customWidth="1"/>
    <col min="6666" max="6673" width="10.6296296296296" style="1" customWidth="1"/>
    <col min="6674" max="6905" width="9" style="1"/>
    <col min="6906" max="6906" width="3.87962962962963" style="1" customWidth="1"/>
    <col min="6907" max="6907" width="11.75" style="1" customWidth="1"/>
    <col min="6908" max="6908" width="21" style="1" customWidth="1"/>
    <col min="6909" max="6909" width="11.6296296296296" style="1" customWidth="1"/>
    <col min="6910" max="6910" width="10.8796296296296" style="1" customWidth="1"/>
    <col min="6911" max="6911" width="14.8796296296296" style="1" customWidth="1"/>
    <col min="6912" max="6912" width="11.3796296296296" style="1" customWidth="1"/>
    <col min="6913" max="6914" width="11.8796296296296" style="1" customWidth="1"/>
    <col min="6915" max="6915" width="11.5" style="1" customWidth="1"/>
    <col min="6916" max="6916" width="12.25" style="1" customWidth="1"/>
    <col min="6917" max="6917" width="11.8796296296296" style="1" customWidth="1"/>
    <col min="6918" max="6918" width="10.8796296296296" style="1" customWidth="1"/>
    <col min="6919" max="6919" width="11.3796296296296" style="1" customWidth="1"/>
    <col min="6920" max="6920" width="10.6296296296296" style="1" customWidth="1"/>
    <col min="6921" max="6921" width="10.5" style="1" customWidth="1"/>
    <col min="6922" max="6929" width="10.6296296296296" style="1" customWidth="1"/>
    <col min="6930" max="7161" width="9" style="1"/>
    <col min="7162" max="7162" width="3.87962962962963" style="1" customWidth="1"/>
    <col min="7163" max="7163" width="11.75" style="1" customWidth="1"/>
    <col min="7164" max="7164" width="21" style="1" customWidth="1"/>
    <col min="7165" max="7165" width="11.6296296296296" style="1" customWidth="1"/>
    <col min="7166" max="7166" width="10.8796296296296" style="1" customWidth="1"/>
    <col min="7167" max="7167" width="14.8796296296296" style="1" customWidth="1"/>
    <col min="7168" max="7168" width="11.3796296296296" style="1" customWidth="1"/>
    <col min="7169" max="7170" width="11.8796296296296" style="1" customWidth="1"/>
    <col min="7171" max="7171" width="11.5" style="1" customWidth="1"/>
    <col min="7172" max="7172" width="12.25" style="1" customWidth="1"/>
    <col min="7173" max="7173" width="11.8796296296296" style="1" customWidth="1"/>
    <col min="7174" max="7174" width="10.8796296296296" style="1" customWidth="1"/>
    <col min="7175" max="7175" width="11.3796296296296" style="1" customWidth="1"/>
    <col min="7176" max="7176" width="10.6296296296296" style="1" customWidth="1"/>
    <col min="7177" max="7177" width="10.5" style="1" customWidth="1"/>
    <col min="7178" max="7185" width="10.6296296296296" style="1" customWidth="1"/>
    <col min="7186" max="7417" width="9" style="1"/>
    <col min="7418" max="7418" width="3.87962962962963" style="1" customWidth="1"/>
    <col min="7419" max="7419" width="11.75" style="1" customWidth="1"/>
    <col min="7420" max="7420" width="21" style="1" customWidth="1"/>
    <col min="7421" max="7421" width="11.6296296296296" style="1" customWidth="1"/>
    <col min="7422" max="7422" width="10.8796296296296" style="1" customWidth="1"/>
    <col min="7423" max="7423" width="14.8796296296296" style="1" customWidth="1"/>
    <col min="7424" max="7424" width="11.3796296296296" style="1" customWidth="1"/>
    <col min="7425" max="7426" width="11.8796296296296" style="1" customWidth="1"/>
    <col min="7427" max="7427" width="11.5" style="1" customWidth="1"/>
    <col min="7428" max="7428" width="12.25" style="1" customWidth="1"/>
    <col min="7429" max="7429" width="11.8796296296296" style="1" customWidth="1"/>
    <col min="7430" max="7430" width="10.8796296296296" style="1" customWidth="1"/>
    <col min="7431" max="7431" width="11.3796296296296" style="1" customWidth="1"/>
    <col min="7432" max="7432" width="10.6296296296296" style="1" customWidth="1"/>
    <col min="7433" max="7433" width="10.5" style="1" customWidth="1"/>
    <col min="7434" max="7441" width="10.6296296296296" style="1" customWidth="1"/>
    <col min="7442" max="7673" width="9" style="1"/>
    <col min="7674" max="7674" width="3.87962962962963" style="1" customWidth="1"/>
    <col min="7675" max="7675" width="11.75" style="1" customWidth="1"/>
    <col min="7676" max="7676" width="21" style="1" customWidth="1"/>
    <col min="7677" max="7677" width="11.6296296296296" style="1" customWidth="1"/>
    <col min="7678" max="7678" width="10.8796296296296" style="1" customWidth="1"/>
    <col min="7679" max="7679" width="14.8796296296296" style="1" customWidth="1"/>
    <col min="7680" max="7680" width="11.3796296296296" style="1" customWidth="1"/>
    <col min="7681" max="7682" width="11.8796296296296" style="1" customWidth="1"/>
    <col min="7683" max="7683" width="11.5" style="1" customWidth="1"/>
    <col min="7684" max="7684" width="12.25" style="1" customWidth="1"/>
    <col min="7685" max="7685" width="11.8796296296296" style="1" customWidth="1"/>
    <col min="7686" max="7686" width="10.8796296296296" style="1" customWidth="1"/>
    <col min="7687" max="7687" width="11.3796296296296" style="1" customWidth="1"/>
    <col min="7688" max="7688" width="10.6296296296296" style="1" customWidth="1"/>
    <col min="7689" max="7689" width="10.5" style="1" customWidth="1"/>
    <col min="7690" max="7697" width="10.6296296296296" style="1" customWidth="1"/>
    <col min="7698" max="7929" width="9" style="1"/>
    <col min="7930" max="7930" width="3.87962962962963" style="1" customWidth="1"/>
    <col min="7931" max="7931" width="11.75" style="1" customWidth="1"/>
    <col min="7932" max="7932" width="21" style="1" customWidth="1"/>
    <col min="7933" max="7933" width="11.6296296296296" style="1" customWidth="1"/>
    <col min="7934" max="7934" width="10.8796296296296" style="1" customWidth="1"/>
    <col min="7935" max="7935" width="14.8796296296296" style="1" customWidth="1"/>
    <col min="7936" max="7936" width="11.3796296296296" style="1" customWidth="1"/>
    <col min="7937" max="7938" width="11.8796296296296" style="1" customWidth="1"/>
    <col min="7939" max="7939" width="11.5" style="1" customWidth="1"/>
    <col min="7940" max="7940" width="12.25" style="1" customWidth="1"/>
    <col min="7941" max="7941" width="11.8796296296296" style="1" customWidth="1"/>
    <col min="7942" max="7942" width="10.8796296296296" style="1" customWidth="1"/>
    <col min="7943" max="7943" width="11.3796296296296" style="1" customWidth="1"/>
    <col min="7944" max="7944" width="10.6296296296296" style="1" customWidth="1"/>
    <col min="7945" max="7945" width="10.5" style="1" customWidth="1"/>
    <col min="7946" max="7953" width="10.6296296296296" style="1" customWidth="1"/>
    <col min="7954" max="8185" width="9" style="1"/>
    <col min="8186" max="8186" width="3.87962962962963" style="1" customWidth="1"/>
    <col min="8187" max="8187" width="11.75" style="1" customWidth="1"/>
    <col min="8188" max="8188" width="21" style="1" customWidth="1"/>
    <col min="8189" max="8189" width="11.6296296296296" style="1" customWidth="1"/>
    <col min="8190" max="8190" width="10.8796296296296" style="1" customWidth="1"/>
    <col min="8191" max="8191" width="14.8796296296296" style="1" customWidth="1"/>
    <col min="8192" max="8192" width="11.3796296296296" style="1" customWidth="1"/>
    <col min="8193" max="8194" width="11.8796296296296" style="1" customWidth="1"/>
    <col min="8195" max="8195" width="11.5" style="1" customWidth="1"/>
    <col min="8196" max="8196" width="12.25" style="1" customWidth="1"/>
    <col min="8197" max="8197" width="11.8796296296296" style="1" customWidth="1"/>
    <col min="8198" max="8198" width="10.8796296296296" style="1" customWidth="1"/>
    <col min="8199" max="8199" width="11.3796296296296" style="1" customWidth="1"/>
    <col min="8200" max="8200" width="10.6296296296296" style="1" customWidth="1"/>
    <col min="8201" max="8201" width="10.5" style="1" customWidth="1"/>
    <col min="8202" max="8209" width="10.6296296296296" style="1" customWidth="1"/>
    <col min="8210" max="8441" width="9" style="1"/>
    <col min="8442" max="8442" width="3.87962962962963" style="1" customWidth="1"/>
    <col min="8443" max="8443" width="11.75" style="1" customWidth="1"/>
    <col min="8444" max="8444" width="21" style="1" customWidth="1"/>
    <col min="8445" max="8445" width="11.6296296296296" style="1" customWidth="1"/>
    <col min="8446" max="8446" width="10.8796296296296" style="1" customWidth="1"/>
    <col min="8447" max="8447" width="14.8796296296296" style="1" customWidth="1"/>
    <col min="8448" max="8448" width="11.3796296296296" style="1" customWidth="1"/>
    <col min="8449" max="8450" width="11.8796296296296" style="1" customWidth="1"/>
    <col min="8451" max="8451" width="11.5" style="1" customWidth="1"/>
    <col min="8452" max="8452" width="12.25" style="1" customWidth="1"/>
    <col min="8453" max="8453" width="11.8796296296296" style="1" customWidth="1"/>
    <col min="8454" max="8454" width="10.8796296296296" style="1" customWidth="1"/>
    <col min="8455" max="8455" width="11.3796296296296" style="1" customWidth="1"/>
    <col min="8456" max="8456" width="10.6296296296296" style="1" customWidth="1"/>
    <col min="8457" max="8457" width="10.5" style="1" customWidth="1"/>
    <col min="8458" max="8465" width="10.6296296296296" style="1" customWidth="1"/>
    <col min="8466" max="8697" width="9" style="1"/>
    <col min="8698" max="8698" width="3.87962962962963" style="1" customWidth="1"/>
    <col min="8699" max="8699" width="11.75" style="1" customWidth="1"/>
    <col min="8700" max="8700" width="21" style="1" customWidth="1"/>
    <col min="8701" max="8701" width="11.6296296296296" style="1" customWidth="1"/>
    <col min="8702" max="8702" width="10.8796296296296" style="1" customWidth="1"/>
    <col min="8703" max="8703" width="14.8796296296296" style="1" customWidth="1"/>
    <col min="8704" max="8704" width="11.3796296296296" style="1" customWidth="1"/>
    <col min="8705" max="8706" width="11.8796296296296" style="1" customWidth="1"/>
    <col min="8707" max="8707" width="11.5" style="1" customWidth="1"/>
    <col min="8708" max="8708" width="12.25" style="1" customWidth="1"/>
    <col min="8709" max="8709" width="11.8796296296296" style="1" customWidth="1"/>
    <col min="8710" max="8710" width="10.8796296296296" style="1" customWidth="1"/>
    <col min="8711" max="8711" width="11.3796296296296" style="1" customWidth="1"/>
    <col min="8712" max="8712" width="10.6296296296296" style="1" customWidth="1"/>
    <col min="8713" max="8713" width="10.5" style="1" customWidth="1"/>
    <col min="8714" max="8721" width="10.6296296296296" style="1" customWidth="1"/>
    <col min="8722" max="8953" width="9" style="1"/>
    <col min="8954" max="8954" width="3.87962962962963" style="1" customWidth="1"/>
    <col min="8955" max="8955" width="11.75" style="1" customWidth="1"/>
    <col min="8956" max="8956" width="21" style="1" customWidth="1"/>
    <col min="8957" max="8957" width="11.6296296296296" style="1" customWidth="1"/>
    <col min="8958" max="8958" width="10.8796296296296" style="1" customWidth="1"/>
    <col min="8959" max="8959" width="14.8796296296296" style="1" customWidth="1"/>
    <col min="8960" max="8960" width="11.3796296296296" style="1" customWidth="1"/>
    <col min="8961" max="8962" width="11.8796296296296" style="1" customWidth="1"/>
    <col min="8963" max="8963" width="11.5" style="1" customWidth="1"/>
    <col min="8964" max="8964" width="12.25" style="1" customWidth="1"/>
    <col min="8965" max="8965" width="11.8796296296296" style="1" customWidth="1"/>
    <col min="8966" max="8966" width="10.8796296296296" style="1" customWidth="1"/>
    <col min="8967" max="8967" width="11.3796296296296" style="1" customWidth="1"/>
    <col min="8968" max="8968" width="10.6296296296296" style="1" customWidth="1"/>
    <col min="8969" max="8969" width="10.5" style="1" customWidth="1"/>
    <col min="8970" max="8977" width="10.6296296296296" style="1" customWidth="1"/>
    <col min="8978" max="9209" width="9" style="1"/>
    <col min="9210" max="9210" width="3.87962962962963" style="1" customWidth="1"/>
    <col min="9211" max="9211" width="11.75" style="1" customWidth="1"/>
    <col min="9212" max="9212" width="21" style="1" customWidth="1"/>
    <col min="9213" max="9213" width="11.6296296296296" style="1" customWidth="1"/>
    <col min="9214" max="9214" width="10.8796296296296" style="1" customWidth="1"/>
    <col min="9215" max="9215" width="14.8796296296296" style="1" customWidth="1"/>
    <col min="9216" max="9216" width="11.3796296296296" style="1" customWidth="1"/>
    <col min="9217" max="9218" width="11.8796296296296" style="1" customWidth="1"/>
    <col min="9219" max="9219" width="11.5" style="1" customWidth="1"/>
    <col min="9220" max="9220" width="12.25" style="1" customWidth="1"/>
    <col min="9221" max="9221" width="11.8796296296296" style="1" customWidth="1"/>
    <col min="9222" max="9222" width="10.8796296296296" style="1" customWidth="1"/>
    <col min="9223" max="9223" width="11.3796296296296" style="1" customWidth="1"/>
    <col min="9224" max="9224" width="10.6296296296296" style="1" customWidth="1"/>
    <col min="9225" max="9225" width="10.5" style="1" customWidth="1"/>
    <col min="9226" max="9233" width="10.6296296296296" style="1" customWidth="1"/>
    <col min="9234" max="9465" width="9" style="1"/>
    <col min="9466" max="9466" width="3.87962962962963" style="1" customWidth="1"/>
    <col min="9467" max="9467" width="11.75" style="1" customWidth="1"/>
    <col min="9468" max="9468" width="21" style="1" customWidth="1"/>
    <col min="9469" max="9469" width="11.6296296296296" style="1" customWidth="1"/>
    <col min="9470" max="9470" width="10.8796296296296" style="1" customWidth="1"/>
    <col min="9471" max="9471" width="14.8796296296296" style="1" customWidth="1"/>
    <col min="9472" max="9472" width="11.3796296296296" style="1" customWidth="1"/>
    <col min="9473" max="9474" width="11.8796296296296" style="1" customWidth="1"/>
    <col min="9475" max="9475" width="11.5" style="1" customWidth="1"/>
    <col min="9476" max="9476" width="12.25" style="1" customWidth="1"/>
    <col min="9477" max="9477" width="11.8796296296296" style="1" customWidth="1"/>
    <col min="9478" max="9478" width="10.8796296296296" style="1" customWidth="1"/>
    <col min="9479" max="9479" width="11.3796296296296" style="1" customWidth="1"/>
    <col min="9480" max="9480" width="10.6296296296296" style="1" customWidth="1"/>
    <col min="9481" max="9481" width="10.5" style="1" customWidth="1"/>
    <col min="9482" max="9489" width="10.6296296296296" style="1" customWidth="1"/>
    <col min="9490" max="9721" width="9" style="1"/>
    <col min="9722" max="9722" width="3.87962962962963" style="1" customWidth="1"/>
    <col min="9723" max="9723" width="11.75" style="1" customWidth="1"/>
    <col min="9724" max="9724" width="21" style="1" customWidth="1"/>
    <col min="9725" max="9725" width="11.6296296296296" style="1" customWidth="1"/>
    <col min="9726" max="9726" width="10.8796296296296" style="1" customWidth="1"/>
    <col min="9727" max="9727" width="14.8796296296296" style="1" customWidth="1"/>
    <col min="9728" max="9728" width="11.3796296296296" style="1" customWidth="1"/>
    <col min="9729" max="9730" width="11.8796296296296" style="1" customWidth="1"/>
    <col min="9731" max="9731" width="11.5" style="1" customWidth="1"/>
    <col min="9732" max="9732" width="12.25" style="1" customWidth="1"/>
    <col min="9733" max="9733" width="11.8796296296296" style="1" customWidth="1"/>
    <col min="9734" max="9734" width="10.8796296296296" style="1" customWidth="1"/>
    <col min="9735" max="9735" width="11.3796296296296" style="1" customWidth="1"/>
    <col min="9736" max="9736" width="10.6296296296296" style="1" customWidth="1"/>
    <col min="9737" max="9737" width="10.5" style="1" customWidth="1"/>
    <col min="9738" max="9745" width="10.6296296296296" style="1" customWidth="1"/>
    <col min="9746" max="9977" width="9" style="1"/>
    <col min="9978" max="9978" width="3.87962962962963" style="1" customWidth="1"/>
    <col min="9979" max="9979" width="11.75" style="1" customWidth="1"/>
    <col min="9980" max="9980" width="21" style="1" customWidth="1"/>
    <col min="9981" max="9981" width="11.6296296296296" style="1" customWidth="1"/>
    <col min="9982" max="9982" width="10.8796296296296" style="1" customWidth="1"/>
    <col min="9983" max="9983" width="14.8796296296296" style="1" customWidth="1"/>
    <col min="9984" max="9984" width="11.3796296296296" style="1" customWidth="1"/>
    <col min="9985" max="9986" width="11.8796296296296" style="1" customWidth="1"/>
    <col min="9987" max="9987" width="11.5" style="1" customWidth="1"/>
    <col min="9988" max="9988" width="12.25" style="1" customWidth="1"/>
    <col min="9989" max="9989" width="11.8796296296296" style="1" customWidth="1"/>
    <col min="9990" max="9990" width="10.8796296296296" style="1" customWidth="1"/>
    <col min="9991" max="9991" width="11.3796296296296" style="1" customWidth="1"/>
    <col min="9992" max="9992" width="10.6296296296296" style="1" customWidth="1"/>
    <col min="9993" max="9993" width="10.5" style="1" customWidth="1"/>
    <col min="9994" max="10001" width="10.6296296296296" style="1" customWidth="1"/>
    <col min="10002" max="10233" width="9" style="1"/>
    <col min="10234" max="10234" width="3.87962962962963" style="1" customWidth="1"/>
    <col min="10235" max="10235" width="11.75" style="1" customWidth="1"/>
    <col min="10236" max="10236" width="21" style="1" customWidth="1"/>
    <col min="10237" max="10237" width="11.6296296296296" style="1" customWidth="1"/>
    <col min="10238" max="10238" width="10.8796296296296" style="1" customWidth="1"/>
    <col min="10239" max="10239" width="14.8796296296296" style="1" customWidth="1"/>
    <col min="10240" max="10240" width="11.3796296296296" style="1" customWidth="1"/>
    <col min="10241" max="10242" width="11.8796296296296" style="1" customWidth="1"/>
    <col min="10243" max="10243" width="11.5" style="1" customWidth="1"/>
    <col min="10244" max="10244" width="12.25" style="1" customWidth="1"/>
    <col min="10245" max="10245" width="11.8796296296296" style="1" customWidth="1"/>
    <col min="10246" max="10246" width="10.8796296296296" style="1" customWidth="1"/>
    <col min="10247" max="10247" width="11.3796296296296" style="1" customWidth="1"/>
    <col min="10248" max="10248" width="10.6296296296296" style="1" customWidth="1"/>
    <col min="10249" max="10249" width="10.5" style="1" customWidth="1"/>
    <col min="10250" max="10257" width="10.6296296296296" style="1" customWidth="1"/>
    <col min="10258" max="10489" width="9" style="1"/>
    <col min="10490" max="10490" width="3.87962962962963" style="1" customWidth="1"/>
    <col min="10491" max="10491" width="11.75" style="1" customWidth="1"/>
    <col min="10492" max="10492" width="21" style="1" customWidth="1"/>
    <col min="10493" max="10493" width="11.6296296296296" style="1" customWidth="1"/>
    <col min="10494" max="10494" width="10.8796296296296" style="1" customWidth="1"/>
    <col min="10495" max="10495" width="14.8796296296296" style="1" customWidth="1"/>
    <col min="10496" max="10496" width="11.3796296296296" style="1" customWidth="1"/>
    <col min="10497" max="10498" width="11.8796296296296" style="1" customWidth="1"/>
    <col min="10499" max="10499" width="11.5" style="1" customWidth="1"/>
    <col min="10500" max="10500" width="12.25" style="1" customWidth="1"/>
    <col min="10501" max="10501" width="11.8796296296296" style="1" customWidth="1"/>
    <col min="10502" max="10502" width="10.8796296296296" style="1" customWidth="1"/>
    <col min="10503" max="10503" width="11.3796296296296" style="1" customWidth="1"/>
    <col min="10504" max="10504" width="10.6296296296296" style="1" customWidth="1"/>
    <col min="10505" max="10505" width="10.5" style="1" customWidth="1"/>
    <col min="10506" max="10513" width="10.6296296296296" style="1" customWidth="1"/>
    <col min="10514" max="10745" width="9" style="1"/>
    <col min="10746" max="10746" width="3.87962962962963" style="1" customWidth="1"/>
    <col min="10747" max="10747" width="11.75" style="1" customWidth="1"/>
    <col min="10748" max="10748" width="21" style="1" customWidth="1"/>
    <col min="10749" max="10749" width="11.6296296296296" style="1" customWidth="1"/>
    <col min="10750" max="10750" width="10.8796296296296" style="1" customWidth="1"/>
    <col min="10751" max="10751" width="14.8796296296296" style="1" customWidth="1"/>
    <col min="10752" max="10752" width="11.3796296296296" style="1" customWidth="1"/>
    <col min="10753" max="10754" width="11.8796296296296" style="1" customWidth="1"/>
    <col min="10755" max="10755" width="11.5" style="1" customWidth="1"/>
    <col min="10756" max="10756" width="12.25" style="1" customWidth="1"/>
    <col min="10757" max="10757" width="11.8796296296296" style="1" customWidth="1"/>
    <col min="10758" max="10758" width="10.8796296296296" style="1" customWidth="1"/>
    <col min="10759" max="10759" width="11.3796296296296" style="1" customWidth="1"/>
    <col min="10760" max="10760" width="10.6296296296296" style="1" customWidth="1"/>
    <col min="10761" max="10761" width="10.5" style="1" customWidth="1"/>
    <col min="10762" max="10769" width="10.6296296296296" style="1" customWidth="1"/>
    <col min="10770" max="11001" width="9" style="1"/>
    <col min="11002" max="11002" width="3.87962962962963" style="1" customWidth="1"/>
    <col min="11003" max="11003" width="11.75" style="1" customWidth="1"/>
    <col min="11004" max="11004" width="21" style="1" customWidth="1"/>
    <col min="11005" max="11005" width="11.6296296296296" style="1" customWidth="1"/>
    <col min="11006" max="11006" width="10.8796296296296" style="1" customWidth="1"/>
    <col min="11007" max="11007" width="14.8796296296296" style="1" customWidth="1"/>
    <col min="11008" max="11008" width="11.3796296296296" style="1" customWidth="1"/>
    <col min="11009" max="11010" width="11.8796296296296" style="1" customWidth="1"/>
    <col min="11011" max="11011" width="11.5" style="1" customWidth="1"/>
    <col min="11012" max="11012" width="12.25" style="1" customWidth="1"/>
    <col min="11013" max="11013" width="11.8796296296296" style="1" customWidth="1"/>
    <col min="11014" max="11014" width="10.8796296296296" style="1" customWidth="1"/>
    <col min="11015" max="11015" width="11.3796296296296" style="1" customWidth="1"/>
    <col min="11016" max="11016" width="10.6296296296296" style="1" customWidth="1"/>
    <col min="11017" max="11017" width="10.5" style="1" customWidth="1"/>
    <col min="11018" max="11025" width="10.6296296296296" style="1" customWidth="1"/>
    <col min="11026" max="11257" width="9" style="1"/>
    <col min="11258" max="11258" width="3.87962962962963" style="1" customWidth="1"/>
    <col min="11259" max="11259" width="11.75" style="1" customWidth="1"/>
    <col min="11260" max="11260" width="21" style="1" customWidth="1"/>
    <col min="11261" max="11261" width="11.6296296296296" style="1" customWidth="1"/>
    <col min="11262" max="11262" width="10.8796296296296" style="1" customWidth="1"/>
    <col min="11263" max="11263" width="14.8796296296296" style="1" customWidth="1"/>
    <col min="11264" max="11264" width="11.3796296296296" style="1" customWidth="1"/>
    <col min="11265" max="11266" width="11.8796296296296" style="1" customWidth="1"/>
    <col min="11267" max="11267" width="11.5" style="1" customWidth="1"/>
    <col min="11268" max="11268" width="12.25" style="1" customWidth="1"/>
    <col min="11269" max="11269" width="11.8796296296296" style="1" customWidth="1"/>
    <col min="11270" max="11270" width="10.8796296296296" style="1" customWidth="1"/>
    <col min="11271" max="11271" width="11.3796296296296" style="1" customWidth="1"/>
    <col min="11272" max="11272" width="10.6296296296296" style="1" customWidth="1"/>
    <col min="11273" max="11273" width="10.5" style="1" customWidth="1"/>
    <col min="11274" max="11281" width="10.6296296296296" style="1" customWidth="1"/>
    <col min="11282" max="11513" width="9" style="1"/>
    <col min="11514" max="11514" width="3.87962962962963" style="1" customWidth="1"/>
    <col min="11515" max="11515" width="11.75" style="1" customWidth="1"/>
    <col min="11516" max="11516" width="21" style="1" customWidth="1"/>
    <col min="11517" max="11517" width="11.6296296296296" style="1" customWidth="1"/>
    <col min="11518" max="11518" width="10.8796296296296" style="1" customWidth="1"/>
    <col min="11519" max="11519" width="14.8796296296296" style="1" customWidth="1"/>
    <col min="11520" max="11520" width="11.3796296296296" style="1" customWidth="1"/>
    <col min="11521" max="11522" width="11.8796296296296" style="1" customWidth="1"/>
    <col min="11523" max="11523" width="11.5" style="1" customWidth="1"/>
    <col min="11524" max="11524" width="12.25" style="1" customWidth="1"/>
    <col min="11525" max="11525" width="11.8796296296296" style="1" customWidth="1"/>
    <col min="11526" max="11526" width="10.8796296296296" style="1" customWidth="1"/>
    <col min="11527" max="11527" width="11.3796296296296" style="1" customWidth="1"/>
    <col min="11528" max="11528" width="10.6296296296296" style="1" customWidth="1"/>
    <col min="11529" max="11529" width="10.5" style="1" customWidth="1"/>
    <col min="11530" max="11537" width="10.6296296296296" style="1" customWidth="1"/>
    <col min="11538" max="11769" width="9" style="1"/>
    <col min="11770" max="11770" width="3.87962962962963" style="1" customWidth="1"/>
    <col min="11771" max="11771" width="11.75" style="1" customWidth="1"/>
    <col min="11772" max="11772" width="21" style="1" customWidth="1"/>
    <col min="11773" max="11773" width="11.6296296296296" style="1" customWidth="1"/>
    <col min="11774" max="11774" width="10.8796296296296" style="1" customWidth="1"/>
    <col min="11775" max="11775" width="14.8796296296296" style="1" customWidth="1"/>
    <col min="11776" max="11776" width="11.3796296296296" style="1" customWidth="1"/>
    <col min="11777" max="11778" width="11.8796296296296" style="1" customWidth="1"/>
    <col min="11779" max="11779" width="11.5" style="1" customWidth="1"/>
    <col min="11780" max="11780" width="12.25" style="1" customWidth="1"/>
    <col min="11781" max="11781" width="11.8796296296296" style="1" customWidth="1"/>
    <col min="11782" max="11782" width="10.8796296296296" style="1" customWidth="1"/>
    <col min="11783" max="11783" width="11.3796296296296" style="1" customWidth="1"/>
    <col min="11784" max="11784" width="10.6296296296296" style="1" customWidth="1"/>
    <col min="11785" max="11785" width="10.5" style="1" customWidth="1"/>
    <col min="11786" max="11793" width="10.6296296296296" style="1" customWidth="1"/>
    <col min="11794" max="12025" width="9" style="1"/>
    <col min="12026" max="12026" width="3.87962962962963" style="1" customWidth="1"/>
    <col min="12027" max="12027" width="11.75" style="1" customWidth="1"/>
    <col min="12028" max="12028" width="21" style="1" customWidth="1"/>
    <col min="12029" max="12029" width="11.6296296296296" style="1" customWidth="1"/>
    <col min="12030" max="12030" width="10.8796296296296" style="1" customWidth="1"/>
    <col min="12031" max="12031" width="14.8796296296296" style="1" customWidth="1"/>
    <col min="12032" max="12032" width="11.3796296296296" style="1" customWidth="1"/>
    <col min="12033" max="12034" width="11.8796296296296" style="1" customWidth="1"/>
    <col min="12035" max="12035" width="11.5" style="1" customWidth="1"/>
    <col min="12036" max="12036" width="12.25" style="1" customWidth="1"/>
    <col min="12037" max="12037" width="11.8796296296296" style="1" customWidth="1"/>
    <col min="12038" max="12038" width="10.8796296296296" style="1" customWidth="1"/>
    <col min="12039" max="12039" width="11.3796296296296" style="1" customWidth="1"/>
    <col min="12040" max="12040" width="10.6296296296296" style="1" customWidth="1"/>
    <col min="12041" max="12041" width="10.5" style="1" customWidth="1"/>
    <col min="12042" max="12049" width="10.6296296296296" style="1" customWidth="1"/>
    <col min="12050" max="12281" width="9" style="1"/>
    <col min="12282" max="12282" width="3.87962962962963" style="1" customWidth="1"/>
    <col min="12283" max="12283" width="11.75" style="1" customWidth="1"/>
    <col min="12284" max="12284" width="21" style="1" customWidth="1"/>
    <col min="12285" max="12285" width="11.6296296296296" style="1" customWidth="1"/>
    <col min="12286" max="12286" width="10.8796296296296" style="1" customWidth="1"/>
    <col min="12287" max="12287" width="14.8796296296296" style="1" customWidth="1"/>
    <col min="12288" max="12288" width="11.3796296296296" style="1" customWidth="1"/>
    <col min="12289" max="12290" width="11.8796296296296" style="1" customWidth="1"/>
    <col min="12291" max="12291" width="11.5" style="1" customWidth="1"/>
    <col min="12292" max="12292" width="12.25" style="1" customWidth="1"/>
    <col min="12293" max="12293" width="11.8796296296296" style="1" customWidth="1"/>
    <col min="12294" max="12294" width="10.8796296296296" style="1" customWidth="1"/>
    <col min="12295" max="12295" width="11.3796296296296" style="1" customWidth="1"/>
    <col min="12296" max="12296" width="10.6296296296296" style="1" customWidth="1"/>
    <col min="12297" max="12297" width="10.5" style="1" customWidth="1"/>
    <col min="12298" max="12305" width="10.6296296296296" style="1" customWidth="1"/>
    <col min="12306" max="12537" width="9" style="1"/>
    <col min="12538" max="12538" width="3.87962962962963" style="1" customWidth="1"/>
    <col min="12539" max="12539" width="11.75" style="1" customWidth="1"/>
    <col min="12540" max="12540" width="21" style="1" customWidth="1"/>
    <col min="12541" max="12541" width="11.6296296296296" style="1" customWidth="1"/>
    <col min="12542" max="12542" width="10.8796296296296" style="1" customWidth="1"/>
    <col min="12543" max="12543" width="14.8796296296296" style="1" customWidth="1"/>
    <col min="12544" max="12544" width="11.3796296296296" style="1" customWidth="1"/>
    <col min="12545" max="12546" width="11.8796296296296" style="1" customWidth="1"/>
    <col min="12547" max="12547" width="11.5" style="1" customWidth="1"/>
    <col min="12548" max="12548" width="12.25" style="1" customWidth="1"/>
    <col min="12549" max="12549" width="11.8796296296296" style="1" customWidth="1"/>
    <col min="12550" max="12550" width="10.8796296296296" style="1" customWidth="1"/>
    <col min="12551" max="12551" width="11.3796296296296" style="1" customWidth="1"/>
    <col min="12552" max="12552" width="10.6296296296296" style="1" customWidth="1"/>
    <col min="12553" max="12553" width="10.5" style="1" customWidth="1"/>
    <col min="12554" max="12561" width="10.6296296296296" style="1" customWidth="1"/>
    <col min="12562" max="12793" width="9" style="1"/>
    <col min="12794" max="12794" width="3.87962962962963" style="1" customWidth="1"/>
    <col min="12795" max="12795" width="11.75" style="1" customWidth="1"/>
    <col min="12796" max="12796" width="21" style="1" customWidth="1"/>
    <col min="12797" max="12797" width="11.6296296296296" style="1" customWidth="1"/>
    <col min="12798" max="12798" width="10.8796296296296" style="1" customWidth="1"/>
    <col min="12799" max="12799" width="14.8796296296296" style="1" customWidth="1"/>
    <col min="12800" max="12800" width="11.3796296296296" style="1" customWidth="1"/>
    <col min="12801" max="12802" width="11.8796296296296" style="1" customWidth="1"/>
    <col min="12803" max="12803" width="11.5" style="1" customWidth="1"/>
    <col min="12804" max="12804" width="12.25" style="1" customWidth="1"/>
    <col min="12805" max="12805" width="11.8796296296296" style="1" customWidth="1"/>
    <col min="12806" max="12806" width="10.8796296296296" style="1" customWidth="1"/>
    <col min="12807" max="12807" width="11.3796296296296" style="1" customWidth="1"/>
    <col min="12808" max="12808" width="10.6296296296296" style="1" customWidth="1"/>
    <col min="12809" max="12809" width="10.5" style="1" customWidth="1"/>
    <col min="12810" max="12817" width="10.6296296296296" style="1" customWidth="1"/>
    <col min="12818" max="13049" width="9" style="1"/>
    <col min="13050" max="13050" width="3.87962962962963" style="1" customWidth="1"/>
    <col min="13051" max="13051" width="11.75" style="1" customWidth="1"/>
    <col min="13052" max="13052" width="21" style="1" customWidth="1"/>
    <col min="13053" max="13053" width="11.6296296296296" style="1" customWidth="1"/>
    <col min="13054" max="13054" width="10.8796296296296" style="1" customWidth="1"/>
    <col min="13055" max="13055" width="14.8796296296296" style="1" customWidth="1"/>
    <col min="13056" max="13056" width="11.3796296296296" style="1" customWidth="1"/>
    <col min="13057" max="13058" width="11.8796296296296" style="1" customWidth="1"/>
    <col min="13059" max="13059" width="11.5" style="1" customWidth="1"/>
    <col min="13060" max="13060" width="12.25" style="1" customWidth="1"/>
    <col min="13061" max="13061" width="11.8796296296296" style="1" customWidth="1"/>
    <col min="13062" max="13062" width="10.8796296296296" style="1" customWidth="1"/>
    <col min="13063" max="13063" width="11.3796296296296" style="1" customWidth="1"/>
    <col min="13064" max="13064" width="10.6296296296296" style="1" customWidth="1"/>
    <col min="13065" max="13065" width="10.5" style="1" customWidth="1"/>
    <col min="13066" max="13073" width="10.6296296296296" style="1" customWidth="1"/>
    <col min="13074" max="13305" width="9" style="1"/>
    <col min="13306" max="13306" width="3.87962962962963" style="1" customWidth="1"/>
    <col min="13307" max="13307" width="11.75" style="1" customWidth="1"/>
    <col min="13308" max="13308" width="21" style="1" customWidth="1"/>
    <col min="13309" max="13309" width="11.6296296296296" style="1" customWidth="1"/>
    <col min="13310" max="13310" width="10.8796296296296" style="1" customWidth="1"/>
    <col min="13311" max="13311" width="14.8796296296296" style="1" customWidth="1"/>
    <col min="13312" max="13312" width="11.3796296296296" style="1" customWidth="1"/>
    <col min="13313" max="13314" width="11.8796296296296" style="1" customWidth="1"/>
    <col min="13315" max="13315" width="11.5" style="1" customWidth="1"/>
    <col min="13316" max="13316" width="12.25" style="1" customWidth="1"/>
    <col min="13317" max="13317" width="11.8796296296296" style="1" customWidth="1"/>
    <col min="13318" max="13318" width="10.8796296296296" style="1" customWidth="1"/>
    <col min="13319" max="13319" width="11.3796296296296" style="1" customWidth="1"/>
    <col min="13320" max="13320" width="10.6296296296296" style="1" customWidth="1"/>
    <col min="13321" max="13321" width="10.5" style="1" customWidth="1"/>
    <col min="13322" max="13329" width="10.6296296296296" style="1" customWidth="1"/>
    <col min="13330" max="13561" width="9" style="1"/>
    <col min="13562" max="13562" width="3.87962962962963" style="1" customWidth="1"/>
    <col min="13563" max="13563" width="11.75" style="1" customWidth="1"/>
    <col min="13564" max="13564" width="21" style="1" customWidth="1"/>
    <col min="13565" max="13565" width="11.6296296296296" style="1" customWidth="1"/>
    <col min="13566" max="13566" width="10.8796296296296" style="1" customWidth="1"/>
    <col min="13567" max="13567" width="14.8796296296296" style="1" customWidth="1"/>
    <col min="13568" max="13568" width="11.3796296296296" style="1" customWidth="1"/>
    <col min="13569" max="13570" width="11.8796296296296" style="1" customWidth="1"/>
    <col min="13571" max="13571" width="11.5" style="1" customWidth="1"/>
    <col min="13572" max="13572" width="12.25" style="1" customWidth="1"/>
    <col min="13573" max="13573" width="11.8796296296296" style="1" customWidth="1"/>
    <col min="13574" max="13574" width="10.8796296296296" style="1" customWidth="1"/>
    <col min="13575" max="13575" width="11.3796296296296" style="1" customWidth="1"/>
    <col min="13576" max="13576" width="10.6296296296296" style="1" customWidth="1"/>
    <col min="13577" max="13577" width="10.5" style="1" customWidth="1"/>
    <col min="13578" max="13585" width="10.6296296296296" style="1" customWidth="1"/>
    <col min="13586" max="13817" width="9" style="1"/>
    <col min="13818" max="13818" width="3.87962962962963" style="1" customWidth="1"/>
    <col min="13819" max="13819" width="11.75" style="1" customWidth="1"/>
    <col min="13820" max="13820" width="21" style="1" customWidth="1"/>
    <col min="13821" max="13821" width="11.6296296296296" style="1" customWidth="1"/>
    <col min="13822" max="13822" width="10.8796296296296" style="1" customWidth="1"/>
    <col min="13823" max="13823" width="14.8796296296296" style="1" customWidth="1"/>
    <col min="13824" max="13824" width="11.3796296296296" style="1" customWidth="1"/>
    <col min="13825" max="13826" width="11.8796296296296" style="1" customWidth="1"/>
    <col min="13827" max="13827" width="11.5" style="1" customWidth="1"/>
    <col min="13828" max="13828" width="12.25" style="1" customWidth="1"/>
    <col min="13829" max="13829" width="11.8796296296296" style="1" customWidth="1"/>
    <col min="13830" max="13830" width="10.8796296296296" style="1" customWidth="1"/>
    <col min="13831" max="13831" width="11.3796296296296" style="1" customWidth="1"/>
    <col min="13832" max="13832" width="10.6296296296296" style="1" customWidth="1"/>
    <col min="13833" max="13833" width="10.5" style="1" customWidth="1"/>
    <col min="13834" max="13841" width="10.6296296296296" style="1" customWidth="1"/>
    <col min="13842" max="14073" width="9" style="1"/>
    <col min="14074" max="14074" width="3.87962962962963" style="1" customWidth="1"/>
    <col min="14075" max="14075" width="11.75" style="1" customWidth="1"/>
    <col min="14076" max="14076" width="21" style="1" customWidth="1"/>
    <col min="14077" max="14077" width="11.6296296296296" style="1" customWidth="1"/>
    <col min="14078" max="14078" width="10.8796296296296" style="1" customWidth="1"/>
    <col min="14079" max="14079" width="14.8796296296296" style="1" customWidth="1"/>
    <col min="14080" max="14080" width="11.3796296296296" style="1" customWidth="1"/>
    <col min="14081" max="14082" width="11.8796296296296" style="1" customWidth="1"/>
    <col min="14083" max="14083" width="11.5" style="1" customWidth="1"/>
    <col min="14084" max="14084" width="12.25" style="1" customWidth="1"/>
    <col min="14085" max="14085" width="11.8796296296296" style="1" customWidth="1"/>
    <col min="14086" max="14086" width="10.8796296296296" style="1" customWidth="1"/>
    <col min="14087" max="14087" width="11.3796296296296" style="1" customWidth="1"/>
    <col min="14088" max="14088" width="10.6296296296296" style="1" customWidth="1"/>
    <col min="14089" max="14089" width="10.5" style="1" customWidth="1"/>
    <col min="14090" max="14097" width="10.6296296296296" style="1" customWidth="1"/>
    <col min="14098" max="14329" width="9" style="1"/>
    <col min="14330" max="14330" width="3.87962962962963" style="1" customWidth="1"/>
    <col min="14331" max="14331" width="11.75" style="1" customWidth="1"/>
    <col min="14332" max="14332" width="21" style="1" customWidth="1"/>
    <col min="14333" max="14333" width="11.6296296296296" style="1" customWidth="1"/>
    <col min="14334" max="14334" width="10.8796296296296" style="1" customWidth="1"/>
    <col min="14335" max="14335" width="14.8796296296296" style="1" customWidth="1"/>
    <col min="14336" max="14336" width="11.3796296296296" style="1" customWidth="1"/>
    <col min="14337" max="14338" width="11.8796296296296" style="1" customWidth="1"/>
    <col min="14339" max="14339" width="11.5" style="1" customWidth="1"/>
    <col min="14340" max="14340" width="12.25" style="1" customWidth="1"/>
    <col min="14341" max="14341" width="11.8796296296296" style="1" customWidth="1"/>
    <col min="14342" max="14342" width="10.8796296296296" style="1" customWidth="1"/>
    <col min="14343" max="14343" width="11.3796296296296" style="1" customWidth="1"/>
    <col min="14344" max="14344" width="10.6296296296296" style="1" customWidth="1"/>
    <col min="14345" max="14345" width="10.5" style="1" customWidth="1"/>
    <col min="14346" max="14353" width="10.6296296296296" style="1" customWidth="1"/>
    <col min="14354" max="14585" width="9" style="1"/>
    <col min="14586" max="14586" width="3.87962962962963" style="1" customWidth="1"/>
    <col min="14587" max="14587" width="11.75" style="1" customWidth="1"/>
    <col min="14588" max="14588" width="21" style="1" customWidth="1"/>
    <col min="14589" max="14589" width="11.6296296296296" style="1" customWidth="1"/>
    <col min="14590" max="14590" width="10.8796296296296" style="1" customWidth="1"/>
    <col min="14591" max="14591" width="14.8796296296296" style="1" customWidth="1"/>
    <col min="14592" max="14592" width="11.3796296296296" style="1" customWidth="1"/>
    <col min="14593" max="14594" width="11.8796296296296" style="1" customWidth="1"/>
    <col min="14595" max="14595" width="11.5" style="1" customWidth="1"/>
    <col min="14596" max="14596" width="12.25" style="1" customWidth="1"/>
    <col min="14597" max="14597" width="11.8796296296296" style="1" customWidth="1"/>
    <col min="14598" max="14598" width="10.8796296296296" style="1" customWidth="1"/>
    <col min="14599" max="14599" width="11.3796296296296" style="1" customWidth="1"/>
    <col min="14600" max="14600" width="10.6296296296296" style="1" customWidth="1"/>
    <col min="14601" max="14601" width="10.5" style="1" customWidth="1"/>
    <col min="14602" max="14609" width="10.6296296296296" style="1" customWidth="1"/>
    <col min="14610" max="14841" width="9" style="1"/>
    <col min="14842" max="14842" width="3.87962962962963" style="1" customWidth="1"/>
    <col min="14843" max="14843" width="11.75" style="1" customWidth="1"/>
    <col min="14844" max="14844" width="21" style="1" customWidth="1"/>
    <col min="14845" max="14845" width="11.6296296296296" style="1" customWidth="1"/>
    <col min="14846" max="14846" width="10.8796296296296" style="1" customWidth="1"/>
    <col min="14847" max="14847" width="14.8796296296296" style="1" customWidth="1"/>
    <col min="14848" max="14848" width="11.3796296296296" style="1" customWidth="1"/>
    <col min="14849" max="14850" width="11.8796296296296" style="1" customWidth="1"/>
    <col min="14851" max="14851" width="11.5" style="1" customWidth="1"/>
    <col min="14852" max="14852" width="12.25" style="1" customWidth="1"/>
    <col min="14853" max="14853" width="11.8796296296296" style="1" customWidth="1"/>
    <col min="14854" max="14854" width="10.8796296296296" style="1" customWidth="1"/>
    <col min="14855" max="14855" width="11.3796296296296" style="1" customWidth="1"/>
    <col min="14856" max="14856" width="10.6296296296296" style="1" customWidth="1"/>
    <col min="14857" max="14857" width="10.5" style="1" customWidth="1"/>
    <col min="14858" max="14865" width="10.6296296296296" style="1" customWidth="1"/>
    <col min="14866" max="15097" width="9" style="1"/>
    <col min="15098" max="15098" width="3.87962962962963" style="1" customWidth="1"/>
    <col min="15099" max="15099" width="11.75" style="1" customWidth="1"/>
    <col min="15100" max="15100" width="21" style="1" customWidth="1"/>
    <col min="15101" max="15101" width="11.6296296296296" style="1" customWidth="1"/>
    <col min="15102" max="15102" width="10.8796296296296" style="1" customWidth="1"/>
    <col min="15103" max="15103" width="14.8796296296296" style="1" customWidth="1"/>
    <col min="15104" max="15104" width="11.3796296296296" style="1" customWidth="1"/>
    <col min="15105" max="15106" width="11.8796296296296" style="1" customWidth="1"/>
    <col min="15107" max="15107" width="11.5" style="1" customWidth="1"/>
    <col min="15108" max="15108" width="12.25" style="1" customWidth="1"/>
    <col min="15109" max="15109" width="11.8796296296296" style="1" customWidth="1"/>
    <col min="15110" max="15110" width="10.8796296296296" style="1" customWidth="1"/>
    <col min="15111" max="15111" width="11.3796296296296" style="1" customWidth="1"/>
    <col min="15112" max="15112" width="10.6296296296296" style="1" customWidth="1"/>
    <col min="15113" max="15113" width="10.5" style="1" customWidth="1"/>
    <col min="15114" max="15121" width="10.6296296296296" style="1" customWidth="1"/>
    <col min="15122" max="15353" width="9" style="1"/>
    <col min="15354" max="15354" width="3.87962962962963" style="1" customWidth="1"/>
    <col min="15355" max="15355" width="11.75" style="1" customWidth="1"/>
    <col min="15356" max="15356" width="21" style="1" customWidth="1"/>
    <col min="15357" max="15357" width="11.6296296296296" style="1" customWidth="1"/>
    <col min="15358" max="15358" width="10.8796296296296" style="1" customWidth="1"/>
    <col min="15359" max="15359" width="14.8796296296296" style="1" customWidth="1"/>
    <col min="15360" max="15360" width="11.3796296296296" style="1" customWidth="1"/>
    <col min="15361" max="15362" width="11.8796296296296" style="1" customWidth="1"/>
    <col min="15363" max="15363" width="11.5" style="1" customWidth="1"/>
    <col min="15364" max="15364" width="12.25" style="1" customWidth="1"/>
    <col min="15365" max="15365" width="11.8796296296296" style="1" customWidth="1"/>
    <col min="15366" max="15366" width="10.8796296296296" style="1" customWidth="1"/>
    <col min="15367" max="15367" width="11.3796296296296" style="1" customWidth="1"/>
    <col min="15368" max="15368" width="10.6296296296296" style="1" customWidth="1"/>
    <col min="15369" max="15369" width="10.5" style="1" customWidth="1"/>
    <col min="15370" max="15377" width="10.6296296296296" style="1" customWidth="1"/>
    <col min="15378" max="15609" width="9" style="1"/>
    <col min="15610" max="15610" width="3.87962962962963" style="1" customWidth="1"/>
    <col min="15611" max="15611" width="11.75" style="1" customWidth="1"/>
    <col min="15612" max="15612" width="21" style="1" customWidth="1"/>
    <col min="15613" max="15613" width="11.6296296296296" style="1" customWidth="1"/>
    <col min="15614" max="15614" width="10.8796296296296" style="1" customWidth="1"/>
    <col min="15615" max="15615" width="14.8796296296296" style="1" customWidth="1"/>
    <col min="15616" max="15616" width="11.3796296296296" style="1" customWidth="1"/>
    <col min="15617" max="15618" width="11.8796296296296" style="1" customWidth="1"/>
    <col min="15619" max="15619" width="11.5" style="1" customWidth="1"/>
    <col min="15620" max="15620" width="12.25" style="1" customWidth="1"/>
    <col min="15621" max="15621" width="11.8796296296296" style="1" customWidth="1"/>
    <col min="15622" max="15622" width="10.8796296296296" style="1" customWidth="1"/>
    <col min="15623" max="15623" width="11.3796296296296" style="1" customWidth="1"/>
    <col min="15624" max="15624" width="10.6296296296296" style="1" customWidth="1"/>
    <col min="15625" max="15625" width="10.5" style="1" customWidth="1"/>
    <col min="15626" max="15633" width="10.6296296296296" style="1" customWidth="1"/>
    <col min="15634" max="15865" width="9" style="1"/>
    <col min="15866" max="15866" width="3.87962962962963" style="1" customWidth="1"/>
    <col min="15867" max="15867" width="11.75" style="1" customWidth="1"/>
    <col min="15868" max="15868" width="21" style="1" customWidth="1"/>
    <col min="15869" max="15869" width="11.6296296296296" style="1" customWidth="1"/>
    <col min="15870" max="15870" width="10.8796296296296" style="1" customWidth="1"/>
    <col min="15871" max="15871" width="14.8796296296296" style="1" customWidth="1"/>
    <col min="15872" max="15872" width="11.3796296296296" style="1" customWidth="1"/>
    <col min="15873" max="15874" width="11.8796296296296" style="1" customWidth="1"/>
    <col min="15875" max="15875" width="11.5" style="1" customWidth="1"/>
    <col min="15876" max="15876" width="12.25" style="1" customWidth="1"/>
    <col min="15877" max="15877" width="11.8796296296296" style="1" customWidth="1"/>
    <col min="15878" max="15878" width="10.8796296296296" style="1" customWidth="1"/>
    <col min="15879" max="15879" width="11.3796296296296" style="1" customWidth="1"/>
    <col min="15880" max="15880" width="10.6296296296296" style="1" customWidth="1"/>
    <col min="15881" max="15881" width="10.5" style="1" customWidth="1"/>
    <col min="15882" max="15889" width="10.6296296296296" style="1" customWidth="1"/>
    <col min="15890" max="16121" width="9" style="1"/>
    <col min="16122" max="16122" width="3.87962962962963" style="1" customWidth="1"/>
    <col min="16123" max="16123" width="11.75" style="1" customWidth="1"/>
    <col min="16124" max="16124" width="21" style="1" customWidth="1"/>
    <col min="16125" max="16125" width="11.6296296296296" style="1" customWidth="1"/>
    <col min="16126" max="16126" width="10.8796296296296" style="1" customWidth="1"/>
    <col min="16127" max="16127" width="14.8796296296296" style="1" customWidth="1"/>
    <col min="16128" max="16128" width="11.3796296296296" style="1" customWidth="1"/>
    <col min="16129" max="16130" width="11.8796296296296" style="1" customWidth="1"/>
    <col min="16131" max="16131" width="11.5" style="1" customWidth="1"/>
    <col min="16132" max="16132" width="12.25" style="1" customWidth="1"/>
    <col min="16133" max="16133" width="11.8796296296296" style="1" customWidth="1"/>
    <col min="16134" max="16134" width="10.8796296296296" style="1" customWidth="1"/>
    <col min="16135" max="16135" width="11.3796296296296" style="1" customWidth="1"/>
    <col min="16136" max="16136" width="10.6296296296296" style="1" customWidth="1"/>
    <col min="16137" max="16137" width="10.5" style="1" customWidth="1"/>
    <col min="16138" max="16145" width="10.6296296296296" style="1" customWidth="1"/>
    <col min="16146" max="16384" width="9" style="1"/>
  </cols>
  <sheetData>
    <row r="1" ht="21.75" customHeight="1" spans="1:19">
      <c r="A1" s="456" t="s">
        <v>0</v>
      </c>
      <c r="B1" s="456"/>
      <c r="C1" s="456"/>
      <c r="D1" s="456"/>
      <c r="E1" s="456"/>
      <c r="F1" s="456"/>
      <c r="G1" s="456"/>
      <c r="H1" s="457"/>
      <c r="I1" s="456"/>
      <c r="J1" s="456"/>
      <c r="K1" s="456"/>
      <c r="L1" s="457"/>
      <c r="M1" s="456"/>
      <c r="N1" s="456"/>
      <c r="O1" s="456"/>
      <c r="P1" s="457"/>
      <c r="Q1" s="456"/>
    </row>
    <row r="2" s="2" customFormat="1" ht="33.95" customHeight="1" spans="1:19">
      <c r="A2" s="8" t="s">
        <v>1</v>
      </c>
      <c r="B2" s="9"/>
      <c r="C2" s="9"/>
      <c r="D2" s="9"/>
      <c r="E2" s="9"/>
      <c r="F2" s="9"/>
      <c r="G2" s="10" t="s">
        <v>2</v>
      </c>
      <c r="H2" s="11" t="s">
        <v>327</v>
      </c>
      <c r="I2" s="12"/>
      <c r="J2" s="13"/>
      <c r="K2" s="10" t="s">
        <v>4</v>
      </c>
      <c r="L2" s="11" t="s">
        <v>328</v>
      </c>
      <c r="M2" s="12"/>
      <c r="N2" s="13"/>
      <c r="O2" s="14" t="s">
        <v>5</v>
      </c>
      <c r="P2" s="15"/>
      <c r="Q2" s="16"/>
    </row>
    <row r="3" s="2" customFormat="1" ht="33.95" customHeight="1" spans="1:19">
      <c r="A3" s="8"/>
      <c r="B3" s="9"/>
      <c r="C3" s="9"/>
      <c r="D3" s="9"/>
      <c r="E3" s="9"/>
      <c r="F3" s="9"/>
      <c r="G3" s="10" t="s">
        <v>7</v>
      </c>
      <c r="H3" s="11" t="s">
        <v>329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/>
      <c r="Q3" s="16"/>
    </row>
    <row r="4" s="3" customFormat="1" ht="34.5" customHeight="1" spans="1:19">
      <c r="A4" s="8"/>
      <c r="B4" s="9"/>
      <c r="C4" s="9"/>
      <c r="D4" s="9"/>
      <c r="E4" s="9"/>
      <c r="F4" s="9"/>
      <c r="G4" s="10" t="s">
        <v>13</v>
      </c>
      <c r="H4" s="11"/>
      <c r="I4" s="12"/>
      <c r="J4" s="13"/>
      <c r="K4" s="10" t="s">
        <v>14</v>
      </c>
      <c r="L4" s="11"/>
      <c r="M4" s="12"/>
      <c r="N4" s="13"/>
      <c r="O4" s="23" t="s">
        <v>15</v>
      </c>
      <c r="P4" s="24"/>
      <c r="Q4" s="25"/>
    </row>
    <row r="5" s="3" customFormat="1" ht="40.5" customHeight="1" spans="1:19">
      <c r="A5" s="8"/>
      <c r="B5" s="9"/>
      <c r="C5" s="9"/>
      <c r="D5" s="9"/>
      <c r="E5" s="9"/>
      <c r="F5" s="9"/>
      <c r="G5" s="10" t="s">
        <v>17</v>
      </c>
      <c r="H5" s="28"/>
      <c r="I5" s="12"/>
      <c r="J5" s="13"/>
      <c r="K5" s="10" t="s">
        <v>18</v>
      </c>
      <c r="L5" s="28"/>
      <c r="M5" s="12"/>
      <c r="N5" s="13"/>
      <c r="O5" s="14" t="s">
        <v>19</v>
      </c>
      <c r="P5" s="29">
        <v>20171203</v>
      </c>
      <c r="Q5" s="30"/>
    </row>
    <row r="6" s="3" customFormat="1" ht="21.75" customHeight="1" spans="1:19">
      <c r="A6" s="8"/>
      <c r="B6" s="458" t="s">
        <v>20</v>
      </c>
      <c r="C6" s="459"/>
      <c r="D6" s="459"/>
      <c r="E6" s="459"/>
      <c r="F6" s="459"/>
      <c r="G6" s="459"/>
      <c r="H6" s="460"/>
      <c r="I6" s="461"/>
      <c r="J6" s="31" t="s">
        <v>21</v>
      </c>
      <c r="K6" s="31"/>
      <c r="L6" s="462"/>
      <c r="M6" s="31"/>
      <c r="N6" s="31"/>
      <c r="O6" s="31"/>
      <c r="P6" s="462"/>
      <c r="Q6" s="463" t="s">
        <v>22</v>
      </c>
      <c r="R6" s="41"/>
    </row>
    <row r="7" s="3" customFormat="1" ht="58.5" customHeight="1" spans="1:19">
      <c r="A7" s="42" t="s">
        <v>23</v>
      </c>
      <c r="B7" s="42" t="s">
        <v>24</v>
      </c>
      <c r="C7" s="42" t="s">
        <v>25</v>
      </c>
      <c r="D7" s="42" t="s">
        <v>26</v>
      </c>
      <c r="E7" s="42" t="s">
        <v>27</v>
      </c>
      <c r="F7" s="42" t="s">
        <v>28</v>
      </c>
      <c r="G7" s="42" t="s">
        <v>29</v>
      </c>
      <c r="H7" s="42" t="s">
        <v>30</v>
      </c>
      <c r="I7" s="42" t="s">
        <v>31</v>
      </c>
      <c r="J7" s="42" t="s">
        <v>32</v>
      </c>
      <c r="K7" s="42" t="s">
        <v>33</v>
      </c>
      <c r="L7" s="42" t="s">
        <v>34</v>
      </c>
      <c r="M7" s="42" t="s">
        <v>35</v>
      </c>
      <c r="N7" s="42" t="s">
        <v>36</v>
      </c>
      <c r="O7" s="42" t="s">
        <v>37</v>
      </c>
      <c r="P7" s="463" t="s">
        <v>38</v>
      </c>
      <c r="Q7" s="464" t="s">
        <v>330</v>
      </c>
    </row>
    <row r="8" ht="15.95" customHeight="1" spans="1:19">
      <c r="A8" s="49">
        <v>1</v>
      </c>
      <c r="B8" s="50" t="s">
        <v>40</v>
      </c>
      <c r="C8" s="450" t="s">
        <v>331</v>
      </c>
      <c r="D8" s="52" t="s">
        <v>332</v>
      </c>
      <c r="E8" s="53" t="s">
        <v>333</v>
      </c>
      <c r="F8" s="54" t="s">
        <v>44</v>
      </c>
      <c r="G8" s="49" t="s">
        <v>334</v>
      </c>
      <c r="H8" s="49" t="s">
        <v>335</v>
      </c>
      <c r="I8" s="49" t="s">
        <v>46</v>
      </c>
      <c r="J8" s="62">
        <v>0.69</v>
      </c>
      <c r="K8" s="56">
        <v>1.02</v>
      </c>
      <c r="L8" s="58">
        <v>29</v>
      </c>
      <c r="M8" s="49" t="s">
        <v>54</v>
      </c>
      <c r="N8" s="58">
        <f t="shared" ref="N8:N28" si="0">J8*K8*L8</f>
        <v>20.4102</v>
      </c>
      <c r="O8" s="59">
        <f>N8/N29</f>
        <v>0.27293982598351</v>
      </c>
      <c r="P8" s="49" t="s">
        <v>336</v>
      </c>
      <c r="Q8" s="52"/>
      <c r="S8" s="60" t="s">
        <v>337</v>
      </c>
    </row>
    <row r="9" ht="15.95" customHeight="1" spans="1:19">
      <c r="A9" s="49"/>
      <c r="B9" s="50" t="s">
        <v>40</v>
      </c>
      <c r="C9" s="450" t="s">
        <v>50</v>
      </c>
      <c r="D9" s="451" t="s">
        <v>51</v>
      </c>
      <c r="E9" s="53" t="s">
        <v>338</v>
      </c>
      <c r="F9" s="54" t="s">
        <v>339</v>
      </c>
      <c r="G9" s="49"/>
      <c r="H9" s="49"/>
      <c r="I9" s="49" t="s">
        <v>46</v>
      </c>
      <c r="J9" s="62">
        <v>0.57</v>
      </c>
      <c r="K9" s="56">
        <v>1.02</v>
      </c>
      <c r="L9" s="182">
        <v>6.05</v>
      </c>
      <c r="M9" s="49"/>
      <c r="N9" s="58">
        <f t="shared" si="0"/>
        <v>3.51747</v>
      </c>
      <c r="O9" s="59">
        <f>N9/N29</f>
        <v>0.0470381304299917</v>
      </c>
      <c r="P9" s="49"/>
      <c r="Q9" s="52"/>
    </row>
    <row r="10" ht="15.95" customHeight="1" spans="1:19">
      <c r="A10" s="49">
        <v>2</v>
      </c>
      <c r="B10" s="50" t="s">
        <v>57</v>
      </c>
      <c r="C10" s="51" t="s">
        <v>340</v>
      </c>
      <c r="D10" s="52" t="s">
        <v>341</v>
      </c>
      <c r="E10" s="53"/>
      <c r="F10" s="54"/>
      <c r="G10" s="49" t="s">
        <v>342</v>
      </c>
      <c r="H10" s="49"/>
      <c r="I10" s="49" t="s">
        <v>62</v>
      </c>
      <c r="J10" s="62">
        <v>2</v>
      </c>
      <c r="K10" s="56">
        <v>1.02</v>
      </c>
      <c r="L10" s="58">
        <v>0.08</v>
      </c>
      <c r="M10" s="49" t="s">
        <v>47</v>
      </c>
      <c r="N10" s="58">
        <f t="shared" si="0"/>
        <v>0.1632</v>
      </c>
      <c r="O10" s="59">
        <f>N10/N29</f>
        <v>0.00218242739417099</v>
      </c>
      <c r="P10" s="49" t="s">
        <v>343</v>
      </c>
      <c r="Q10" s="49"/>
      <c r="S10" s="60" t="s">
        <v>337</v>
      </c>
    </row>
    <row r="11" ht="15.95" customHeight="1" spans="1:19">
      <c r="A11" s="49"/>
      <c r="B11" s="50" t="s">
        <v>57</v>
      </c>
      <c r="C11" s="51" t="s">
        <v>344</v>
      </c>
      <c r="D11" s="52"/>
      <c r="E11" s="53"/>
      <c r="F11" s="54"/>
      <c r="G11" s="49"/>
      <c r="H11" s="49"/>
      <c r="I11" s="49" t="s">
        <v>46</v>
      </c>
      <c r="J11" s="62">
        <v>0.72</v>
      </c>
      <c r="K11" s="56">
        <v>1.02</v>
      </c>
      <c r="L11" s="58">
        <v>0.5</v>
      </c>
      <c r="M11" s="49"/>
      <c r="N11" s="58">
        <f t="shared" si="0"/>
        <v>0.3672</v>
      </c>
      <c r="O11" s="59">
        <f>N11/N29</f>
        <v>0.00491046163688473</v>
      </c>
      <c r="P11" s="49" t="s">
        <v>87</v>
      </c>
      <c r="Q11" s="49"/>
      <c r="S11" s="60" t="s">
        <v>337</v>
      </c>
    </row>
    <row r="12" ht="15.95" customHeight="1" spans="1:19">
      <c r="A12" s="49"/>
      <c r="B12" s="50" t="s">
        <v>57</v>
      </c>
      <c r="C12" s="51" t="s">
        <v>345</v>
      </c>
      <c r="D12" s="52"/>
      <c r="E12" s="53"/>
      <c r="F12" s="54" t="s">
        <v>178</v>
      </c>
      <c r="G12" s="49" t="s">
        <v>284</v>
      </c>
      <c r="H12" s="49"/>
      <c r="I12" s="49" t="s">
        <v>346</v>
      </c>
      <c r="J12" s="62">
        <v>2</v>
      </c>
      <c r="K12" s="56">
        <v>1.02</v>
      </c>
      <c r="L12" s="58">
        <v>0.035</v>
      </c>
      <c r="M12" s="49"/>
      <c r="N12" s="58">
        <f t="shared" si="0"/>
        <v>0.0714</v>
      </c>
      <c r="O12" s="59">
        <f>N12/N29</f>
        <v>0.000954811984949809</v>
      </c>
      <c r="P12" s="49" t="s">
        <v>87</v>
      </c>
      <c r="Q12" s="49"/>
      <c r="S12" s="60" t="s">
        <v>337</v>
      </c>
    </row>
    <row r="13" ht="15.95" customHeight="1" spans="1:19">
      <c r="A13" s="49"/>
      <c r="B13" s="50" t="s">
        <v>57</v>
      </c>
      <c r="C13" s="51" t="s">
        <v>347</v>
      </c>
      <c r="D13" s="52"/>
      <c r="E13" s="53"/>
      <c r="F13" s="54" t="s">
        <v>348</v>
      </c>
      <c r="G13" s="49"/>
      <c r="H13" s="49"/>
      <c r="I13" s="49" t="s">
        <v>349</v>
      </c>
      <c r="J13" s="62">
        <v>0.55</v>
      </c>
      <c r="K13" s="56">
        <v>1.02</v>
      </c>
      <c r="L13" s="58">
        <v>0.45</v>
      </c>
      <c r="M13" s="49"/>
      <c r="N13" s="58">
        <f t="shared" si="0"/>
        <v>0.25245</v>
      </c>
      <c r="O13" s="59">
        <f>N13/N29</f>
        <v>0.00337594237535825</v>
      </c>
      <c r="P13" s="49" t="s">
        <v>87</v>
      </c>
      <c r="Q13" s="49"/>
      <c r="S13" s="60" t="s">
        <v>337</v>
      </c>
    </row>
    <row r="14" ht="15.95" customHeight="1" spans="1:19">
      <c r="A14" s="49">
        <v>3</v>
      </c>
      <c r="B14" s="50" t="s">
        <v>57</v>
      </c>
      <c r="C14" s="51" t="s">
        <v>350</v>
      </c>
      <c r="D14" s="52" t="s">
        <v>351</v>
      </c>
      <c r="E14" s="53"/>
      <c r="F14" s="54" t="s">
        <v>352</v>
      </c>
      <c r="G14" s="49" t="s">
        <v>353</v>
      </c>
      <c r="H14" s="49"/>
      <c r="I14" s="49" t="s">
        <v>62</v>
      </c>
      <c r="J14" s="62">
        <v>1</v>
      </c>
      <c r="K14" s="56">
        <v>1.02</v>
      </c>
      <c r="L14" s="58">
        <v>0.18</v>
      </c>
      <c r="M14" s="49" t="s">
        <v>54</v>
      </c>
      <c r="N14" s="58">
        <f t="shared" si="0"/>
        <v>0.1836</v>
      </c>
      <c r="O14" s="59">
        <f>N14/N29</f>
        <v>0.00245523081844237</v>
      </c>
      <c r="P14" s="49" t="s">
        <v>71</v>
      </c>
      <c r="Q14" s="49" t="s">
        <v>354</v>
      </c>
      <c r="S14" s="60" t="s">
        <v>337</v>
      </c>
    </row>
    <row r="15" ht="15.95" customHeight="1" spans="1:19">
      <c r="A15" s="49">
        <v>4</v>
      </c>
      <c r="B15" s="50" t="s">
        <v>57</v>
      </c>
      <c r="C15" s="51" t="s">
        <v>72</v>
      </c>
      <c r="D15" s="52" t="s">
        <v>128</v>
      </c>
      <c r="E15" s="53"/>
      <c r="F15" s="54" t="s">
        <v>352</v>
      </c>
      <c r="G15" s="49" t="s">
        <v>74</v>
      </c>
      <c r="H15" s="49"/>
      <c r="I15" s="49" t="s">
        <v>62</v>
      </c>
      <c r="J15" s="62">
        <v>1</v>
      </c>
      <c r="K15" s="56">
        <v>1.02</v>
      </c>
      <c r="L15" s="58">
        <v>0.05</v>
      </c>
      <c r="M15" s="49" t="s">
        <v>54</v>
      </c>
      <c r="N15" s="58">
        <f t="shared" si="0"/>
        <v>0.051</v>
      </c>
      <c r="O15" s="59">
        <f t="shared" ref="O15:O28" si="1">N15/94.79</f>
        <v>0.000538031437915392</v>
      </c>
      <c r="P15" s="49" t="s">
        <v>71</v>
      </c>
      <c r="Q15" s="49" t="s">
        <v>355</v>
      </c>
      <c r="S15" s="60" t="s">
        <v>337</v>
      </c>
    </row>
    <row r="16" ht="15.95" customHeight="1" spans="1:19">
      <c r="A16" s="49">
        <v>5</v>
      </c>
      <c r="B16" s="50" t="s">
        <v>57</v>
      </c>
      <c r="C16" s="51" t="s">
        <v>75</v>
      </c>
      <c r="D16" s="52" t="s">
        <v>356</v>
      </c>
      <c r="E16" s="53"/>
      <c r="F16" s="54"/>
      <c r="G16" s="49" t="s">
        <v>77</v>
      </c>
      <c r="H16" s="49"/>
      <c r="I16" s="49" t="s">
        <v>62</v>
      </c>
      <c r="J16" s="62">
        <v>1</v>
      </c>
      <c r="K16" s="56">
        <v>1.02</v>
      </c>
      <c r="L16" s="58">
        <v>0.14</v>
      </c>
      <c r="M16" s="49" t="s">
        <v>47</v>
      </c>
      <c r="N16" s="58">
        <f t="shared" si="0"/>
        <v>0.1428</v>
      </c>
      <c r="O16" s="59">
        <f t="shared" si="1"/>
        <v>0.0015064880261631</v>
      </c>
      <c r="P16" s="49" t="s">
        <v>71</v>
      </c>
      <c r="Q16" s="49" t="s">
        <v>357</v>
      </c>
      <c r="S16" s="60" t="s">
        <v>337</v>
      </c>
    </row>
    <row r="17" ht="15.95" customHeight="1" spans="1:19">
      <c r="A17" s="49">
        <v>6</v>
      </c>
      <c r="B17" s="50" t="s">
        <v>57</v>
      </c>
      <c r="C17" s="51" t="s">
        <v>358</v>
      </c>
      <c r="D17" s="52" t="s">
        <v>359</v>
      </c>
      <c r="E17" s="53"/>
      <c r="F17" s="54" t="s">
        <v>360</v>
      </c>
      <c r="G17" s="49" t="s">
        <v>361</v>
      </c>
      <c r="H17" s="49" t="s">
        <v>362</v>
      </c>
      <c r="I17" s="49" t="s">
        <v>363</v>
      </c>
      <c r="J17" s="62">
        <v>1</v>
      </c>
      <c r="K17" s="56">
        <v>1</v>
      </c>
      <c r="L17" s="58">
        <v>0.42</v>
      </c>
      <c r="M17" s="49" t="s">
        <v>47</v>
      </c>
      <c r="N17" s="58">
        <f t="shared" si="0"/>
        <v>0.42</v>
      </c>
      <c r="O17" s="59">
        <f t="shared" si="1"/>
        <v>0.00443084713577382</v>
      </c>
      <c r="P17" s="49" t="s">
        <v>170</v>
      </c>
      <c r="Q17" s="49"/>
      <c r="S17" s="60" t="s">
        <v>337</v>
      </c>
    </row>
    <row r="18" ht="15.95" customHeight="1" spans="1:19">
      <c r="A18" s="49">
        <v>7</v>
      </c>
      <c r="B18" s="50" t="s">
        <v>83</v>
      </c>
      <c r="C18" s="51" t="s">
        <v>99</v>
      </c>
      <c r="D18" s="52" t="s">
        <v>100</v>
      </c>
      <c r="E18" s="53"/>
      <c r="F18" s="54"/>
      <c r="G18" s="49"/>
      <c r="H18" s="49"/>
      <c r="I18" s="49" t="s">
        <v>62</v>
      </c>
      <c r="J18" s="62">
        <v>1</v>
      </c>
      <c r="K18" s="56">
        <v>1.02</v>
      </c>
      <c r="L18" s="58">
        <v>0</v>
      </c>
      <c r="M18" s="49" t="s">
        <v>47</v>
      </c>
      <c r="N18" s="58">
        <f t="shared" si="0"/>
        <v>0</v>
      </c>
      <c r="O18" s="59">
        <f t="shared" si="1"/>
        <v>0</v>
      </c>
      <c r="P18" s="49" t="s">
        <v>87</v>
      </c>
      <c r="Q18" s="49"/>
      <c r="S18" s="60" t="s">
        <v>337</v>
      </c>
    </row>
    <row r="19" ht="15.95" customHeight="1" spans="1:19">
      <c r="A19" s="49">
        <v>8</v>
      </c>
      <c r="B19" s="50" t="s">
        <v>83</v>
      </c>
      <c r="C19" s="51" t="s">
        <v>84</v>
      </c>
      <c r="D19" s="52" t="s">
        <v>85</v>
      </c>
      <c r="E19" s="53"/>
      <c r="F19" s="54"/>
      <c r="G19" s="49"/>
      <c r="H19" s="49"/>
      <c r="I19" s="49" t="s">
        <v>86</v>
      </c>
      <c r="J19" s="62">
        <v>1</v>
      </c>
      <c r="K19" s="56">
        <v>1.02</v>
      </c>
      <c r="L19" s="58">
        <v>0</v>
      </c>
      <c r="M19" s="49" t="s">
        <v>47</v>
      </c>
      <c r="N19" s="58">
        <f t="shared" si="0"/>
        <v>0</v>
      </c>
      <c r="O19" s="59">
        <f t="shared" si="1"/>
        <v>0</v>
      </c>
      <c r="P19" s="49" t="s">
        <v>87</v>
      </c>
      <c r="Q19" s="49"/>
      <c r="S19" s="60" t="s">
        <v>337</v>
      </c>
    </row>
    <row r="20" ht="15.95" customHeight="1" spans="1:19">
      <c r="A20" s="49">
        <v>9</v>
      </c>
      <c r="B20" s="50" t="s">
        <v>83</v>
      </c>
      <c r="C20" s="51" t="s">
        <v>88</v>
      </c>
      <c r="D20" s="52" t="s">
        <v>89</v>
      </c>
      <c r="E20" s="53"/>
      <c r="F20" s="54"/>
      <c r="G20" s="49"/>
      <c r="H20" s="49"/>
      <c r="I20" s="49" t="s">
        <v>86</v>
      </c>
      <c r="J20" s="62">
        <v>1</v>
      </c>
      <c r="K20" s="56">
        <v>1.02</v>
      </c>
      <c r="L20" s="58">
        <v>0.01</v>
      </c>
      <c r="M20" s="49" t="s">
        <v>47</v>
      </c>
      <c r="N20" s="58">
        <f t="shared" si="0"/>
        <v>0.0102</v>
      </c>
      <c r="O20" s="59">
        <f t="shared" si="1"/>
        <v>0.000107606287583078</v>
      </c>
      <c r="P20" s="49" t="s">
        <v>87</v>
      </c>
      <c r="Q20" s="49"/>
      <c r="S20" s="60" t="s">
        <v>337</v>
      </c>
    </row>
    <row r="21" ht="15.95" customHeight="1" spans="1:19">
      <c r="A21" s="49">
        <v>10</v>
      </c>
      <c r="B21" s="50" t="s">
        <v>83</v>
      </c>
      <c r="C21" s="51" t="s">
        <v>90</v>
      </c>
      <c r="D21" s="52" t="s">
        <v>91</v>
      </c>
      <c r="E21" s="53"/>
      <c r="F21" s="54"/>
      <c r="G21" s="49"/>
      <c r="H21" s="49"/>
      <c r="I21" s="49" t="s">
        <v>86</v>
      </c>
      <c r="J21" s="62">
        <v>1</v>
      </c>
      <c r="K21" s="56">
        <v>1.02</v>
      </c>
      <c r="L21" s="58">
        <v>0.01</v>
      </c>
      <c r="M21" s="49" t="s">
        <v>47</v>
      </c>
      <c r="N21" s="58">
        <f t="shared" si="0"/>
        <v>0.0102</v>
      </c>
      <c r="O21" s="59">
        <f t="shared" si="1"/>
        <v>0.000107606287583078</v>
      </c>
      <c r="P21" s="49" t="s">
        <v>87</v>
      </c>
      <c r="Q21" s="49"/>
      <c r="S21" s="60" t="s">
        <v>337</v>
      </c>
    </row>
    <row r="22" ht="15.95" customHeight="1" spans="1:19">
      <c r="A22" s="49">
        <v>11</v>
      </c>
      <c r="B22" s="50" t="s">
        <v>83</v>
      </c>
      <c r="C22" s="51" t="s">
        <v>92</v>
      </c>
      <c r="D22" s="52" t="s">
        <v>93</v>
      </c>
      <c r="E22" s="53"/>
      <c r="F22" s="54"/>
      <c r="G22" s="49"/>
      <c r="H22" s="49"/>
      <c r="I22" s="49" t="s">
        <v>86</v>
      </c>
      <c r="J22" s="62">
        <v>1</v>
      </c>
      <c r="K22" s="56">
        <v>1.02</v>
      </c>
      <c r="L22" s="58">
        <v>0.01</v>
      </c>
      <c r="M22" s="49" t="s">
        <v>47</v>
      </c>
      <c r="N22" s="58">
        <f t="shared" si="0"/>
        <v>0.0102</v>
      </c>
      <c r="O22" s="59">
        <f t="shared" si="1"/>
        <v>0.000107606287583078</v>
      </c>
      <c r="P22" s="49" t="s">
        <v>87</v>
      </c>
      <c r="Q22" s="49"/>
      <c r="S22" s="60" t="s">
        <v>337</v>
      </c>
    </row>
    <row r="23" ht="15.95" customHeight="1" spans="1:19">
      <c r="A23" s="49">
        <v>12</v>
      </c>
      <c r="B23" s="50" t="s">
        <v>83</v>
      </c>
      <c r="C23" s="51" t="s">
        <v>94</v>
      </c>
      <c r="D23" s="52" t="s">
        <v>95</v>
      </c>
      <c r="E23" s="53"/>
      <c r="F23" s="54"/>
      <c r="G23" s="49"/>
      <c r="H23" s="49"/>
      <c r="I23" s="49" t="s">
        <v>86</v>
      </c>
      <c r="J23" s="62">
        <v>1</v>
      </c>
      <c r="K23" s="56">
        <v>1.02</v>
      </c>
      <c r="L23" s="58">
        <v>0.03</v>
      </c>
      <c r="M23" s="49" t="s">
        <v>47</v>
      </c>
      <c r="N23" s="58">
        <f t="shared" si="0"/>
        <v>0.0306</v>
      </c>
      <c r="O23" s="59">
        <f t="shared" si="1"/>
        <v>0.000322818862749235</v>
      </c>
      <c r="P23" s="49" t="s">
        <v>87</v>
      </c>
      <c r="Q23" s="49"/>
    </row>
    <row r="24" ht="15.95" customHeight="1" spans="1:19">
      <c r="A24" s="49">
        <v>13</v>
      </c>
      <c r="B24" s="50" t="s">
        <v>83</v>
      </c>
      <c r="C24" s="51" t="s">
        <v>96</v>
      </c>
      <c r="D24" s="52" t="s">
        <v>97</v>
      </c>
      <c r="E24" s="53"/>
      <c r="F24" s="54"/>
      <c r="G24" s="49"/>
      <c r="H24" s="49"/>
      <c r="I24" s="49" t="s">
        <v>62</v>
      </c>
      <c r="J24" s="62">
        <v>1</v>
      </c>
      <c r="K24" s="56">
        <v>1.02</v>
      </c>
      <c r="L24" s="58">
        <v>0.1</v>
      </c>
      <c r="M24" s="49" t="s">
        <v>54</v>
      </c>
      <c r="N24" s="58">
        <f t="shared" si="0"/>
        <v>0.102</v>
      </c>
      <c r="O24" s="59">
        <f t="shared" si="1"/>
        <v>0.00107606287583078</v>
      </c>
      <c r="P24" s="49" t="s">
        <v>98</v>
      </c>
      <c r="Q24" s="49"/>
    </row>
    <row r="25" ht="15.95" customHeight="1" spans="1:19">
      <c r="A25" s="49">
        <v>14</v>
      </c>
      <c r="B25" s="50" t="s">
        <v>83</v>
      </c>
      <c r="C25" s="51" t="s">
        <v>364</v>
      </c>
      <c r="D25" s="52" t="s">
        <v>205</v>
      </c>
      <c r="E25" s="53"/>
      <c r="F25" s="54"/>
      <c r="G25" s="49"/>
      <c r="H25" s="49"/>
      <c r="I25" s="49" t="s">
        <v>62</v>
      </c>
      <c r="J25" s="62">
        <v>1</v>
      </c>
      <c r="K25" s="56">
        <v>1.02</v>
      </c>
      <c r="L25" s="58">
        <v>0.33</v>
      </c>
      <c r="M25" s="49" t="s">
        <v>54</v>
      </c>
      <c r="N25" s="58">
        <f t="shared" si="0"/>
        <v>0.3366</v>
      </c>
      <c r="O25" s="59">
        <f t="shared" si="1"/>
        <v>0.00355100749024159</v>
      </c>
      <c r="P25" s="49" t="s">
        <v>87</v>
      </c>
      <c r="Q25" s="49"/>
    </row>
    <row r="26" ht="15.95" customHeight="1" spans="1:19">
      <c r="A26" s="49">
        <v>15</v>
      </c>
      <c r="B26" s="50" t="s">
        <v>83</v>
      </c>
      <c r="C26" s="51" t="s">
        <v>365</v>
      </c>
      <c r="D26" s="52" t="s">
        <v>366</v>
      </c>
      <c r="E26" s="53"/>
      <c r="F26" s="54"/>
      <c r="G26" s="49"/>
      <c r="H26" s="49"/>
      <c r="I26" s="49" t="s">
        <v>86</v>
      </c>
      <c r="J26" s="62">
        <v>0.04</v>
      </c>
      <c r="K26" s="56">
        <v>1</v>
      </c>
      <c r="L26" s="58">
        <v>10</v>
      </c>
      <c r="M26" s="49" t="s">
        <v>47</v>
      </c>
      <c r="N26" s="58">
        <f t="shared" si="0"/>
        <v>0.4</v>
      </c>
      <c r="O26" s="59">
        <f t="shared" si="1"/>
        <v>0.00421985441502268</v>
      </c>
      <c r="P26" s="49" t="s">
        <v>87</v>
      </c>
      <c r="Q26" s="49"/>
    </row>
    <row r="27" ht="15.95" customHeight="1" spans="1:19">
      <c r="A27" s="49">
        <v>19</v>
      </c>
      <c r="B27" s="50" t="s">
        <v>101</v>
      </c>
      <c r="C27" s="49" t="s">
        <v>367</v>
      </c>
      <c r="D27" s="52"/>
      <c r="E27" s="53"/>
      <c r="F27" s="54" t="s">
        <v>368</v>
      </c>
      <c r="G27" s="49"/>
      <c r="H27" s="49"/>
      <c r="I27" s="49" t="s">
        <v>46</v>
      </c>
      <c r="J27" s="62">
        <v>0.2</v>
      </c>
      <c r="K27" s="56">
        <v>1</v>
      </c>
      <c r="L27" s="58">
        <v>1.5</v>
      </c>
      <c r="M27" s="49"/>
      <c r="N27" s="58">
        <f t="shared" si="0"/>
        <v>0.3</v>
      </c>
      <c r="O27" s="59">
        <f t="shared" si="1"/>
        <v>0.00316489081126701</v>
      </c>
      <c r="P27" s="49"/>
      <c r="Q27" s="49"/>
    </row>
    <row r="28" ht="15.95" customHeight="1" spans="1:19">
      <c r="A28" s="49">
        <v>20</v>
      </c>
      <c r="B28" s="49"/>
      <c r="C28" s="66" t="s">
        <v>116</v>
      </c>
      <c r="D28" s="53"/>
      <c r="E28" s="53"/>
      <c r="F28" s="54"/>
      <c r="G28" s="49"/>
      <c r="H28" s="49"/>
      <c r="I28" s="49"/>
      <c r="J28" s="62">
        <v>1</v>
      </c>
      <c r="K28" s="56">
        <v>1</v>
      </c>
      <c r="L28" s="58">
        <v>48</v>
      </c>
      <c r="M28" s="49"/>
      <c r="N28" s="58">
        <f t="shared" si="0"/>
        <v>48</v>
      </c>
      <c r="O28" s="59">
        <f t="shared" si="1"/>
        <v>0.506382529802722</v>
      </c>
      <c r="P28" s="49"/>
      <c r="Q28" s="49"/>
    </row>
    <row r="29" ht="15" customHeight="1" spans="1:19">
      <c r="A29" s="60"/>
      <c r="B29" s="60"/>
      <c r="C29" s="60"/>
      <c r="D29" s="67"/>
      <c r="E29" s="67"/>
      <c r="F29" s="68"/>
      <c r="G29" s="60"/>
      <c r="H29" s="60"/>
      <c r="I29" s="60"/>
      <c r="J29" s="69"/>
      <c r="K29" s="70"/>
      <c r="L29" s="71"/>
      <c r="M29" s="60"/>
      <c r="N29" s="71">
        <f>SUM(N8:N28)</f>
        <v>74.77912</v>
      </c>
      <c r="O29" s="72"/>
      <c r="P29" s="60"/>
      <c r="Q29" s="60"/>
    </row>
    <row r="30" ht="15" customHeight="1" spans="1:19">
      <c r="A30" s="60"/>
      <c r="B30" s="60"/>
      <c r="C30" s="60"/>
      <c r="D30" s="67"/>
      <c r="E30" s="67"/>
      <c r="F30" s="68"/>
      <c r="G30" s="60"/>
      <c r="H30" s="60"/>
      <c r="I30" s="60"/>
      <c r="J30" s="69"/>
      <c r="K30" s="70"/>
      <c r="L30" s="71"/>
      <c r="M30" s="73"/>
      <c r="N30" s="74"/>
      <c r="O30" s="72"/>
      <c r="P30" s="60"/>
      <c r="Q30" s="60"/>
    </row>
    <row r="31" ht="15" customHeight="1" spans="1:19">
      <c r="A31" s="60"/>
      <c r="B31" s="60"/>
      <c r="E31" s="67"/>
      <c r="F31" s="68"/>
      <c r="G31" s="60"/>
      <c r="H31" s="60"/>
      <c r="I31" s="60"/>
      <c r="J31" s="69"/>
      <c r="K31" s="70"/>
      <c r="L31" s="71"/>
      <c r="M31" s="60"/>
      <c r="N31" s="71"/>
      <c r="O31" s="72"/>
      <c r="P31" s="60"/>
      <c r="Q31" s="60"/>
    </row>
    <row r="32" ht="15" customHeight="1" spans="1:19">
      <c r="A32" s="60"/>
      <c r="B32" s="60"/>
      <c r="C32" s="60"/>
      <c r="D32" s="67"/>
      <c r="E32" s="67"/>
      <c r="F32" s="68"/>
      <c r="G32" s="60"/>
      <c r="H32" s="60"/>
      <c r="I32" s="60"/>
      <c r="J32" s="69"/>
      <c r="K32" s="70"/>
      <c r="L32" s="71"/>
      <c r="M32" s="60"/>
      <c r="N32" s="71"/>
      <c r="O32" s="72"/>
      <c r="P32" s="60"/>
      <c r="Q32" s="60"/>
    </row>
    <row r="33" ht="15" customHeight="1" spans="1:17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70"/>
      <c r="L33" s="194"/>
      <c r="M33" s="194"/>
      <c r="N33" s="194"/>
      <c r="O33" s="72"/>
      <c r="P33" s="60"/>
      <c r="Q33" s="60"/>
    </row>
    <row r="34" ht="15" customHeight="1" spans="1:17">
      <c r="A34" s="60"/>
      <c r="B34" s="60"/>
      <c r="C34" s="60"/>
      <c r="D34" s="67"/>
      <c r="E34" s="67"/>
      <c r="F34" s="68"/>
      <c r="G34" s="60"/>
      <c r="H34" s="60"/>
      <c r="I34" s="60"/>
      <c r="J34" s="69"/>
      <c r="K34" s="70"/>
      <c r="L34" s="71"/>
      <c r="M34" s="60"/>
      <c r="N34" s="71"/>
      <c r="O34" s="72"/>
      <c r="P34" s="60"/>
      <c r="Q34" s="60"/>
    </row>
    <row r="35" ht="15" customHeight="1" spans="1:17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/>
      <c r="L35" s="71"/>
      <c r="M35" s="60"/>
      <c r="N35" s="71"/>
      <c r="O35" s="72"/>
      <c r="P35" s="60"/>
      <c r="Q35" s="60"/>
    </row>
    <row r="36" ht="15" customHeight="1" spans="1:17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</row>
    <row r="37" ht="15" customHeight="1" spans="1:17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</row>
    <row r="38" ht="15" customHeight="1" spans="1:17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</row>
    <row r="39" ht="15" customHeight="1" spans="1:17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</row>
    <row r="40" ht="15" customHeight="1" spans="1:17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</row>
    <row r="41" ht="15" customHeight="1" spans="1:17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</row>
    <row r="42" ht="15" customHeight="1" spans="1:17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</row>
    <row r="43" ht="15" customHeight="1" spans="1:17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</row>
    <row r="44" ht="15" customHeight="1" spans="1:17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</row>
    <row r="45" ht="15" customHeight="1" spans="1:17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</row>
    <row r="46" ht="15" customHeight="1" spans="1:17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</row>
    <row r="47" ht="15" customHeight="1" spans="1:17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</row>
    <row r="48" ht="15" customHeight="1" spans="1:17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</row>
    <row r="49" ht="15" customHeight="1" spans="1:17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</row>
    <row r="50" ht="15" customHeight="1" spans="1:17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</row>
    <row r="51" ht="15" customHeight="1" spans="1:17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</row>
    <row r="52" ht="15" customHeight="1" spans="1:17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</row>
    <row r="53" ht="15" customHeight="1" spans="1:17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</row>
    <row r="54" ht="15" customHeight="1" spans="1:17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</row>
    <row r="55" ht="15" customHeight="1" spans="1:17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</row>
    <row r="56" ht="15" customHeight="1" spans="1:17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</row>
    <row r="57" ht="15" customHeight="1" spans="1:17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</row>
    <row r="58" ht="15" customHeight="1" spans="1:17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</row>
    <row r="59" ht="15" customHeight="1" spans="1:17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</row>
    <row r="60" ht="15" customHeight="1" spans="1:17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</row>
    <row r="61" ht="15" customHeight="1" spans="1:17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</row>
    <row r="62" ht="15" customHeight="1" spans="1:17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</row>
    <row r="63" ht="15" customHeight="1" spans="1:17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</row>
    <row r="64" ht="15" customHeight="1" spans="1:17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</row>
    <row r="65" ht="15" customHeight="1" spans="1:17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</row>
    <row r="66" ht="15" customHeight="1" spans="1:17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</row>
    <row r="67" ht="15" customHeight="1" spans="1:17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</row>
    <row r="68" ht="15" customHeight="1" spans="1:17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</row>
    <row r="69" ht="15" customHeight="1" spans="1:17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</row>
    <row r="70" ht="15" customHeight="1" spans="1:17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</row>
    <row r="71" ht="15" customHeight="1" spans="1:17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</row>
    <row r="72" ht="15" customHeight="1" spans="1:17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</row>
    <row r="73" ht="15" customHeight="1" spans="1:17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</row>
    <row r="74" ht="15" customHeight="1" spans="1:17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</row>
    <row r="75" ht="15" customHeight="1" spans="1:17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</row>
    <row r="76" ht="15" customHeight="1" spans="1:17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</row>
    <row r="77" ht="15" customHeight="1" spans="1:17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</row>
    <row r="78" ht="15" customHeight="1" spans="1:17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</row>
    <row r="79" ht="15" customHeight="1" spans="1:17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</row>
    <row r="80" ht="15" customHeight="1" spans="1:17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</row>
    <row r="81" ht="15" customHeight="1" spans="1:17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</row>
    <row r="82" ht="15" customHeight="1" spans="1:17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</row>
    <row r="83" ht="15" customHeight="1" spans="1:17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</row>
    <row r="84" ht="15" customHeight="1" spans="1:17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</row>
    <row r="85" ht="15" customHeight="1" spans="1:17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</row>
    <row r="86" ht="15" customHeight="1" spans="1:17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</row>
    <row r="87" ht="15" customHeight="1" spans="1:17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</row>
    <row r="88" ht="15" customHeight="1" spans="1:17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</row>
    <row r="89" ht="15" customHeight="1" spans="1:17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</row>
    <row r="90" ht="15" customHeight="1" spans="1:17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</row>
    <row r="91" ht="15" customHeight="1" spans="1:17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</row>
    <row r="92" ht="15" customHeight="1" spans="1:17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</row>
    <row r="93" ht="15" customHeight="1" spans="1:17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</row>
    <row r="94" ht="15" customHeight="1" spans="1:17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</row>
    <row r="95" ht="15" customHeight="1" spans="1:17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</row>
    <row r="96" ht="15" customHeight="1" spans="1:17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</row>
    <row r="97" ht="15" customHeight="1" spans="1:17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</row>
    <row r="98" ht="15" customHeight="1" spans="1:17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</row>
    <row r="99" ht="15" customHeight="1" spans="1:17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</row>
    <row r="100" ht="15" customHeight="1" spans="1:17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</row>
    <row r="101" ht="15" customHeight="1" spans="1:17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</row>
    <row r="102" ht="15" customHeight="1" spans="1:17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</row>
    <row r="103" ht="15" customHeight="1" spans="1:17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</row>
    <row r="104" ht="15" customHeight="1" spans="1:17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</row>
    <row r="105" ht="15" customHeight="1" spans="1:17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</row>
    <row r="106" ht="15" customHeight="1" spans="1:17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</row>
    <row r="107" ht="15" customHeight="1" spans="1:17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</row>
    <row r="108" ht="15" customHeight="1" spans="1:17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</row>
    <row r="109" ht="15" customHeight="1" spans="1:17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</row>
    <row r="110" ht="15" customHeight="1" spans="1:17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</row>
    <row r="111" ht="15" customHeight="1" spans="1:17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</row>
    <row r="112" ht="15" customHeight="1" spans="1:17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</row>
    <row r="113" ht="15" customHeight="1" spans="1:17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</row>
    <row r="114" ht="15" customHeight="1" spans="1:17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</row>
    <row r="115" ht="15" customHeight="1" spans="1:17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</row>
    <row r="116" ht="15" customHeight="1" spans="1:17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</row>
    <row r="117" ht="15" customHeight="1" spans="1:17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</row>
    <row r="118" ht="15" customHeight="1" spans="1:17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</row>
    <row r="119" ht="15" customHeight="1" spans="1:17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</row>
    <row r="120" ht="15" customHeight="1" spans="1:17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</row>
    <row r="121" ht="15" customHeight="1" spans="1:17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</row>
    <row r="122" ht="15" customHeight="1" spans="1:17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</row>
    <row r="123" ht="15" customHeight="1" spans="1:17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</row>
    <row r="124" ht="15" customHeight="1" spans="1:17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</row>
    <row r="125" ht="15" customHeight="1" spans="1:17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</row>
    <row r="126" ht="15" customHeight="1" spans="1:17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</row>
    <row r="127" ht="15" customHeight="1" spans="1:17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</row>
    <row r="128" ht="15" customHeight="1" spans="1:17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</row>
    <row r="129" ht="15" customHeight="1" spans="1:17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</row>
    <row r="130" ht="15" customHeight="1" spans="1:17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</row>
    <row r="131" ht="15" customHeight="1" spans="1:17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</row>
    <row r="132" ht="15" customHeight="1" spans="1:17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</row>
    <row r="133" ht="15" customHeight="1" spans="1:17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</row>
    <row r="134" ht="15" customHeight="1" spans="1:17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</row>
    <row r="135" ht="15" customHeight="1" spans="1:17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</row>
    <row r="136" ht="15" customHeight="1" spans="1:17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</row>
    <row r="137" ht="15" customHeight="1" spans="1:17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</row>
    <row r="138" ht="15" customHeight="1" spans="1:17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</row>
    <row r="139" ht="15" customHeight="1" spans="1:17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</row>
    <row r="140" ht="15" customHeight="1" spans="1:17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</row>
    <row r="141" ht="15" customHeight="1" spans="1:17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</row>
    <row r="142" ht="15" customHeight="1" spans="1:17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</row>
    <row r="143" ht="15" customHeight="1" spans="1:17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</row>
    <row r="144" ht="15" customHeight="1" spans="1:17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</row>
    <row r="145" ht="15" customHeight="1" spans="1:17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</row>
    <row r="146" ht="15" customHeight="1" spans="1:17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</row>
    <row r="147" ht="15" customHeight="1" spans="1:17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</row>
    <row r="148" ht="15" customHeight="1" spans="1:17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</row>
    <row r="149" ht="15" customHeight="1" spans="1:17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</row>
    <row r="150" ht="15" customHeight="1" spans="1:17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</row>
    <row r="151" ht="15" customHeight="1" spans="1:17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</row>
    <row r="152" ht="15" customHeight="1" spans="1:17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</row>
    <row r="153" ht="15" customHeight="1" spans="1:17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</row>
    <row r="154" ht="15" customHeight="1" spans="1:17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</row>
    <row r="155" ht="15" customHeight="1" spans="1:17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</row>
    <row r="156" ht="15" customHeight="1" spans="1:17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</row>
    <row r="157" ht="15" customHeight="1" spans="1:17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</row>
    <row r="158" ht="15" customHeight="1" spans="1:17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</row>
    <row r="159" ht="15" customHeight="1" spans="1:17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</row>
    <row r="160" ht="15" customHeight="1" spans="1:17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</row>
    <row r="161" ht="15" customHeight="1" spans="1:17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</row>
    <row r="162" ht="15" customHeight="1" spans="1:17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</row>
    <row r="163" ht="15" customHeight="1" spans="1:17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</row>
    <row r="164" ht="15" customHeight="1" spans="1:17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</row>
    <row r="165" ht="15" customHeight="1" spans="1:17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</row>
    <row r="166" ht="15" customHeight="1" spans="1:17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</row>
    <row r="167" ht="15" customHeight="1" spans="1:17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</row>
    <row r="168" ht="15" customHeight="1" spans="1:17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</row>
    <row r="169" ht="15" customHeight="1" spans="1:17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</row>
    <row r="170" ht="15" customHeight="1" spans="1:17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</row>
    <row r="171" ht="15" customHeight="1" spans="1:17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</row>
    <row r="172" ht="15" customHeight="1" spans="1:17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</row>
    <row r="173" ht="15" customHeight="1" spans="1:17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</row>
    <row r="174" ht="15" customHeight="1" spans="1:17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</row>
    <row r="175" ht="15" customHeight="1" spans="1:17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</row>
    <row r="176" ht="15" customHeight="1" spans="1:17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</row>
    <row r="177" ht="15" customHeight="1" spans="1:17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</row>
    <row r="178" ht="15" customHeight="1" spans="1:17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</row>
    <row r="179" ht="15" customHeight="1" spans="1:17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</row>
    <row r="180" ht="15" customHeight="1" spans="1:17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</row>
    <row r="181" ht="15" customHeight="1" spans="1:17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</row>
    <row r="182" ht="15" customHeight="1" spans="1:17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</row>
    <row r="183" ht="15" customHeight="1" spans="1:17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</row>
    <row r="184" ht="15" customHeight="1" spans="1:17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</row>
    <row r="185" ht="15" customHeight="1" spans="1:17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</row>
    <row r="186" ht="15" customHeight="1" spans="1:17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</row>
    <row r="187" ht="15" customHeight="1" spans="1:17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</row>
    <row r="188" ht="15" customHeight="1" spans="1:17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</row>
    <row r="189" ht="15" customHeight="1" spans="1:17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</row>
    <row r="190" ht="15" customHeight="1" spans="1:17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</row>
    <row r="191" ht="15" customHeight="1" spans="1:17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</row>
    <row r="192" ht="15" customHeight="1" spans="1:17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</row>
    <row r="193" ht="15" customHeight="1" spans="1:17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</row>
    <row r="194" ht="15" customHeight="1" spans="1:17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</row>
    <row r="195" ht="15" customHeight="1" spans="1:17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</row>
    <row r="196" ht="15" customHeight="1" spans="1:17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</row>
    <row r="197" ht="15" customHeight="1" spans="1:17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</row>
    <row r="198" ht="15" customHeight="1" spans="1:17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</row>
    <row r="199" ht="15" customHeight="1" spans="1:17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</row>
    <row r="200" ht="15" customHeight="1" spans="1:17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</row>
    <row r="201" ht="15" customHeight="1" spans="1:17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</row>
    <row r="202" ht="15" customHeight="1" spans="1:17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</row>
    <row r="203" ht="15" customHeight="1" spans="1:17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</row>
    <row r="204" ht="15" customHeight="1" spans="1:17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</row>
    <row r="205" ht="15" customHeight="1" spans="1:17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</row>
    <row r="206" ht="15" customHeight="1" spans="1:17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</row>
    <row r="207" ht="15" customHeight="1" spans="1:17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</row>
    <row r="208" ht="15" customHeight="1" spans="1:17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</row>
    <row r="209" ht="15" customHeight="1" spans="1:17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</row>
    <row r="210" ht="15" customHeight="1" spans="1:17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</row>
    <row r="211" ht="15" customHeight="1" spans="1:17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</row>
    <row r="212" ht="15" customHeight="1" spans="1:17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</row>
    <row r="213" ht="15" customHeight="1" spans="1:17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</row>
    <row r="214" ht="15" customHeight="1" spans="1:17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</row>
    <row r="215" ht="15" customHeight="1" spans="1:17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</row>
    <row r="216" ht="15" customHeight="1" spans="1:17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</row>
    <row r="217" ht="15" customHeight="1" spans="1:17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</row>
    <row r="218" ht="15" customHeight="1" spans="1:17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</row>
    <row r="219" ht="15" customHeight="1" spans="1:17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</row>
    <row r="220" ht="15" customHeight="1" spans="1:17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</row>
    <row r="221" ht="15" customHeight="1" spans="1:17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</row>
    <row r="222" ht="15" customHeight="1" spans="1:17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</row>
    <row r="223" ht="15" customHeight="1" spans="1:17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</row>
    <row r="224" ht="15" customHeight="1" spans="1:17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</row>
    <row r="225" ht="15" customHeight="1" spans="1:17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</row>
    <row r="226" ht="15" customHeight="1" spans="1:17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</row>
    <row r="227" ht="15" customHeight="1" spans="1:17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</row>
    <row r="228" ht="15" customHeight="1" spans="1:17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</row>
    <row r="229" ht="15" customHeight="1" spans="1:17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</row>
    <row r="230" ht="15" customHeight="1" spans="1:17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</row>
    <row r="231" ht="15" customHeight="1" spans="1:17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</row>
    <row r="232" ht="15" customHeight="1" spans="1:17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</row>
    <row r="233" ht="15" customHeight="1" spans="1:17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</row>
    <row r="234" ht="15" customHeight="1" spans="1:17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</row>
    <row r="235" ht="15" customHeight="1" spans="1:17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</row>
    <row r="236" ht="15" customHeight="1" spans="1:17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</row>
    <row r="237" ht="15" customHeight="1" spans="1:17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</row>
    <row r="238" ht="15" customHeight="1" spans="1:17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</row>
    <row r="239" ht="15" customHeight="1" spans="1:17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</row>
    <row r="240" ht="15" customHeight="1" spans="1:17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</row>
    <row r="241" ht="15" customHeight="1" spans="1:17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</row>
    <row r="242" ht="15" customHeight="1" spans="1:17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</row>
    <row r="243" ht="15" customHeight="1" spans="1:17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1"/>
      <c r="O243" s="72"/>
      <c r="P243" s="60"/>
      <c r="Q243" s="60"/>
    </row>
    <row r="244" ht="15" customHeight="1" spans="1:17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1"/>
      <c r="O244" s="72"/>
      <c r="P244" s="60"/>
      <c r="Q244" s="60"/>
    </row>
    <row r="245" ht="15" customHeight="1" spans="1:17">
      <c r="A245" s="60"/>
      <c r="B245" s="60"/>
      <c r="C245" s="60"/>
      <c r="D245" s="67"/>
      <c r="E245" s="67"/>
      <c r="F245" s="68"/>
      <c r="G245" s="60"/>
      <c r="H245" s="60"/>
      <c r="I245" s="60"/>
      <c r="J245" s="69"/>
      <c r="K245" s="70"/>
      <c r="L245" s="71"/>
      <c r="M245" s="60"/>
      <c r="N245" s="71"/>
      <c r="O245" s="72"/>
      <c r="P245" s="60"/>
      <c r="Q245" s="60"/>
    </row>
    <row r="246" ht="15" customHeight="1" spans="1:17">
      <c r="A246" s="60"/>
      <c r="B246" s="60"/>
      <c r="C246" s="60"/>
      <c r="D246" s="67"/>
      <c r="E246" s="67"/>
      <c r="F246" s="68"/>
      <c r="G246" s="60"/>
      <c r="H246" s="60"/>
      <c r="I246" s="60"/>
      <c r="J246" s="69"/>
      <c r="K246" s="70"/>
      <c r="L246" s="71"/>
      <c r="M246" s="60"/>
      <c r="N246" s="71"/>
      <c r="O246" s="72"/>
      <c r="P246" s="60"/>
      <c r="Q246" s="60"/>
    </row>
    <row r="247" ht="15" customHeight="1" spans="1:17">
      <c r="A247" s="60"/>
      <c r="B247" s="60"/>
      <c r="C247" s="60"/>
      <c r="D247" s="67"/>
      <c r="E247" s="67"/>
      <c r="F247" s="68"/>
      <c r="G247" s="60"/>
      <c r="H247" s="60"/>
      <c r="I247" s="60"/>
      <c r="J247" s="69"/>
      <c r="K247" s="70"/>
      <c r="L247" s="71"/>
      <c r="M247" s="60"/>
      <c r="N247" s="71"/>
      <c r="O247" s="72"/>
      <c r="P247" s="60"/>
      <c r="Q247" s="60"/>
    </row>
    <row r="248" ht="15" customHeight="1" spans="1:17">
      <c r="A248" s="60"/>
      <c r="B248" s="60"/>
      <c r="C248" s="60"/>
      <c r="D248" s="67"/>
      <c r="E248" s="67"/>
      <c r="F248" s="68"/>
      <c r="G248" s="60"/>
      <c r="H248" s="60"/>
      <c r="I248" s="60"/>
      <c r="J248" s="69"/>
      <c r="K248" s="70"/>
      <c r="L248" s="71"/>
      <c r="M248" s="60"/>
      <c r="N248" s="71"/>
      <c r="O248" s="72"/>
      <c r="P248" s="60"/>
      <c r="Q248" s="60"/>
    </row>
    <row r="249" ht="15" customHeight="1" spans="1:17">
      <c r="A249" s="60"/>
      <c r="B249" s="60"/>
      <c r="C249" s="60"/>
      <c r="D249" s="67"/>
      <c r="E249" s="67"/>
      <c r="F249" s="68"/>
      <c r="G249" s="60"/>
      <c r="H249" s="60"/>
      <c r="I249" s="60"/>
      <c r="J249" s="69"/>
      <c r="K249" s="70"/>
      <c r="L249" s="71"/>
      <c r="M249" s="60"/>
      <c r="N249" s="71"/>
      <c r="O249" s="72"/>
      <c r="P249" s="60"/>
      <c r="Q249" s="60"/>
    </row>
    <row r="250" ht="15" customHeight="1" spans="1:17">
      <c r="A250" s="60"/>
      <c r="B250" s="60"/>
      <c r="C250" s="60"/>
      <c r="D250" s="67"/>
      <c r="E250" s="67"/>
      <c r="F250" s="68"/>
      <c r="G250" s="60"/>
      <c r="H250" s="60"/>
      <c r="I250" s="60"/>
      <c r="J250" s="69"/>
      <c r="K250" s="70"/>
      <c r="L250" s="71"/>
      <c r="M250" s="60"/>
      <c r="N250" s="71"/>
      <c r="O250" s="72"/>
      <c r="P250" s="60"/>
      <c r="Q250" s="60"/>
    </row>
  </sheetData>
  <mergeCells count="18">
    <mergeCell ref="A1:Q1"/>
    <mergeCell ref="H2:J2"/>
    <mergeCell ref="L2:N2"/>
    <mergeCell ref="P2:Q2"/>
    <mergeCell ref="H3:J3"/>
    <mergeCell ref="L3:N3"/>
    <mergeCell ref="P3:Q3"/>
    <mergeCell ref="H4:J4"/>
    <mergeCell ref="L4:N4"/>
    <mergeCell ref="P4:Q4"/>
    <mergeCell ref="H5:J5"/>
    <mergeCell ref="L5:N5"/>
    <mergeCell ref="P5:Q5"/>
    <mergeCell ref="B6:I6"/>
    <mergeCell ref="J6:P6"/>
    <mergeCell ref="L33:N33"/>
    <mergeCell ref="A2:A5"/>
    <mergeCell ref="B2:F5"/>
  </mergeCells>
  <pageMargins left="0.75" right="0.75" top="1" bottom="1" header="0.5" footer="0.5"/>
  <pageSetup paperSize="9" scale="78" fitToHeight="0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0"/>
  <sheetViews>
    <sheetView topLeftCell="A19" workbookViewId="0">
      <selection activeCell="O31" sqref="O31"/>
    </sheetView>
  </sheetViews>
  <sheetFormatPr defaultColWidth="9" defaultRowHeight="15.6"/>
  <cols>
    <col min="1" max="1" width="3.87962962962963" style="1" customWidth="1"/>
    <col min="2" max="2" width="8.75" style="1" customWidth="1"/>
    <col min="3" max="3" width="21" style="1" customWidth="1"/>
    <col min="4" max="4" width="11.6296296296296" style="4" customWidth="1"/>
    <col min="5" max="5" width="10.8796296296296" style="4" customWidth="1"/>
    <col min="6" max="6" width="13.6296296296296" style="5" customWidth="1"/>
    <col min="7" max="7" width="11.3796296296296" style="1" customWidth="1"/>
    <col min="8" max="8" width="11.8796296296296" style="1" customWidth="1"/>
    <col min="9" max="9" width="4.37962962962963" style="1" customWidth="1"/>
    <col min="10" max="10" width="6.25" style="1" customWidth="1"/>
    <col min="11" max="11" width="8.87962962962963" style="1" customWidth="1"/>
    <col min="12" max="12" width="6.75" style="1" customWidth="1"/>
    <col min="13" max="13" width="10" style="1" customWidth="1"/>
    <col min="14" max="14" width="7.75" style="1" customWidth="1"/>
    <col min="15" max="15" width="10.8796296296296" style="1" customWidth="1"/>
    <col min="16" max="16" width="10.5" style="1" customWidth="1"/>
    <col min="17" max="17" width="18.5" style="1" customWidth="1"/>
    <col min="18" max="24" width="10.6296296296296" style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327</v>
      </c>
      <c r="I2" s="12"/>
      <c r="J2" s="13"/>
      <c r="K2" s="10" t="s">
        <v>4</v>
      </c>
      <c r="L2" s="11" t="s">
        <v>328</v>
      </c>
      <c r="M2" s="12"/>
      <c r="N2" s="13"/>
      <c r="O2" s="14" t="s">
        <v>5</v>
      </c>
      <c r="P2" s="15"/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329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/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/>
      <c r="I4" s="12"/>
      <c r="J4" s="13"/>
      <c r="K4" s="10" t="s">
        <v>14</v>
      </c>
      <c r="L4" s="11"/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/>
      <c r="I5" s="12"/>
      <c r="J5" s="13"/>
      <c r="K5" s="10" t="s">
        <v>18</v>
      </c>
      <c r="L5" s="28"/>
      <c r="M5" s="12"/>
      <c r="N5" s="13"/>
      <c r="O5" s="14" t="s">
        <v>19</v>
      </c>
      <c r="P5" s="29">
        <v>20171203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44" t="s">
        <v>36</v>
      </c>
      <c r="O7" s="44" t="s">
        <v>37</v>
      </c>
      <c r="P7" s="45" t="s">
        <v>38</v>
      </c>
      <c r="Q7" s="46" t="s">
        <v>330</v>
      </c>
      <c r="R7" s="40"/>
      <c r="S7" s="47"/>
      <c r="T7" s="47"/>
      <c r="U7" s="47"/>
      <c r="V7" s="47"/>
      <c r="W7" s="47"/>
      <c r="X7" s="48"/>
    </row>
    <row r="8" ht="18" customHeight="1" spans="1:25">
      <c r="A8" s="49">
        <v>1</v>
      </c>
      <c r="B8" s="50" t="s">
        <v>40</v>
      </c>
      <c r="C8" s="450" t="s">
        <v>331</v>
      </c>
      <c r="D8" s="52" t="s">
        <v>332</v>
      </c>
      <c r="E8" s="53" t="s">
        <v>333</v>
      </c>
      <c r="F8" s="54" t="s">
        <v>44</v>
      </c>
      <c r="G8" s="49" t="s">
        <v>334</v>
      </c>
      <c r="H8" s="49" t="s">
        <v>335</v>
      </c>
      <c r="I8" s="49" t="s">
        <v>46</v>
      </c>
      <c r="J8" s="62">
        <v>0.8</v>
      </c>
      <c r="K8" s="56">
        <v>1.03</v>
      </c>
      <c r="L8" s="58">
        <v>29</v>
      </c>
      <c r="M8" s="49" t="s">
        <v>54</v>
      </c>
      <c r="N8" s="58">
        <f t="shared" ref="N8:N28" si="0">J8*K8*L8</f>
        <v>23.896</v>
      </c>
      <c r="O8" s="59">
        <f>N8/N29</f>
        <v>0.300169555099378</v>
      </c>
      <c r="P8" s="49" t="s">
        <v>336</v>
      </c>
      <c r="Q8" s="52" t="s">
        <v>369</v>
      </c>
      <c r="R8" s="60" t="s">
        <v>337</v>
      </c>
      <c r="S8" s="60"/>
      <c r="T8" s="60"/>
      <c r="U8" s="60"/>
      <c r="V8" s="60"/>
      <c r="W8" s="60"/>
      <c r="X8" s="60"/>
    </row>
    <row r="9" ht="18" customHeight="1" spans="1:25">
      <c r="A9" s="49">
        <v>2</v>
      </c>
      <c r="B9" s="50" t="s">
        <v>40</v>
      </c>
      <c r="C9" s="450" t="s">
        <v>50</v>
      </c>
      <c r="D9" s="451" t="s">
        <v>51</v>
      </c>
      <c r="E9" s="53" t="s">
        <v>338</v>
      </c>
      <c r="F9" s="54" t="s">
        <v>339</v>
      </c>
      <c r="G9" s="49"/>
      <c r="H9" s="49"/>
      <c r="I9" s="49" t="s">
        <v>46</v>
      </c>
      <c r="J9" s="62">
        <v>0.67</v>
      </c>
      <c r="K9" s="56">
        <v>1.02</v>
      </c>
      <c r="L9" s="58">
        <v>6.05</v>
      </c>
      <c r="M9" s="49"/>
      <c r="N9" s="58">
        <f t="shared" si="0"/>
        <v>4.13457</v>
      </c>
      <c r="O9" s="59">
        <f>N9/N29</f>
        <v>0.0519363925940423</v>
      </c>
      <c r="P9" s="49"/>
      <c r="Q9" s="52"/>
      <c r="R9" s="60"/>
      <c r="S9" s="60"/>
      <c r="T9" s="60"/>
      <c r="U9" s="60"/>
      <c r="V9" s="60"/>
      <c r="W9" s="60"/>
      <c r="X9" s="60"/>
    </row>
    <row r="10" ht="18" customHeight="1" spans="1:25">
      <c r="A10" s="49">
        <v>3</v>
      </c>
      <c r="B10" s="50" t="s">
        <v>57</v>
      </c>
      <c r="C10" s="51" t="s">
        <v>340</v>
      </c>
      <c r="D10" s="52" t="s">
        <v>341</v>
      </c>
      <c r="E10" s="53"/>
      <c r="F10" s="54"/>
      <c r="G10" s="49" t="s">
        <v>342</v>
      </c>
      <c r="H10" s="49"/>
      <c r="I10" s="49" t="s">
        <v>62</v>
      </c>
      <c r="J10" s="62">
        <v>2</v>
      </c>
      <c r="K10" s="56">
        <v>1.02</v>
      </c>
      <c r="L10" s="58">
        <v>0.08</v>
      </c>
      <c r="M10" s="49" t="s">
        <v>47</v>
      </c>
      <c r="N10" s="58">
        <f t="shared" si="0"/>
        <v>0.1632</v>
      </c>
      <c r="O10" s="59">
        <f>N10/N29</f>
        <v>0.00205003646602856</v>
      </c>
      <c r="P10" s="49" t="s">
        <v>343</v>
      </c>
      <c r="Q10" s="49"/>
      <c r="R10" s="60"/>
      <c r="S10" s="60"/>
      <c r="T10" s="60"/>
      <c r="U10" s="60"/>
      <c r="V10" s="60"/>
      <c r="W10" s="60"/>
      <c r="X10" s="60"/>
    </row>
    <row r="11" ht="18" customHeight="1" spans="1:25">
      <c r="A11" s="49">
        <v>4</v>
      </c>
      <c r="B11" s="50" t="s">
        <v>57</v>
      </c>
      <c r="C11" s="51" t="s">
        <v>344</v>
      </c>
      <c r="D11" s="52"/>
      <c r="E11" s="53"/>
      <c r="F11" s="54"/>
      <c r="G11" s="49"/>
      <c r="H11" s="49"/>
      <c r="I11" s="49" t="s">
        <v>46</v>
      </c>
      <c r="J11" s="62">
        <v>0.72</v>
      </c>
      <c r="K11" s="56">
        <v>1.02</v>
      </c>
      <c r="L11" s="58">
        <v>0.8</v>
      </c>
      <c r="M11" s="49"/>
      <c r="N11" s="58">
        <f t="shared" si="0"/>
        <v>0.58752</v>
      </c>
      <c r="O11" s="59">
        <f>N11/N29</f>
        <v>0.00738013127770281</v>
      </c>
      <c r="P11" s="49"/>
      <c r="Q11" s="49"/>
      <c r="R11" s="60"/>
      <c r="S11" s="60"/>
      <c r="T11" s="60"/>
      <c r="U11" s="60"/>
      <c r="V11" s="60"/>
      <c r="W11" s="60"/>
      <c r="X11" s="60"/>
    </row>
    <row r="12" ht="18" customHeight="1" spans="1:25">
      <c r="A12" s="49">
        <v>5</v>
      </c>
      <c r="B12" s="50" t="s">
        <v>57</v>
      </c>
      <c r="C12" s="51" t="s">
        <v>345</v>
      </c>
      <c r="D12" s="52"/>
      <c r="E12" s="53"/>
      <c r="F12" s="54" t="s">
        <v>178</v>
      </c>
      <c r="G12" s="49" t="s">
        <v>284</v>
      </c>
      <c r="H12" s="49"/>
      <c r="I12" s="49" t="s">
        <v>346</v>
      </c>
      <c r="J12" s="62">
        <v>2</v>
      </c>
      <c r="K12" s="56">
        <v>1.02</v>
      </c>
      <c r="L12" s="58">
        <v>0.035</v>
      </c>
      <c r="M12" s="49"/>
      <c r="N12" s="58">
        <f t="shared" si="0"/>
        <v>0.0714</v>
      </c>
      <c r="O12" s="59">
        <f>N12/N29</f>
        <v>0.000896890953887495</v>
      </c>
      <c r="P12" s="49"/>
      <c r="Q12" s="49"/>
      <c r="R12" s="60"/>
      <c r="S12" s="60"/>
      <c r="T12" s="60"/>
      <c r="U12" s="60"/>
      <c r="V12" s="60"/>
      <c r="W12" s="60"/>
      <c r="X12" s="60"/>
    </row>
    <row r="13" ht="18" customHeight="1" spans="1:25">
      <c r="A13" s="49">
        <v>6</v>
      </c>
      <c r="B13" s="50" t="s">
        <v>57</v>
      </c>
      <c r="C13" s="51" t="s">
        <v>347</v>
      </c>
      <c r="D13" s="52"/>
      <c r="E13" s="53"/>
      <c r="F13" s="54" t="s">
        <v>348</v>
      </c>
      <c r="G13" s="49"/>
      <c r="H13" s="49"/>
      <c r="I13" s="49" t="s">
        <v>349</v>
      </c>
      <c r="J13" s="62">
        <v>0.55</v>
      </c>
      <c r="K13" s="56">
        <v>1.02</v>
      </c>
      <c r="L13" s="58">
        <v>0.45</v>
      </c>
      <c r="M13" s="49"/>
      <c r="N13" s="58">
        <f t="shared" si="0"/>
        <v>0.25245</v>
      </c>
      <c r="O13" s="59">
        <f>N13/N29</f>
        <v>0.00317115015838793</v>
      </c>
      <c r="P13" s="49"/>
      <c r="Q13" s="49"/>
      <c r="R13" s="60"/>
      <c r="S13" s="60"/>
      <c r="T13" s="60"/>
      <c r="U13" s="60"/>
      <c r="V13" s="60"/>
      <c r="W13" s="60"/>
      <c r="X13" s="60"/>
    </row>
    <row r="14" ht="18" customHeight="1" spans="1:25">
      <c r="A14" s="49">
        <v>7</v>
      </c>
      <c r="B14" s="50" t="s">
        <v>57</v>
      </c>
      <c r="C14" s="51" t="s">
        <v>350</v>
      </c>
      <c r="D14" s="52" t="s">
        <v>351</v>
      </c>
      <c r="E14" s="53"/>
      <c r="F14" s="54" t="s">
        <v>352</v>
      </c>
      <c r="G14" s="49" t="s">
        <v>353</v>
      </c>
      <c r="H14" s="49"/>
      <c r="I14" s="49" t="s">
        <v>62</v>
      </c>
      <c r="J14" s="62">
        <v>1</v>
      </c>
      <c r="K14" s="56">
        <v>1.02</v>
      </c>
      <c r="L14" s="58">
        <v>0.18</v>
      </c>
      <c r="M14" s="49" t="s">
        <v>54</v>
      </c>
      <c r="N14" s="58">
        <f t="shared" si="0"/>
        <v>0.1836</v>
      </c>
      <c r="O14" s="59">
        <f>N14/N29</f>
        <v>0.00230629102428213</v>
      </c>
      <c r="P14" s="49" t="s">
        <v>71</v>
      </c>
      <c r="Q14" s="49"/>
      <c r="R14" s="60"/>
      <c r="S14" s="60"/>
      <c r="T14" s="60"/>
      <c r="U14" s="60"/>
      <c r="V14" s="60"/>
      <c r="W14" s="60"/>
      <c r="X14" s="60"/>
    </row>
    <row r="15" ht="18" customHeight="1" spans="1:25">
      <c r="A15" s="49">
        <v>8</v>
      </c>
      <c r="B15" s="50" t="s">
        <v>57</v>
      </c>
      <c r="C15" s="51" t="s">
        <v>72</v>
      </c>
      <c r="D15" s="52" t="s">
        <v>128</v>
      </c>
      <c r="E15" s="53"/>
      <c r="F15" s="54" t="s">
        <v>352</v>
      </c>
      <c r="G15" s="49" t="s">
        <v>74</v>
      </c>
      <c r="H15" s="49"/>
      <c r="I15" s="49" t="s">
        <v>62</v>
      </c>
      <c r="J15" s="62">
        <v>1</v>
      </c>
      <c r="K15" s="56">
        <v>1.02</v>
      </c>
      <c r="L15" s="58">
        <v>0.05</v>
      </c>
      <c r="M15" s="49" t="s">
        <v>54</v>
      </c>
      <c r="N15" s="58">
        <f t="shared" si="0"/>
        <v>0.051</v>
      </c>
      <c r="O15" s="59">
        <f t="shared" ref="O15:O28" si="1">N15/94.79</f>
        <v>0.000538031437915392</v>
      </c>
      <c r="P15" s="49" t="s">
        <v>71</v>
      </c>
      <c r="Q15" s="49"/>
      <c r="R15" s="60"/>
      <c r="S15" s="60"/>
      <c r="T15" s="60"/>
      <c r="U15" s="60"/>
      <c r="V15" s="60"/>
      <c r="W15" s="60"/>
      <c r="X15" s="60"/>
    </row>
    <row r="16" ht="18" customHeight="1" spans="1:25">
      <c r="A16" s="49">
        <v>9</v>
      </c>
      <c r="B16" s="50" t="s">
        <v>57</v>
      </c>
      <c r="C16" s="51" t="s">
        <v>75</v>
      </c>
      <c r="D16" s="52" t="s">
        <v>356</v>
      </c>
      <c r="E16" s="53"/>
      <c r="F16" s="54"/>
      <c r="G16" s="49" t="s">
        <v>77</v>
      </c>
      <c r="H16" s="49"/>
      <c r="I16" s="49" t="s">
        <v>62</v>
      </c>
      <c r="J16" s="62">
        <v>1</v>
      </c>
      <c r="K16" s="56">
        <v>1.02</v>
      </c>
      <c r="L16" s="58">
        <v>0.14</v>
      </c>
      <c r="M16" s="49" t="s">
        <v>47</v>
      </c>
      <c r="N16" s="58">
        <f t="shared" si="0"/>
        <v>0.1428</v>
      </c>
      <c r="O16" s="59">
        <f t="shared" si="1"/>
        <v>0.0015064880261631</v>
      </c>
      <c r="P16" s="49" t="s">
        <v>71</v>
      </c>
      <c r="Q16" s="49"/>
      <c r="R16" s="60"/>
      <c r="S16" s="60"/>
      <c r="T16" s="60"/>
      <c r="U16" s="60"/>
      <c r="V16" s="60"/>
      <c r="W16" s="60"/>
      <c r="X16" s="60"/>
    </row>
    <row r="17" ht="18" customHeight="1" spans="1:24">
      <c r="A17" s="49">
        <v>10</v>
      </c>
      <c r="B17" s="50" t="s">
        <v>57</v>
      </c>
      <c r="C17" s="51" t="s">
        <v>358</v>
      </c>
      <c r="D17" s="52" t="s">
        <v>359</v>
      </c>
      <c r="E17" s="53"/>
      <c r="F17" s="54" t="s">
        <v>360</v>
      </c>
      <c r="G17" s="49" t="s">
        <v>361</v>
      </c>
      <c r="H17" s="49" t="s">
        <v>362</v>
      </c>
      <c r="I17" s="49" t="s">
        <v>363</v>
      </c>
      <c r="J17" s="62">
        <v>1</v>
      </c>
      <c r="K17" s="56">
        <v>1</v>
      </c>
      <c r="L17" s="58">
        <v>0.42</v>
      </c>
      <c r="M17" s="49" t="s">
        <v>47</v>
      </c>
      <c r="N17" s="58">
        <f t="shared" si="0"/>
        <v>0.42</v>
      </c>
      <c r="O17" s="59">
        <f t="shared" si="1"/>
        <v>0.00443084713577382</v>
      </c>
      <c r="P17" s="49" t="s">
        <v>170</v>
      </c>
      <c r="Q17" s="49"/>
      <c r="R17" s="60"/>
      <c r="S17" s="60"/>
      <c r="T17" s="60"/>
      <c r="U17" s="60"/>
      <c r="V17" s="60"/>
      <c r="W17" s="60"/>
      <c r="X17" s="60"/>
    </row>
    <row r="18" ht="18" customHeight="1" spans="1:24">
      <c r="A18" s="49">
        <v>11</v>
      </c>
      <c r="B18" s="50" t="s">
        <v>83</v>
      </c>
      <c r="C18" s="51" t="s">
        <v>99</v>
      </c>
      <c r="D18" s="52" t="s">
        <v>100</v>
      </c>
      <c r="E18" s="53"/>
      <c r="F18" s="54"/>
      <c r="G18" s="49"/>
      <c r="H18" s="49"/>
      <c r="I18" s="49" t="s">
        <v>62</v>
      </c>
      <c r="J18" s="62">
        <v>1</v>
      </c>
      <c r="K18" s="56">
        <v>1.02</v>
      </c>
      <c r="L18" s="58">
        <v>0.14</v>
      </c>
      <c r="M18" s="49" t="s">
        <v>47</v>
      </c>
      <c r="N18" s="58">
        <f t="shared" si="0"/>
        <v>0.1428</v>
      </c>
      <c r="O18" s="59">
        <f t="shared" si="1"/>
        <v>0.0015064880261631</v>
      </c>
      <c r="P18" s="49" t="s">
        <v>87</v>
      </c>
      <c r="Q18" s="49"/>
      <c r="R18" s="60"/>
      <c r="S18" s="60"/>
      <c r="T18" s="60"/>
      <c r="U18" s="60"/>
      <c r="V18" s="60"/>
      <c r="W18" s="60"/>
      <c r="X18" s="60"/>
    </row>
    <row r="19" ht="18" customHeight="1" spans="1:24">
      <c r="A19" s="49">
        <v>12</v>
      </c>
      <c r="B19" s="50" t="s">
        <v>83</v>
      </c>
      <c r="C19" s="51" t="s">
        <v>84</v>
      </c>
      <c r="D19" s="52" t="s">
        <v>85</v>
      </c>
      <c r="E19" s="53"/>
      <c r="F19" s="54"/>
      <c r="G19" s="49"/>
      <c r="H19" s="49"/>
      <c r="I19" s="49" t="s">
        <v>86</v>
      </c>
      <c r="J19" s="62">
        <v>1</v>
      </c>
      <c r="K19" s="56">
        <v>1.02</v>
      </c>
      <c r="L19" s="58">
        <v>0.1</v>
      </c>
      <c r="M19" s="49" t="s">
        <v>47</v>
      </c>
      <c r="N19" s="58">
        <f t="shared" si="0"/>
        <v>0.102</v>
      </c>
      <c r="O19" s="59">
        <f t="shared" si="1"/>
        <v>0.00107606287583078</v>
      </c>
      <c r="P19" s="49" t="s">
        <v>87</v>
      </c>
      <c r="Q19" s="49"/>
      <c r="R19" s="60"/>
      <c r="S19" s="60"/>
      <c r="T19" s="60"/>
      <c r="U19" s="60"/>
      <c r="V19" s="60"/>
      <c r="W19" s="60"/>
      <c r="X19" s="60"/>
    </row>
    <row r="20" ht="18" customHeight="1" spans="1:24">
      <c r="A20" s="49">
        <v>13</v>
      </c>
      <c r="B20" s="50" t="s">
        <v>83</v>
      </c>
      <c r="C20" s="51" t="s">
        <v>88</v>
      </c>
      <c r="D20" s="52" t="s">
        <v>89</v>
      </c>
      <c r="E20" s="53"/>
      <c r="F20" s="54"/>
      <c r="G20" s="49"/>
      <c r="H20" s="49"/>
      <c r="I20" s="49" t="s">
        <v>86</v>
      </c>
      <c r="J20" s="62">
        <v>1</v>
      </c>
      <c r="K20" s="56">
        <v>1.02</v>
      </c>
      <c r="L20" s="58">
        <v>0.02</v>
      </c>
      <c r="M20" s="49" t="s">
        <v>47</v>
      </c>
      <c r="N20" s="58">
        <f t="shared" si="0"/>
        <v>0.0204</v>
      </c>
      <c r="O20" s="59">
        <f t="shared" si="1"/>
        <v>0.000215212575166157</v>
      </c>
      <c r="P20" s="49" t="s">
        <v>87</v>
      </c>
      <c r="Q20" s="49"/>
      <c r="R20" s="60"/>
      <c r="S20" s="60"/>
      <c r="T20" s="60"/>
      <c r="U20" s="60"/>
      <c r="V20" s="60"/>
      <c r="W20" s="60"/>
      <c r="X20" s="60"/>
    </row>
    <row r="21" ht="18" customHeight="1" spans="1:24">
      <c r="A21" s="49">
        <v>14</v>
      </c>
      <c r="B21" s="50" t="s">
        <v>83</v>
      </c>
      <c r="C21" s="51" t="s">
        <v>90</v>
      </c>
      <c r="D21" s="52" t="s">
        <v>91</v>
      </c>
      <c r="E21" s="53"/>
      <c r="F21" s="54"/>
      <c r="G21" s="49"/>
      <c r="H21" s="49"/>
      <c r="I21" s="49" t="s">
        <v>86</v>
      </c>
      <c r="J21" s="62">
        <v>1</v>
      </c>
      <c r="K21" s="56">
        <v>1.02</v>
      </c>
      <c r="L21" s="58">
        <v>0.02</v>
      </c>
      <c r="M21" s="49" t="s">
        <v>47</v>
      </c>
      <c r="N21" s="58">
        <f t="shared" si="0"/>
        <v>0.0204</v>
      </c>
      <c r="O21" s="59">
        <f t="shared" si="1"/>
        <v>0.000215212575166157</v>
      </c>
      <c r="P21" s="49" t="s">
        <v>87</v>
      </c>
      <c r="Q21" s="49"/>
      <c r="R21" s="60"/>
      <c r="S21" s="60"/>
      <c r="T21" s="60"/>
      <c r="U21" s="60"/>
      <c r="V21" s="60"/>
      <c r="W21" s="60"/>
      <c r="X21" s="60"/>
    </row>
    <row r="22" ht="18" customHeight="1" spans="1:24">
      <c r="A22" s="49">
        <v>15</v>
      </c>
      <c r="B22" s="50" t="s">
        <v>83</v>
      </c>
      <c r="C22" s="51" t="s">
        <v>92</v>
      </c>
      <c r="D22" s="52" t="s">
        <v>93</v>
      </c>
      <c r="E22" s="53"/>
      <c r="F22" s="54"/>
      <c r="G22" s="49"/>
      <c r="H22" s="49"/>
      <c r="I22" s="49" t="s">
        <v>86</v>
      </c>
      <c r="J22" s="62">
        <v>1</v>
      </c>
      <c r="K22" s="56">
        <v>1.02</v>
      </c>
      <c r="L22" s="58">
        <v>0.02</v>
      </c>
      <c r="M22" s="49" t="s">
        <v>47</v>
      </c>
      <c r="N22" s="58">
        <f t="shared" si="0"/>
        <v>0.0204</v>
      </c>
      <c r="O22" s="59">
        <f t="shared" si="1"/>
        <v>0.000215212575166157</v>
      </c>
      <c r="P22" s="49" t="s">
        <v>87</v>
      </c>
      <c r="Q22" s="49"/>
      <c r="R22" s="60"/>
      <c r="S22" s="60"/>
      <c r="T22" s="60"/>
      <c r="U22" s="60"/>
      <c r="V22" s="60"/>
      <c r="W22" s="60"/>
      <c r="X22" s="60"/>
    </row>
    <row r="23" ht="18" customHeight="1" spans="1:24">
      <c r="A23" s="49">
        <v>16</v>
      </c>
      <c r="B23" s="50" t="s">
        <v>83</v>
      </c>
      <c r="C23" s="51" t="s">
        <v>94</v>
      </c>
      <c r="D23" s="52" t="s">
        <v>95</v>
      </c>
      <c r="E23" s="53"/>
      <c r="F23" s="54"/>
      <c r="G23" s="49"/>
      <c r="H23" s="49"/>
      <c r="I23" s="49" t="s">
        <v>86</v>
      </c>
      <c r="J23" s="62">
        <v>1</v>
      </c>
      <c r="K23" s="56">
        <v>1.02</v>
      </c>
      <c r="L23" s="58">
        <v>0.03</v>
      </c>
      <c r="M23" s="49" t="s">
        <v>47</v>
      </c>
      <c r="N23" s="58">
        <f t="shared" si="0"/>
        <v>0.0306</v>
      </c>
      <c r="O23" s="59">
        <f t="shared" si="1"/>
        <v>0.000322818862749235</v>
      </c>
      <c r="P23" s="49" t="s">
        <v>87</v>
      </c>
      <c r="Q23" s="49"/>
      <c r="R23" s="60"/>
      <c r="S23" s="60"/>
      <c r="T23" s="60"/>
      <c r="U23" s="60"/>
      <c r="V23" s="60"/>
      <c r="W23" s="60"/>
      <c r="X23" s="60"/>
    </row>
    <row r="24" ht="18" customHeight="1" spans="1:24">
      <c r="A24" s="49">
        <v>17</v>
      </c>
      <c r="B24" s="50" t="s">
        <v>83</v>
      </c>
      <c r="C24" s="51" t="s">
        <v>96</v>
      </c>
      <c r="D24" s="52" t="s">
        <v>97</v>
      </c>
      <c r="E24" s="53"/>
      <c r="F24" s="54"/>
      <c r="G24" s="49"/>
      <c r="H24" s="49"/>
      <c r="I24" s="49" t="s">
        <v>62</v>
      </c>
      <c r="J24" s="62">
        <v>1</v>
      </c>
      <c r="K24" s="56">
        <v>1.02</v>
      </c>
      <c r="L24" s="58">
        <v>0.1</v>
      </c>
      <c r="M24" s="49" t="s">
        <v>54</v>
      </c>
      <c r="N24" s="58">
        <f t="shared" si="0"/>
        <v>0.102</v>
      </c>
      <c r="O24" s="59">
        <f t="shared" si="1"/>
        <v>0.00107606287583078</v>
      </c>
      <c r="P24" s="49" t="s">
        <v>370</v>
      </c>
      <c r="Q24" s="49"/>
      <c r="R24" s="60"/>
      <c r="S24" s="60"/>
      <c r="T24" s="60"/>
      <c r="U24" s="60"/>
      <c r="V24" s="60"/>
      <c r="W24" s="60"/>
      <c r="X24" s="60"/>
    </row>
    <row r="25" ht="18" customHeight="1" spans="1:24">
      <c r="A25" s="49">
        <v>18</v>
      </c>
      <c r="B25" s="50" t="s">
        <v>83</v>
      </c>
      <c r="C25" s="51" t="s">
        <v>364</v>
      </c>
      <c r="D25" s="52" t="s">
        <v>205</v>
      </c>
      <c r="E25" s="53"/>
      <c r="F25" s="54"/>
      <c r="G25" s="49"/>
      <c r="H25" s="49"/>
      <c r="I25" s="49" t="s">
        <v>62</v>
      </c>
      <c r="J25" s="62">
        <v>1</v>
      </c>
      <c r="K25" s="56">
        <v>1.02</v>
      </c>
      <c r="L25" s="58">
        <v>0.36</v>
      </c>
      <c r="M25" s="49" t="s">
        <v>54</v>
      </c>
      <c r="N25" s="58">
        <f t="shared" si="0"/>
        <v>0.3672</v>
      </c>
      <c r="O25" s="59">
        <f t="shared" si="1"/>
        <v>0.00387382635299082</v>
      </c>
      <c r="P25" s="49" t="s">
        <v>87</v>
      </c>
      <c r="Q25" s="49" t="s">
        <v>371</v>
      </c>
      <c r="R25" s="60"/>
      <c r="S25" s="60"/>
      <c r="T25" s="60"/>
      <c r="U25" s="60"/>
      <c r="V25" s="60"/>
      <c r="W25" s="60"/>
      <c r="X25" s="60"/>
    </row>
    <row r="26" ht="18" customHeight="1" spans="1:24">
      <c r="A26" s="49">
        <v>19</v>
      </c>
      <c r="B26" s="50" t="s">
        <v>83</v>
      </c>
      <c r="C26" s="51" t="s">
        <v>365</v>
      </c>
      <c r="D26" s="52" t="s">
        <v>366</v>
      </c>
      <c r="E26" s="53"/>
      <c r="F26" s="54"/>
      <c r="G26" s="49"/>
      <c r="H26" s="49"/>
      <c r="I26" s="49" t="s">
        <v>86</v>
      </c>
      <c r="J26" s="184">
        <v>0.04</v>
      </c>
      <c r="K26" s="452">
        <v>1</v>
      </c>
      <c r="L26" s="57">
        <v>15</v>
      </c>
      <c r="M26" s="453" t="s">
        <v>47</v>
      </c>
      <c r="N26" s="57">
        <f t="shared" si="0"/>
        <v>0.6</v>
      </c>
      <c r="O26" s="59">
        <f t="shared" si="1"/>
        <v>0.00632978162253402</v>
      </c>
      <c r="P26" s="49" t="s">
        <v>87</v>
      </c>
      <c r="Q26" s="49" t="s">
        <v>372</v>
      </c>
      <c r="R26" s="60"/>
      <c r="S26" s="60"/>
      <c r="T26" s="60"/>
      <c r="U26" s="60"/>
      <c r="V26" s="60"/>
      <c r="W26" s="60"/>
      <c r="X26" s="60"/>
    </row>
    <row r="27" ht="18" customHeight="1" spans="1:24">
      <c r="A27" s="49">
        <v>20</v>
      </c>
      <c r="B27" s="50" t="s">
        <v>101</v>
      </c>
      <c r="C27" s="49" t="s">
        <v>367</v>
      </c>
      <c r="D27" s="52"/>
      <c r="E27" s="53"/>
      <c r="F27" s="54" t="s">
        <v>368</v>
      </c>
      <c r="G27" s="49"/>
      <c r="H27" s="49"/>
      <c r="I27" s="49" t="s">
        <v>46</v>
      </c>
      <c r="J27" s="62">
        <v>0.2</v>
      </c>
      <c r="K27" s="56">
        <v>1</v>
      </c>
      <c r="L27" s="58">
        <v>1.5</v>
      </c>
      <c r="M27" s="49"/>
      <c r="N27" s="58">
        <f t="shared" si="0"/>
        <v>0.3</v>
      </c>
      <c r="O27" s="59">
        <f t="shared" si="1"/>
        <v>0.00316489081126701</v>
      </c>
      <c r="P27" s="49"/>
      <c r="Q27" s="49"/>
      <c r="R27" s="60"/>
      <c r="S27" s="60"/>
      <c r="T27" s="60"/>
      <c r="U27" s="60"/>
      <c r="V27" s="60"/>
      <c r="W27" s="60"/>
      <c r="X27" s="60"/>
    </row>
    <row r="28" ht="15" customHeight="1" spans="1:24">
      <c r="A28" s="49">
        <v>21</v>
      </c>
      <c r="B28" s="49"/>
      <c r="C28" s="66" t="s">
        <v>116</v>
      </c>
      <c r="D28" s="53"/>
      <c r="E28" s="53"/>
      <c r="F28" s="54"/>
      <c r="G28" s="49"/>
      <c r="H28" s="49"/>
      <c r="I28" s="49"/>
      <c r="J28" s="62">
        <v>1</v>
      </c>
      <c r="K28" s="56">
        <v>1</v>
      </c>
      <c r="L28" s="58">
        <v>48</v>
      </c>
      <c r="M28" s="49"/>
      <c r="N28" s="58">
        <f t="shared" si="0"/>
        <v>48</v>
      </c>
      <c r="O28" s="59">
        <f t="shared" si="1"/>
        <v>0.506382529802722</v>
      </c>
      <c r="P28" s="49"/>
      <c r="Q28" s="49"/>
      <c r="R28" s="60"/>
      <c r="S28" s="60"/>
      <c r="T28" s="60"/>
      <c r="U28" s="60"/>
      <c r="V28" s="60"/>
      <c r="W28" s="60"/>
      <c r="X28" s="60"/>
    </row>
    <row r="29" ht="15" customHeight="1" spans="1:24">
      <c r="A29" s="60"/>
      <c r="B29" s="60"/>
      <c r="C29" s="60"/>
      <c r="D29" s="67"/>
      <c r="E29" s="67"/>
      <c r="F29" s="68"/>
      <c r="G29" s="60"/>
      <c r="H29" s="60"/>
      <c r="I29" s="60"/>
      <c r="J29" s="69"/>
      <c r="K29" s="70"/>
      <c r="L29" s="71"/>
      <c r="M29" s="60"/>
      <c r="N29" s="71">
        <f>SUM(N8:N28)</f>
        <v>79.60834</v>
      </c>
      <c r="O29" s="72"/>
      <c r="P29" s="60"/>
      <c r="Q29" s="60"/>
      <c r="R29" s="60"/>
      <c r="S29" s="60"/>
      <c r="T29" s="60"/>
      <c r="U29" s="60"/>
      <c r="V29" s="60"/>
      <c r="W29" s="60"/>
      <c r="X29" s="60"/>
    </row>
    <row r="30" ht="15" customHeight="1" spans="1:24">
      <c r="A30" s="60"/>
      <c r="B30" s="60"/>
      <c r="C30" s="60"/>
      <c r="D30" s="67"/>
      <c r="E30" s="67"/>
      <c r="F30" s="68"/>
      <c r="G30" s="60"/>
      <c r="H30" s="60"/>
      <c r="I30" s="60"/>
      <c r="J30" s="69"/>
      <c r="K30" s="70"/>
      <c r="L30" s="71"/>
      <c r="M30" s="73"/>
      <c r="N30" s="74"/>
      <c r="O30" s="72"/>
      <c r="P30" s="60"/>
      <c r="Q30" s="60"/>
      <c r="R30" s="60"/>
      <c r="S30" s="60"/>
      <c r="T30" s="60"/>
      <c r="U30" s="60"/>
      <c r="V30" s="60"/>
      <c r="W30" s="60"/>
      <c r="X30" s="60"/>
    </row>
    <row r="31" ht="15" customHeight="1" spans="1:24">
      <c r="A31" s="60"/>
      <c r="B31" s="60"/>
      <c r="E31" s="67"/>
      <c r="F31" s="68"/>
      <c r="G31" s="60"/>
      <c r="H31" s="60"/>
      <c r="I31" s="60"/>
      <c r="J31" s="69"/>
      <c r="K31" s="454"/>
      <c r="L31" s="454"/>
      <c r="M31" s="454"/>
      <c r="N31" s="454"/>
      <c r="O31" s="454"/>
      <c r="P31" s="60"/>
      <c r="Q31" s="60"/>
      <c r="R31" s="60"/>
      <c r="S31" s="60"/>
      <c r="T31" s="60"/>
      <c r="U31" s="60"/>
      <c r="V31" s="60"/>
      <c r="W31" s="60"/>
      <c r="X31" s="60"/>
    </row>
    <row r="32" ht="15" customHeight="1" spans="1:24">
      <c r="A32" s="60"/>
      <c r="B32" s="60"/>
      <c r="C32" s="60"/>
      <c r="D32" s="67"/>
      <c r="E32" s="67"/>
      <c r="F32" s="68"/>
      <c r="G32" s="60"/>
      <c r="H32" s="60"/>
      <c r="I32" s="60"/>
      <c r="J32" s="69"/>
      <c r="K32" s="70"/>
      <c r="L32" s="71"/>
      <c r="M32" s="455"/>
      <c r="N32" s="455"/>
      <c r="O32" s="455"/>
      <c r="P32" s="455"/>
      <c r="Q32" s="60"/>
      <c r="R32" s="60"/>
      <c r="S32" s="60"/>
      <c r="T32" s="60"/>
      <c r="U32" s="60"/>
      <c r="V32" s="60"/>
      <c r="W32" s="60"/>
      <c r="X32" s="60"/>
    </row>
    <row r="33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70"/>
      <c r="L33" s="71"/>
      <c r="M33" s="60"/>
      <c r="N33" s="71"/>
      <c r="O33" s="72"/>
      <c r="P33" s="60"/>
      <c r="Q33" s="60"/>
      <c r="R33" s="60"/>
      <c r="S33" s="60"/>
      <c r="T33" s="60"/>
      <c r="U33" s="60"/>
      <c r="V33" s="60"/>
      <c r="W33" s="60"/>
      <c r="X33" s="60"/>
    </row>
    <row r="34" ht="15" customHeight="1" spans="1:24">
      <c r="A34" s="60"/>
      <c r="B34" s="60"/>
      <c r="C34" s="60"/>
      <c r="D34" s="67"/>
      <c r="E34" s="67"/>
      <c r="F34" s="68"/>
      <c r="G34" s="60"/>
      <c r="H34" s="60"/>
      <c r="I34" s="60"/>
      <c r="J34" s="69"/>
      <c r="K34" s="70"/>
      <c r="L34" s="71"/>
      <c r="M34" s="60"/>
      <c r="N34" s="71"/>
      <c r="O34" s="72"/>
      <c r="P34" s="60"/>
      <c r="Q34" s="60"/>
      <c r="R34" s="60"/>
      <c r="S34" s="60"/>
      <c r="T34" s="60"/>
      <c r="U34" s="60"/>
      <c r="V34" s="60"/>
      <c r="W34" s="60"/>
      <c r="X34" s="60"/>
    </row>
    <row r="35" ht="15" customHeight="1" spans="1:24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/>
      <c r="L35" s="71"/>
      <c r="M35" s="60"/>
      <c r="N35" s="71"/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ht="15" customHeight="1" spans="1:24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  <row r="243" ht="15" customHeight="1" spans="1:24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1"/>
      <c r="O243" s="72"/>
      <c r="P243" s="60"/>
      <c r="Q243" s="60"/>
      <c r="R243" s="60"/>
      <c r="S243" s="60"/>
      <c r="T243" s="60"/>
      <c r="U243" s="60"/>
      <c r="V243" s="60"/>
      <c r="W243" s="60"/>
      <c r="X243" s="60"/>
    </row>
    <row r="244" ht="15" customHeight="1" spans="1:24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1"/>
      <c r="O244" s="72"/>
      <c r="P244" s="60"/>
      <c r="Q244" s="60"/>
      <c r="R244" s="60"/>
      <c r="S244" s="60"/>
      <c r="T244" s="60"/>
      <c r="U244" s="60"/>
      <c r="V244" s="60"/>
      <c r="W244" s="60"/>
      <c r="X244" s="60"/>
    </row>
    <row r="245" ht="15" customHeight="1" spans="1:24">
      <c r="A245" s="60"/>
      <c r="B245" s="60"/>
      <c r="C245" s="60"/>
      <c r="D245" s="67"/>
      <c r="E245" s="67"/>
      <c r="F245" s="68"/>
      <c r="G245" s="60"/>
      <c r="H245" s="60"/>
      <c r="I245" s="60"/>
      <c r="J245" s="69"/>
      <c r="K245" s="70"/>
      <c r="L245" s="71"/>
      <c r="M245" s="60"/>
      <c r="N245" s="71"/>
      <c r="O245" s="72"/>
      <c r="P245" s="60"/>
      <c r="Q245" s="60"/>
      <c r="R245" s="60"/>
      <c r="S245" s="60"/>
      <c r="T245" s="60"/>
      <c r="U245" s="60"/>
      <c r="V245" s="60"/>
      <c r="W245" s="60"/>
      <c r="X245" s="60"/>
    </row>
    <row r="246" ht="15" customHeight="1" spans="1:24">
      <c r="A246" s="60"/>
      <c r="B246" s="60"/>
      <c r="C246" s="60"/>
      <c r="D246" s="67"/>
      <c r="E246" s="67"/>
      <c r="F246" s="68"/>
      <c r="G246" s="60"/>
      <c r="H246" s="60"/>
      <c r="I246" s="60"/>
      <c r="J246" s="69"/>
      <c r="K246" s="70"/>
      <c r="L246" s="71"/>
      <c r="M246" s="60"/>
      <c r="N246" s="71"/>
      <c r="O246" s="72"/>
      <c r="P246" s="60"/>
      <c r="Q246" s="60"/>
      <c r="R246" s="60"/>
      <c r="S246" s="60"/>
      <c r="T246" s="60"/>
      <c r="U246" s="60"/>
      <c r="V246" s="60"/>
      <c r="W246" s="60"/>
      <c r="X246" s="60"/>
    </row>
    <row r="247" ht="15" customHeight="1" spans="1:24">
      <c r="A247" s="60"/>
      <c r="B247" s="60"/>
      <c r="C247" s="60"/>
      <c r="D247" s="67"/>
      <c r="E247" s="67"/>
      <c r="F247" s="68"/>
      <c r="G247" s="60"/>
      <c r="H247" s="60"/>
      <c r="I247" s="60"/>
      <c r="J247" s="69"/>
      <c r="K247" s="70"/>
      <c r="L247" s="71"/>
      <c r="M247" s="60"/>
      <c r="N247" s="71"/>
      <c r="O247" s="72"/>
      <c r="P247" s="60"/>
      <c r="Q247" s="60"/>
      <c r="R247" s="60"/>
      <c r="S247" s="60"/>
      <c r="T247" s="60"/>
      <c r="U247" s="60"/>
      <c r="V247" s="60"/>
      <c r="W247" s="60"/>
      <c r="X247" s="60"/>
    </row>
    <row r="248" ht="15" customHeight="1" spans="1:24">
      <c r="A248" s="60"/>
      <c r="B248" s="60"/>
      <c r="C248" s="60"/>
      <c r="D248" s="67"/>
      <c r="E248" s="67"/>
      <c r="F248" s="68"/>
      <c r="G248" s="60"/>
      <c r="H248" s="60"/>
      <c r="I248" s="60"/>
      <c r="J248" s="69"/>
      <c r="K248" s="70"/>
      <c r="L248" s="71"/>
      <c r="M248" s="60"/>
      <c r="N248" s="71"/>
      <c r="O248" s="72"/>
      <c r="P248" s="60"/>
      <c r="Q248" s="60"/>
      <c r="R248" s="60"/>
      <c r="S248" s="60"/>
      <c r="T248" s="60"/>
      <c r="U248" s="60"/>
      <c r="V248" s="60"/>
      <c r="W248" s="60"/>
      <c r="X248" s="60"/>
    </row>
    <row r="249" ht="15" customHeight="1" spans="1:24">
      <c r="A249" s="60"/>
      <c r="B249" s="60"/>
      <c r="C249" s="60"/>
      <c r="D249" s="67"/>
      <c r="E249" s="67"/>
      <c r="F249" s="68"/>
      <c r="G249" s="60"/>
      <c r="H249" s="60"/>
      <c r="I249" s="60"/>
      <c r="J249" s="69"/>
      <c r="K249" s="70"/>
      <c r="L249" s="71"/>
      <c r="M249" s="60"/>
      <c r="N249" s="71"/>
      <c r="O249" s="72"/>
      <c r="P249" s="60"/>
      <c r="Q249" s="60"/>
      <c r="R249" s="60"/>
      <c r="S249" s="60"/>
      <c r="T249" s="60"/>
      <c r="U249" s="60"/>
      <c r="V249" s="60"/>
      <c r="W249" s="60"/>
      <c r="X249" s="60"/>
    </row>
    <row r="250" ht="15" customHeight="1" spans="1:24">
      <c r="A250" s="60"/>
      <c r="B250" s="60"/>
      <c r="C250" s="60"/>
      <c r="D250" s="67"/>
      <c r="E250" s="67"/>
      <c r="F250" s="68"/>
      <c r="G250" s="60"/>
      <c r="H250" s="60"/>
      <c r="I250" s="60"/>
      <c r="J250" s="69"/>
      <c r="K250" s="70"/>
      <c r="L250" s="71"/>
      <c r="M250" s="60"/>
      <c r="N250" s="71"/>
      <c r="O250" s="72"/>
      <c r="P250" s="60"/>
      <c r="Q250" s="60"/>
      <c r="R250" s="60"/>
      <c r="S250" s="60"/>
      <c r="T250" s="60"/>
      <c r="U250" s="60"/>
      <c r="V250" s="60"/>
      <c r="W250" s="60"/>
      <c r="X250" s="60"/>
    </row>
  </sheetData>
  <mergeCells count="23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M32:P32"/>
    <mergeCell ref="A2:A5"/>
    <mergeCell ref="B2:F5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50"/>
  <sheetViews>
    <sheetView workbookViewId="0">
      <selection activeCell="A1" sqref="$A1:$XFD1048576"/>
    </sheetView>
  </sheetViews>
  <sheetFormatPr defaultColWidth="8.88888888888889" defaultRowHeight="18.95" customHeight="1"/>
  <cols>
    <col min="1" max="1" width="3.87962962962963" style="363" customWidth="1"/>
    <col min="2" max="2" width="11.75" style="363" customWidth="1"/>
    <col min="3" max="3" width="33.5" style="363" customWidth="1"/>
    <col min="4" max="4" width="15" style="363" customWidth="1"/>
    <col min="5" max="5" width="16.75" style="366" customWidth="1"/>
    <col min="6" max="6" width="15.25" style="366" customWidth="1"/>
    <col min="7" max="7" width="6" style="367" customWidth="1"/>
    <col min="8" max="8" width="6" style="363" customWidth="1"/>
    <col min="9" max="9" width="11.8796296296296" style="363" customWidth="1"/>
    <col min="10" max="10" width="5.62962962962963" style="363" customWidth="1"/>
    <col min="11" max="14" width="11.5" style="363" customWidth="1"/>
    <col min="15" max="15" width="10.25" style="363" hidden="1" customWidth="1"/>
    <col min="16" max="16" width="12.25" style="363" hidden="1" customWidth="1"/>
    <col min="17" max="17" width="30.75" style="363" hidden="1" customWidth="1"/>
    <col min="18" max="18" width="11.3796296296296" style="363" hidden="1" customWidth="1"/>
    <col min="19" max="19" width="10.6296296296296" style="363" hidden="1" customWidth="1"/>
    <col min="20" max="20" width="10.5" style="363" hidden="1" customWidth="1"/>
    <col min="21" max="24" width="10.6296296296296" style="363" hidden="1" customWidth="1"/>
    <col min="25" max="28" width="10.6296296296296" style="363" customWidth="1"/>
    <col min="29" max="256" width="9" style="363"/>
    <col min="257" max="16384" width="8.88888888888889" style="363"/>
  </cols>
  <sheetData>
    <row r="1" s="363" customFormat="1" customHeight="1" spans="1:28">
      <c r="A1" s="368" t="s">
        <v>373</v>
      </c>
      <c r="B1" s="369"/>
      <c r="C1" s="369"/>
      <c r="D1" s="369"/>
      <c r="E1" s="369"/>
      <c r="F1" s="369"/>
      <c r="G1" s="369"/>
      <c r="H1" s="369"/>
      <c r="I1" s="370"/>
      <c r="J1" s="369"/>
      <c r="K1" s="369"/>
      <c r="L1" s="369"/>
      <c r="M1" s="369"/>
      <c r="N1" s="369"/>
      <c r="O1" s="369"/>
      <c r="P1" s="370"/>
      <c r="Q1" s="369"/>
      <c r="R1" s="369"/>
      <c r="S1" s="369"/>
      <c r="T1" s="370"/>
      <c r="U1" s="369"/>
      <c r="V1" s="369"/>
      <c r="W1" s="369"/>
      <c r="X1" s="371"/>
      <c r="Y1" s="365"/>
      <c r="Z1" s="365"/>
      <c r="AA1" s="365"/>
      <c r="AB1" s="365"/>
    </row>
    <row r="2" s="364" customFormat="1" ht="36" customHeight="1" spans="1:28">
      <c r="A2" s="372" t="s">
        <v>1</v>
      </c>
      <c r="B2" s="373"/>
      <c r="C2" s="373"/>
      <c r="D2" s="373"/>
      <c r="E2" s="373"/>
      <c r="F2" s="373"/>
      <c r="G2" s="373"/>
      <c r="H2" s="374" t="s">
        <v>2</v>
      </c>
      <c r="I2" s="375" t="s">
        <v>374</v>
      </c>
      <c r="J2" s="376"/>
      <c r="K2" s="377"/>
      <c r="L2" s="378"/>
      <c r="M2" s="378"/>
      <c r="N2" s="378"/>
      <c r="O2" s="374" t="s">
        <v>4</v>
      </c>
      <c r="P2" s="375" t="s">
        <v>328</v>
      </c>
      <c r="Q2" s="379"/>
      <c r="R2" s="376"/>
      <c r="S2" s="380" t="s">
        <v>5</v>
      </c>
      <c r="T2" s="381" t="s">
        <v>375</v>
      </c>
      <c r="U2" s="382"/>
      <c r="V2" s="383" t="s">
        <v>6</v>
      </c>
      <c r="W2" s="378"/>
      <c r="X2" s="376"/>
      <c r="Y2" s="365"/>
      <c r="Z2" s="365"/>
      <c r="AA2" s="365"/>
      <c r="AB2" s="365"/>
    </row>
    <row r="3" s="364" customFormat="1" ht="36" customHeight="1" spans="1:28">
      <c r="A3" s="372"/>
      <c r="B3" s="373"/>
      <c r="C3" s="373"/>
      <c r="D3" s="373"/>
      <c r="E3" s="373"/>
      <c r="F3" s="373"/>
      <c r="G3" s="373"/>
      <c r="H3" s="374" t="s">
        <v>7</v>
      </c>
      <c r="I3" s="375" t="s">
        <v>376</v>
      </c>
      <c r="J3" s="376"/>
      <c r="K3" s="377"/>
      <c r="L3" s="378"/>
      <c r="M3" s="378"/>
      <c r="N3" s="378"/>
      <c r="O3" s="374" t="s">
        <v>9</v>
      </c>
      <c r="P3" s="375" t="s">
        <v>10</v>
      </c>
      <c r="Q3" s="379"/>
      <c r="R3" s="376"/>
      <c r="S3" s="380" t="s">
        <v>11</v>
      </c>
      <c r="T3" s="384" t="s">
        <v>377</v>
      </c>
      <c r="U3" s="382"/>
      <c r="V3" s="383" t="s">
        <v>12</v>
      </c>
      <c r="W3" s="385"/>
      <c r="X3" s="386"/>
      <c r="Y3" s="365"/>
      <c r="Z3" s="365"/>
      <c r="AA3" s="365"/>
      <c r="AB3" s="365"/>
    </row>
    <row r="4" s="365" customFormat="1" ht="36" customHeight="1" spans="1:28">
      <c r="A4" s="372"/>
      <c r="B4" s="373"/>
      <c r="C4" s="373"/>
      <c r="D4" s="373"/>
      <c r="E4" s="373"/>
      <c r="F4" s="373"/>
      <c r="G4" s="373"/>
      <c r="H4" s="374" t="s">
        <v>13</v>
      </c>
      <c r="I4" s="375" t="s">
        <v>378</v>
      </c>
      <c r="J4" s="376"/>
      <c r="K4" s="377"/>
      <c r="L4" s="378"/>
      <c r="M4" s="378"/>
      <c r="N4" s="378"/>
      <c r="O4" s="374" t="s">
        <v>14</v>
      </c>
      <c r="P4" s="375" t="s">
        <v>379</v>
      </c>
      <c r="Q4" s="379"/>
      <c r="R4" s="376"/>
      <c r="S4" s="387" t="s">
        <v>15</v>
      </c>
      <c r="T4" s="388"/>
      <c r="U4" s="389"/>
      <c r="V4" s="383" t="s">
        <v>16</v>
      </c>
      <c r="W4" s="378"/>
      <c r="X4" s="376"/>
    </row>
    <row r="5" s="365" customFormat="1" ht="36" customHeight="1" spans="1:28">
      <c r="A5" s="372"/>
      <c r="B5" s="373"/>
      <c r="C5" s="373"/>
      <c r="D5" s="373"/>
      <c r="E5" s="373"/>
      <c r="F5" s="373"/>
      <c r="G5" s="373"/>
      <c r="H5" s="374" t="s">
        <v>17</v>
      </c>
      <c r="I5" s="390" t="s">
        <v>380</v>
      </c>
      <c r="J5" s="376"/>
      <c r="K5" s="377"/>
      <c r="L5" s="378"/>
      <c r="M5" s="378"/>
      <c r="N5" s="378"/>
      <c r="O5" s="374" t="s">
        <v>18</v>
      </c>
      <c r="P5" s="390" t="s">
        <v>381</v>
      </c>
      <c r="Q5" s="379"/>
      <c r="R5" s="376"/>
      <c r="S5" s="380" t="s">
        <v>19</v>
      </c>
      <c r="T5" s="391">
        <v>20180720</v>
      </c>
      <c r="U5" s="392"/>
      <c r="V5" s="383"/>
      <c r="W5" s="378"/>
      <c r="X5" s="376"/>
    </row>
    <row r="6" s="365" customFormat="1" customHeight="1" spans="1:28">
      <c r="A6" s="372"/>
      <c r="B6" s="393" t="s">
        <v>20</v>
      </c>
      <c r="C6" s="394"/>
      <c r="D6" s="394"/>
      <c r="E6" s="394"/>
      <c r="F6" s="394"/>
      <c r="G6" s="394"/>
      <c r="H6" s="394"/>
      <c r="I6" s="395"/>
      <c r="J6" s="396"/>
      <c r="K6" s="397" t="s">
        <v>21</v>
      </c>
      <c r="L6" s="398"/>
      <c r="M6" s="398"/>
      <c r="N6" s="398"/>
      <c r="O6" s="399"/>
      <c r="P6" s="400" t="s">
        <v>382</v>
      </c>
      <c r="Q6" s="401" t="s">
        <v>22</v>
      </c>
      <c r="R6" s="402"/>
      <c r="S6" s="402"/>
      <c r="T6" s="403"/>
      <c r="U6" s="402"/>
      <c r="V6" s="402"/>
      <c r="W6" s="402"/>
      <c r="X6" s="404"/>
      <c r="Y6" s="405"/>
    </row>
    <row r="7" s="365" customFormat="1" customHeight="1" spans="1:28">
      <c r="A7" s="406" t="s">
        <v>23</v>
      </c>
      <c r="B7" s="407" t="s">
        <v>24</v>
      </c>
      <c r="C7" s="407" t="s">
        <v>25</v>
      </c>
      <c r="D7" s="407" t="s">
        <v>383</v>
      </c>
      <c r="E7" s="407" t="s">
        <v>26</v>
      </c>
      <c r="F7" s="407" t="s">
        <v>27</v>
      </c>
      <c r="G7" s="407" t="s">
        <v>28</v>
      </c>
      <c r="H7" s="407" t="s">
        <v>29</v>
      </c>
      <c r="I7" s="407" t="s">
        <v>30</v>
      </c>
      <c r="J7" s="407" t="s">
        <v>31</v>
      </c>
      <c r="K7" s="408" t="s">
        <v>32</v>
      </c>
      <c r="L7" s="408" t="s">
        <v>34</v>
      </c>
      <c r="M7" s="408" t="s">
        <v>33</v>
      </c>
      <c r="N7" s="408" t="s">
        <v>226</v>
      </c>
      <c r="O7" s="408" t="s">
        <v>38</v>
      </c>
      <c r="P7" s="409"/>
      <c r="Q7" s="410" t="s">
        <v>384</v>
      </c>
      <c r="R7" s="404"/>
      <c r="S7" s="411"/>
      <c r="T7" s="411"/>
      <c r="U7" s="411"/>
      <c r="V7" s="411"/>
      <c r="W7" s="411"/>
      <c r="X7" s="412"/>
    </row>
    <row r="8" s="363" customFormat="1" ht="33.95" customHeight="1" spans="1:28">
      <c r="A8" s="413">
        <v>1</v>
      </c>
      <c r="B8" s="414" t="s">
        <v>40</v>
      </c>
      <c r="C8" s="415" t="s">
        <v>385</v>
      </c>
      <c r="D8" s="416"/>
      <c r="E8" s="417" t="s">
        <v>386</v>
      </c>
      <c r="F8" s="417" t="s">
        <v>387</v>
      </c>
      <c r="G8" s="418" t="s">
        <v>388</v>
      </c>
      <c r="H8" s="413" t="s">
        <v>389</v>
      </c>
      <c r="I8" s="413" t="s">
        <v>390</v>
      </c>
      <c r="J8" s="413" t="s">
        <v>46</v>
      </c>
      <c r="K8" s="419">
        <v>0.66</v>
      </c>
      <c r="L8" s="420">
        <v>41.25</v>
      </c>
      <c r="M8" s="421">
        <v>1.05</v>
      </c>
      <c r="N8" s="422">
        <f t="shared" ref="N8:N27" si="0">K8*L8*M8</f>
        <v>28.58625</v>
      </c>
      <c r="O8" s="413" t="s">
        <v>391</v>
      </c>
      <c r="P8" s="413"/>
      <c r="Q8" s="413" t="s">
        <v>392</v>
      </c>
      <c r="R8" s="423"/>
      <c r="S8" s="423"/>
      <c r="T8" s="423"/>
      <c r="U8" s="423"/>
      <c r="V8" s="423"/>
      <c r="W8" s="423"/>
      <c r="X8" s="423"/>
    </row>
    <row r="9" s="363" customFormat="1" ht="33.95" customHeight="1" spans="1:28">
      <c r="A9" s="413">
        <v>2</v>
      </c>
      <c r="B9" s="414" t="s">
        <v>40</v>
      </c>
      <c r="C9" s="415" t="s">
        <v>393</v>
      </c>
      <c r="D9" s="416"/>
      <c r="E9" s="417" t="s">
        <v>394</v>
      </c>
      <c r="F9" s="417" t="s">
        <v>395</v>
      </c>
      <c r="G9" s="418" t="s">
        <v>339</v>
      </c>
      <c r="H9" s="413" t="s">
        <v>396</v>
      </c>
      <c r="I9" s="413" t="s">
        <v>397</v>
      </c>
      <c r="J9" s="413" t="s">
        <v>46</v>
      </c>
      <c r="K9" s="419">
        <v>0.62</v>
      </c>
      <c r="L9" s="424">
        <v>20</v>
      </c>
      <c r="M9" s="421">
        <v>1.03</v>
      </c>
      <c r="N9" s="422">
        <f t="shared" si="0"/>
        <v>12.772</v>
      </c>
      <c r="O9" s="425" t="s">
        <v>281</v>
      </c>
      <c r="P9" s="413"/>
      <c r="Q9" s="413" t="s">
        <v>398</v>
      </c>
      <c r="R9" s="423"/>
      <c r="S9" s="423"/>
      <c r="T9" s="423"/>
      <c r="U9" s="423"/>
      <c r="V9" s="423"/>
      <c r="W9" s="423"/>
      <c r="X9" s="423"/>
    </row>
    <row r="10" s="363" customFormat="1" customHeight="1" spans="1:28">
      <c r="A10" s="413">
        <v>3</v>
      </c>
      <c r="B10" s="414" t="s">
        <v>57</v>
      </c>
      <c r="C10" s="415" t="s">
        <v>399</v>
      </c>
      <c r="D10" s="416"/>
      <c r="E10" s="417" t="s">
        <v>325</v>
      </c>
      <c r="F10" s="417"/>
      <c r="G10" s="418" t="s">
        <v>400</v>
      </c>
      <c r="H10" s="413" t="s">
        <v>401</v>
      </c>
      <c r="I10" s="413"/>
      <c r="J10" s="413" t="s">
        <v>62</v>
      </c>
      <c r="K10" s="419">
        <v>1</v>
      </c>
      <c r="L10" s="422">
        <v>0.13</v>
      </c>
      <c r="M10" s="421">
        <v>1.02</v>
      </c>
      <c r="N10" s="422">
        <f t="shared" si="0"/>
        <v>0.1326</v>
      </c>
      <c r="O10" s="413" t="s">
        <v>370</v>
      </c>
      <c r="P10" s="413"/>
      <c r="Q10" s="413" t="s">
        <v>402</v>
      </c>
      <c r="R10" s="423"/>
      <c r="S10" s="423"/>
      <c r="T10" s="423"/>
      <c r="U10" s="423"/>
      <c r="V10" s="423"/>
      <c r="W10" s="423"/>
      <c r="X10" s="423"/>
    </row>
    <row r="11" s="363" customFormat="1" customHeight="1" spans="1:28">
      <c r="A11" s="413">
        <v>4</v>
      </c>
      <c r="B11" s="414" t="s">
        <v>57</v>
      </c>
      <c r="C11" s="415" t="s">
        <v>403</v>
      </c>
      <c r="D11" s="416"/>
      <c r="E11" s="417" t="s">
        <v>404</v>
      </c>
      <c r="F11" s="417"/>
      <c r="G11" s="418" t="s">
        <v>400</v>
      </c>
      <c r="H11" s="413"/>
      <c r="I11" s="413"/>
      <c r="J11" s="413" t="s">
        <v>62</v>
      </c>
      <c r="K11" s="419">
        <v>1</v>
      </c>
      <c r="L11" s="422">
        <v>0.14</v>
      </c>
      <c r="M11" s="421">
        <v>1.02</v>
      </c>
      <c r="N11" s="422">
        <f t="shared" si="0"/>
        <v>0.1428</v>
      </c>
      <c r="O11" s="413" t="s">
        <v>405</v>
      </c>
      <c r="P11" s="413"/>
      <c r="Q11" s="413" t="s">
        <v>406</v>
      </c>
      <c r="R11" s="423"/>
      <c r="S11" s="423"/>
      <c r="T11" s="423"/>
      <c r="U11" s="423"/>
      <c r="V11" s="423"/>
      <c r="W11" s="423"/>
      <c r="X11" s="423"/>
    </row>
    <row r="12" s="363" customFormat="1" customHeight="1" spans="1:28">
      <c r="A12" s="413">
        <v>5</v>
      </c>
      <c r="B12" s="414" t="s">
        <v>57</v>
      </c>
      <c r="C12" s="415" t="s">
        <v>407</v>
      </c>
      <c r="D12" s="416"/>
      <c r="E12" s="417" t="s">
        <v>408</v>
      </c>
      <c r="F12" s="417"/>
      <c r="G12" s="418" t="s">
        <v>169</v>
      </c>
      <c r="H12" s="413" t="s">
        <v>409</v>
      </c>
      <c r="I12" s="426" t="s">
        <v>410</v>
      </c>
      <c r="J12" s="413" t="s">
        <v>62</v>
      </c>
      <c r="K12" s="419">
        <v>3</v>
      </c>
      <c r="L12" s="427">
        <v>0.41</v>
      </c>
      <c r="M12" s="421">
        <v>1.02</v>
      </c>
      <c r="N12" s="422">
        <f t="shared" si="0"/>
        <v>1.2546</v>
      </c>
      <c r="O12" s="413" t="s">
        <v>63</v>
      </c>
      <c r="P12" s="413"/>
      <c r="Q12" s="413" t="s">
        <v>411</v>
      </c>
      <c r="R12" s="423"/>
      <c r="S12" s="423"/>
      <c r="T12" s="423"/>
      <c r="U12" s="423"/>
      <c r="V12" s="423"/>
      <c r="W12" s="423"/>
      <c r="X12" s="423"/>
    </row>
    <row r="13" s="363" customFormat="1" customHeight="1" spans="1:28">
      <c r="A13" s="413">
        <v>6</v>
      </c>
      <c r="B13" s="414" t="s">
        <v>57</v>
      </c>
      <c r="C13" s="415" t="s">
        <v>412</v>
      </c>
      <c r="D13" s="416"/>
      <c r="E13" s="417" t="s">
        <v>413</v>
      </c>
      <c r="F13" s="417"/>
      <c r="G13" s="418" t="s">
        <v>414</v>
      </c>
      <c r="H13" s="413" t="s">
        <v>415</v>
      </c>
      <c r="I13" s="413"/>
      <c r="J13" s="413" t="s">
        <v>62</v>
      </c>
      <c r="K13" s="419">
        <v>1</v>
      </c>
      <c r="L13" s="420">
        <v>0.95</v>
      </c>
      <c r="M13" s="421">
        <v>1.02</v>
      </c>
      <c r="N13" s="422">
        <f t="shared" si="0"/>
        <v>0.969</v>
      </c>
      <c r="O13" s="413" t="s">
        <v>71</v>
      </c>
      <c r="P13" s="413"/>
      <c r="Q13" s="413" t="s">
        <v>416</v>
      </c>
      <c r="R13" s="423"/>
      <c r="S13" s="423"/>
      <c r="T13" s="423"/>
      <c r="U13" s="423"/>
      <c r="V13" s="423"/>
      <c r="W13" s="423"/>
      <c r="X13" s="423"/>
    </row>
    <row r="14" s="363" customFormat="1" customHeight="1" spans="1:28">
      <c r="A14" s="413">
        <v>7</v>
      </c>
      <c r="B14" s="414" t="s">
        <v>57</v>
      </c>
      <c r="C14" s="415" t="s">
        <v>417</v>
      </c>
      <c r="D14" s="416"/>
      <c r="E14" s="417" t="s">
        <v>293</v>
      </c>
      <c r="F14" s="417"/>
      <c r="G14" s="418" t="s">
        <v>418</v>
      </c>
      <c r="H14" s="413" t="s">
        <v>419</v>
      </c>
      <c r="I14" s="413"/>
      <c r="J14" s="413" t="s">
        <v>62</v>
      </c>
      <c r="K14" s="419">
        <v>1</v>
      </c>
      <c r="L14" s="422">
        <v>0.06</v>
      </c>
      <c r="M14" s="421">
        <v>1.02</v>
      </c>
      <c r="N14" s="422">
        <f t="shared" si="0"/>
        <v>0.0612</v>
      </c>
      <c r="O14" s="413" t="s">
        <v>71</v>
      </c>
      <c r="P14" s="413"/>
      <c r="Q14" s="413" t="s">
        <v>420</v>
      </c>
      <c r="R14" s="423"/>
      <c r="S14" s="423"/>
      <c r="T14" s="423"/>
      <c r="U14" s="423"/>
      <c r="V14" s="423"/>
      <c r="W14" s="423"/>
      <c r="X14" s="423"/>
    </row>
    <row r="15" s="363" customFormat="1" customHeight="1" spans="1:28">
      <c r="A15" s="413">
        <v>8</v>
      </c>
      <c r="B15" s="414" t="s">
        <v>57</v>
      </c>
      <c r="C15" s="415" t="s">
        <v>421</v>
      </c>
      <c r="D15" s="416"/>
      <c r="E15" s="417" t="s">
        <v>422</v>
      </c>
      <c r="F15" s="417"/>
      <c r="G15" s="418" t="s">
        <v>418</v>
      </c>
      <c r="H15" s="413" t="s">
        <v>423</v>
      </c>
      <c r="I15" s="413"/>
      <c r="J15" s="413" t="s">
        <v>62</v>
      </c>
      <c r="K15" s="419">
        <v>1</v>
      </c>
      <c r="L15" s="422">
        <v>0.05</v>
      </c>
      <c r="M15" s="421">
        <v>1.02</v>
      </c>
      <c r="N15" s="422">
        <f t="shared" si="0"/>
        <v>0.051</v>
      </c>
      <c r="O15" s="413" t="s">
        <v>71</v>
      </c>
      <c r="P15" s="413"/>
      <c r="Q15" s="413" t="s">
        <v>424</v>
      </c>
      <c r="R15" s="423"/>
      <c r="S15" s="423"/>
      <c r="T15" s="423"/>
      <c r="U15" s="423"/>
      <c r="V15" s="423"/>
      <c r="W15" s="423"/>
      <c r="X15" s="423"/>
    </row>
    <row r="16" s="363" customFormat="1" customHeight="1" spans="1:28">
      <c r="A16" s="413">
        <v>9</v>
      </c>
      <c r="B16" s="414" t="s">
        <v>57</v>
      </c>
      <c r="C16" s="415" t="s">
        <v>425</v>
      </c>
      <c r="D16" s="416"/>
      <c r="E16" s="417" t="s">
        <v>426</v>
      </c>
      <c r="F16" s="417"/>
      <c r="G16" s="418" t="s">
        <v>427</v>
      </c>
      <c r="H16" s="413">
        <v>3000</v>
      </c>
      <c r="I16" s="413"/>
      <c r="J16" s="413" t="s">
        <v>62</v>
      </c>
      <c r="K16" s="428">
        <v>0.2</v>
      </c>
      <c r="L16" s="420">
        <v>5</v>
      </c>
      <c r="M16" s="429">
        <v>1.02</v>
      </c>
      <c r="N16" s="422">
        <f t="shared" si="0"/>
        <v>1.02</v>
      </c>
      <c r="O16" s="413"/>
      <c r="P16" s="413"/>
      <c r="Q16" s="413" t="s">
        <v>428</v>
      </c>
      <c r="R16" s="423"/>
      <c r="S16" s="423"/>
      <c r="T16" s="423"/>
      <c r="U16" s="423"/>
      <c r="V16" s="423"/>
      <c r="W16" s="423"/>
      <c r="X16" s="423"/>
    </row>
    <row r="17" s="363" customFormat="1" customHeight="1" spans="1:25">
      <c r="A17" s="413">
        <v>10</v>
      </c>
      <c r="B17" s="414" t="s">
        <v>83</v>
      </c>
      <c r="C17" s="415" t="s">
        <v>90</v>
      </c>
      <c r="D17" s="416"/>
      <c r="E17" s="417" t="s">
        <v>91</v>
      </c>
      <c r="F17" s="417"/>
      <c r="G17" s="418"/>
      <c r="H17" s="413"/>
      <c r="I17" s="413"/>
      <c r="J17" s="413" t="s">
        <v>86</v>
      </c>
      <c r="K17" s="419">
        <v>1</v>
      </c>
      <c r="L17" s="422">
        <v>0.02</v>
      </c>
      <c r="M17" s="421">
        <v>1</v>
      </c>
      <c r="N17" s="422">
        <f t="shared" si="0"/>
        <v>0.02</v>
      </c>
      <c r="O17" s="413"/>
      <c r="P17" s="413"/>
      <c r="Q17" s="413"/>
      <c r="R17" s="423"/>
      <c r="S17" s="423"/>
      <c r="T17" s="423"/>
      <c r="U17" s="423"/>
      <c r="V17" s="423"/>
      <c r="W17" s="423"/>
      <c r="X17" s="423"/>
    </row>
    <row r="18" s="363" customFormat="1" customHeight="1" spans="1:25">
      <c r="A18" s="413">
        <v>11</v>
      </c>
      <c r="B18" s="414" t="s">
        <v>83</v>
      </c>
      <c r="C18" s="415" t="s">
        <v>429</v>
      </c>
      <c r="D18" s="416"/>
      <c r="E18" s="417" t="s">
        <v>430</v>
      </c>
      <c r="F18" s="417"/>
      <c r="G18" s="418"/>
      <c r="H18" s="413"/>
      <c r="I18" s="413"/>
      <c r="J18" s="413" t="s">
        <v>62</v>
      </c>
      <c r="K18" s="419">
        <v>1</v>
      </c>
      <c r="L18" s="422">
        <v>0.35</v>
      </c>
      <c r="M18" s="421">
        <v>1.02</v>
      </c>
      <c r="N18" s="422">
        <f t="shared" si="0"/>
        <v>0.357</v>
      </c>
      <c r="O18" s="413" t="s">
        <v>431</v>
      </c>
      <c r="P18" s="413"/>
      <c r="Q18" s="413"/>
      <c r="R18" s="423"/>
      <c r="S18" s="423"/>
      <c r="T18" s="423"/>
      <c r="U18" s="423"/>
      <c r="V18" s="423"/>
      <c r="W18" s="423"/>
      <c r="X18" s="423"/>
    </row>
    <row r="19" s="363" customFormat="1" customHeight="1" spans="1:25">
      <c r="A19" s="413">
        <v>12</v>
      </c>
      <c r="B19" s="414" t="s">
        <v>83</v>
      </c>
      <c r="C19" s="415" t="s">
        <v>92</v>
      </c>
      <c r="D19" s="416"/>
      <c r="E19" s="417" t="s">
        <v>93</v>
      </c>
      <c r="F19" s="417"/>
      <c r="G19" s="418"/>
      <c r="H19" s="413"/>
      <c r="I19" s="413"/>
      <c r="J19" s="413" t="s">
        <v>86</v>
      </c>
      <c r="K19" s="419">
        <v>1</v>
      </c>
      <c r="L19" s="422">
        <v>0.02</v>
      </c>
      <c r="M19" s="421">
        <v>1</v>
      </c>
      <c r="N19" s="422">
        <f t="shared" si="0"/>
        <v>0.02</v>
      </c>
      <c r="O19" s="413"/>
      <c r="P19" s="413"/>
      <c r="Q19" s="413"/>
      <c r="R19" s="423"/>
      <c r="S19" s="423"/>
      <c r="T19" s="423"/>
      <c r="U19" s="423"/>
      <c r="V19" s="423"/>
      <c r="W19" s="423"/>
      <c r="X19" s="423"/>
    </row>
    <row r="20" s="363" customFormat="1" customHeight="1" spans="1:25">
      <c r="A20" s="413">
        <v>13</v>
      </c>
      <c r="B20" s="414" t="s">
        <v>83</v>
      </c>
      <c r="C20" s="415" t="s">
        <v>94</v>
      </c>
      <c r="D20" s="416"/>
      <c r="E20" s="417" t="s">
        <v>95</v>
      </c>
      <c r="F20" s="417"/>
      <c r="G20" s="418"/>
      <c r="H20" s="413"/>
      <c r="I20" s="413"/>
      <c r="J20" s="413" t="s">
        <v>86</v>
      </c>
      <c r="K20" s="419">
        <v>1</v>
      </c>
      <c r="L20" s="422">
        <v>0.01</v>
      </c>
      <c r="M20" s="421">
        <v>1</v>
      </c>
      <c r="N20" s="422">
        <f t="shared" si="0"/>
        <v>0.01</v>
      </c>
      <c r="O20" s="413"/>
      <c r="P20" s="413"/>
      <c r="Q20" s="413"/>
      <c r="R20" s="423"/>
      <c r="S20" s="423"/>
      <c r="T20" s="423"/>
      <c r="U20" s="423"/>
      <c r="V20" s="423"/>
      <c r="W20" s="423"/>
      <c r="X20" s="423"/>
    </row>
    <row r="21" s="363" customFormat="1" customHeight="1" spans="1:25">
      <c r="A21" s="413">
        <v>14</v>
      </c>
      <c r="B21" s="414" t="s">
        <v>83</v>
      </c>
      <c r="C21" s="415" t="s">
        <v>84</v>
      </c>
      <c r="D21" s="416"/>
      <c r="E21" s="417" t="s">
        <v>85</v>
      </c>
      <c r="F21" s="417"/>
      <c r="G21" s="418"/>
      <c r="H21" s="413"/>
      <c r="I21" s="413"/>
      <c r="J21" s="413" t="s">
        <v>86</v>
      </c>
      <c r="K21" s="419">
        <v>1</v>
      </c>
      <c r="L21" s="422">
        <v>0.02</v>
      </c>
      <c r="M21" s="421">
        <v>1</v>
      </c>
      <c r="N21" s="422">
        <f t="shared" si="0"/>
        <v>0.02</v>
      </c>
      <c r="O21" s="413"/>
      <c r="P21" s="413"/>
      <c r="Q21" s="413"/>
      <c r="R21" s="423"/>
      <c r="S21" s="423"/>
      <c r="T21" s="423"/>
      <c r="U21" s="423"/>
      <c r="V21" s="423"/>
      <c r="W21" s="423"/>
      <c r="X21" s="423"/>
    </row>
    <row r="22" s="363" customFormat="1" customHeight="1" spans="1:25">
      <c r="A22" s="413">
        <v>15</v>
      </c>
      <c r="B22" s="414" t="s">
        <v>83</v>
      </c>
      <c r="C22" s="415" t="s">
        <v>432</v>
      </c>
      <c r="D22" s="416"/>
      <c r="E22" s="417" t="s">
        <v>241</v>
      </c>
      <c r="F22" s="417"/>
      <c r="G22" s="418" t="s">
        <v>400</v>
      </c>
      <c r="H22" s="413"/>
      <c r="I22" s="413"/>
      <c r="J22" s="413" t="s">
        <v>62</v>
      </c>
      <c r="K22" s="419">
        <v>1</v>
      </c>
      <c r="L22" s="422">
        <v>0.1</v>
      </c>
      <c r="M22" s="421">
        <v>1</v>
      </c>
      <c r="N22" s="422">
        <f t="shared" si="0"/>
        <v>0.1</v>
      </c>
      <c r="O22" s="413" t="s">
        <v>98</v>
      </c>
      <c r="P22" s="413"/>
      <c r="Q22" s="413"/>
      <c r="R22" s="423"/>
      <c r="S22" s="423"/>
      <c r="T22" s="423"/>
      <c r="U22" s="423"/>
      <c r="V22" s="423"/>
      <c r="W22" s="423"/>
      <c r="X22" s="423"/>
    </row>
    <row r="23" s="363" customFormat="1" customHeight="1" spans="1:25">
      <c r="A23" s="413">
        <v>16</v>
      </c>
      <c r="B23" s="414" t="s">
        <v>83</v>
      </c>
      <c r="C23" s="415" t="s">
        <v>88</v>
      </c>
      <c r="D23" s="416"/>
      <c r="E23" s="417" t="s">
        <v>89</v>
      </c>
      <c r="F23" s="417"/>
      <c r="G23" s="418"/>
      <c r="H23" s="413"/>
      <c r="I23" s="413"/>
      <c r="J23" s="413" t="s">
        <v>86</v>
      </c>
      <c r="K23" s="419">
        <v>1</v>
      </c>
      <c r="L23" s="422">
        <v>0.01</v>
      </c>
      <c r="M23" s="421">
        <v>1</v>
      </c>
      <c r="N23" s="422">
        <f t="shared" si="0"/>
        <v>0.01</v>
      </c>
      <c r="O23" s="413"/>
      <c r="P23" s="413"/>
      <c r="Q23" s="413"/>
      <c r="R23" s="423"/>
      <c r="S23" s="423"/>
      <c r="T23" s="423"/>
      <c r="U23" s="423"/>
      <c r="V23" s="423"/>
      <c r="W23" s="423"/>
      <c r="X23" s="423"/>
    </row>
    <row r="24" s="363" customFormat="1" customHeight="1" spans="1:25">
      <c r="A24" s="413">
        <v>17</v>
      </c>
      <c r="B24" s="414" t="s">
        <v>83</v>
      </c>
      <c r="C24" s="415" t="s">
        <v>365</v>
      </c>
      <c r="D24" s="416"/>
      <c r="E24" s="417" t="s">
        <v>433</v>
      </c>
      <c r="F24" s="417"/>
      <c r="G24" s="418"/>
      <c r="H24" s="413"/>
      <c r="I24" s="413"/>
      <c r="J24" s="413" t="s">
        <v>86</v>
      </c>
      <c r="K24" s="419">
        <v>0.05</v>
      </c>
      <c r="L24" s="420">
        <v>12</v>
      </c>
      <c r="M24" s="421">
        <v>1</v>
      </c>
      <c r="N24" s="422">
        <f t="shared" si="0"/>
        <v>0.6</v>
      </c>
      <c r="O24" s="413"/>
      <c r="P24" s="413"/>
      <c r="Q24" s="413"/>
      <c r="R24" s="423"/>
      <c r="S24" s="423"/>
      <c r="T24" s="423"/>
      <c r="U24" s="423"/>
      <c r="V24" s="423"/>
      <c r="W24" s="423"/>
      <c r="X24" s="423"/>
    </row>
    <row r="25" s="363" customFormat="1" customHeight="1" spans="1:25">
      <c r="A25" s="413">
        <v>18</v>
      </c>
      <c r="B25" s="414" t="s">
        <v>83</v>
      </c>
      <c r="C25" s="415" t="s">
        <v>434</v>
      </c>
      <c r="D25" s="416"/>
      <c r="E25" s="417" t="s">
        <v>435</v>
      </c>
      <c r="F25" s="417"/>
      <c r="G25" s="418"/>
      <c r="H25" s="413"/>
      <c r="I25" s="413"/>
      <c r="J25" s="413" t="s">
        <v>86</v>
      </c>
      <c r="K25" s="419">
        <v>1</v>
      </c>
      <c r="L25" s="422">
        <v>0.01</v>
      </c>
      <c r="M25" s="421">
        <v>1.02</v>
      </c>
      <c r="N25" s="422">
        <f t="shared" si="0"/>
        <v>0.0102</v>
      </c>
      <c r="O25" s="413"/>
      <c r="P25" s="413"/>
      <c r="Q25" s="413"/>
      <c r="R25" s="423"/>
      <c r="S25" s="423"/>
      <c r="T25" s="423"/>
      <c r="U25" s="423"/>
      <c r="V25" s="423"/>
      <c r="W25" s="423"/>
      <c r="X25" s="423"/>
    </row>
    <row r="26" s="363" customFormat="1" ht="35.1" customHeight="1" spans="1:25">
      <c r="A26" s="413">
        <v>19</v>
      </c>
      <c r="B26" s="414" t="s">
        <v>101</v>
      </c>
      <c r="C26" s="415" t="s">
        <v>436</v>
      </c>
      <c r="D26" s="416"/>
      <c r="E26" s="417"/>
      <c r="F26" s="417"/>
      <c r="G26" s="430" t="s">
        <v>437</v>
      </c>
      <c r="H26" s="431"/>
      <c r="I26" s="426" t="s">
        <v>438</v>
      </c>
      <c r="J26" s="413" t="s">
        <v>86</v>
      </c>
      <c r="K26" s="432">
        <v>0.18</v>
      </c>
      <c r="L26" s="420">
        <v>5.5</v>
      </c>
      <c r="M26" s="421">
        <v>1.02</v>
      </c>
      <c r="N26" s="427">
        <f t="shared" si="0"/>
        <v>1.0098</v>
      </c>
      <c r="O26" s="413"/>
      <c r="P26" s="413"/>
      <c r="Q26" s="413" t="s">
        <v>183</v>
      </c>
      <c r="R26" s="423"/>
      <c r="S26" s="423"/>
      <c r="T26" s="423"/>
      <c r="U26" s="423"/>
      <c r="V26" s="423"/>
      <c r="W26" s="423"/>
      <c r="X26" s="423"/>
    </row>
    <row r="27" s="363" customFormat="1" customHeight="1" spans="1:25">
      <c r="A27" s="415">
        <v>20</v>
      </c>
      <c r="B27" s="433" t="s">
        <v>101</v>
      </c>
      <c r="C27" s="415" t="s">
        <v>439</v>
      </c>
      <c r="D27" s="434"/>
      <c r="E27" s="435"/>
      <c r="F27" s="435"/>
      <c r="G27" s="436" t="s">
        <v>440</v>
      </c>
      <c r="H27" s="415"/>
      <c r="I27" s="415"/>
      <c r="J27" s="413" t="s">
        <v>86</v>
      </c>
      <c r="K27" s="437">
        <v>1.5</v>
      </c>
      <c r="L27" s="438">
        <v>1.6</v>
      </c>
      <c r="M27" s="421">
        <v>1.02</v>
      </c>
      <c r="N27" s="422">
        <f t="shared" si="0"/>
        <v>2.448</v>
      </c>
      <c r="O27" s="415"/>
      <c r="P27" s="415" t="s">
        <v>441</v>
      </c>
      <c r="Q27" s="415" t="s">
        <v>442</v>
      </c>
      <c r="R27" s="423"/>
      <c r="S27" s="423"/>
      <c r="T27" s="423"/>
      <c r="U27" s="423"/>
      <c r="V27" s="423"/>
      <c r="W27" s="423"/>
      <c r="X27" s="423"/>
    </row>
    <row r="28" s="363" customFormat="1" customHeight="1" spans="1:25">
      <c r="A28" s="439"/>
      <c r="B28" s="439"/>
      <c r="C28" s="439" t="s">
        <v>207</v>
      </c>
      <c r="D28" s="439"/>
      <c r="E28" s="440"/>
      <c r="F28" s="440"/>
      <c r="G28" s="441"/>
      <c r="H28" s="439"/>
      <c r="I28" s="439"/>
      <c r="J28" s="439"/>
      <c r="K28" s="442"/>
      <c r="L28" s="443"/>
      <c r="M28" s="444"/>
      <c r="N28" s="422">
        <v>76.2</v>
      </c>
      <c r="O28" s="439"/>
      <c r="P28" s="439"/>
      <c r="Q28" s="439"/>
      <c r="R28" s="423"/>
      <c r="S28" s="423"/>
      <c r="T28" s="423"/>
      <c r="U28" s="423"/>
      <c r="V28" s="423"/>
      <c r="W28" s="423"/>
      <c r="X28" s="423"/>
    </row>
    <row r="29" s="363" customFormat="1" customHeight="1" spans="1:25">
      <c r="A29" s="423"/>
      <c r="B29" s="423"/>
      <c r="C29" s="423"/>
      <c r="D29" s="423"/>
      <c r="E29" s="445"/>
      <c r="F29" s="445"/>
      <c r="G29" s="446"/>
      <c r="H29" s="423"/>
      <c r="I29" s="423"/>
      <c r="J29" s="423"/>
      <c r="K29" s="447"/>
      <c r="L29" s="447"/>
      <c r="M29" s="447"/>
      <c r="N29" s="448">
        <f>SUM(N8:N28)</f>
        <v>125.79445</v>
      </c>
      <c r="O29" s="423"/>
      <c r="P29" s="423"/>
      <c r="Q29" s="423"/>
      <c r="R29" s="423"/>
      <c r="S29" s="423"/>
      <c r="T29" s="423"/>
      <c r="U29" s="423"/>
      <c r="V29" s="423"/>
      <c r="W29" s="423"/>
      <c r="X29" s="423"/>
    </row>
    <row r="30" s="363" customFormat="1" customHeight="1" spans="1:25">
      <c r="A30" s="423"/>
      <c r="B30" s="423"/>
      <c r="C30" s="423"/>
      <c r="D30" s="423"/>
      <c r="E30" s="445"/>
      <c r="F30" s="445"/>
      <c r="G30" s="446"/>
      <c r="H30" s="423"/>
      <c r="I30" s="423"/>
      <c r="J30" s="423"/>
      <c r="K30" s="447"/>
      <c r="L30" s="447"/>
      <c r="M30" s="447"/>
      <c r="N30" s="447"/>
      <c r="O30" s="423"/>
      <c r="P30" s="423"/>
      <c r="Q30" s="423"/>
      <c r="R30" s="423"/>
      <c r="S30" s="423"/>
      <c r="T30" s="423"/>
      <c r="U30" s="423"/>
      <c r="V30" s="423"/>
      <c r="W30" s="423"/>
      <c r="X30" s="423"/>
    </row>
    <row r="31" s="363" customFormat="1" customHeight="1" spans="1:25">
      <c r="A31" s="423"/>
      <c r="B31" s="423"/>
      <c r="C31" s="423"/>
      <c r="D31" s="423"/>
      <c r="E31" s="445"/>
      <c r="F31" s="445"/>
      <c r="G31" s="446"/>
      <c r="H31" s="423"/>
      <c r="I31" s="423"/>
      <c r="J31" s="423"/>
      <c r="K31" s="447"/>
      <c r="L31" s="447"/>
      <c r="M31" s="447"/>
      <c r="N31" s="447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49"/>
    </row>
    <row r="32" s="363" customFormat="1" customHeight="1" spans="1:25">
      <c r="A32" s="423"/>
      <c r="B32" s="423"/>
      <c r="C32" s="423"/>
      <c r="D32" s="423"/>
      <c r="E32" s="445"/>
      <c r="F32" s="445"/>
      <c r="G32" s="446"/>
      <c r="H32" s="423"/>
      <c r="I32" s="423"/>
      <c r="J32" s="423"/>
      <c r="K32" s="447"/>
      <c r="L32" s="447"/>
      <c r="M32" s="447"/>
      <c r="N32" s="447"/>
      <c r="O32" s="423"/>
      <c r="P32" s="423"/>
      <c r="Q32" s="423"/>
      <c r="R32" s="423"/>
      <c r="S32" s="423"/>
      <c r="T32" s="423"/>
      <c r="U32" s="423"/>
      <c r="V32" s="423"/>
      <c r="W32" s="423"/>
      <c r="X32" s="423"/>
    </row>
    <row r="33" s="363" customFormat="1" customHeight="1" spans="1:24">
      <c r="A33" s="423"/>
      <c r="B33" s="423"/>
      <c r="C33" s="423"/>
      <c r="D33" s="423"/>
      <c r="E33" s="445"/>
      <c r="F33" s="445"/>
      <c r="G33" s="446"/>
      <c r="H33" s="423"/>
      <c r="I33" s="423"/>
      <c r="J33" s="423"/>
      <c r="K33" s="447"/>
      <c r="L33" s="447"/>
      <c r="M33" s="447"/>
      <c r="N33" s="447"/>
      <c r="O33" s="423"/>
      <c r="P33" s="423"/>
      <c r="Q33" s="423"/>
      <c r="R33" s="423"/>
      <c r="S33" s="423"/>
      <c r="T33" s="423"/>
      <c r="U33" s="423"/>
      <c r="V33" s="423"/>
      <c r="W33" s="423"/>
      <c r="X33" s="423"/>
    </row>
    <row r="34" s="363" customFormat="1" customHeight="1" spans="1:24">
      <c r="A34" s="423"/>
      <c r="B34" s="423"/>
      <c r="C34" s="423"/>
      <c r="D34" s="423"/>
      <c r="E34" s="445"/>
      <c r="F34" s="445"/>
      <c r="G34" s="446"/>
      <c r="H34" s="423"/>
      <c r="I34" s="423"/>
      <c r="J34" s="423"/>
      <c r="K34" s="447"/>
      <c r="L34" s="447"/>
      <c r="M34" s="447"/>
      <c r="N34" s="447"/>
      <c r="O34" s="423"/>
      <c r="P34" s="423"/>
      <c r="Q34" s="423"/>
      <c r="R34" s="423"/>
      <c r="S34" s="423"/>
      <c r="T34" s="423"/>
      <c r="U34" s="423"/>
      <c r="V34" s="423"/>
      <c r="W34" s="423"/>
      <c r="X34" s="423"/>
    </row>
    <row r="35" s="363" customFormat="1" customHeight="1" spans="1:24">
      <c r="A35" s="423"/>
      <c r="B35" s="423"/>
      <c r="C35" s="423"/>
      <c r="D35" s="423"/>
      <c r="E35" s="445"/>
      <c r="F35" s="445"/>
      <c r="G35" s="446"/>
      <c r="H35" s="423"/>
      <c r="I35" s="423"/>
      <c r="J35" s="423"/>
      <c r="K35" s="447"/>
      <c r="L35" s="447"/>
      <c r="M35" s="447"/>
      <c r="N35" s="447"/>
      <c r="O35" s="423"/>
      <c r="P35" s="423"/>
      <c r="Q35" s="423"/>
      <c r="R35" s="423"/>
      <c r="S35" s="423"/>
      <c r="T35" s="423"/>
      <c r="U35" s="423"/>
      <c r="V35" s="423"/>
      <c r="W35" s="423"/>
      <c r="X35" s="423"/>
    </row>
    <row r="36" s="363" customFormat="1" customHeight="1" spans="1:24">
      <c r="A36" s="423"/>
      <c r="B36" s="423"/>
      <c r="C36" s="423"/>
      <c r="D36" s="423"/>
      <c r="E36" s="445"/>
      <c r="F36" s="445"/>
      <c r="G36" s="446"/>
      <c r="H36" s="423"/>
      <c r="I36" s="423"/>
      <c r="J36" s="423"/>
      <c r="K36" s="447"/>
      <c r="L36" s="447"/>
      <c r="M36" s="447"/>
      <c r="N36" s="447"/>
      <c r="O36" s="423"/>
      <c r="P36" s="423"/>
      <c r="Q36" s="423"/>
      <c r="R36" s="423"/>
      <c r="S36" s="423"/>
      <c r="T36" s="423"/>
      <c r="U36" s="423"/>
      <c r="V36" s="423"/>
      <c r="W36" s="423"/>
      <c r="X36" s="423"/>
    </row>
    <row r="37" s="363" customFormat="1" customHeight="1" spans="1:24">
      <c r="A37" s="423"/>
      <c r="B37" s="423"/>
      <c r="C37" s="423"/>
      <c r="D37" s="423"/>
      <c r="E37" s="445"/>
      <c r="F37" s="445"/>
      <c r="G37" s="446"/>
      <c r="H37" s="423"/>
      <c r="I37" s="423"/>
      <c r="J37" s="423"/>
      <c r="K37" s="447"/>
      <c r="L37" s="447"/>
      <c r="M37" s="447"/>
      <c r="N37" s="447"/>
      <c r="O37" s="423"/>
      <c r="P37" s="423"/>
      <c r="Q37" s="423"/>
      <c r="R37" s="423"/>
      <c r="S37" s="423"/>
      <c r="T37" s="423"/>
      <c r="U37" s="423"/>
      <c r="V37" s="423"/>
      <c r="W37" s="423"/>
      <c r="X37" s="423"/>
    </row>
    <row r="38" s="363" customFormat="1" customHeight="1" spans="1:24">
      <c r="A38" s="423"/>
      <c r="B38" s="423"/>
      <c r="C38" s="423"/>
      <c r="D38" s="423"/>
      <c r="E38" s="445"/>
      <c r="F38" s="445"/>
      <c r="G38" s="446"/>
      <c r="H38" s="423"/>
      <c r="I38" s="423"/>
      <c r="J38" s="423"/>
      <c r="K38" s="447"/>
      <c r="L38" s="447"/>
      <c r="M38" s="447"/>
      <c r="N38" s="447"/>
      <c r="O38" s="423"/>
      <c r="P38" s="423"/>
      <c r="Q38" s="423"/>
      <c r="R38" s="423"/>
      <c r="S38" s="423"/>
      <c r="T38" s="423"/>
      <c r="U38" s="423"/>
      <c r="V38" s="423"/>
      <c r="W38" s="423"/>
      <c r="X38" s="423"/>
    </row>
    <row r="39" s="363" customFormat="1" customHeight="1" spans="1:24">
      <c r="A39" s="423"/>
      <c r="B39" s="423"/>
      <c r="C39" s="423"/>
      <c r="D39" s="423"/>
      <c r="E39" s="445"/>
      <c r="F39" s="445"/>
      <c r="G39" s="446"/>
      <c r="H39" s="423"/>
      <c r="I39" s="423"/>
      <c r="J39" s="423"/>
      <c r="K39" s="447"/>
      <c r="L39" s="447"/>
      <c r="M39" s="447"/>
      <c r="N39" s="447"/>
      <c r="O39" s="423"/>
      <c r="P39" s="423"/>
      <c r="Q39" s="423"/>
      <c r="R39" s="423"/>
      <c r="S39" s="423"/>
      <c r="T39" s="423"/>
      <c r="U39" s="423"/>
      <c r="V39" s="423"/>
      <c r="W39" s="423"/>
      <c r="X39" s="423"/>
    </row>
    <row r="40" s="363" customFormat="1" customHeight="1" spans="1:24">
      <c r="A40" s="423"/>
      <c r="B40" s="423"/>
      <c r="C40" s="423"/>
      <c r="D40" s="423"/>
      <c r="E40" s="445"/>
      <c r="F40" s="445"/>
      <c r="G40" s="446"/>
      <c r="H40" s="423"/>
      <c r="I40" s="423"/>
      <c r="J40" s="423"/>
      <c r="K40" s="447"/>
      <c r="L40" s="447"/>
      <c r="M40" s="447"/>
      <c r="N40" s="447"/>
      <c r="O40" s="423"/>
      <c r="P40" s="423"/>
      <c r="Q40" s="423"/>
      <c r="R40" s="423"/>
      <c r="S40" s="423"/>
      <c r="T40" s="423"/>
      <c r="U40" s="423"/>
      <c r="V40" s="423"/>
      <c r="W40" s="423"/>
      <c r="X40" s="423"/>
    </row>
    <row r="41" s="363" customFormat="1" customHeight="1" spans="1:24">
      <c r="A41" s="423"/>
      <c r="B41" s="423"/>
      <c r="C41" s="423"/>
      <c r="D41" s="423"/>
      <c r="E41" s="445"/>
      <c r="F41" s="445"/>
      <c r="G41" s="446"/>
      <c r="H41" s="423"/>
      <c r="I41" s="423"/>
      <c r="J41" s="423"/>
      <c r="K41" s="447"/>
      <c r="L41" s="447"/>
      <c r="M41" s="447"/>
      <c r="N41" s="447"/>
      <c r="O41" s="423"/>
      <c r="P41" s="423"/>
      <c r="Q41" s="423"/>
      <c r="R41" s="423"/>
      <c r="S41" s="423"/>
      <c r="T41" s="423"/>
      <c r="U41" s="423"/>
      <c r="V41" s="423"/>
      <c r="W41" s="423"/>
      <c r="X41" s="423"/>
    </row>
    <row r="42" s="363" customFormat="1" customHeight="1" spans="1:24">
      <c r="A42" s="423"/>
      <c r="B42" s="423"/>
      <c r="C42" s="423"/>
      <c r="D42" s="423"/>
      <c r="E42" s="445"/>
      <c r="F42" s="445"/>
      <c r="G42" s="446"/>
      <c r="H42" s="423"/>
      <c r="I42" s="423"/>
      <c r="J42" s="423"/>
      <c r="K42" s="447"/>
      <c r="L42" s="447"/>
      <c r="M42" s="447"/>
      <c r="N42" s="447"/>
      <c r="O42" s="423"/>
      <c r="P42" s="423"/>
      <c r="Q42" s="423"/>
      <c r="R42" s="423"/>
      <c r="S42" s="423"/>
      <c r="T42" s="423"/>
      <c r="U42" s="423"/>
      <c r="V42" s="423"/>
      <c r="W42" s="423"/>
      <c r="X42" s="423"/>
    </row>
    <row r="43" s="363" customFormat="1" customHeight="1" spans="1:24">
      <c r="A43" s="423"/>
      <c r="B43" s="423"/>
      <c r="C43" s="423"/>
      <c r="D43" s="423"/>
      <c r="E43" s="445"/>
      <c r="F43" s="445"/>
      <c r="G43" s="446"/>
      <c r="H43" s="423"/>
      <c r="I43" s="423"/>
      <c r="J43" s="423"/>
      <c r="K43" s="447"/>
      <c r="L43" s="447"/>
      <c r="M43" s="447"/>
      <c r="N43" s="447"/>
      <c r="O43" s="423"/>
      <c r="P43" s="423"/>
      <c r="Q43" s="423"/>
      <c r="R43" s="423"/>
      <c r="S43" s="423"/>
      <c r="T43" s="423"/>
      <c r="U43" s="423"/>
      <c r="V43" s="423"/>
      <c r="W43" s="423"/>
      <c r="X43" s="423"/>
    </row>
    <row r="44" s="363" customFormat="1" customHeight="1" spans="1:24">
      <c r="A44" s="423"/>
      <c r="B44" s="423"/>
      <c r="C44" s="423"/>
      <c r="D44" s="423"/>
      <c r="E44" s="445"/>
      <c r="F44" s="445"/>
      <c r="G44" s="446"/>
      <c r="H44" s="423"/>
      <c r="I44" s="423"/>
      <c r="J44" s="423"/>
      <c r="K44" s="447"/>
      <c r="L44" s="447"/>
      <c r="M44" s="447"/>
      <c r="N44" s="447"/>
      <c r="O44" s="423"/>
      <c r="P44" s="423"/>
      <c r="Q44" s="423"/>
      <c r="R44" s="423"/>
      <c r="S44" s="423"/>
      <c r="T44" s="423"/>
      <c r="U44" s="423"/>
      <c r="V44" s="423"/>
      <c r="W44" s="423"/>
      <c r="X44" s="423"/>
    </row>
    <row r="45" s="363" customFormat="1" customHeight="1" spans="1:24">
      <c r="A45" s="423"/>
      <c r="B45" s="423"/>
      <c r="C45" s="423"/>
      <c r="D45" s="423"/>
      <c r="E45" s="445"/>
      <c r="F45" s="445"/>
      <c r="G45" s="446"/>
      <c r="H45" s="423"/>
      <c r="I45" s="423"/>
      <c r="J45" s="423"/>
      <c r="K45" s="447"/>
      <c r="L45" s="447"/>
      <c r="M45" s="447"/>
      <c r="N45" s="447"/>
      <c r="O45" s="423"/>
      <c r="P45" s="423"/>
      <c r="Q45" s="423"/>
      <c r="R45" s="423"/>
      <c r="S45" s="423"/>
      <c r="T45" s="423"/>
      <c r="U45" s="423"/>
      <c r="V45" s="423"/>
      <c r="W45" s="423"/>
      <c r="X45" s="423"/>
    </row>
    <row r="46" s="363" customFormat="1" customHeight="1" spans="1:24">
      <c r="A46" s="423"/>
      <c r="B46" s="423"/>
      <c r="C46" s="423"/>
      <c r="D46" s="423"/>
      <c r="E46" s="445"/>
      <c r="F46" s="445"/>
      <c r="G46" s="446"/>
      <c r="H46" s="423"/>
      <c r="I46" s="423"/>
      <c r="J46" s="423"/>
      <c r="K46" s="447"/>
      <c r="L46" s="447"/>
      <c r="M46" s="447"/>
      <c r="N46" s="447"/>
      <c r="O46" s="423"/>
      <c r="P46" s="423"/>
      <c r="Q46" s="423"/>
      <c r="R46" s="423"/>
      <c r="S46" s="423"/>
      <c r="T46" s="423"/>
      <c r="U46" s="423"/>
      <c r="V46" s="423"/>
      <c r="W46" s="423"/>
      <c r="X46" s="423"/>
    </row>
    <row r="47" s="363" customFormat="1" customHeight="1" spans="1:24">
      <c r="A47" s="423"/>
      <c r="B47" s="423"/>
      <c r="C47" s="423"/>
      <c r="D47" s="423"/>
      <c r="E47" s="445"/>
      <c r="F47" s="445"/>
      <c r="G47" s="446"/>
      <c r="H47" s="423"/>
      <c r="I47" s="423"/>
      <c r="J47" s="423"/>
      <c r="K47" s="447"/>
      <c r="L47" s="447"/>
      <c r="M47" s="447"/>
      <c r="N47" s="447"/>
      <c r="O47" s="423"/>
      <c r="P47" s="423"/>
      <c r="Q47" s="423"/>
      <c r="R47" s="423"/>
      <c r="S47" s="423"/>
      <c r="T47" s="423"/>
      <c r="U47" s="423"/>
      <c r="V47" s="423"/>
      <c r="W47" s="423"/>
      <c r="X47" s="423"/>
    </row>
    <row r="48" s="363" customFormat="1" customHeight="1" spans="1:24">
      <c r="A48" s="423"/>
      <c r="B48" s="423"/>
      <c r="C48" s="423"/>
      <c r="D48" s="423"/>
      <c r="E48" s="445"/>
      <c r="F48" s="445"/>
      <c r="G48" s="446"/>
      <c r="H48" s="423"/>
      <c r="I48" s="423"/>
      <c r="J48" s="423"/>
      <c r="K48" s="447"/>
      <c r="L48" s="447"/>
      <c r="M48" s="447"/>
      <c r="N48" s="447"/>
      <c r="O48" s="423"/>
      <c r="P48" s="423"/>
      <c r="Q48" s="423"/>
      <c r="R48" s="423"/>
      <c r="S48" s="423"/>
      <c r="T48" s="423"/>
      <c r="U48" s="423"/>
      <c r="V48" s="423"/>
      <c r="W48" s="423"/>
      <c r="X48" s="423"/>
    </row>
    <row r="49" s="363" customFormat="1" customHeight="1" spans="1:24">
      <c r="A49" s="423"/>
      <c r="B49" s="423"/>
      <c r="C49" s="423"/>
      <c r="D49" s="423"/>
      <c r="E49" s="445"/>
      <c r="F49" s="445"/>
      <c r="G49" s="446"/>
      <c r="H49" s="423"/>
      <c r="I49" s="423"/>
      <c r="J49" s="423"/>
      <c r="K49" s="447"/>
      <c r="L49" s="447"/>
      <c r="M49" s="447"/>
      <c r="N49" s="447"/>
      <c r="O49" s="423"/>
      <c r="P49" s="423"/>
      <c r="Q49" s="423"/>
      <c r="R49" s="423"/>
      <c r="S49" s="423"/>
      <c r="T49" s="423"/>
      <c r="U49" s="423"/>
      <c r="V49" s="423"/>
      <c r="W49" s="423"/>
      <c r="X49" s="423"/>
    </row>
    <row r="50" s="363" customFormat="1" customHeight="1" spans="1:24">
      <c r="A50" s="423"/>
      <c r="B50" s="423"/>
      <c r="C50" s="423"/>
      <c r="D50" s="423"/>
      <c r="E50" s="445"/>
      <c r="F50" s="445"/>
      <c r="G50" s="446"/>
      <c r="H50" s="423"/>
      <c r="I50" s="423"/>
      <c r="J50" s="423"/>
      <c r="K50" s="447"/>
      <c r="L50" s="447"/>
      <c r="M50" s="447"/>
      <c r="N50" s="447"/>
      <c r="O50" s="423"/>
      <c r="P50" s="423"/>
      <c r="Q50" s="423"/>
      <c r="R50" s="423"/>
      <c r="S50" s="423"/>
      <c r="T50" s="423"/>
      <c r="U50" s="423"/>
      <c r="V50" s="423"/>
      <c r="W50" s="423"/>
      <c r="X50" s="423"/>
    </row>
    <row r="51" s="363" customFormat="1" customHeight="1" spans="1:24">
      <c r="A51" s="423"/>
      <c r="B51" s="423"/>
      <c r="C51" s="423"/>
      <c r="D51" s="423"/>
      <c r="E51" s="445"/>
      <c r="F51" s="445"/>
      <c r="G51" s="446"/>
      <c r="H51" s="423"/>
      <c r="I51" s="423"/>
      <c r="J51" s="423"/>
      <c r="K51" s="447"/>
      <c r="L51" s="447"/>
      <c r="M51" s="447"/>
      <c r="N51" s="447"/>
      <c r="O51" s="423"/>
      <c r="P51" s="423"/>
      <c r="Q51" s="423"/>
      <c r="R51" s="423"/>
      <c r="S51" s="423"/>
      <c r="T51" s="423"/>
      <c r="U51" s="423"/>
      <c r="V51" s="423"/>
      <c r="W51" s="423"/>
      <c r="X51" s="423"/>
    </row>
    <row r="52" s="363" customFormat="1" customHeight="1" spans="1:24">
      <c r="A52" s="423"/>
      <c r="B52" s="423"/>
      <c r="C52" s="423"/>
      <c r="D52" s="423"/>
      <c r="E52" s="445"/>
      <c r="F52" s="445"/>
      <c r="G52" s="446"/>
      <c r="H52" s="423"/>
      <c r="I52" s="423"/>
      <c r="J52" s="423"/>
      <c r="K52" s="447"/>
      <c r="L52" s="447"/>
      <c r="M52" s="447"/>
      <c r="N52" s="447"/>
      <c r="O52" s="423"/>
      <c r="P52" s="423"/>
      <c r="Q52" s="423"/>
      <c r="R52" s="423"/>
      <c r="S52" s="423"/>
      <c r="T52" s="423"/>
      <c r="U52" s="423"/>
      <c r="V52" s="423"/>
      <c r="W52" s="423"/>
      <c r="X52" s="423"/>
    </row>
    <row r="53" s="363" customFormat="1" customHeight="1" spans="1:24">
      <c r="A53" s="423"/>
      <c r="B53" s="423"/>
      <c r="C53" s="423"/>
      <c r="D53" s="423"/>
      <c r="E53" s="445"/>
      <c r="F53" s="445"/>
      <c r="G53" s="446"/>
      <c r="H53" s="423"/>
      <c r="I53" s="423"/>
      <c r="J53" s="423"/>
      <c r="K53" s="447"/>
      <c r="L53" s="447"/>
      <c r="M53" s="447"/>
      <c r="N53" s="447"/>
      <c r="O53" s="423"/>
      <c r="P53" s="423"/>
      <c r="Q53" s="423"/>
      <c r="R53" s="423"/>
      <c r="S53" s="423"/>
      <c r="T53" s="423"/>
      <c r="U53" s="423"/>
      <c r="V53" s="423"/>
      <c r="W53" s="423"/>
      <c r="X53" s="423"/>
    </row>
    <row r="54" s="363" customFormat="1" customHeight="1" spans="1:24">
      <c r="A54" s="423"/>
      <c r="B54" s="423"/>
      <c r="C54" s="423"/>
      <c r="D54" s="423"/>
      <c r="E54" s="445"/>
      <c r="F54" s="445"/>
      <c r="G54" s="446"/>
      <c r="H54" s="423"/>
      <c r="I54" s="423"/>
      <c r="J54" s="423"/>
      <c r="K54" s="447"/>
      <c r="L54" s="447"/>
      <c r="M54" s="447"/>
      <c r="N54" s="447"/>
      <c r="O54" s="423"/>
      <c r="P54" s="423"/>
      <c r="Q54" s="423"/>
      <c r="R54" s="423"/>
      <c r="S54" s="423"/>
      <c r="T54" s="423"/>
      <c r="U54" s="423"/>
      <c r="V54" s="423"/>
      <c r="W54" s="423"/>
      <c r="X54" s="423"/>
    </row>
    <row r="55" s="363" customFormat="1" customHeight="1" spans="1:24">
      <c r="A55" s="423"/>
      <c r="B55" s="423"/>
      <c r="C55" s="423"/>
      <c r="D55" s="423"/>
      <c r="E55" s="445"/>
      <c r="F55" s="445"/>
      <c r="G55" s="446"/>
      <c r="H55" s="423"/>
      <c r="I55" s="423"/>
      <c r="J55" s="423"/>
      <c r="K55" s="447"/>
      <c r="L55" s="447"/>
      <c r="M55" s="447"/>
      <c r="N55" s="447"/>
      <c r="O55" s="423"/>
      <c r="P55" s="423"/>
      <c r="Q55" s="423"/>
      <c r="R55" s="423"/>
      <c r="S55" s="423"/>
      <c r="T55" s="423"/>
      <c r="U55" s="423"/>
      <c r="V55" s="423"/>
      <c r="W55" s="423"/>
      <c r="X55" s="423"/>
    </row>
    <row r="56" s="363" customFormat="1" customHeight="1" spans="1:24">
      <c r="A56" s="423"/>
      <c r="B56" s="423"/>
      <c r="C56" s="423"/>
      <c r="D56" s="423"/>
      <c r="E56" s="445"/>
      <c r="F56" s="445"/>
      <c r="G56" s="446"/>
      <c r="H56" s="423"/>
      <c r="I56" s="423"/>
      <c r="J56" s="423"/>
      <c r="K56" s="447"/>
      <c r="L56" s="447"/>
      <c r="M56" s="447"/>
      <c r="N56" s="447"/>
      <c r="O56" s="423"/>
      <c r="P56" s="423"/>
      <c r="Q56" s="423"/>
      <c r="R56" s="423"/>
      <c r="S56" s="423"/>
      <c r="T56" s="423"/>
      <c r="U56" s="423"/>
      <c r="V56" s="423"/>
      <c r="W56" s="423"/>
      <c r="X56" s="423"/>
    </row>
    <row r="57" s="363" customFormat="1" customHeight="1" spans="1:24">
      <c r="A57" s="423"/>
      <c r="B57" s="423"/>
      <c r="C57" s="423"/>
      <c r="D57" s="423"/>
      <c r="E57" s="445"/>
      <c r="F57" s="445"/>
      <c r="G57" s="446"/>
      <c r="H57" s="423"/>
      <c r="I57" s="423"/>
      <c r="J57" s="423"/>
      <c r="K57" s="447"/>
      <c r="L57" s="447"/>
      <c r="M57" s="447"/>
      <c r="N57" s="447"/>
      <c r="O57" s="423"/>
      <c r="P57" s="423"/>
      <c r="Q57" s="423"/>
      <c r="R57" s="423"/>
      <c r="S57" s="423"/>
      <c r="T57" s="423"/>
      <c r="U57" s="423"/>
      <c r="V57" s="423"/>
      <c r="W57" s="423"/>
      <c r="X57" s="423"/>
    </row>
    <row r="58" s="363" customFormat="1" customHeight="1" spans="1:24">
      <c r="A58" s="423"/>
      <c r="B58" s="423"/>
      <c r="C58" s="423" t="s">
        <v>443</v>
      </c>
      <c r="D58" s="423"/>
      <c r="E58" s="445"/>
      <c r="F58" s="445"/>
      <c r="G58" s="446"/>
      <c r="H58" s="423"/>
      <c r="I58" s="423"/>
      <c r="J58" s="423"/>
      <c r="K58" s="447"/>
      <c r="L58" s="447"/>
      <c r="M58" s="447"/>
      <c r="N58" s="447"/>
      <c r="O58" s="423"/>
      <c r="P58" s="423"/>
      <c r="Q58" s="423"/>
      <c r="R58" s="423"/>
      <c r="S58" s="423"/>
      <c r="T58" s="423"/>
      <c r="U58" s="423"/>
      <c r="V58" s="423"/>
      <c r="W58" s="423"/>
      <c r="X58" s="423"/>
    </row>
    <row r="59" s="363" customFormat="1" customHeight="1" spans="1:24">
      <c r="A59" s="423"/>
      <c r="B59" s="423"/>
      <c r="C59" s="423"/>
      <c r="D59" s="423"/>
      <c r="E59" s="445"/>
      <c r="F59" s="445"/>
      <c r="G59" s="446"/>
      <c r="H59" s="423"/>
      <c r="I59" s="423"/>
      <c r="J59" s="423"/>
      <c r="K59" s="447"/>
      <c r="L59" s="447"/>
      <c r="M59" s="447"/>
      <c r="N59" s="447"/>
      <c r="O59" s="423"/>
      <c r="P59" s="423"/>
      <c r="Q59" s="423"/>
      <c r="R59" s="423"/>
      <c r="S59" s="423"/>
      <c r="T59" s="423"/>
      <c r="U59" s="423"/>
      <c r="V59" s="423"/>
      <c r="W59" s="423"/>
      <c r="X59" s="423"/>
    </row>
    <row r="60" s="363" customFormat="1" customHeight="1" spans="1:24">
      <c r="A60" s="423"/>
      <c r="B60" s="423"/>
      <c r="C60" s="423"/>
      <c r="D60" s="423"/>
      <c r="E60" s="445"/>
      <c r="F60" s="445"/>
      <c r="G60" s="446"/>
      <c r="H60" s="423"/>
      <c r="I60" s="423"/>
      <c r="J60" s="423"/>
      <c r="K60" s="447"/>
      <c r="L60" s="447"/>
      <c r="M60" s="447"/>
      <c r="N60" s="447"/>
      <c r="O60" s="423"/>
      <c r="P60" s="423"/>
      <c r="Q60" s="423"/>
      <c r="R60" s="423"/>
      <c r="S60" s="423"/>
      <c r="T60" s="423"/>
      <c r="U60" s="423"/>
      <c r="V60" s="423"/>
      <c r="W60" s="423"/>
      <c r="X60" s="423"/>
    </row>
    <row r="61" s="363" customFormat="1" customHeight="1" spans="1:24">
      <c r="A61" s="423"/>
      <c r="B61" s="423"/>
      <c r="C61" s="423"/>
      <c r="D61" s="423"/>
      <c r="E61" s="445"/>
      <c r="F61" s="445"/>
      <c r="G61" s="446"/>
      <c r="H61" s="423"/>
      <c r="I61" s="423"/>
      <c r="J61" s="423"/>
      <c r="K61" s="447"/>
      <c r="L61" s="447"/>
      <c r="M61" s="447"/>
      <c r="N61" s="447"/>
      <c r="O61" s="423"/>
      <c r="P61" s="423"/>
      <c r="Q61" s="423"/>
      <c r="R61" s="423"/>
      <c r="S61" s="423"/>
      <c r="T61" s="423"/>
      <c r="U61" s="423"/>
      <c r="V61" s="423"/>
      <c r="W61" s="423"/>
      <c r="X61" s="423"/>
    </row>
    <row r="62" s="363" customFormat="1" customHeight="1" spans="1:24">
      <c r="A62" s="423"/>
      <c r="B62" s="423"/>
      <c r="C62" s="423"/>
      <c r="D62" s="423"/>
      <c r="E62" s="445"/>
      <c r="F62" s="445"/>
      <c r="G62" s="446"/>
      <c r="H62" s="423"/>
      <c r="I62" s="423"/>
      <c r="J62" s="423"/>
      <c r="K62" s="447"/>
      <c r="L62" s="447"/>
      <c r="M62" s="447"/>
      <c r="N62" s="447"/>
      <c r="O62" s="423"/>
      <c r="P62" s="423"/>
      <c r="Q62" s="423"/>
      <c r="R62" s="423"/>
      <c r="S62" s="423"/>
      <c r="T62" s="423"/>
      <c r="U62" s="423"/>
      <c r="V62" s="423"/>
      <c r="W62" s="423"/>
      <c r="X62" s="423"/>
    </row>
    <row r="63" s="363" customFormat="1" customHeight="1" spans="1:24">
      <c r="A63" s="423"/>
      <c r="B63" s="423"/>
      <c r="D63" s="423"/>
      <c r="E63" s="445"/>
      <c r="F63" s="445"/>
      <c r="G63" s="446"/>
      <c r="H63" s="423"/>
      <c r="I63" s="423"/>
      <c r="J63" s="423"/>
      <c r="K63" s="447"/>
      <c r="L63" s="447"/>
      <c r="M63" s="447"/>
      <c r="N63" s="447"/>
      <c r="O63" s="423"/>
      <c r="P63" s="423"/>
      <c r="Q63" s="423"/>
      <c r="R63" s="423"/>
      <c r="S63" s="423"/>
      <c r="T63" s="423"/>
      <c r="U63" s="423"/>
      <c r="V63" s="423"/>
      <c r="W63" s="423"/>
      <c r="X63" s="423"/>
    </row>
    <row r="64" s="363" customFormat="1" customHeight="1" spans="1:24">
      <c r="A64" s="423"/>
      <c r="B64" s="423"/>
      <c r="C64" s="423"/>
      <c r="D64" s="423"/>
      <c r="E64" s="445"/>
      <c r="F64" s="445"/>
      <c r="G64" s="446"/>
      <c r="H64" s="423"/>
      <c r="I64" s="423"/>
      <c r="J64" s="423"/>
      <c r="K64" s="447"/>
      <c r="L64" s="447"/>
      <c r="M64" s="447"/>
      <c r="N64" s="447"/>
      <c r="O64" s="423"/>
      <c r="P64" s="423"/>
      <c r="Q64" s="423"/>
      <c r="R64" s="423"/>
      <c r="S64" s="423"/>
      <c r="T64" s="423"/>
      <c r="U64" s="423"/>
      <c r="V64" s="423"/>
      <c r="W64" s="423"/>
      <c r="X64" s="423"/>
    </row>
    <row r="65" s="363" customFormat="1" customHeight="1" spans="1:24">
      <c r="A65" s="423"/>
      <c r="B65" s="423"/>
      <c r="C65" s="423"/>
      <c r="D65" s="423"/>
      <c r="E65" s="445"/>
      <c r="F65" s="445"/>
      <c r="G65" s="446"/>
      <c r="H65" s="423"/>
      <c r="I65" s="423"/>
      <c r="J65" s="423"/>
      <c r="K65" s="447"/>
      <c r="L65" s="447"/>
      <c r="M65" s="447"/>
      <c r="N65" s="447"/>
      <c r="O65" s="423"/>
      <c r="P65" s="423"/>
      <c r="Q65" s="423"/>
      <c r="R65" s="423"/>
      <c r="S65" s="423"/>
      <c r="T65" s="423"/>
      <c r="U65" s="423"/>
      <c r="V65" s="423"/>
      <c r="W65" s="423"/>
      <c r="X65" s="423"/>
    </row>
    <row r="66" s="363" customFormat="1" customHeight="1" spans="1:24">
      <c r="A66" s="423"/>
      <c r="B66" s="423"/>
      <c r="C66" s="423"/>
      <c r="D66" s="423"/>
      <c r="E66" s="445"/>
      <c r="F66" s="445"/>
      <c r="G66" s="446"/>
      <c r="H66" s="423"/>
      <c r="I66" s="423"/>
      <c r="J66" s="423"/>
      <c r="K66" s="447"/>
      <c r="L66" s="447"/>
      <c r="M66" s="447"/>
      <c r="N66" s="447"/>
      <c r="O66" s="423"/>
      <c r="P66" s="423"/>
      <c r="Q66" s="423"/>
      <c r="R66" s="423"/>
      <c r="S66" s="423"/>
      <c r="T66" s="423"/>
      <c r="U66" s="423"/>
      <c r="V66" s="423"/>
      <c r="W66" s="423"/>
      <c r="X66" s="423"/>
    </row>
    <row r="67" s="363" customFormat="1" customHeight="1" spans="1:24">
      <c r="A67" s="423"/>
      <c r="B67" s="423"/>
      <c r="C67" s="423"/>
      <c r="D67" s="423"/>
      <c r="E67" s="445"/>
      <c r="F67" s="445"/>
      <c r="G67" s="446"/>
      <c r="H67" s="423"/>
      <c r="I67" s="423"/>
      <c r="J67" s="423"/>
      <c r="K67" s="447"/>
      <c r="L67" s="447"/>
      <c r="M67" s="447"/>
      <c r="N67" s="447"/>
      <c r="O67" s="423"/>
      <c r="P67" s="423"/>
      <c r="Q67" s="423"/>
      <c r="R67" s="423"/>
      <c r="S67" s="423"/>
      <c r="T67" s="423"/>
      <c r="U67" s="423"/>
      <c r="V67" s="423"/>
      <c r="W67" s="423"/>
      <c r="X67" s="423"/>
    </row>
    <row r="68" s="363" customFormat="1" customHeight="1" spans="1:24">
      <c r="A68" s="423"/>
      <c r="B68" s="423"/>
      <c r="C68" s="423"/>
      <c r="D68" s="423"/>
      <c r="E68" s="445"/>
      <c r="F68" s="445"/>
      <c r="G68" s="446"/>
      <c r="H68" s="423"/>
      <c r="I68" s="423"/>
      <c r="J68" s="423"/>
      <c r="K68" s="447"/>
      <c r="L68" s="447"/>
      <c r="M68" s="447"/>
      <c r="N68" s="447"/>
      <c r="O68" s="423"/>
      <c r="P68" s="423"/>
      <c r="Q68" s="423"/>
      <c r="R68" s="423"/>
      <c r="S68" s="423"/>
      <c r="T68" s="423"/>
      <c r="U68" s="423"/>
      <c r="V68" s="423"/>
      <c r="W68" s="423"/>
      <c r="X68" s="423"/>
    </row>
    <row r="69" s="363" customFormat="1" customHeight="1" spans="1:24">
      <c r="A69" s="423"/>
      <c r="B69" s="423"/>
      <c r="C69" s="423"/>
      <c r="D69" s="423"/>
      <c r="E69" s="445"/>
      <c r="F69" s="445"/>
      <c r="G69" s="446"/>
      <c r="H69" s="423"/>
      <c r="I69" s="423"/>
      <c r="J69" s="423"/>
      <c r="K69" s="447"/>
      <c r="L69" s="447"/>
      <c r="M69" s="447"/>
      <c r="N69" s="447"/>
      <c r="O69" s="423"/>
      <c r="P69" s="423"/>
      <c r="Q69" s="423"/>
      <c r="R69" s="423"/>
      <c r="S69" s="423"/>
      <c r="T69" s="423"/>
      <c r="U69" s="423"/>
      <c r="V69" s="423"/>
      <c r="W69" s="423"/>
      <c r="X69" s="423"/>
    </row>
    <row r="70" s="363" customFormat="1" customHeight="1" spans="1:24">
      <c r="A70" s="423"/>
      <c r="B70" s="423"/>
      <c r="C70" s="423"/>
      <c r="D70" s="423"/>
      <c r="E70" s="445"/>
      <c r="F70" s="445"/>
      <c r="G70" s="446"/>
      <c r="H70" s="423"/>
      <c r="I70" s="423"/>
      <c r="J70" s="423"/>
      <c r="K70" s="447"/>
      <c r="L70" s="447"/>
      <c r="M70" s="447"/>
      <c r="N70" s="447"/>
      <c r="O70" s="423"/>
      <c r="P70" s="423"/>
      <c r="Q70" s="423"/>
      <c r="R70" s="423"/>
      <c r="S70" s="423"/>
      <c r="T70" s="423"/>
      <c r="U70" s="423"/>
      <c r="V70" s="423"/>
      <c r="W70" s="423"/>
      <c r="X70" s="423"/>
    </row>
    <row r="71" s="363" customFormat="1" customHeight="1" spans="1:24">
      <c r="A71" s="423"/>
      <c r="B71" s="423"/>
      <c r="C71" s="423"/>
      <c r="D71" s="423"/>
      <c r="E71" s="445"/>
      <c r="F71" s="445"/>
      <c r="G71" s="446"/>
      <c r="H71" s="423"/>
      <c r="I71" s="423"/>
      <c r="J71" s="423"/>
      <c r="K71" s="447"/>
      <c r="L71" s="447"/>
      <c r="M71" s="447"/>
      <c r="N71" s="447"/>
      <c r="O71" s="423"/>
      <c r="P71" s="423"/>
      <c r="Q71" s="423"/>
      <c r="R71" s="423"/>
      <c r="S71" s="423"/>
      <c r="T71" s="423"/>
      <c r="U71" s="423"/>
      <c r="V71" s="423"/>
      <c r="W71" s="423"/>
      <c r="X71" s="423"/>
    </row>
    <row r="72" s="363" customFormat="1" customHeight="1" spans="1:24">
      <c r="A72" s="423"/>
      <c r="B72" s="423"/>
      <c r="C72" s="423"/>
      <c r="D72" s="423"/>
      <c r="E72" s="445"/>
      <c r="F72" s="445"/>
      <c r="G72" s="446"/>
      <c r="H72" s="423"/>
      <c r="I72" s="423"/>
      <c r="J72" s="423"/>
      <c r="K72" s="447"/>
      <c r="L72" s="447"/>
      <c r="M72" s="447"/>
      <c r="N72" s="447"/>
      <c r="O72" s="423"/>
      <c r="P72" s="423"/>
      <c r="Q72" s="423"/>
      <c r="R72" s="423"/>
      <c r="S72" s="423"/>
      <c r="T72" s="423"/>
      <c r="U72" s="423"/>
      <c r="V72" s="423"/>
      <c r="W72" s="423"/>
      <c r="X72" s="423"/>
    </row>
    <row r="73" s="363" customFormat="1" customHeight="1" spans="1:24">
      <c r="A73" s="423"/>
      <c r="B73" s="423"/>
      <c r="C73" s="423"/>
      <c r="D73" s="423"/>
      <c r="E73" s="445"/>
      <c r="F73" s="445"/>
      <c r="G73" s="446"/>
      <c r="H73" s="423"/>
      <c r="I73" s="423"/>
      <c r="J73" s="423"/>
      <c r="K73" s="447"/>
      <c r="L73" s="447"/>
      <c r="M73" s="447"/>
      <c r="N73" s="447"/>
      <c r="O73" s="423"/>
      <c r="P73" s="423"/>
      <c r="Q73" s="423"/>
      <c r="R73" s="423"/>
      <c r="S73" s="423"/>
      <c r="T73" s="423"/>
      <c r="U73" s="423"/>
      <c r="V73" s="423"/>
      <c r="W73" s="423"/>
      <c r="X73" s="423"/>
    </row>
    <row r="74" s="363" customFormat="1" customHeight="1" spans="1:24">
      <c r="A74" s="423"/>
      <c r="B74" s="423"/>
      <c r="C74" s="423"/>
      <c r="D74" s="423"/>
      <c r="E74" s="445"/>
      <c r="F74" s="445"/>
      <c r="G74" s="446"/>
      <c r="H74" s="423"/>
      <c r="I74" s="423"/>
      <c r="J74" s="423"/>
      <c r="K74" s="447"/>
      <c r="L74" s="447"/>
      <c r="M74" s="447"/>
      <c r="N74" s="447"/>
      <c r="O74" s="423"/>
      <c r="P74" s="423"/>
      <c r="Q74" s="423"/>
      <c r="R74" s="423"/>
      <c r="S74" s="423"/>
      <c r="T74" s="423"/>
      <c r="U74" s="423"/>
      <c r="V74" s="423"/>
      <c r="W74" s="423"/>
      <c r="X74" s="423"/>
    </row>
    <row r="75" s="363" customFormat="1" customHeight="1" spans="1:24">
      <c r="A75" s="423"/>
      <c r="B75" s="423"/>
      <c r="C75" s="423"/>
      <c r="D75" s="423"/>
      <c r="E75" s="445"/>
      <c r="F75" s="445"/>
      <c r="G75" s="446"/>
      <c r="H75" s="423"/>
      <c r="I75" s="423"/>
      <c r="J75" s="423"/>
      <c r="K75" s="447"/>
      <c r="L75" s="447"/>
      <c r="M75" s="447"/>
      <c r="N75" s="447"/>
      <c r="O75" s="423"/>
      <c r="P75" s="423"/>
      <c r="Q75" s="423"/>
      <c r="R75" s="423"/>
      <c r="S75" s="423"/>
      <c r="T75" s="423"/>
      <c r="U75" s="423"/>
      <c r="V75" s="423"/>
      <c r="W75" s="423"/>
      <c r="X75" s="423"/>
    </row>
    <row r="76" s="363" customFormat="1" customHeight="1" spans="1:24">
      <c r="A76" s="423"/>
      <c r="B76" s="423"/>
      <c r="C76" s="423"/>
      <c r="D76" s="423"/>
      <c r="E76" s="445"/>
      <c r="F76" s="445"/>
      <c r="G76" s="446"/>
      <c r="H76" s="423"/>
      <c r="I76" s="423"/>
      <c r="J76" s="423"/>
      <c r="K76" s="447"/>
      <c r="L76" s="447"/>
      <c r="M76" s="447"/>
      <c r="N76" s="447"/>
      <c r="O76" s="423"/>
      <c r="P76" s="423"/>
      <c r="Q76" s="423"/>
      <c r="R76" s="423"/>
      <c r="S76" s="423"/>
      <c r="T76" s="423"/>
      <c r="U76" s="423"/>
      <c r="V76" s="423"/>
      <c r="W76" s="423"/>
      <c r="X76" s="423"/>
    </row>
    <row r="77" s="363" customFormat="1" customHeight="1" spans="1:24">
      <c r="A77" s="423"/>
      <c r="B77" s="423"/>
      <c r="C77" s="423"/>
      <c r="D77" s="423"/>
      <c r="E77" s="445"/>
      <c r="F77" s="445"/>
      <c r="G77" s="446"/>
      <c r="H77" s="423"/>
      <c r="I77" s="423"/>
      <c r="J77" s="423"/>
      <c r="K77" s="447"/>
      <c r="L77" s="447"/>
      <c r="M77" s="447"/>
      <c r="N77" s="447"/>
      <c r="O77" s="423"/>
      <c r="P77" s="423"/>
      <c r="Q77" s="423"/>
      <c r="R77" s="423"/>
      <c r="S77" s="423"/>
      <c r="T77" s="423"/>
      <c r="U77" s="423"/>
      <c r="V77" s="423"/>
      <c r="W77" s="423"/>
      <c r="X77" s="423"/>
    </row>
    <row r="78" s="363" customFormat="1" customHeight="1" spans="1:24">
      <c r="A78" s="423"/>
      <c r="B78" s="423"/>
      <c r="C78" s="423"/>
      <c r="D78" s="423"/>
      <c r="E78" s="445"/>
      <c r="F78" s="445"/>
      <c r="G78" s="446"/>
      <c r="H78" s="423"/>
      <c r="I78" s="423"/>
      <c r="J78" s="423"/>
      <c r="K78" s="447"/>
      <c r="L78" s="447"/>
      <c r="M78" s="447"/>
      <c r="N78" s="447"/>
      <c r="O78" s="423"/>
      <c r="P78" s="423"/>
      <c r="Q78" s="423"/>
      <c r="R78" s="423"/>
      <c r="S78" s="423"/>
      <c r="T78" s="423"/>
      <c r="U78" s="423"/>
      <c r="V78" s="423"/>
      <c r="W78" s="423"/>
      <c r="X78" s="423"/>
    </row>
    <row r="79" s="363" customFormat="1" customHeight="1" spans="1:24">
      <c r="A79" s="423"/>
      <c r="B79" s="423"/>
      <c r="C79" s="423"/>
      <c r="D79" s="423"/>
      <c r="E79" s="445"/>
      <c r="F79" s="445"/>
      <c r="G79" s="446"/>
      <c r="H79" s="423"/>
      <c r="I79" s="423"/>
      <c r="J79" s="423"/>
      <c r="K79" s="447"/>
      <c r="L79" s="447"/>
      <c r="M79" s="447"/>
      <c r="N79" s="447"/>
      <c r="O79" s="423"/>
      <c r="P79" s="423"/>
      <c r="Q79" s="423"/>
      <c r="R79" s="423"/>
      <c r="S79" s="423"/>
      <c r="T79" s="423"/>
      <c r="U79" s="423"/>
      <c r="V79" s="423"/>
      <c r="W79" s="423"/>
      <c r="X79" s="423"/>
    </row>
    <row r="80" s="363" customFormat="1" customHeight="1" spans="1:24">
      <c r="A80" s="423"/>
      <c r="B80" s="423"/>
      <c r="C80" s="423"/>
      <c r="D80" s="423"/>
      <c r="E80" s="445"/>
      <c r="F80" s="445"/>
      <c r="G80" s="446"/>
      <c r="H80" s="423"/>
      <c r="I80" s="423"/>
      <c r="J80" s="423"/>
      <c r="K80" s="447"/>
      <c r="L80" s="447"/>
      <c r="M80" s="447"/>
      <c r="N80" s="447"/>
      <c r="O80" s="423"/>
      <c r="P80" s="423"/>
      <c r="Q80" s="423"/>
      <c r="R80" s="423"/>
      <c r="S80" s="423"/>
      <c r="T80" s="423"/>
      <c r="U80" s="423"/>
      <c r="V80" s="423"/>
      <c r="W80" s="423"/>
      <c r="X80" s="423"/>
    </row>
    <row r="81" s="363" customFormat="1" customHeight="1" spans="1:24">
      <c r="A81" s="423"/>
      <c r="B81" s="423"/>
      <c r="C81" s="423"/>
      <c r="D81" s="423"/>
      <c r="E81" s="445"/>
      <c r="F81" s="445"/>
      <c r="G81" s="446"/>
      <c r="H81" s="423"/>
      <c r="I81" s="423"/>
      <c r="J81" s="423"/>
      <c r="K81" s="447"/>
      <c r="L81" s="447"/>
      <c r="M81" s="447"/>
      <c r="N81" s="447"/>
      <c r="O81" s="423"/>
      <c r="P81" s="423"/>
      <c r="Q81" s="423"/>
      <c r="R81" s="423"/>
      <c r="S81" s="423"/>
      <c r="T81" s="423"/>
      <c r="U81" s="423"/>
      <c r="V81" s="423"/>
      <c r="W81" s="423"/>
      <c r="X81" s="423"/>
    </row>
    <row r="82" s="363" customFormat="1" customHeight="1" spans="1:24">
      <c r="A82" s="423"/>
      <c r="B82" s="423"/>
      <c r="C82" s="423"/>
      <c r="D82" s="423"/>
      <c r="E82" s="445"/>
      <c r="F82" s="445"/>
      <c r="G82" s="446"/>
      <c r="H82" s="423"/>
      <c r="I82" s="423"/>
      <c r="J82" s="423"/>
      <c r="K82" s="447"/>
      <c r="L82" s="447"/>
      <c r="M82" s="447"/>
      <c r="N82" s="447"/>
      <c r="O82" s="423"/>
      <c r="P82" s="423"/>
      <c r="Q82" s="423"/>
      <c r="R82" s="423"/>
      <c r="S82" s="423"/>
      <c r="T82" s="423"/>
      <c r="U82" s="423"/>
      <c r="V82" s="423"/>
      <c r="W82" s="423"/>
      <c r="X82" s="423"/>
    </row>
    <row r="83" s="363" customFormat="1" customHeight="1" spans="1:24">
      <c r="A83" s="423"/>
      <c r="B83" s="423"/>
      <c r="C83" s="423"/>
      <c r="D83" s="423"/>
      <c r="E83" s="445"/>
      <c r="F83" s="445"/>
      <c r="G83" s="446"/>
      <c r="H83" s="423"/>
      <c r="I83" s="423"/>
      <c r="J83" s="423"/>
      <c r="K83" s="447"/>
      <c r="L83" s="447"/>
      <c r="M83" s="447"/>
      <c r="N83" s="447"/>
      <c r="O83" s="423"/>
      <c r="P83" s="423"/>
      <c r="Q83" s="423"/>
      <c r="R83" s="423"/>
      <c r="S83" s="423"/>
      <c r="T83" s="423"/>
      <c r="U83" s="423"/>
      <c r="V83" s="423"/>
      <c r="W83" s="423"/>
      <c r="X83" s="423"/>
    </row>
    <row r="84" s="363" customFormat="1" customHeight="1" spans="1:24">
      <c r="A84" s="423"/>
      <c r="B84" s="423"/>
      <c r="C84" s="423"/>
      <c r="D84" s="423"/>
      <c r="E84" s="445"/>
      <c r="F84" s="445"/>
      <c r="G84" s="446"/>
      <c r="H84" s="423"/>
      <c r="I84" s="423"/>
      <c r="J84" s="423"/>
      <c r="K84" s="447"/>
      <c r="L84" s="447"/>
      <c r="M84" s="447"/>
      <c r="N84" s="447"/>
      <c r="O84" s="423"/>
      <c r="P84" s="423"/>
      <c r="Q84" s="423"/>
      <c r="R84" s="423"/>
      <c r="S84" s="423"/>
      <c r="T84" s="423"/>
      <c r="U84" s="423"/>
      <c r="V84" s="423"/>
      <c r="W84" s="423"/>
      <c r="X84" s="423"/>
    </row>
    <row r="85" s="363" customFormat="1" customHeight="1" spans="1:24">
      <c r="A85" s="423"/>
      <c r="B85" s="423"/>
      <c r="C85" s="423"/>
      <c r="D85" s="423"/>
      <c r="E85" s="445"/>
      <c r="F85" s="445"/>
      <c r="G85" s="446"/>
      <c r="H85" s="423"/>
      <c r="I85" s="423"/>
      <c r="J85" s="423"/>
      <c r="K85" s="447"/>
      <c r="L85" s="447"/>
      <c r="M85" s="447"/>
      <c r="N85" s="447"/>
      <c r="O85" s="423"/>
      <c r="P85" s="423"/>
      <c r="Q85" s="423"/>
      <c r="R85" s="423"/>
      <c r="S85" s="423"/>
      <c r="T85" s="423"/>
      <c r="U85" s="423"/>
      <c r="V85" s="423"/>
      <c r="W85" s="423"/>
      <c r="X85" s="423"/>
    </row>
    <row r="86" s="363" customFormat="1" customHeight="1" spans="1:24">
      <c r="A86" s="423"/>
      <c r="B86" s="423"/>
      <c r="C86" s="423"/>
      <c r="D86" s="423"/>
      <c r="E86" s="445"/>
      <c r="F86" s="445"/>
      <c r="G86" s="446"/>
      <c r="H86" s="423"/>
      <c r="I86" s="423"/>
      <c r="J86" s="423"/>
      <c r="K86" s="447"/>
      <c r="L86" s="447"/>
      <c r="M86" s="447"/>
      <c r="N86" s="447"/>
      <c r="O86" s="423"/>
      <c r="P86" s="423"/>
      <c r="Q86" s="423"/>
      <c r="R86" s="423"/>
      <c r="S86" s="423"/>
      <c r="T86" s="423"/>
      <c r="U86" s="423"/>
      <c r="V86" s="423"/>
      <c r="W86" s="423"/>
      <c r="X86" s="423"/>
    </row>
    <row r="87" s="363" customFormat="1" customHeight="1" spans="1:24">
      <c r="A87" s="423"/>
      <c r="B87" s="423"/>
      <c r="C87" s="423"/>
      <c r="D87" s="423"/>
      <c r="E87" s="445"/>
      <c r="F87" s="445"/>
      <c r="G87" s="446"/>
      <c r="H87" s="423"/>
      <c r="I87" s="423"/>
      <c r="J87" s="423"/>
      <c r="K87" s="447"/>
      <c r="L87" s="447"/>
      <c r="M87" s="447"/>
      <c r="N87" s="447"/>
      <c r="O87" s="423"/>
      <c r="P87" s="423"/>
      <c r="Q87" s="423"/>
      <c r="R87" s="423"/>
      <c r="S87" s="423"/>
      <c r="T87" s="423"/>
      <c r="U87" s="423"/>
      <c r="V87" s="423"/>
      <c r="W87" s="423"/>
      <c r="X87" s="423"/>
    </row>
    <row r="88" s="363" customFormat="1" customHeight="1" spans="1:24">
      <c r="A88" s="423"/>
      <c r="B88" s="423"/>
      <c r="C88" s="423"/>
      <c r="D88" s="423"/>
      <c r="E88" s="445"/>
      <c r="F88" s="445"/>
      <c r="G88" s="446"/>
      <c r="H88" s="423"/>
      <c r="I88" s="423"/>
      <c r="J88" s="423"/>
      <c r="K88" s="447"/>
      <c r="L88" s="447"/>
      <c r="M88" s="447"/>
      <c r="N88" s="447"/>
      <c r="O88" s="423"/>
      <c r="P88" s="423"/>
      <c r="Q88" s="423"/>
      <c r="R88" s="423"/>
      <c r="S88" s="423"/>
      <c r="T88" s="423"/>
      <c r="U88" s="423"/>
      <c r="V88" s="423"/>
      <c r="W88" s="423"/>
      <c r="X88" s="423"/>
    </row>
    <row r="89" s="363" customFormat="1" customHeight="1" spans="1:24">
      <c r="A89" s="423"/>
      <c r="B89" s="423"/>
      <c r="C89" s="423"/>
      <c r="D89" s="423"/>
      <c r="E89" s="445"/>
      <c r="F89" s="445"/>
      <c r="G89" s="446"/>
      <c r="H89" s="423"/>
      <c r="I89" s="423"/>
      <c r="J89" s="423"/>
      <c r="K89" s="447"/>
      <c r="L89" s="447"/>
      <c r="M89" s="447"/>
      <c r="N89" s="447"/>
      <c r="O89" s="423"/>
      <c r="P89" s="423"/>
      <c r="Q89" s="423"/>
      <c r="R89" s="423"/>
      <c r="S89" s="423"/>
      <c r="T89" s="423"/>
      <c r="U89" s="423"/>
      <c r="V89" s="423"/>
      <c r="W89" s="423"/>
      <c r="X89" s="423"/>
    </row>
    <row r="90" s="363" customFormat="1" customHeight="1" spans="1:24">
      <c r="A90" s="423"/>
      <c r="B90" s="423"/>
      <c r="C90" s="423"/>
      <c r="D90" s="423"/>
      <c r="E90" s="445"/>
      <c r="F90" s="445"/>
      <c r="G90" s="446"/>
      <c r="H90" s="423"/>
      <c r="I90" s="423"/>
      <c r="J90" s="423"/>
      <c r="K90" s="447"/>
      <c r="L90" s="447"/>
      <c r="M90" s="447"/>
      <c r="N90" s="447"/>
      <c r="O90" s="423"/>
      <c r="P90" s="423"/>
      <c r="Q90" s="423"/>
      <c r="R90" s="423"/>
      <c r="S90" s="423"/>
      <c r="T90" s="423"/>
      <c r="U90" s="423"/>
      <c r="V90" s="423"/>
      <c r="W90" s="423"/>
      <c r="X90" s="423"/>
    </row>
    <row r="91" s="363" customFormat="1" customHeight="1" spans="1:24">
      <c r="A91" s="423"/>
      <c r="B91" s="423"/>
      <c r="C91" s="423"/>
      <c r="D91" s="423"/>
      <c r="E91" s="445"/>
      <c r="F91" s="445"/>
      <c r="G91" s="446"/>
      <c r="H91" s="423"/>
      <c r="I91" s="423"/>
      <c r="J91" s="423"/>
      <c r="K91" s="447"/>
      <c r="L91" s="447"/>
      <c r="M91" s="447"/>
      <c r="N91" s="447"/>
      <c r="O91" s="423"/>
      <c r="P91" s="423"/>
      <c r="Q91" s="423"/>
      <c r="R91" s="423"/>
      <c r="S91" s="423"/>
      <c r="T91" s="423"/>
      <c r="U91" s="423"/>
      <c r="V91" s="423"/>
      <c r="W91" s="423"/>
      <c r="X91" s="423"/>
    </row>
    <row r="92" s="363" customFormat="1" customHeight="1" spans="1:24">
      <c r="A92" s="423"/>
      <c r="B92" s="423"/>
      <c r="C92" s="423"/>
      <c r="D92" s="423"/>
      <c r="E92" s="445"/>
      <c r="F92" s="445"/>
      <c r="G92" s="446"/>
      <c r="H92" s="423"/>
      <c r="I92" s="423"/>
      <c r="J92" s="423"/>
      <c r="K92" s="447"/>
      <c r="L92" s="447"/>
      <c r="M92" s="447"/>
      <c r="N92" s="447"/>
      <c r="O92" s="423"/>
      <c r="P92" s="423"/>
      <c r="Q92" s="423"/>
      <c r="R92" s="423"/>
      <c r="S92" s="423"/>
      <c r="T92" s="423"/>
      <c r="U92" s="423"/>
      <c r="V92" s="423"/>
      <c r="W92" s="423"/>
      <c r="X92" s="423"/>
    </row>
    <row r="93" s="363" customFormat="1" customHeight="1" spans="1:24">
      <c r="A93" s="423"/>
      <c r="B93" s="423"/>
      <c r="C93" s="423"/>
      <c r="D93" s="423"/>
      <c r="E93" s="445"/>
      <c r="F93" s="445"/>
      <c r="G93" s="446"/>
      <c r="H93" s="423"/>
      <c r="I93" s="423"/>
      <c r="J93" s="423"/>
      <c r="K93" s="447"/>
      <c r="L93" s="447"/>
      <c r="M93" s="447"/>
      <c r="N93" s="447"/>
      <c r="O93" s="423"/>
      <c r="P93" s="423"/>
      <c r="Q93" s="423"/>
      <c r="R93" s="423"/>
      <c r="S93" s="423"/>
      <c r="T93" s="423"/>
      <c r="U93" s="423"/>
      <c r="V93" s="423"/>
      <c r="W93" s="423"/>
      <c r="X93" s="423"/>
    </row>
    <row r="94" s="363" customFormat="1" customHeight="1" spans="1:24">
      <c r="A94" s="423"/>
      <c r="B94" s="423"/>
      <c r="C94" s="423"/>
      <c r="D94" s="423"/>
      <c r="E94" s="445"/>
      <c r="F94" s="445"/>
      <c r="G94" s="446"/>
      <c r="H94" s="423"/>
      <c r="I94" s="423"/>
      <c r="J94" s="423"/>
      <c r="K94" s="447"/>
      <c r="L94" s="447"/>
      <c r="M94" s="447"/>
      <c r="N94" s="447"/>
      <c r="O94" s="423"/>
      <c r="P94" s="423"/>
      <c r="Q94" s="423"/>
      <c r="R94" s="423"/>
      <c r="S94" s="423"/>
      <c r="T94" s="423"/>
      <c r="U94" s="423"/>
      <c r="V94" s="423"/>
      <c r="W94" s="423"/>
      <c r="X94" s="423"/>
    </row>
    <row r="95" s="363" customFormat="1" customHeight="1" spans="1:24">
      <c r="A95" s="423"/>
      <c r="B95" s="423"/>
      <c r="C95" s="423"/>
      <c r="D95" s="423"/>
      <c r="E95" s="445"/>
      <c r="F95" s="445"/>
      <c r="G95" s="446"/>
      <c r="H95" s="423"/>
      <c r="I95" s="423"/>
      <c r="J95" s="423"/>
      <c r="K95" s="447"/>
      <c r="L95" s="447"/>
      <c r="M95" s="447"/>
      <c r="N95" s="447"/>
      <c r="O95" s="423"/>
      <c r="P95" s="423"/>
      <c r="Q95" s="423"/>
      <c r="R95" s="423"/>
      <c r="S95" s="423"/>
      <c r="T95" s="423"/>
      <c r="U95" s="423"/>
      <c r="V95" s="423"/>
      <c r="W95" s="423"/>
      <c r="X95" s="423"/>
    </row>
    <row r="96" s="363" customFormat="1" customHeight="1" spans="1:24">
      <c r="A96" s="423"/>
      <c r="B96" s="423"/>
      <c r="C96" s="423"/>
      <c r="D96" s="423"/>
      <c r="E96" s="445"/>
      <c r="F96" s="445"/>
      <c r="G96" s="446"/>
      <c r="H96" s="423"/>
      <c r="I96" s="423"/>
      <c r="J96" s="423"/>
      <c r="K96" s="447"/>
      <c r="L96" s="447"/>
      <c r="M96" s="447"/>
      <c r="N96" s="447"/>
      <c r="O96" s="423"/>
      <c r="P96" s="423"/>
      <c r="Q96" s="423"/>
      <c r="R96" s="423"/>
      <c r="S96" s="423"/>
      <c r="T96" s="423"/>
      <c r="U96" s="423"/>
      <c r="V96" s="423"/>
      <c r="W96" s="423"/>
      <c r="X96" s="423"/>
    </row>
    <row r="97" s="363" customFormat="1" customHeight="1" spans="1:24">
      <c r="A97" s="423"/>
      <c r="B97" s="423"/>
      <c r="C97" s="423"/>
      <c r="D97" s="423"/>
      <c r="E97" s="445"/>
      <c r="F97" s="445"/>
      <c r="G97" s="446"/>
      <c r="H97" s="423"/>
      <c r="I97" s="423"/>
      <c r="J97" s="423"/>
      <c r="K97" s="447"/>
      <c r="L97" s="447"/>
      <c r="M97" s="447"/>
      <c r="N97" s="447"/>
      <c r="O97" s="423"/>
      <c r="P97" s="423"/>
      <c r="Q97" s="423"/>
      <c r="R97" s="423"/>
      <c r="S97" s="423"/>
      <c r="T97" s="423"/>
      <c r="U97" s="423"/>
      <c r="V97" s="423"/>
      <c r="W97" s="423"/>
      <c r="X97" s="423"/>
    </row>
    <row r="98" s="363" customFormat="1" customHeight="1" spans="1:24">
      <c r="A98" s="423"/>
      <c r="B98" s="423"/>
      <c r="C98" s="423"/>
      <c r="D98" s="423"/>
      <c r="E98" s="445"/>
      <c r="F98" s="445"/>
      <c r="G98" s="446"/>
      <c r="H98" s="423"/>
      <c r="I98" s="423"/>
      <c r="J98" s="423"/>
      <c r="K98" s="447"/>
      <c r="L98" s="447"/>
      <c r="M98" s="447"/>
      <c r="N98" s="447"/>
      <c r="O98" s="423"/>
      <c r="P98" s="423"/>
      <c r="Q98" s="423"/>
      <c r="R98" s="423"/>
      <c r="S98" s="423"/>
      <c r="T98" s="423"/>
      <c r="U98" s="423"/>
      <c r="V98" s="423"/>
      <c r="W98" s="423"/>
      <c r="X98" s="423"/>
    </row>
    <row r="99" s="363" customFormat="1" customHeight="1" spans="1:24">
      <c r="A99" s="423"/>
      <c r="B99" s="423"/>
      <c r="C99" s="423"/>
      <c r="D99" s="423"/>
      <c r="E99" s="445"/>
      <c r="F99" s="445"/>
      <c r="G99" s="446"/>
      <c r="H99" s="423"/>
      <c r="I99" s="423"/>
      <c r="J99" s="423"/>
      <c r="K99" s="447"/>
      <c r="L99" s="447"/>
      <c r="M99" s="447"/>
      <c r="N99" s="447"/>
      <c r="O99" s="423"/>
      <c r="P99" s="423"/>
      <c r="Q99" s="423"/>
      <c r="R99" s="423"/>
      <c r="S99" s="423"/>
      <c r="T99" s="423"/>
      <c r="U99" s="423"/>
      <c r="V99" s="423"/>
      <c r="W99" s="423"/>
      <c r="X99" s="423"/>
    </row>
    <row r="100" s="363" customFormat="1" customHeight="1" spans="1:24">
      <c r="A100" s="423"/>
      <c r="B100" s="423"/>
      <c r="C100" s="423"/>
      <c r="D100" s="423"/>
      <c r="E100" s="445"/>
      <c r="F100" s="445"/>
      <c r="G100" s="446"/>
      <c r="H100" s="423"/>
      <c r="I100" s="423"/>
      <c r="J100" s="423"/>
      <c r="K100" s="447"/>
      <c r="L100" s="447"/>
      <c r="M100" s="447"/>
      <c r="N100" s="447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</row>
    <row r="101" s="363" customFormat="1" customHeight="1" spans="1:24">
      <c r="A101" s="423"/>
      <c r="B101" s="423"/>
      <c r="C101" s="423"/>
      <c r="D101" s="423"/>
      <c r="E101" s="445"/>
      <c r="F101" s="445"/>
      <c r="G101" s="446"/>
      <c r="H101" s="423"/>
      <c r="I101" s="423"/>
      <c r="J101" s="423"/>
      <c r="K101" s="447"/>
      <c r="L101" s="447"/>
      <c r="M101" s="447"/>
      <c r="N101" s="447"/>
      <c r="O101" s="423"/>
      <c r="P101" s="423"/>
      <c r="Q101" s="423"/>
      <c r="R101" s="423"/>
      <c r="S101" s="423"/>
      <c r="T101" s="423"/>
      <c r="U101" s="423"/>
      <c r="V101" s="423"/>
      <c r="W101" s="423"/>
      <c r="X101" s="423"/>
    </row>
    <row r="102" s="363" customFormat="1" customHeight="1" spans="1:24">
      <c r="A102" s="423"/>
      <c r="B102" s="423"/>
      <c r="C102" s="423"/>
      <c r="D102" s="423"/>
      <c r="E102" s="445"/>
      <c r="F102" s="445"/>
      <c r="G102" s="446"/>
      <c r="H102" s="423"/>
      <c r="I102" s="423"/>
      <c r="J102" s="423"/>
      <c r="K102" s="447"/>
      <c r="L102" s="447"/>
      <c r="M102" s="447"/>
      <c r="N102" s="447"/>
      <c r="O102" s="423"/>
      <c r="P102" s="423"/>
      <c r="Q102" s="423"/>
      <c r="R102" s="423"/>
      <c r="S102" s="423"/>
      <c r="T102" s="423"/>
      <c r="U102" s="423"/>
      <c r="V102" s="423"/>
      <c r="W102" s="423"/>
      <c r="X102" s="423"/>
    </row>
    <row r="103" s="363" customFormat="1" customHeight="1" spans="1:24">
      <c r="A103" s="423"/>
      <c r="B103" s="423"/>
      <c r="C103" s="423"/>
      <c r="D103" s="423"/>
      <c r="E103" s="445"/>
      <c r="F103" s="445"/>
      <c r="G103" s="446"/>
      <c r="H103" s="423"/>
      <c r="I103" s="423"/>
      <c r="J103" s="423"/>
      <c r="K103" s="447"/>
      <c r="L103" s="447"/>
      <c r="M103" s="447"/>
      <c r="N103" s="447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</row>
    <row r="104" s="363" customFormat="1" customHeight="1" spans="1:24">
      <c r="A104" s="423"/>
      <c r="B104" s="423"/>
      <c r="C104" s="423"/>
      <c r="D104" s="423"/>
      <c r="E104" s="445"/>
      <c r="F104" s="445"/>
      <c r="G104" s="446"/>
      <c r="H104" s="423"/>
      <c r="I104" s="423"/>
      <c r="J104" s="423"/>
      <c r="K104" s="447"/>
      <c r="L104" s="447"/>
      <c r="M104" s="447"/>
      <c r="N104" s="447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</row>
    <row r="105" s="363" customFormat="1" customHeight="1" spans="1:24">
      <c r="A105" s="423"/>
      <c r="B105" s="423"/>
      <c r="C105" s="423"/>
      <c r="D105" s="423"/>
      <c r="E105" s="445"/>
      <c r="F105" s="445"/>
      <c r="G105" s="446"/>
      <c r="H105" s="423"/>
      <c r="I105" s="423"/>
      <c r="J105" s="423"/>
      <c r="K105" s="447"/>
      <c r="L105" s="447"/>
      <c r="M105" s="447"/>
      <c r="N105" s="447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</row>
    <row r="106" s="363" customFormat="1" customHeight="1" spans="1:24">
      <c r="A106" s="423"/>
      <c r="B106" s="423"/>
      <c r="C106" s="423"/>
      <c r="D106" s="423"/>
      <c r="E106" s="445"/>
      <c r="F106" s="445"/>
      <c r="G106" s="446"/>
      <c r="H106" s="423"/>
      <c r="I106" s="423"/>
      <c r="J106" s="423"/>
      <c r="K106" s="447"/>
      <c r="L106" s="447"/>
      <c r="M106" s="447"/>
      <c r="N106" s="447"/>
      <c r="O106" s="423"/>
      <c r="P106" s="423"/>
      <c r="Q106" s="423"/>
      <c r="R106" s="423"/>
      <c r="S106" s="423"/>
      <c r="T106" s="423"/>
      <c r="U106" s="423"/>
      <c r="V106" s="423"/>
      <c r="W106" s="423"/>
      <c r="X106" s="423"/>
    </row>
    <row r="107" s="363" customFormat="1" customHeight="1" spans="1:24">
      <c r="A107" s="423"/>
      <c r="B107" s="423"/>
      <c r="C107" s="423"/>
      <c r="D107" s="423"/>
      <c r="E107" s="445"/>
      <c r="F107" s="445"/>
      <c r="G107" s="446"/>
      <c r="H107" s="423"/>
      <c r="I107" s="423"/>
      <c r="J107" s="423"/>
      <c r="K107" s="447"/>
      <c r="L107" s="447"/>
      <c r="M107" s="447"/>
      <c r="N107" s="447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</row>
    <row r="108" s="363" customFormat="1" customHeight="1" spans="1:24">
      <c r="A108" s="423"/>
      <c r="B108" s="423"/>
      <c r="C108" s="423"/>
      <c r="D108" s="423"/>
      <c r="E108" s="445"/>
      <c r="F108" s="445"/>
      <c r="G108" s="446"/>
      <c r="H108" s="423"/>
      <c r="I108" s="423"/>
      <c r="J108" s="423"/>
      <c r="K108" s="447"/>
      <c r="L108" s="447"/>
      <c r="M108" s="447"/>
      <c r="N108" s="447"/>
      <c r="O108" s="423"/>
      <c r="P108" s="423"/>
      <c r="Q108" s="423"/>
      <c r="R108" s="423"/>
      <c r="S108" s="423"/>
      <c r="T108" s="423"/>
      <c r="U108" s="423"/>
      <c r="V108" s="423"/>
      <c r="W108" s="423"/>
      <c r="X108" s="423"/>
    </row>
    <row r="109" s="363" customFormat="1" customHeight="1" spans="1:24">
      <c r="A109" s="423"/>
      <c r="B109" s="423"/>
      <c r="C109" s="423"/>
      <c r="D109" s="423"/>
      <c r="E109" s="445"/>
      <c r="F109" s="445"/>
      <c r="G109" s="446"/>
      <c r="H109" s="423"/>
      <c r="I109" s="423"/>
      <c r="J109" s="423"/>
      <c r="K109" s="447"/>
      <c r="L109" s="447"/>
      <c r="M109" s="447"/>
      <c r="N109" s="447"/>
      <c r="O109" s="423"/>
      <c r="P109" s="423"/>
      <c r="Q109" s="423"/>
      <c r="R109" s="423"/>
      <c r="S109" s="423"/>
      <c r="T109" s="423"/>
      <c r="U109" s="423"/>
      <c r="V109" s="423"/>
      <c r="W109" s="423"/>
      <c r="X109" s="423"/>
    </row>
    <row r="110" s="363" customFormat="1" customHeight="1" spans="1:24">
      <c r="A110" s="423"/>
      <c r="B110" s="423"/>
      <c r="C110" s="423"/>
      <c r="D110" s="423"/>
      <c r="E110" s="445"/>
      <c r="F110" s="445"/>
      <c r="G110" s="446"/>
      <c r="H110" s="423"/>
      <c r="I110" s="423"/>
      <c r="J110" s="423"/>
      <c r="K110" s="447"/>
      <c r="L110" s="447"/>
      <c r="M110" s="447"/>
      <c r="N110" s="447"/>
      <c r="O110" s="423"/>
      <c r="P110" s="423"/>
      <c r="Q110" s="423"/>
      <c r="R110" s="423"/>
      <c r="S110" s="423"/>
      <c r="T110" s="423"/>
      <c r="U110" s="423"/>
      <c r="V110" s="423"/>
      <c r="W110" s="423"/>
      <c r="X110" s="423"/>
    </row>
    <row r="111" s="363" customFormat="1" customHeight="1" spans="1:24">
      <c r="A111" s="423"/>
      <c r="B111" s="423"/>
      <c r="C111" s="423"/>
      <c r="D111" s="423"/>
      <c r="E111" s="445"/>
      <c r="F111" s="445"/>
      <c r="G111" s="446"/>
      <c r="H111" s="423"/>
      <c r="I111" s="423"/>
      <c r="J111" s="423"/>
      <c r="K111" s="447"/>
      <c r="L111" s="447"/>
      <c r="M111" s="447"/>
      <c r="N111" s="447"/>
      <c r="O111" s="423"/>
      <c r="P111" s="423"/>
      <c r="Q111" s="423"/>
      <c r="R111" s="423"/>
      <c r="S111" s="423"/>
      <c r="T111" s="423"/>
      <c r="U111" s="423"/>
      <c r="V111" s="423"/>
      <c r="W111" s="423"/>
      <c r="X111" s="423"/>
    </row>
    <row r="112" s="363" customFormat="1" customHeight="1" spans="1:24">
      <c r="A112" s="423"/>
      <c r="B112" s="423"/>
      <c r="C112" s="423"/>
      <c r="D112" s="423"/>
      <c r="E112" s="445"/>
      <c r="F112" s="445"/>
      <c r="G112" s="446"/>
      <c r="H112" s="423"/>
      <c r="I112" s="423"/>
      <c r="J112" s="423"/>
      <c r="K112" s="447"/>
      <c r="L112" s="447"/>
      <c r="M112" s="447"/>
      <c r="N112" s="447"/>
      <c r="O112" s="423"/>
      <c r="P112" s="423"/>
      <c r="Q112" s="423"/>
      <c r="R112" s="423"/>
      <c r="S112" s="423"/>
      <c r="T112" s="423"/>
      <c r="U112" s="423"/>
      <c r="V112" s="423"/>
      <c r="W112" s="423"/>
      <c r="X112" s="423"/>
    </row>
    <row r="113" s="363" customFormat="1" customHeight="1" spans="1:24">
      <c r="A113" s="423"/>
      <c r="B113" s="423"/>
      <c r="C113" s="423"/>
      <c r="D113" s="423"/>
      <c r="E113" s="445"/>
      <c r="F113" s="445"/>
      <c r="G113" s="446"/>
      <c r="H113" s="423"/>
      <c r="I113" s="423"/>
      <c r="J113" s="423"/>
      <c r="K113" s="447"/>
      <c r="L113" s="447"/>
      <c r="M113" s="447"/>
      <c r="N113" s="447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</row>
    <row r="114" s="363" customFormat="1" customHeight="1" spans="1:24">
      <c r="A114" s="423"/>
      <c r="B114" s="423"/>
      <c r="C114" s="423"/>
      <c r="D114" s="423"/>
      <c r="E114" s="445"/>
      <c r="F114" s="445"/>
      <c r="G114" s="446"/>
      <c r="H114" s="423"/>
      <c r="I114" s="423"/>
      <c r="J114" s="423"/>
      <c r="K114" s="447"/>
      <c r="L114" s="447"/>
      <c r="M114" s="447"/>
      <c r="N114" s="447"/>
      <c r="O114" s="423"/>
      <c r="P114" s="423"/>
      <c r="Q114" s="423"/>
      <c r="R114" s="423"/>
      <c r="S114" s="423"/>
      <c r="T114" s="423"/>
      <c r="U114" s="423"/>
      <c r="V114" s="423"/>
      <c r="W114" s="423"/>
      <c r="X114" s="423"/>
    </row>
    <row r="115" s="363" customFormat="1" customHeight="1" spans="1:24">
      <c r="A115" s="423"/>
      <c r="B115" s="423"/>
      <c r="C115" s="423"/>
      <c r="D115" s="423"/>
      <c r="E115" s="445"/>
      <c r="F115" s="445"/>
      <c r="G115" s="446"/>
      <c r="H115" s="423"/>
      <c r="I115" s="423"/>
      <c r="J115" s="423"/>
      <c r="K115" s="447"/>
      <c r="L115" s="447"/>
      <c r="M115" s="447"/>
      <c r="N115" s="447"/>
      <c r="O115" s="423"/>
      <c r="P115" s="423"/>
      <c r="Q115" s="423"/>
      <c r="R115" s="423"/>
      <c r="S115" s="423"/>
      <c r="T115" s="423"/>
      <c r="U115" s="423"/>
      <c r="V115" s="423"/>
      <c r="W115" s="423"/>
      <c r="X115" s="423"/>
    </row>
    <row r="116" s="363" customFormat="1" customHeight="1" spans="1:24">
      <c r="A116" s="423"/>
      <c r="B116" s="423"/>
      <c r="C116" s="423"/>
      <c r="D116" s="423"/>
      <c r="E116" s="445"/>
      <c r="F116" s="445"/>
      <c r="G116" s="446"/>
      <c r="H116" s="423"/>
      <c r="I116" s="423"/>
      <c r="J116" s="423"/>
      <c r="K116" s="447"/>
      <c r="L116" s="447"/>
      <c r="M116" s="447"/>
      <c r="N116" s="447"/>
      <c r="O116" s="423"/>
      <c r="P116" s="423"/>
      <c r="Q116" s="423"/>
      <c r="R116" s="423"/>
      <c r="S116" s="423"/>
      <c r="T116" s="423"/>
      <c r="U116" s="423"/>
      <c r="V116" s="423"/>
      <c r="W116" s="423"/>
      <c r="X116" s="423"/>
    </row>
    <row r="117" s="363" customFormat="1" customHeight="1" spans="1:24">
      <c r="A117" s="423"/>
      <c r="B117" s="423"/>
      <c r="C117" s="423"/>
      <c r="D117" s="423"/>
      <c r="E117" s="445"/>
      <c r="F117" s="445"/>
      <c r="G117" s="446"/>
      <c r="H117" s="423"/>
      <c r="I117" s="423"/>
      <c r="J117" s="423"/>
      <c r="K117" s="447"/>
      <c r="L117" s="447"/>
      <c r="M117" s="447"/>
      <c r="N117" s="447"/>
      <c r="O117" s="423"/>
      <c r="P117" s="423"/>
      <c r="Q117" s="423"/>
      <c r="R117" s="423"/>
      <c r="S117" s="423"/>
      <c r="T117" s="423"/>
      <c r="U117" s="423"/>
      <c r="V117" s="423"/>
      <c r="W117" s="423"/>
      <c r="X117" s="423"/>
    </row>
    <row r="118" s="363" customFormat="1" customHeight="1" spans="1:24">
      <c r="A118" s="423"/>
      <c r="B118" s="423"/>
      <c r="C118" s="423"/>
      <c r="D118" s="423"/>
      <c r="E118" s="445"/>
      <c r="F118" s="445"/>
      <c r="G118" s="446"/>
      <c r="H118" s="423"/>
      <c r="I118" s="423"/>
      <c r="J118" s="423"/>
      <c r="K118" s="447"/>
      <c r="L118" s="447"/>
      <c r="M118" s="447"/>
      <c r="N118" s="447"/>
      <c r="O118" s="423"/>
      <c r="P118" s="423"/>
      <c r="Q118" s="423"/>
      <c r="R118" s="423"/>
      <c r="S118" s="423"/>
      <c r="T118" s="423"/>
      <c r="U118" s="423"/>
      <c r="V118" s="423"/>
      <c r="W118" s="423"/>
      <c r="X118" s="423"/>
    </row>
    <row r="119" s="363" customFormat="1" customHeight="1" spans="1:24">
      <c r="A119" s="423"/>
      <c r="B119" s="423"/>
      <c r="C119" s="423"/>
      <c r="D119" s="423"/>
      <c r="E119" s="445"/>
      <c r="F119" s="445"/>
      <c r="G119" s="446"/>
      <c r="H119" s="423"/>
      <c r="I119" s="423"/>
      <c r="J119" s="423"/>
      <c r="K119" s="447"/>
      <c r="L119" s="447"/>
      <c r="M119" s="447"/>
      <c r="N119" s="447"/>
      <c r="O119" s="423"/>
      <c r="P119" s="423"/>
      <c r="Q119" s="423"/>
      <c r="R119" s="423"/>
      <c r="S119" s="423"/>
      <c r="T119" s="423"/>
      <c r="U119" s="423"/>
      <c r="V119" s="423"/>
      <c r="W119" s="423"/>
      <c r="X119" s="423"/>
    </row>
    <row r="120" s="363" customFormat="1" customHeight="1" spans="1:24">
      <c r="A120" s="423"/>
      <c r="B120" s="423"/>
      <c r="C120" s="423"/>
      <c r="D120" s="423"/>
      <c r="E120" s="445"/>
      <c r="F120" s="445"/>
      <c r="G120" s="446"/>
      <c r="H120" s="423"/>
      <c r="I120" s="423"/>
      <c r="J120" s="423"/>
      <c r="K120" s="447"/>
      <c r="L120" s="447"/>
      <c r="M120" s="447"/>
      <c r="N120" s="447"/>
      <c r="O120" s="423"/>
      <c r="P120" s="423"/>
      <c r="Q120" s="423"/>
      <c r="R120" s="423"/>
      <c r="S120" s="423"/>
      <c r="T120" s="423"/>
      <c r="U120" s="423"/>
      <c r="V120" s="423"/>
      <c r="W120" s="423"/>
      <c r="X120" s="423"/>
    </row>
    <row r="121" s="363" customFormat="1" customHeight="1" spans="1:24">
      <c r="A121" s="423"/>
      <c r="B121" s="423"/>
      <c r="C121" s="423"/>
      <c r="D121" s="423"/>
      <c r="E121" s="445"/>
      <c r="F121" s="445"/>
      <c r="G121" s="446"/>
      <c r="H121" s="423"/>
      <c r="I121" s="423"/>
      <c r="J121" s="423"/>
      <c r="K121" s="447"/>
      <c r="L121" s="447"/>
      <c r="M121" s="447"/>
      <c r="N121" s="447"/>
      <c r="O121" s="423"/>
      <c r="P121" s="423"/>
      <c r="Q121" s="423"/>
      <c r="R121" s="423"/>
      <c r="S121" s="423"/>
      <c r="T121" s="423"/>
      <c r="U121" s="423"/>
      <c r="V121" s="423"/>
      <c r="W121" s="423"/>
      <c r="X121" s="423"/>
    </row>
    <row r="122" s="363" customFormat="1" customHeight="1" spans="1:24">
      <c r="A122" s="423"/>
      <c r="B122" s="423"/>
      <c r="C122" s="423"/>
      <c r="D122" s="423"/>
      <c r="E122" s="445"/>
      <c r="F122" s="445"/>
      <c r="G122" s="446"/>
      <c r="H122" s="423"/>
      <c r="I122" s="423"/>
      <c r="J122" s="423"/>
      <c r="K122" s="447"/>
      <c r="L122" s="447"/>
      <c r="M122" s="447"/>
      <c r="N122" s="447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</row>
    <row r="123" s="363" customFormat="1" customHeight="1" spans="1:24">
      <c r="A123" s="423"/>
      <c r="B123" s="423"/>
      <c r="C123" s="423"/>
      <c r="D123" s="423"/>
      <c r="E123" s="445"/>
      <c r="F123" s="445"/>
      <c r="G123" s="446"/>
      <c r="H123" s="423"/>
      <c r="I123" s="423"/>
      <c r="J123" s="423"/>
      <c r="K123" s="447"/>
      <c r="L123" s="447"/>
      <c r="M123" s="447"/>
      <c r="N123" s="447"/>
      <c r="O123" s="423"/>
      <c r="P123" s="423"/>
      <c r="Q123" s="423"/>
      <c r="R123" s="423"/>
      <c r="S123" s="423"/>
      <c r="T123" s="423"/>
      <c r="U123" s="423"/>
      <c r="V123" s="423"/>
      <c r="W123" s="423"/>
      <c r="X123" s="423"/>
    </row>
    <row r="124" s="363" customFormat="1" customHeight="1" spans="1:24">
      <c r="A124" s="423"/>
      <c r="B124" s="423"/>
      <c r="C124" s="423"/>
      <c r="D124" s="423"/>
      <c r="E124" s="445"/>
      <c r="F124" s="445"/>
      <c r="G124" s="446"/>
      <c r="H124" s="423"/>
      <c r="I124" s="423"/>
      <c r="J124" s="423"/>
      <c r="K124" s="447"/>
      <c r="L124" s="447"/>
      <c r="M124" s="447"/>
      <c r="N124" s="447"/>
      <c r="O124" s="423"/>
      <c r="P124" s="423"/>
      <c r="Q124" s="423"/>
      <c r="R124" s="423"/>
      <c r="S124" s="423"/>
      <c r="T124" s="423"/>
      <c r="U124" s="423"/>
      <c r="V124" s="423"/>
      <c r="W124" s="423"/>
      <c r="X124" s="423"/>
    </row>
    <row r="125" s="363" customFormat="1" customHeight="1" spans="1:24">
      <c r="A125" s="423"/>
      <c r="B125" s="423"/>
      <c r="C125" s="423"/>
      <c r="D125" s="423"/>
      <c r="E125" s="445"/>
      <c r="F125" s="445"/>
      <c r="G125" s="446"/>
      <c r="H125" s="423"/>
      <c r="I125" s="423"/>
      <c r="J125" s="423"/>
      <c r="K125" s="447"/>
      <c r="L125" s="447"/>
      <c r="M125" s="447"/>
      <c r="N125" s="447"/>
      <c r="O125" s="423"/>
      <c r="P125" s="423"/>
      <c r="Q125" s="423"/>
      <c r="R125" s="423"/>
      <c r="S125" s="423"/>
      <c r="T125" s="423"/>
      <c r="U125" s="423"/>
      <c r="V125" s="423"/>
      <c r="W125" s="423"/>
      <c r="X125" s="423"/>
    </row>
    <row r="126" s="363" customFormat="1" customHeight="1" spans="1:24">
      <c r="A126" s="423"/>
      <c r="B126" s="423"/>
      <c r="C126" s="423"/>
      <c r="D126" s="423"/>
      <c r="E126" s="445"/>
      <c r="F126" s="445"/>
      <c r="G126" s="446"/>
      <c r="H126" s="423"/>
      <c r="I126" s="423"/>
      <c r="J126" s="423"/>
      <c r="K126" s="447"/>
      <c r="L126" s="447"/>
      <c r="M126" s="447"/>
      <c r="N126" s="447"/>
      <c r="O126" s="423"/>
      <c r="P126" s="423"/>
      <c r="Q126" s="423"/>
      <c r="R126" s="423"/>
      <c r="S126" s="423"/>
      <c r="T126" s="423"/>
      <c r="U126" s="423"/>
      <c r="V126" s="423"/>
      <c r="W126" s="423"/>
      <c r="X126" s="423"/>
    </row>
    <row r="127" s="363" customFormat="1" customHeight="1" spans="1:24">
      <c r="A127" s="423"/>
      <c r="B127" s="423"/>
      <c r="C127" s="423"/>
      <c r="D127" s="423"/>
      <c r="E127" s="445"/>
      <c r="F127" s="445"/>
      <c r="G127" s="446"/>
      <c r="H127" s="423"/>
      <c r="I127" s="423"/>
      <c r="J127" s="423"/>
      <c r="K127" s="447"/>
      <c r="L127" s="447"/>
      <c r="M127" s="447"/>
      <c r="N127" s="447"/>
      <c r="O127" s="423"/>
      <c r="P127" s="423"/>
      <c r="Q127" s="423"/>
      <c r="R127" s="423"/>
      <c r="S127" s="423"/>
      <c r="T127" s="423"/>
      <c r="U127" s="423"/>
      <c r="V127" s="423"/>
      <c r="W127" s="423"/>
      <c r="X127" s="423"/>
    </row>
    <row r="128" s="363" customFormat="1" customHeight="1" spans="1:24">
      <c r="A128" s="423"/>
      <c r="B128" s="423"/>
      <c r="C128" s="423"/>
      <c r="D128" s="423"/>
      <c r="E128" s="445"/>
      <c r="F128" s="445"/>
      <c r="G128" s="446"/>
      <c r="H128" s="423"/>
      <c r="I128" s="423"/>
      <c r="J128" s="423"/>
      <c r="K128" s="447"/>
      <c r="L128" s="447"/>
      <c r="M128" s="447"/>
      <c r="N128" s="447"/>
      <c r="O128" s="423"/>
      <c r="P128" s="423"/>
      <c r="Q128" s="423"/>
      <c r="R128" s="423"/>
      <c r="S128" s="423"/>
      <c r="T128" s="423"/>
      <c r="U128" s="423"/>
      <c r="V128" s="423"/>
      <c r="W128" s="423"/>
      <c r="X128" s="423"/>
    </row>
    <row r="129" s="363" customFormat="1" customHeight="1" spans="1:24">
      <c r="A129" s="423"/>
      <c r="B129" s="423"/>
      <c r="C129" s="423"/>
      <c r="D129" s="423"/>
      <c r="E129" s="445"/>
      <c r="F129" s="445"/>
      <c r="G129" s="446"/>
      <c r="H129" s="423"/>
      <c r="I129" s="423"/>
      <c r="J129" s="423"/>
      <c r="K129" s="447"/>
      <c r="L129" s="447"/>
      <c r="M129" s="447"/>
      <c r="N129" s="447"/>
      <c r="O129" s="423"/>
      <c r="P129" s="423"/>
      <c r="Q129" s="423"/>
      <c r="R129" s="423"/>
      <c r="S129" s="423"/>
      <c r="T129" s="423"/>
      <c r="U129" s="423"/>
      <c r="V129" s="423"/>
      <c r="W129" s="423"/>
      <c r="X129" s="423"/>
    </row>
    <row r="130" s="363" customFormat="1" customHeight="1" spans="1:24">
      <c r="A130" s="423"/>
      <c r="B130" s="423"/>
      <c r="C130" s="423"/>
      <c r="D130" s="423"/>
      <c r="E130" s="445"/>
      <c r="F130" s="445"/>
      <c r="G130" s="446"/>
      <c r="H130" s="423"/>
      <c r="I130" s="423"/>
      <c r="J130" s="423"/>
      <c r="K130" s="447"/>
      <c r="L130" s="447"/>
      <c r="M130" s="447"/>
      <c r="N130" s="447"/>
      <c r="O130" s="423"/>
      <c r="P130" s="423"/>
      <c r="Q130" s="423"/>
      <c r="R130" s="423"/>
      <c r="S130" s="423"/>
      <c r="T130" s="423"/>
      <c r="U130" s="423"/>
      <c r="V130" s="423"/>
      <c r="W130" s="423"/>
      <c r="X130" s="423"/>
    </row>
    <row r="131" s="363" customFormat="1" customHeight="1" spans="1:24">
      <c r="A131" s="423"/>
      <c r="B131" s="423"/>
      <c r="C131" s="423"/>
      <c r="D131" s="423"/>
      <c r="E131" s="445"/>
      <c r="F131" s="445"/>
      <c r="G131" s="446"/>
      <c r="H131" s="423"/>
      <c r="I131" s="423"/>
      <c r="J131" s="423"/>
      <c r="K131" s="447"/>
      <c r="L131" s="447"/>
      <c r="M131" s="447"/>
      <c r="N131" s="447"/>
      <c r="O131" s="423"/>
      <c r="P131" s="423"/>
      <c r="Q131" s="423"/>
      <c r="R131" s="423"/>
      <c r="S131" s="423"/>
      <c r="T131" s="423"/>
      <c r="U131" s="423"/>
      <c r="V131" s="423"/>
      <c r="W131" s="423"/>
      <c r="X131" s="423"/>
    </row>
    <row r="132" s="363" customFormat="1" customHeight="1" spans="1:24">
      <c r="A132" s="423"/>
      <c r="B132" s="423"/>
      <c r="C132" s="423"/>
      <c r="D132" s="423"/>
      <c r="E132" s="445"/>
      <c r="F132" s="445"/>
      <c r="G132" s="446"/>
      <c r="H132" s="423"/>
      <c r="I132" s="423"/>
      <c r="J132" s="423"/>
      <c r="K132" s="447"/>
      <c r="L132" s="447"/>
      <c r="M132" s="447"/>
      <c r="N132" s="447"/>
      <c r="O132" s="423"/>
      <c r="P132" s="423"/>
      <c r="Q132" s="423"/>
      <c r="R132" s="423"/>
      <c r="S132" s="423"/>
      <c r="T132" s="423"/>
      <c r="U132" s="423"/>
      <c r="V132" s="423"/>
      <c r="W132" s="423"/>
      <c r="X132" s="423"/>
    </row>
    <row r="133" s="363" customFormat="1" customHeight="1" spans="1:24">
      <c r="A133" s="423"/>
      <c r="B133" s="423"/>
      <c r="C133" s="423"/>
      <c r="D133" s="423"/>
      <c r="E133" s="445"/>
      <c r="F133" s="445"/>
      <c r="G133" s="446"/>
      <c r="H133" s="423"/>
      <c r="I133" s="423"/>
      <c r="J133" s="423"/>
      <c r="K133" s="447"/>
      <c r="L133" s="447"/>
      <c r="M133" s="447"/>
      <c r="N133" s="447"/>
      <c r="O133" s="423"/>
      <c r="P133" s="423"/>
      <c r="Q133" s="423"/>
      <c r="R133" s="423"/>
      <c r="S133" s="423"/>
      <c r="T133" s="423"/>
      <c r="U133" s="423"/>
      <c r="V133" s="423"/>
      <c r="W133" s="423"/>
      <c r="X133" s="423"/>
    </row>
    <row r="134" s="363" customFormat="1" customHeight="1" spans="1:24">
      <c r="A134" s="423"/>
      <c r="B134" s="423"/>
      <c r="C134" s="423"/>
      <c r="D134" s="423"/>
      <c r="E134" s="445"/>
      <c r="F134" s="445"/>
      <c r="G134" s="446"/>
      <c r="H134" s="423"/>
      <c r="I134" s="423"/>
      <c r="J134" s="423"/>
      <c r="K134" s="447"/>
      <c r="L134" s="447"/>
      <c r="M134" s="447"/>
      <c r="N134" s="447"/>
      <c r="O134" s="423"/>
      <c r="P134" s="423"/>
      <c r="Q134" s="423"/>
      <c r="R134" s="423"/>
      <c r="S134" s="423"/>
      <c r="T134" s="423"/>
      <c r="U134" s="423"/>
      <c r="V134" s="423"/>
      <c r="W134" s="423"/>
      <c r="X134" s="423"/>
    </row>
    <row r="135" s="363" customFormat="1" customHeight="1" spans="1:24">
      <c r="A135" s="423"/>
      <c r="B135" s="423"/>
      <c r="C135" s="423"/>
      <c r="D135" s="423"/>
      <c r="E135" s="445"/>
      <c r="F135" s="445"/>
      <c r="G135" s="446"/>
      <c r="H135" s="423"/>
      <c r="I135" s="423"/>
      <c r="J135" s="423"/>
      <c r="K135" s="447"/>
      <c r="L135" s="447"/>
      <c r="M135" s="447"/>
      <c r="N135" s="447"/>
      <c r="O135" s="423"/>
      <c r="P135" s="423"/>
      <c r="Q135" s="423"/>
      <c r="R135" s="423"/>
      <c r="S135" s="423"/>
      <c r="T135" s="423"/>
      <c r="U135" s="423"/>
      <c r="V135" s="423"/>
      <c r="W135" s="423"/>
      <c r="X135" s="423"/>
    </row>
    <row r="136" s="363" customFormat="1" customHeight="1" spans="1:24">
      <c r="A136" s="423"/>
      <c r="B136" s="423"/>
      <c r="C136" s="423"/>
      <c r="D136" s="423"/>
      <c r="E136" s="445"/>
      <c r="F136" s="445"/>
      <c r="G136" s="446"/>
      <c r="H136" s="423"/>
      <c r="I136" s="423"/>
      <c r="J136" s="423"/>
      <c r="K136" s="447"/>
      <c r="L136" s="447"/>
      <c r="M136" s="447"/>
      <c r="N136" s="447"/>
      <c r="O136" s="423"/>
      <c r="P136" s="423"/>
      <c r="Q136" s="423"/>
      <c r="R136" s="423"/>
      <c r="S136" s="423"/>
      <c r="T136" s="423"/>
      <c r="U136" s="423"/>
      <c r="V136" s="423"/>
      <c r="W136" s="423"/>
      <c r="X136" s="423"/>
    </row>
    <row r="137" s="363" customFormat="1" customHeight="1" spans="1:24">
      <c r="A137" s="423"/>
      <c r="B137" s="423"/>
      <c r="C137" s="423"/>
      <c r="D137" s="423"/>
      <c r="E137" s="445"/>
      <c r="F137" s="445"/>
      <c r="G137" s="446"/>
      <c r="H137" s="423"/>
      <c r="I137" s="423"/>
      <c r="J137" s="423"/>
      <c r="K137" s="447"/>
      <c r="L137" s="447"/>
      <c r="M137" s="447"/>
      <c r="N137" s="447"/>
      <c r="O137" s="423"/>
      <c r="P137" s="423"/>
      <c r="Q137" s="423"/>
      <c r="R137" s="423"/>
      <c r="S137" s="423"/>
      <c r="T137" s="423"/>
      <c r="U137" s="423"/>
      <c r="V137" s="423"/>
      <c r="W137" s="423"/>
      <c r="X137" s="423"/>
    </row>
    <row r="138" s="363" customFormat="1" customHeight="1" spans="1:24">
      <c r="A138" s="423"/>
      <c r="B138" s="423"/>
      <c r="C138" s="423"/>
      <c r="D138" s="423"/>
      <c r="E138" s="445"/>
      <c r="F138" s="445"/>
      <c r="G138" s="446"/>
      <c r="H138" s="423"/>
      <c r="I138" s="423"/>
      <c r="J138" s="423"/>
      <c r="K138" s="447"/>
      <c r="L138" s="447"/>
      <c r="M138" s="447"/>
      <c r="N138" s="447"/>
      <c r="O138" s="423"/>
      <c r="P138" s="423"/>
      <c r="Q138" s="423"/>
      <c r="R138" s="423"/>
      <c r="S138" s="423"/>
      <c r="T138" s="423"/>
      <c r="U138" s="423"/>
      <c r="V138" s="423"/>
      <c r="W138" s="423"/>
      <c r="X138" s="423"/>
    </row>
    <row r="139" s="363" customFormat="1" customHeight="1" spans="1:24">
      <c r="A139" s="423"/>
      <c r="B139" s="423"/>
      <c r="C139" s="423"/>
      <c r="D139" s="423"/>
      <c r="E139" s="445"/>
      <c r="F139" s="445"/>
      <c r="G139" s="446"/>
      <c r="H139" s="423"/>
      <c r="I139" s="423"/>
      <c r="J139" s="423"/>
      <c r="K139" s="447"/>
      <c r="L139" s="447"/>
      <c r="M139" s="447"/>
      <c r="N139" s="447"/>
      <c r="O139" s="423"/>
      <c r="P139" s="423"/>
      <c r="Q139" s="423"/>
      <c r="R139" s="423"/>
      <c r="S139" s="423"/>
      <c r="T139" s="423"/>
      <c r="U139" s="423"/>
      <c r="V139" s="423"/>
      <c r="W139" s="423"/>
      <c r="X139" s="423"/>
    </row>
    <row r="140" s="363" customFormat="1" customHeight="1" spans="1:24">
      <c r="A140" s="423"/>
      <c r="B140" s="423"/>
      <c r="C140" s="423"/>
      <c r="D140" s="423"/>
      <c r="E140" s="445"/>
      <c r="F140" s="445"/>
      <c r="G140" s="446"/>
      <c r="H140" s="423"/>
      <c r="I140" s="423"/>
      <c r="J140" s="423"/>
      <c r="K140" s="447"/>
      <c r="L140" s="447"/>
      <c r="M140" s="447"/>
      <c r="N140" s="447"/>
      <c r="O140" s="423"/>
      <c r="P140" s="423"/>
      <c r="Q140" s="423"/>
      <c r="R140" s="423"/>
      <c r="S140" s="423"/>
      <c r="T140" s="423"/>
      <c r="U140" s="423"/>
      <c r="V140" s="423"/>
      <c r="W140" s="423"/>
      <c r="X140" s="423"/>
    </row>
    <row r="141" s="363" customFormat="1" customHeight="1" spans="1:24">
      <c r="A141" s="423"/>
      <c r="B141" s="423"/>
      <c r="C141" s="423"/>
      <c r="D141" s="423"/>
      <c r="E141" s="445"/>
      <c r="F141" s="445"/>
      <c r="G141" s="446"/>
      <c r="H141" s="423"/>
      <c r="I141" s="423"/>
      <c r="J141" s="423"/>
      <c r="K141" s="447"/>
      <c r="L141" s="447"/>
      <c r="M141" s="447"/>
      <c r="N141" s="447"/>
      <c r="O141" s="423"/>
      <c r="P141" s="423"/>
      <c r="Q141" s="423"/>
      <c r="R141" s="423"/>
      <c r="S141" s="423"/>
      <c r="T141" s="423"/>
      <c r="U141" s="423"/>
      <c r="V141" s="423"/>
      <c r="W141" s="423"/>
      <c r="X141" s="423"/>
    </row>
    <row r="142" s="363" customFormat="1" customHeight="1" spans="1:24">
      <c r="A142" s="423"/>
      <c r="B142" s="423"/>
      <c r="C142" s="423"/>
      <c r="D142" s="423"/>
      <c r="E142" s="445"/>
      <c r="F142" s="445"/>
      <c r="G142" s="446"/>
      <c r="H142" s="423"/>
      <c r="I142" s="423"/>
      <c r="J142" s="423"/>
      <c r="K142" s="447"/>
      <c r="L142" s="447"/>
      <c r="M142" s="447"/>
      <c r="N142" s="447"/>
      <c r="O142" s="423"/>
      <c r="P142" s="423"/>
      <c r="Q142" s="423"/>
      <c r="R142" s="423"/>
      <c r="S142" s="423"/>
      <c r="T142" s="423"/>
      <c r="U142" s="423"/>
      <c r="V142" s="423"/>
      <c r="W142" s="423"/>
      <c r="X142" s="423"/>
    </row>
    <row r="143" s="363" customFormat="1" customHeight="1" spans="1:24">
      <c r="A143" s="423"/>
      <c r="B143" s="423"/>
      <c r="C143" s="423"/>
      <c r="D143" s="423"/>
      <c r="E143" s="445"/>
      <c r="F143" s="445"/>
      <c r="G143" s="446"/>
      <c r="H143" s="423"/>
      <c r="I143" s="423"/>
      <c r="J143" s="423"/>
      <c r="K143" s="447"/>
      <c r="L143" s="447"/>
      <c r="M143" s="447"/>
      <c r="N143" s="447"/>
      <c r="O143" s="423"/>
      <c r="P143" s="423"/>
      <c r="Q143" s="423"/>
      <c r="R143" s="423"/>
      <c r="S143" s="423"/>
      <c r="T143" s="423"/>
      <c r="U143" s="423"/>
      <c r="V143" s="423"/>
      <c r="W143" s="423"/>
      <c r="X143" s="423"/>
    </row>
    <row r="144" s="363" customFormat="1" customHeight="1" spans="1:24">
      <c r="A144" s="423"/>
      <c r="B144" s="423"/>
      <c r="C144" s="423"/>
      <c r="D144" s="423"/>
      <c r="E144" s="445"/>
      <c r="F144" s="445"/>
      <c r="G144" s="446"/>
      <c r="H144" s="423"/>
      <c r="I144" s="423"/>
      <c r="J144" s="423"/>
      <c r="K144" s="447"/>
      <c r="L144" s="447"/>
      <c r="M144" s="447"/>
      <c r="N144" s="447"/>
      <c r="O144" s="423"/>
      <c r="P144" s="423"/>
      <c r="Q144" s="423"/>
      <c r="R144" s="423"/>
      <c r="S144" s="423"/>
      <c r="T144" s="423"/>
      <c r="U144" s="423"/>
      <c r="V144" s="423"/>
      <c r="W144" s="423"/>
      <c r="X144" s="423"/>
    </row>
    <row r="145" s="363" customFormat="1" customHeight="1" spans="1:24">
      <c r="A145" s="423"/>
      <c r="B145" s="423"/>
      <c r="C145" s="423"/>
      <c r="D145" s="423"/>
      <c r="E145" s="445"/>
      <c r="F145" s="445"/>
      <c r="G145" s="446"/>
      <c r="H145" s="423"/>
      <c r="I145" s="423"/>
      <c r="J145" s="423"/>
      <c r="K145" s="447"/>
      <c r="L145" s="447"/>
      <c r="M145" s="447"/>
      <c r="N145" s="447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</row>
    <row r="146" s="363" customFormat="1" customHeight="1" spans="1:24">
      <c r="A146" s="423"/>
      <c r="B146" s="423"/>
      <c r="C146" s="423"/>
      <c r="D146" s="423"/>
      <c r="E146" s="445"/>
      <c r="F146" s="445"/>
      <c r="G146" s="446"/>
      <c r="H146" s="423"/>
      <c r="I146" s="423"/>
      <c r="J146" s="423"/>
      <c r="K146" s="447"/>
      <c r="L146" s="447"/>
      <c r="M146" s="447"/>
      <c r="N146" s="447"/>
      <c r="O146" s="423"/>
      <c r="P146" s="423"/>
      <c r="Q146" s="423"/>
      <c r="R146" s="423"/>
      <c r="S146" s="423"/>
      <c r="T146" s="423"/>
      <c r="U146" s="423"/>
      <c r="V146" s="423"/>
      <c r="W146" s="423"/>
      <c r="X146" s="423"/>
    </row>
    <row r="147" s="363" customFormat="1" customHeight="1" spans="1:24">
      <c r="A147" s="423"/>
      <c r="B147" s="423"/>
      <c r="C147" s="423"/>
      <c r="D147" s="423"/>
      <c r="E147" s="445"/>
      <c r="F147" s="445"/>
      <c r="G147" s="446"/>
      <c r="H147" s="423"/>
      <c r="I147" s="423"/>
      <c r="J147" s="423"/>
      <c r="K147" s="447"/>
      <c r="L147" s="447"/>
      <c r="M147" s="447"/>
      <c r="N147" s="447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</row>
    <row r="148" s="363" customFormat="1" customHeight="1" spans="1:24">
      <c r="A148" s="423"/>
      <c r="B148" s="423"/>
      <c r="C148" s="423"/>
      <c r="D148" s="423"/>
      <c r="E148" s="445"/>
      <c r="F148" s="445"/>
      <c r="G148" s="446"/>
      <c r="H148" s="423"/>
      <c r="I148" s="423"/>
      <c r="J148" s="423"/>
      <c r="K148" s="447"/>
      <c r="L148" s="447"/>
      <c r="M148" s="447"/>
      <c r="N148" s="447"/>
      <c r="O148" s="423"/>
      <c r="P148" s="423"/>
      <c r="Q148" s="423"/>
      <c r="R148" s="423"/>
      <c r="S148" s="423"/>
      <c r="T148" s="423"/>
      <c r="U148" s="423"/>
      <c r="V148" s="423"/>
      <c r="W148" s="423"/>
      <c r="X148" s="423"/>
    </row>
    <row r="149" s="363" customFormat="1" customHeight="1" spans="1:24">
      <c r="A149" s="423"/>
      <c r="B149" s="423"/>
      <c r="C149" s="423"/>
      <c r="D149" s="423"/>
      <c r="E149" s="445"/>
      <c r="F149" s="445"/>
      <c r="G149" s="446"/>
      <c r="H149" s="423"/>
      <c r="I149" s="423"/>
      <c r="J149" s="423"/>
      <c r="K149" s="447"/>
      <c r="L149" s="447"/>
      <c r="M149" s="447"/>
      <c r="N149" s="447"/>
      <c r="O149" s="423"/>
      <c r="P149" s="423"/>
      <c r="Q149" s="423"/>
      <c r="R149" s="423"/>
      <c r="S149" s="423"/>
      <c r="T149" s="423"/>
      <c r="U149" s="423"/>
      <c r="V149" s="423"/>
      <c r="W149" s="423"/>
      <c r="X149" s="423"/>
    </row>
    <row r="150" s="363" customFormat="1" customHeight="1" spans="1:24">
      <c r="A150" s="423"/>
      <c r="B150" s="423"/>
      <c r="C150" s="423"/>
      <c r="D150" s="423"/>
      <c r="E150" s="445"/>
      <c r="F150" s="445"/>
      <c r="G150" s="446"/>
      <c r="H150" s="423"/>
      <c r="I150" s="423"/>
      <c r="J150" s="423"/>
      <c r="K150" s="447"/>
      <c r="L150" s="447"/>
      <c r="M150" s="447"/>
      <c r="N150" s="447"/>
      <c r="O150" s="423"/>
      <c r="P150" s="423"/>
      <c r="Q150" s="423"/>
      <c r="R150" s="423"/>
      <c r="S150" s="423"/>
      <c r="T150" s="423"/>
      <c r="U150" s="423"/>
      <c r="V150" s="423"/>
      <c r="W150" s="423"/>
      <c r="X150" s="423"/>
    </row>
    <row r="151" s="363" customFormat="1" customHeight="1" spans="1:24">
      <c r="A151" s="423"/>
      <c r="B151" s="423"/>
      <c r="C151" s="423"/>
      <c r="D151" s="423"/>
      <c r="E151" s="445"/>
      <c r="F151" s="445"/>
      <c r="G151" s="446"/>
      <c r="H151" s="423"/>
      <c r="I151" s="423"/>
      <c r="J151" s="423"/>
      <c r="K151" s="447"/>
      <c r="L151" s="447"/>
      <c r="M151" s="447"/>
      <c r="N151" s="447"/>
      <c r="O151" s="423"/>
      <c r="P151" s="423"/>
      <c r="Q151" s="423"/>
      <c r="R151" s="423"/>
      <c r="S151" s="423"/>
      <c r="T151" s="423"/>
      <c r="U151" s="423"/>
      <c r="V151" s="423"/>
      <c r="W151" s="423"/>
      <c r="X151" s="423"/>
    </row>
    <row r="152" s="363" customFormat="1" customHeight="1" spans="1:24">
      <c r="A152" s="423"/>
      <c r="B152" s="423"/>
      <c r="C152" s="423"/>
      <c r="D152" s="423"/>
      <c r="E152" s="445"/>
      <c r="F152" s="445"/>
      <c r="G152" s="446"/>
      <c r="H152" s="423"/>
      <c r="I152" s="423"/>
      <c r="J152" s="423"/>
      <c r="K152" s="447"/>
      <c r="L152" s="447"/>
      <c r="M152" s="447"/>
      <c r="N152" s="447"/>
      <c r="O152" s="423"/>
      <c r="P152" s="423"/>
      <c r="Q152" s="423"/>
      <c r="R152" s="423"/>
      <c r="S152" s="423"/>
      <c r="T152" s="423"/>
      <c r="U152" s="423"/>
      <c r="V152" s="423"/>
      <c r="W152" s="423"/>
      <c r="X152" s="423"/>
    </row>
    <row r="153" s="363" customFormat="1" customHeight="1" spans="1:24">
      <c r="A153" s="423"/>
      <c r="B153" s="423"/>
      <c r="C153" s="423"/>
      <c r="D153" s="423"/>
      <c r="E153" s="445"/>
      <c r="F153" s="445"/>
      <c r="G153" s="446"/>
      <c r="H153" s="423"/>
      <c r="I153" s="423"/>
      <c r="J153" s="423"/>
      <c r="K153" s="447"/>
      <c r="L153" s="447"/>
      <c r="M153" s="447"/>
      <c r="N153" s="447"/>
      <c r="O153" s="423"/>
      <c r="P153" s="423"/>
      <c r="Q153" s="423"/>
      <c r="R153" s="423"/>
      <c r="S153" s="423"/>
      <c r="T153" s="423"/>
      <c r="U153" s="423"/>
      <c r="V153" s="423"/>
      <c r="W153" s="423"/>
      <c r="X153" s="423"/>
    </row>
    <row r="154" s="363" customFormat="1" customHeight="1" spans="1:24">
      <c r="A154" s="423"/>
      <c r="B154" s="423"/>
      <c r="C154" s="423"/>
      <c r="D154" s="423"/>
      <c r="E154" s="445"/>
      <c r="F154" s="445"/>
      <c r="G154" s="446"/>
      <c r="H154" s="423"/>
      <c r="I154" s="423"/>
      <c r="J154" s="423"/>
      <c r="K154" s="447"/>
      <c r="L154" s="447"/>
      <c r="M154" s="447"/>
      <c r="N154" s="447"/>
      <c r="O154" s="423"/>
      <c r="P154" s="423"/>
      <c r="Q154" s="423"/>
      <c r="R154" s="423"/>
      <c r="S154" s="423"/>
      <c r="T154" s="423"/>
      <c r="U154" s="423"/>
      <c r="V154" s="423"/>
      <c r="W154" s="423"/>
      <c r="X154" s="423"/>
    </row>
    <row r="155" s="363" customFormat="1" customHeight="1" spans="1:24">
      <c r="A155" s="423"/>
      <c r="B155" s="423"/>
      <c r="C155" s="423"/>
      <c r="D155" s="423"/>
      <c r="E155" s="445"/>
      <c r="F155" s="445"/>
      <c r="G155" s="446"/>
      <c r="H155" s="423"/>
      <c r="I155" s="423"/>
      <c r="J155" s="423"/>
      <c r="K155" s="447"/>
      <c r="L155" s="447"/>
      <c r="M155" s="447"/>
      <c r="N155" s="447"/>
      <c r="O155" s="423"/>
      <c r="P155" s="423"/>
      <c r="Q155" s="423"/>
      <c r="R155" s="423"/>
      <c r="S155" s="423"/>
      <c r="T155" s="423"/>
      <c r="U155" s="423"/>
      <c r="V155" s="423"/>
      <c r="W155" s="423"/>
      <c r="X155" s="423"/>
    </row>
    <row r="156" s="363" customFormat="1" customHeight="1" spans="1:24">
      <c r="A156" s="423"/>
      <c r="B156" s="423"/>
      <c r="C156" s="423"/>
      <c r="D156" s="423"/>
      <c r="E156" s="445"/>
      <c r="F156" s="445"/>
      <c r="G156" s="446"/>
      <c r="H156" s="423"/>
      <c r="I156" s="423"/>
      <c r="J156" s="423"/>
      <c r="K156" s="447"/>
      <c r="L156" s="447"/>
      <c r="M156" s="447"/>
      <c r="N156" s="447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</row>
    <row r="157" s="363" customFormat="1" customHeight="1" spans="1:24">
      <c r="A157" s="423"/>
      <c r="B157" s="423"/>
      <c r="C157" s="423"/>
      <c r="D157" s="423"/>
      <c r="E157" s="445"/>
      <c r="F157" s="445"/>
      <c r="G157" s="446"/>
      <c r="H157" s="423"/>
      <c r="I157" s="423"/>
      <c r="J157" s="423"/>
      <c r="K157" s="447"/>
      <c r="L157" s="447"/>
      <c r="M157" s="447"/>
      <c r="N157" s="447"/>
      <c r="O157" s="423"/>
      <c r="P157" s="423"/>
      <c r="Q157" s="423"/>
      <c r="R157" s="423"/>
      <c r="S157" s="423"/>
      <c r="T157" s="423"/>
      <c r="U157" s="423"/>
      <c r="V157" s="423"/>
      <c r="W157" s="423"/>
      <c r="X157" s="423"/>
    </row>
    <row r="158" s="363" customFormat="1" customHeight="1" spans="1:24">
      <c r="A158" s="423"/>
      <c r="B158" s="423"/>
      <c r="C158" s="423"/>
      <c r="D158" s="423"/>
      <c r="E158" s="445"/>
      <c r="F158" s="445"/>
      <c r="G158" s="446"/>
      <c r="H158" s="423"/>
      <c r="I158" s="423"/>
      <c r="J158" s="423"/>
      <c r="K158" s="447"/>
      <c r="L158" s="447"/>
      <c r="M158" s="447"/>
      <c r="N158" s="447"/>
      <c r="O158" s="423"/>
      <c r="P158" s="423"/>
      <c r="Q158" s="423"/>
      <c r="R158" s="423"/>
      <c r="S158" s="423"/>
      <c r="T158" s="423"/>
      <c r="U158" s="423"/>
      <c r="V158" s="423"/>
      <c r="W158" s="423"/>
      <c r="X158" s="423"/>
    </row>
    <row r="159" s="363" customFormat="1" customHeight="1" spans="1:24">
      <c r="A159" s="423"/>
      <c r="B159" s="423"/>
      <c r="C159" s="423"/>
      <c r="D159" s="423"/>
      <c r="E159" s="445"/>
      <c r="F159" s="445"/>
      <c r="G159" s="446"/>
      <c r="H159" s="423"/>
      <c r="I159" s="423"/>
      <c r="J159" s="423"/>
      <c r="K159" s="447"/>
      <c r="L159" s="447"/>
      <c r="M159" s="447"/>
      <c r="N159" s="447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</row>
    <row r="160" s="363" customFormat="1" customHeight="1" spans="1:24">
      <c r="A160" s="423"/>
      <c r="B160" s="423"/>
      <c r="C160" s="423"/>
      <c r="D160" s="423"/>
      <c r="E160" s="445"/>
      <c r="F160" s="445"/>
      <c r="G160" s="446"/>
      <c r="H160" s="423"/>
      <c r="I160" s="423"/>
      <c r="J160" s="423"/>
      <c r="K160" s="447"/>
      <c r="L160" s="447"/>
      <c r="M160" s="447"/>
      <c r="N160" s="447"/>
      <c r="O160" s="423"/>
      <c r="P160" s="423"/>
      <c r="Q160" s="423"/>
      <c r="R160" s="423"/>
      <c r="S160" s="423"/>
      <c r="T160" s="423"/>
      <c r="U160" s="423"/>
      <c r="V160" s="423"/>
      <c r="W160" s="423"/>
      <c r="X160" s="423"/>
    </row>
    <row r="161" s="363" customFormat="1" customHeight="1" spans="1:24">
      <c r="A161" s="423"/>
      <c r="B161" s="423"/>
      <c r="C161" s="423"/>
      <c r="D161" s="423"/>
      <c r="E161" s="445"/>
      <c r="F161" s="445"/>
      <c r="G161" s="446"/>
      <c r="H161" s="423"/>
      <c r="I161" s="423"/>
      <c r="J161" s="423"/>
      <c r="K161" s="447"/>
      <c r="L161" s="447"/>
      <c r="M161" s="447"/>
      <c r="N161" s="447"/>
      <c r="O161" s="423"/>
      <c r="P161" s="423"/>
      <c r="Q161" s="423"/>
      <c r="R161" s="423"/>
      <c r="S161" s="423"/>
      <c r="T161" s="423"/>
      <c r="U161" s="423"/>
      <c r="V161" s="423"/>
      <c r="W161" s="423"/>
      <c r="X161" s="423"/>
    </row>
    <row r="162" s="363" customFormat="1" customHeight="1" spans="1:24">
      <c r="A162" s="423"/>
      <c r="B162" s="423"/>
      <c r="C162" s="423"/>
      <c r="D162" s="423"/>
      <c r="E162" s="445"/>
      <c r="F162" s="445"/>
      <c r="G162" s="446"/>
      <c r="H162" s="423"/>
      <c r="I162" s="423"/>
      <c r="J162" s="423"/>
      <c r="K162" s="447"/>
      <c r="L162" s="447"/>
      <c r="M162" s="447"/>
      <c r="N162" s="447"/>
      <c r="O162" s="423"/>
      <c r="P162" s="423"/>
      <c r="Q162" s="423"/>
      <c r="R162" s="423"/>
      <c r="S162" s="423"/>
      <c r="T162" s="423"/>
      <c r="U162" s="423"/>
      <c r="V162" s="423"/>
      <c r="W162" s="423"/>
      <c r="X162" s="423"/>
    </row>
    <row r="163" s="363" customFormat="1" customHeight="1" spans="1:24">
      <c r="A163" s="423"/>
      <c r="B163" s="423"/>
      <c r="C163" s="423"/>
      <c r="D163" s="423"/>
      <c r="E163" s="445"/>
      <c r="F163" s="445"/>
      <c r="G163" s="446"/>
      <c r="H163" s="423"/>
      <c r="I163" s="423"/>
      <c r="J163" s="423"/>
      <c r="K163" s="447"/>
      <c r="L163" s="447"/>
      <c r="M163" s="447"/>
      <c r="N163" s="447"/>
      <c r="O163" s="423"/>
      <c r="P163" s="423"/>
      <c r="Q163" s="423"/>
      <c r="R163" s="423"/>
      <c r="S163" s="423"/>
      <c r="T163" s="423"/>
      <c r="U163" s="423"/>
      <c r="V163" s="423"/>
      <c r="W163" s="423"/>
      <c r="X163" s="423"/>
    </row>
    <row r="164" s="363" customFormat="1" customHeight="1" spans="1:24">
      <c r="A164" s="423"/>
      <c r="B164" s="423"/>
      <c r="C164" s="423"/>
      <c r="D164" s="423"/>
      <c r="E164" s="445"/>
      <c r="F164" s="445"/>
      <c r="G164" s="446"/>
      <c r="H164" s="423"/>
      <c r="I164" s="423"/>
      <c r="J164" s="423"/>
      <c r="K164" s="447"/>
      <c r="L164" s="447"/>
      <c r="M164" s="447"/>
      <c r="N164" s="447"/>
      <c r="O164" s="423"/>
      <c r="P164" s="423"/>
      <c r="Q164" s="423"/>
      <c r="R164" s="423"/>
      <c r="S164" s="423"/>
      <c r="T164" s="423"/>
      <c r="U164" s="423"/>
      <c r="V164" s="423"/>
      <c r="W164" s="423"/>
      <c r="X164" s="423"/>
    </row>
    <row r="165" s="363" customFormat="1" customHeight="1" spans="1:24">
      <c r="A165" s="423"/>
      <c r="B165" s="423"/>
      <c r="C165" s="423"/>
      <c r="D165" s="423"/>
      <c r="E165" s="445"/>
      <c r="F165" s="445"/>
      <c r="G165" s="446"/>
      <c r="H165" s="423"/>
      <c r="I165" s="423"/>
      <c r="J165" s="423"/>
      <c r="K165" s="447"/>
      <c r="L165" s="447"/>
      <c r="M165" s="447"/>
      <c r="N165" s="447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</row>
    <row r="166" s="363" customFormat="1" customHeight="1" spans="1:24">
      <c r="A166" s="423"/>
      <c r="B166" s="423"/>
      <c r="C166" s="423"/>
      <c r="D166" s="423"/>
      <c r="E166" s="445"/>
      <c r="F166" s="445"/>
      <c r="G166" s="446"/>
      <c r="H166" s="423"/>
      <c r="I166" s="423"/>
      <c r="J166" s="423"/>
      <c r="K166" s="447"/>
      <c r="L166" s="447"/>
      <c r="M166" s="447"/>
      <c r="N166" s="447"/>
      <c r="O166" s="423"/>
      <c r="P166" s="423"/>
      <c r="Q166" s="423"/>
      <c r="R166" s="423"/>
      <c r="S166" s="423"/>
      <c r="T166" s="423"/>
      <c r="U166" s="423"/>
      <c r="V166" s="423"/>
      <c r="W166" s="423"/>
      <c r="X166" s="423"/>
    </row>
    <row r="167" s="363" customFormat="1" customHeight="1" spans="1:24">
      <c r="A167" s="423"/>
      <c r="B167" s="423"/>
      <c r="C167" s="423"/>
      <c r="D167" s="423"/>
      <c r="E167" s="445"/>
      <c r="F167" s="445"/>
      <c r="G167" s="446"/>
      <c r="H167" s="423"/>
      <c r="I167" s="423"/>
      <c r="J167" s="423"/>
      <c r="K167" s="447"/>
      <c r="L167" s="447"/>
      <c r="M167" s="447"/>
      <c r="N167" s="447"/>
      <c r="O167" s="423"/>
      <c r="P167" s="423"/>
      <c r="Q167" s="423"/>
      <c r="R167" s="423"/>
      <c r="S167" s="423"/>
      <c r="T167" s="423"/>
      <c r="U167" s="423"/>
      <c r="V167" s="423"/>
      <c r="W167" s="423"/>
      <c r="X167" s="423"/>
    </row>
    <row r="168" s="363" customFormat="1" customHeight="1" spans="1:24">
      <c r="A168" s="423"/>
      <c r="B168" s="423"/>
      <c r="C168" s="423"/>
      <c r="D168" s="423"/>
      <c r="E168" s="445"/>
      <c r="F168" s="445"/>
      <c r="G168" s="446"/>
      <c r="H168" s="423"/>
      <c r="I168" s="423"/>
      <c r="J168" s="423"/>
      <c r="K168" s="447"/>
      <c r="L168" s="447"/>
      <c r="M168" s="447"/>
      <c r="N168" s="447"/>
      <c r="O168" s="423"/>
      <c r="P168" s="423"/>
      <c r="Q168" s="423"/>
      <c r="R168" s="423"/>
      <c r="S168" s="423"/>
      <c r="T168" s="423"/>
      <c r="U168" s="423"/>
      <c r="V168" s="423"/>
      <c r="W168" s="423"/>
      <c r="X168" s="423"/>
    </row>
    <row r="169" s="363" customFormat="1" customHeight="1" spans="1:24">
      <c r="A169" s="423"/>
      <c r="B169" s="423"/>
      <c r="C169" s="423"/>
      <c r="D169" s="423"/>
      <c r="E169" s="445"/>
      <c r="F169" s="445"/>
      <c r="G169" s="446"/>
      <c r="H169" s="423"/>
      <c r="I169" s="423"/>
      <c r="J169" s="423"/>
      <c r="K169" s="447"/>
      <c r="L169" s="447"/>
      <c r="M169" s="447"/>
      <c r="N169" s="447"/>
      <c r="O169" s="423"/>
      <c r="P169" s="423"/>
      <c r="Q169" s="423"/>
      <c r="R169" s="423"/>
      <c r="S169" s="423"/>
      <c r="T169" s="423"/>
      <c r="U169" s="423"/>
      <c r="V169" s="423"/>
      <c r="W169" s="423"/>
      <c r="X169" s="423"/>
    </row>
    <row r="170" s="363" customFormat="1" customHeight="1" spans="1:24">
      <c r="A170" s="423"/>
      <c r="B170" s="423"/>
      <c r="C170" s="423"/>
      <c r="D170" s="423"/>
      <c r="E170" s="445"/>
      <c r="F170" s="445"/>
      <c r="G170" s="446"/>
      <c r="H170" s="423"/>
      <c r="I170" s="423"/>
      <c r="J170" s="423"/>
      <c r="K170" s="447"/>
      <c r="L170" s="447"/>
      <c r="M170" s="447"/>
      <c r="N170" s="447"/>
      <c r="O170" s="423"/>
      <c r="P170" s="423"/>
      <c r="Q170" s="423"/>
      <c r="R170" s="423"/>
      <c r="S170" s="423"/>
      <c r="T170" s="423"/>
      <c r="U170" s="423"/>
      <c r="V170" s="423"/>
      <c r="W170" s="423"/>
      <c r="X170" s="423"/>
    </row>
    <row r="171" s="363" customFormat="1" customHeight="1" spans="1:24">
      <c r="A171" s="423"/>
      <c r="B171" s="423"/>
      <c r="C171" s="423"/>
      <c r="D171" s="423"/>
      <c r="E171" s="445"/>
      <c r="F171" s="445"/>
      <c r="G171" s="446"/>
      <c r="H171" s="423"/>
      <c r="I171" s="423"/>
      <c r="J171" s="423"/>
      <c r="K171" s="447"/>
      <c r="L171" s="447"/>
      <c r="M171" s="447"/>
      <c r="N171" s="447"/>
      <c r="O171" s="423"/>
      <c r="P171" s="423"/>
      <c r="Q171" s="423"/>
      <c r="R171" s="423"/>
      <c r="S171" s="423"/>
      <c r="T171" s="423"/>
      <c r="U171" s="423"/>
      <c r="V171" s="423"/>
      <c r="W171" s="423"/>
      <c r="X171" s="423"/>
    </row>
    <row r="172" s="363" customFormat="1" customHeight="1" spans="1:24">
      <c r="A172" s="423"/>
      <c r="B172" s="423"/>
      <c r="C172" s="423"/>
      <c r="D172" s="423"/>
      <c r="E172" s="445"/>
      <c r="F172" s="445"/>
      <c r="G172" s="446"/>
      <c r="H172" s="423"/>
      <c r="I172" s="423"/>
      <c r="J172" s="423"/>
      <c r="K172" s="447"/>
      <c r="L172" s="447"/>
      <c r="M172" s="447"/>
      <c r="N172" s="447"/>
      <c r="O172" s="423"/>
      <c r="P172" s="423"/>
      <c r="Q172" s="423"/>
      <c r="R172" s="423"/>
      <c r="S172" s="423"/>
      <c r="T172" s="423"/>
      <c r="U172" s="423"/>
      <c r="V172" s="423"/>
      <c r="W172" s="423"/>
      <c r="X172" s="423"/>
    </row>
    <row r="173" s="363" customFormat="1" customHeight="1" spans="1:24">
      <c r="A173" s="423"/>
      <c r="B173" s="423"/>
      <c r="C173" s="423"/>
      <c r="D173" s="423"/>
      <c r="E173" s="445"/>
      <c r="F173" s="445"/>
      <c r="G173" s="446"/>
      <c r="H173" s="423"/>
      <c r="I173" s="423"/>
      <c r="J173" s="423"/>
      <c r="K173" s="447"/>
      <c r="L173" s="447"/>
      <c r="M173" s="447"/>
      <c r="N173" s="447"/>
      <c r="O173" s="423"/>
      <c r="P173" s="423"/>
      <c r="Q173" s="423"/>
      <c r="R173" s="423"/>
      <c r="S173" s="423"/>
      <c r="T173" s="423"/>
      <c r="U173" s="423"/>
      <c r="V173" s="423"/>
      <c r="W173" s="423"/>
      <c r="X173" s="423"/>
    </row>
    <row r="174" s="363" customFormat="1" customHeight="1" spans="1:24">
      <c r="A174" s="423"/>
      <c r="B174" s="423"/>
      <c r="C174" s="423"/>
      <c r="D174" s="423"/>
      <c r="E174" s="445"/>
      <c r="F174" s="445"/>
      <c r="G174" s="446"/>
      <c r="H174" s="423"/>
      <c r="I174" s="423"/>
      <c r="J174" s="423"/>
      <c r="K174" s="447"/>
      <c r="L174" s="447"/>
      <c r="M174" s="447"/>
      <c r="N174" s="447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</row>
    <row r="175" s="363" customFormat="1" customHeight="1" spans="1:24">
      <c r="A175" s="423"/>
      <c r="B175" s="423"/>
      <c r="C175" s="423"/>
      <c r="D175" s="423"/>
      <c r="E175" s="445"/>
      <c r="F175" s="445"/>
      <c r="G175" s="446"/>
      <c r="H175" s="423"/>
      <c r="I175" s="423"/>
      <c r="J175" s="423"/>
      <c r="K175" s="447"/>
      <c r="L175" s="447"/>
      <c r="M175" s="447"/>
      <c r="N175" s="447"/>
      <c r="O175" s="423"/>
      <c r="P175" s="423"/>
      <c r="Q175" s="423"/>
      <c r="R175" s="423"/>
      <c r="S175" s="423"/>
      <c r="T175" s="423"/>
      <c r="U175" s="423"/>
      <c r="V175" s="423"/>
      <c r="W175" s="423"/>
      <c r="X175" s="423"/>
    </row>
    <row r="176" s="363" customFormat="1" customHeight="1" spans="1:24">
      <c r="A176" s="423"/>
      <c r="B176" s="423"/>
      <c r="C176" s="423"/>
      <c r="D176" s="423"/>
      <c r="E176" s="445"/>
      <c r="F176" s="445"/>
      <c r="G176" s="446"/>
      <c r="H176" s="423"/>
      <c r="I176" s="423"/>
      <c r="J176" s="423"/>
      <c r="K176" s="447"/>
      <c r="L176" s="447"/>
      <c r="M176" s="447"/>
      <c r="N176" s="447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</row>
    <row r="177" s="363" customFormat="1" customHeight="1" spans="1:24">
      <c r="A177" s="423"/>
      <c r="B177" s="423"/>
      <c r="C177" s="423"/>
      <c r="D177" s="423"/>
      <c r="E177" s="445"/>
      <c r="F177" s="445"/>
      <c r="G177" s="446"/>
      <c r="H177" s="423"/>
      <c r="I177" s="423"/>
      <c r="J177" s="423"/>
      <c r="K177" s="447"/>
      <c r="L177" s="447"/>
      <c r="M177" s="447"/>
      <c r="N177" s="447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</row>
    <row r="178" s="363" customFormat="1" customHeight="1" spans="1:24">
      <c r="A178" s="423"/>
      <c r="B178" s="423"/>
      <c r="C178" s="423"/>
      <c r="D178" s="423"/>
      <c r="E178" s="445"/>
      <c r="F178" s="445"/>
      <c r="G178" s="446"/>
      <c r="H178" s="423"/>
      <c r="I178" s="423"/>
      <c r="J178" s="423"/>
      <c r="K178" s="447"/>
      <c r="L178" s="447"/>
      <c r="M178" s="447"/>
      <c r="N178" s="447"/>
      <c r="O178" s="423"/>
      <c r="P178" s="423"/>
      <c r="Q178" s="423"/>
      <c r="R178" s="423"/>
      <c r="S178" s="423"/>
      <c r="T178" s="423"/>
      <c r="U178" s="423"/>
      <c r="V178" s="423"/>
      <c r="W178" s="423"/>
      <c r="X178" s="423"/>
    </row>
    <row r="179" s="363" customFormat="1" customHeight="1" spans="1:24">
      <c r="A179" s="423"/>
      <c r="B179" s="423"/>
      <c r="C179" s="423"/>
      <c r="D179" s="423"/>
      <c r="E179" s="445"/>
      <c r="F179" s="445"/>
      <c r="G179" s="446"/>
      <c r="H179" s="423"/>
      <c r="I179" s="423"/>
      <c r="J179" s="423"/>
      <c r="K179" s="447"/>
      <c r="L179" s="447"/>
      <c r="M179" s="447"/>
      <c r="N179" s="447"/>
      <c r="O179" s="423"/>
      <c r="P179" s="423"/>
      <c r="Q179" s="423"/>
      <c r="R179" s="423"/>
      <c r="S179" s="423"/>
      <c r="T179" s="423"/>
      <c r="U179" s="423"/>
      <c r="V179" s="423"/>
      <c r="W179" s="423"/>
      <c r="X179" s="423"/>
    </row>
    <row r="180" s="363" customFormat="1" customHeight="1" spans="1:24">
      <c r="A180" s="423"/>
      <c r="B180" s="423"/>
      <c r="C180" s="423"/>
      <c r="D180" s="423"/>
      <c r="E180" s="445"/>
      <c r="F180" s="445"/>
      <c r="G180" s="446"/>
      <c r="H180" s="423"/>
      <c r="I180" s="423"/>
      <c r="J180" s="423"/>
      <c r="K180" s="447"/>
      <c r="L180" s="447"/>
      <c r="M180" s="447"/>
      <c r="N180" s="447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</row>
    <row r="181" s="363" customFormat="1" customHeight="1" spans="1:24">
      <c r="A181" s="423"/>
      <c r="B181" s="423"/>
      <c r="C181" s="423"/>
      <c r="D181" s="423"/>
      <c r="E181" s="445"/>
      <c r="F181" s="445"/>
      <c r="G181" s="446"/>
      <c r="H181" s="423"/>
      <c r="I181" s="423"/>
      <c r="J181" s="423"/>
      <c r="K181" s="447"/>
      <c r="L181" s="447"/>
      <c r="M181" s="447"/>
      <c r="N181" s="447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</row>
    <row r="182" s="363" customFormat="1" customHeight="1" spans="1:24">
      <c r="A182" s="423"/>
      <c r="B182" s="423"/>
      <c r="C182" s="423"/>
      <c r="D182" s="423"/>
      <c r="E182" s="445"/>
      <c r="F182" s="445"/>
      <c r="G182" s="446"/>
      <c r="H182" s="423"/>
      <c r="I182" s="423"/>
      <c r="J182" s="423"/>
      <c r="K182" s="447"/>
      <c r="L182" s="447"/>
      <c r="M182" s="447"/>
      <c r="N182" s="447"/>
      <c r="O182" s="423"/>
      <c r="P182" s="423"/>
      <c r="Q182" s="423"/>
      <c r="R182" s="423"/>
      <c r="S182" s="423"/>
      <c r="T182" s="423"/>
      <c r="U182" s="423"/>
      <c r="V182" s="423"/>
      <c r="W182" s="423"/>
      <c r="X182" s="423"/>
    </row>
    <row r="183" s="363" customFormat="1" customHeight="1" spans="1:24">
      <c r="A183" s="423"/>
      <c r="B183" s="423"/>
      <c r="C183" s="423"/>
      <c r="D183" s="423"/>
      <c r="E183" s="445"/>
      <c r="F183" s="445"/>
      <c r="G183" s="446"/>
      <c r="H183" s="423"/>
      <c r="I183" s="423"/>
      <c r="J183" s="423"/>
      <c r="K183" s="447"/>
      <c r="L183" s="447"/>
      <c r="M183" s="447"/>
      <c r="N183" s="447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</row>
    <row r="184" s="363" customFormat="1" customHeight="1" spans="1:24">
      <c r="A184" s="423"/>
      <c r="B184" s="423"/>
      <c r="C184" s="423"/>
      <c r="D184" s="423"/>
      <c r="E184" s="445"/>
      <c r="F184" s="445"/>
      <c r="G184" s="446"/>
      <c r="H184" s="423"/>
      <c r="I184" s="423"/>
      <c r="J184" s="423"/>
      <c r="K184" s="447"/>
      <c r="L184" s="447"/>
      <c r="M184" s="447"/>
      <c r="N184" s="447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</row>
    <row r="185" s="363" customFormat="1" customHeight="1" spans="1:24">
      <c r="A185" s="423"/>
      <c r="B185" s="423"/>
      <c r="C185" s="423"/>
      <c r="D185" s="423"/>
      <c r="E185" s="445"/>
      <c r="F185" s="445"/>
      <c r="G185" s="446"/>
      <c r="H185" s="423"/>
      <c r="I185" s="423"/>
      <c r="J185" s="423"/>
      <c r="K185" s="447"/>
      <c r="L185" s="447"/>
      <c r="M185" s="447"/>
      <c r="N185" s="447"/>
      <c r="O185" s="423"/>
      <c r="P185" s="423"/>
      <c r="Q185" s="423"/>
      <c r="R185" s="423"/>
      <c r="S185" s="423"/>
      <c r="T185" s="423"/>
      <c r="U185" s="423"/>
      <c r="V185" s="423"/>
      <c r="W185" s="423"/>
      <c r="X185" s="423"/>
    </row>
    <row r="186" s="363" customFormat="1" customHeight="1" spans="1:24">
      <c r="A186" s="423"/>
      <c r="B186" s="423"/>
      <c r="C186" s="423"/>
      <c r="D186" s="423"/>
      <c r="E186" s="445"/>
      <c r="F186" s="445"/>
      <c r="G186" s="446"/>
      <c r="H186" s="423"/>
      <c r="I186" s="423"/>
      <c r="J186" s="423"/>
      <c r="K186" s="447"/>
      <c r="L186" s="447"/>
      <c r="M186" s="447"/>
      <c r="N186" s="447"/>
      <c r="O186" s="423"/>
      <c r="P186" s="423"/>
      <c r="Q186" s="423"/>
      <c r="R186" s="423"/>
      <c r="S186" s="423"/>
      <c r="T186" s="423"/>
      <c r="U186" s="423"/>
      <c r="V186" s="423"/>
      <c r="W186" s="423"/>
      <c r="X186" s="423"/>
    </row>
    <row r="187" s="363" customFormat="1" customHeight="1" spans="1:24">
      <c r="A187" s="423"/>
      <c r="B187" s="423"/>
      <c r="C187" s="423"/>
      <c r="D187" s="423"/>
      <c r="E187" s="445"/>
      <c r="F187" s="445"/>
      <c r="G187" s="446"/>
      <c r="H187" s="423"/>
      <c r="I187" s="423"/>
      <c r="J187" s="423"/>
      <c r="K187" s="447"/>
      <c r="L187" s="447"/>
      <c r="M187" s="447"/>
      <c r="N187" s="447"/>
      <c r="O187" s="423"/>
      <c r="P187" s="423"/>
      <c r="Q187" s="423"/>
      <c r="R187" s="423"/>
      <c r="S187" s="423"/>
      <c r="T187" s="423"/>
      <c r="U187" s="423"/>
      <c r="V187" s="423"/>
      <c r="W187" s="423"/>
      <c r="X187" s="423"/>
    </row>
    <row r="188" s="363" customFormat="1" customHeight="1" spans="1:24">
      <c r="A188" s="423"/>
      <c r="B188" s="423"/>
      <c r="C188" s="423"/>
      <c r="D188" s="423"/>
      <c r="E188" s="445"/>
      <c r="F188" s="445"/>
      <c r="G188" s="446"/>
      <c r="H188" s="423"/>
      <c r="I188" s="423"/>
      <c r="J188" s="423"/>
      <c r="K188" s="447"/>
      <c r="L188" s="447"/>
      <c r="M188" s="447"/>
      <c r="N188" s="447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</row>
    <row r="189" s="363" customFormat="1" customHeight="1" spans="1:24">
      <c r="A189" s="423"/>
      <c r="B189" s="423"/>
      <c r="C189" s="423"/>
      <c r="D189" s="423"/>
      <c r="E189" s="445"/>
      <c r="F189" s="445"/>
      <c r="G189" s="446"/>
      <c r="H189" s="423"/>
      <c r="I189" s="423"/>
      <c r="J189" s="423"/>
      <c r="K189" s="447"/>
      <c r="L189" s="447"/>
      <c r="M189" s="447"/>
      <c r="N189" s="447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</row>
    <row r="190" s="363" customFormat="1" customHeight="1" spans="1:24">
      <c r="A190" s="423"/>
      <c r="B190" s="423"/>
      <c r="C190" s="423"/>
      <c r="D190" s="423"/>
      <c r="E190" s="445"/>
      <c r="F190" s="445"/>
      <c r="G190" s="446"/>
      <c r="H190" s="423"/>
      <c r="I190" s="423"/>
      <c r="J190" s="423"/>
      <c r="K190" s="447"/>
      <c r="L190" s="447"/>
      <c r="M190" s="447"/>
      <c r="N190" s="447"/>
      <c r="O190" s="423"/>
      <c r="P190" s="423"/>
      <c r="Q190" s="423"/>
      <c r="R190" s="423"/>
      <c r="S190" s="423"/>
      <c r="T190" s="423"/>
      <c r="U190" s="423"/>
      <c r="V190" s="423"/>
      <c r="W190" s="423"/>
      <c r="X190" s="423"/>
    </row>
    <row r="191" s="363" customFormat="1" customHeight="1" spans="1:24">
      <c r="A191" s="423"/>
      <c r="B191" s="423"/>
      <c r="C191" s="423"/>
      <c r="D191" s="423"/>
      <c r="E191" s="445"/>
      <c r="F191" s="445"/>
      <c r="G191" s="446"/>
      <c r="H191" s="423"/>
      <c r="I191" s="423"/>
      <c r="J191" s="423"/>
      <c r="K191" s="447"/>
      <c r="L191" s="447"/>
      <c r="M191" s="447"/>
      <c r="N191" s="447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</row>
    <row r="192" s="363" customFormat="1" customHeight="1" spans="1:24">
      <c r="A192" s="423"/>
      <c r="B192" s="423"/>
      <c r="C192" s="423"/>
      <c r="D192" s="423"/>
      <c r="E192" s="445"/>
      <c r="F192" s="445"/>
      <c r="G192" s="446"/>
      <c r="H192" s="423"/>
      <c r="I192" s="423"/>
      <c r="J192" s="423"/>
      <c r="K192" s="447"/>
      <c r="L192" s="447"/>
      <c r="M192" s="447"/>
      <c r="N192" s="447"/>
      <c r="O192" s="423"/>
      <c r="P192" s="423"/>
      <c r="Q192" s="423"/>
      <c r="R192" s="423"/>
      <c r="S192" s="423"/>
      <c r="T192" s="423"/>
      <c r="U192" s="423"/>
      <c r="V192" s="423"/>
      <c r="W192" s="423"/>
      <c r="X192" s="423"/>
    </row>
    <row r="193" s="363" customFormat="1" customHeight="1" spans="1:24">
      <c r="A193" s="423"/>
      <c r="B193" s="423"/>
      <c r="C193" s="423"/>
      <c r="D193" s="423"/>
      <c r="E193" s="445"/>
      <c r="F193" s="445"/>
      <c r="G193" s="446"/>
      <c r="H193" s="423"/>
      <c r="I193" s="423"/>
      <c r="J193" s="423"/>
      <c r="K193" s="447"/>
      <c r="L193" s="447"/>
      <c r="M193" s="447"/>
      <c r="N193" s="447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</row>
    <row r="194" s="363" customFormat="1" customHeight="1" spans="1:24">
      <c r="A194" s="423"/>
      <c r="B194" s="423"/>
      <c r="C194" s="423"/>
      <c r="D194" s="423"/>
      <c r="E194" s="445"/>
      <c r="F194" s="445"/>
      <c r="G194" s="446"/>
      <c r="H194" s="423"/>
      <c r="I194" s="423"/>
      <c r="J194" s="423"/>
      <c r="K194" s="447"/>
      <c r="L194" s="447"/>
      <c r="M194" s="447"/>
      <c r="N194" s="447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</row>
    <row r="195" s="363" customFormat="1" customHeight="1" spans="1:24">
      <c r="A195" s="423"/>
      <c r="B195" s="423"/>
      <c r="C195" s="423"/>
      <c r="D195" s="423"/>
      <c r="E195" s="445"/>
      <c r="F195" s="445"/>
      <c r="G195" s="446"/>
      <c r="H195" s="423"/>
      <c r="I195" s="423"/>
      <c r="J195" s="423"/>
      <c r="K195" s="447"/>
      <c r="L195" s="447"/>
      <c r="M195" s="447"/>
      <c r="N195" s="447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</row>
    <row r="196" s="363" customFormat="1" customHeight="1" spans="1:24">
      <c r="A196" s="423"/>
      <c r="B196" s="423"/>
      <c r="C196" s="423"/>
      <c r="D196" s="423"/>
      <c r="E196" s="445"/>
      <c r="F196" s="445"/>
      <c r="G196" s="446"/>
      <c r="H196" s="423"/>
      <c r="I196" s="423"/>
      <c r="J196" s="423"/>
      <c r="K196" s="447"/>
      <c r="L196" s="447"/>
      <c r="M196" s="447"/>
      <c r="N196" s="447"/>
      <c r="O196" s="423"/>
      <c r="P196" s="423"/>
      <c r="Q196" s="423"/>
      <c r="R196" s="423"/>
      <c r="S196" s="423"/>
      <c r="T196" s="423"/>
      <c r="U196" s="423"/>
      <c r="V196" s="423"/>
      <c r="W196" s="423"/>
      <c r="X196" s="423"/>
    </row>
    <row r="197" s="363" customFormat="1" customHeight="1" spans="1:24">
      <c r="A197" s="423"/>
      <c r="B197" s="423"/>
      <c r="C197" s="423"/>
      <c r="D197" s="423"/>
      <c r="E197" s="445"/>
      <c r="F197" s="445"/>
      <c r="G197" s="446"/>
      <c r="H197" s="423"/>
      <c r="I197" s="423"/>
      <c r="J197" s="423"/>
      <c r="K197" s="447"/>
      <c r="L197" s="447"/>
      <c r="M197" s="447"/>
      <c r="N197" s="447"/>
      <c r="O197" s="423"/>
      <c r="P197" s="423"/>
      <c r="Q197" s="423"/>
      <c r="R197" s="423"/>
      <c r="S197" s="423"/>
      <c r="T197" s="423"/>
      <c r="U197" s="423"/>
      <c r="V197" s="423"/>
      <c r="W197" s="423"/>
      <c r="X197" s="423"/>
    </row>
    <row r="198" s="363" customFormat="1" customHeight="1" spans="1:24">
      <c r="A198" s="423"/>
      <c r="B198" s="423"/>
      <c r="C198" s="423"/>
      <c r="D198" s="423"/>
      <c r="E198" s="445"/>
      <c r="F198" s="445"/>
      <c r="G198" s="446"/>
      <c r="H198" s="423"/>
      <c r="I198" s="423"/>
      <c r="J198" s="423"/>
      <c r="K198" s="447"/>
      <c r="L198" s="447"/>
      <c r="M198" s="447"/>
      <c r="N198" s="447"/>
      <c r="O198" s="423"/>
      <c r="P198" s="423"/>
      <c r="Q198" s="423"/>
      <c r="R198" s="423"/>
      <c r="S198" s="423"/>
      <c r="T198" s="423"/>
      <c r="U198" s="423"/>
      <c r="V198" s="423"/>
      <c r="W198" s="423"/>
      <c r="X198" s="423"/>
    </row>
    <row r="199" s="363" customFormat="1" customHeight="1" spans="1:24">
      <c r="A199" s="423"/>
      <c r="B199" s="423"/>
      <c r="C199" s="423"/>
      <c r="D199" s="423"/>
      <c r="E199" s="445"/>
      <c r="F199" s="445"/>
      <c r="G199" s="446"/>
      <c r="H199" s="423"/>
      <c r="I199" s="423"/>
      <c r="J199" s="423"/>
      <c r="K199" s="447"/>
      <c r="L199" s="447"/>
      <c r="M199" s="447"/>
      <c r="N199" s="447"/>
      <c r="O199" s="423"/>
      <c r="P199" s="423"/>
      <c r="Q199" s="423"/>
      <c r="R199" s="423"/>
      <c r="S199" s="423"/>
      <c r="T199" s="423"/>
      <c r="U199" s="423"/>
      <c r="V199" s="423"/>
      <c r="W199" s="423"/>
      <c r="X199" s="423"/>
    </row>
    <row r="200" s="363" customFormat="1" customHeight="1" spans="1:24">
      <c r="A200" s="423"/>
      <c r="B200" s="423"/>
      <c r="C200" s="423"/>
      <c r="D200" s="423"/>
      <c r="E200" s="445"/>
      <c r="F200" s="445"/>
      <c r="G200" s="446"/>
      <c r="H200" s="423"/>
      <c r="I200" s="423"/>
      <c r="J200" s="423"/>
      <c r="K200" s="447"/>
      <c r="L200" s="447"/>
      <c r="M200" s="447"/>
      <c r="N200" s="447"/>
      <c r="O200" s="423"/>
      <c r="P200" s="423"/>
      <c r="Q200" s="423"/>
      <c r="R200" s="423"/>
      <c r="S200" s="423"/>
      <c r="T200" s="423"/>
      <c r="U200" s="423"/>
      <c r="V200" s="423"/>
      <c r="W200" s="423"/>
      <c r="X200" s="423"/>
    </row>
    <row r="201" s="363" customFormat="1" customHeight="1" spans="1:24">
      <c r="A201" s="423"/>
      <c r="B201" s="423"/>
      <c r="C201" s="423"/>
      <c r="D201" s="423"/>
      <c r="E201" s="445"/>
      <c r="F201" s="445"/>
      <c r="G201" s="446"/>
      <c r="H201" s="423"/>
      <c r="I201" s="423"/>
      <c r="J201" s="423"/>
      <c r="K201" s="447"/>
      <c r="L201" s="447"/>
      <c r="M201" s="447"/>
      <c r="N201" s="447"/>
      <c r="O201" s="423"/>
      <c r="P201" s="423"/>
      <c r="Q201" s="423"/>
      <c r="R201" s="423"/>
      <c r="S201" s="423"/>
      <c r="T201" s="423"/>
      <c r="U201" s="423"/>
      <c r="V201" s="423"/>
      <c r="W201" s="423"/>
      <c r="X201" s="423"/>
    </row>
    <row r="202" s="363" customFormat="1" customHeight="1" spans="1:24">
      <c r="A202" s="423"/>
      <c r="B202" s="423"/>
      <c r="C202" s="423"/>
      <c r="D202" s="423"/>
      <c r="E202" s="445"/>
      <c r="F202" s="445"/>
      <c r="G202" s="446"/>
      <c r="H202" s="423"/>
      <c r="I202" s="423"/>
      <c r="J202" s="423"/>
      <c r="K202" s="447"/>
      <c r="L202" s="447"/>
      <c r="M202" s="447"/>
      <c r="N202" s="447"/>
      <c r="O202" s="423"/>
      <c r="P202" s="423"/>
      <c r="Q202" s="423"/>
      <c r="R202" s="423"/>
      <c r="S202" s="423"/>
      <c r="T202" s="423"/>
      <c r="U202" s="423"/>
      <c r="V202" s="423"/>
      <c r="W202" s="423"/>
      <c r="X202" s="423"/>
    </row>
    <row r="203" s="363" customFormat="1" customHeight="1" spans="1:24">
      <c r="A203" s="423"/>
      <c r="B203" s="423"/>
      <c r="C203" s="423"/>
      <c r="D203" s="423"/>
      <c r="E203" s="445"/>
      <c r="F203" s="445"/>
      <c r="G203" s="446"/>
      <c r="H203" s="423"/>
      <c r="I203" s="423"/>
      <c r="J203" s="423"/>
      <c r="K203" s="447"/>
      <c r="L203" s="447"/>
      <c r="M203" s="447"/>
      <c r="N203" s="447"/>
      <c r="O203" s="423"/>
      <c r="P203" s="423"/>
      <c r="Q203" s="423"/>
      <c r="R203" s="423"/>
      <c r="S203" s="423"/>
      <c r="T203" s="423"/>
      <c r="U203" s="423"/>
      <c r="V203" s="423"/>
      <c r="W203" s="423"/>
      <c r="X203" s="423"/>
    </row>
    <row r="204" s="363" customFormat="1" customHeight="1" spans="1:24">
      <c r="A204" s="423"/>
      <c r="B204" s="423"/>
      <c r="C204" s="423"/>
      <c r="D204" s="423"/>
      <c r="E204" s="445"/>
      <c r="F204" s="445"/>
      <c r="G204" s="446"/>
      <c r="H204" s="423"/>
      <c r="I204" s="423"/>
      <c r="J204" s="423"/>
      <c r="K204" s="447"/>
      <c r="L204" s="447"/>
      <c r="M204" s="447"/>
      <c r="N204" s="447"/>
      <c r="O204" s="423"/>
      <c r="P204" s="423"/>
      <c r="Q204" s="423"/>
      <c r="R204" s="423"/>
      <c r="S204" s="423"/>
      <c r="T204" s="423"/>
      <c r="U204" s="423"/>
      <c r="V204" s="423"/>
      <c r="W204" s="423"/>
      <c r="X204" s="423"/>
    </row>
    <row r="205" s="363" customFormat="1" customHeight="1" spans="1:24">
      <c r="A205" s="423"/>
      <c r="B205" s="423"/>
      <c r="C205" s="423"/>
      <c r="D205" s="423"/>
      <c r="E205" s="445"/>
      <c r="F205" s="445"/>
      <c r="G205" s="446"/>
      <c r="H205" s="423"/>
      <c r="I205" s="423"/>
      <c r="J205" s="423"/>
      <c r="K205" s="447"/>
      <c r="L205" s="447"/>
      <c r="M205" s="447"/>
      <c r="N205" s="447"/>
      <c r="O205" s="423"/>
      <c r="P205" s="423"/>
      <c r="Q205" s="423"/>
      <c r="R205" s="423"/>
      <c r="S205" s="423"/>
      <c r="T205" s="423"/>
      <c r="U205" s="423"/>
      <c r="V205" s="423"/>
      <c r="W205" s="423"/>
      <c r="X205" s="423"/>
    </row>
    <row r="206" s="363" customFormat="1" customHeight="1" spans="1:24">
      <c r="A206" s="423"/>
      <c r="B206" s="423"/>
      <c r="C206" s="423"/>
      <c r="D206" s="423"/>
      <c r="E206" s="445"/>
      <c r="F206" s="445"/>
      <c r="G206" s="446"/>
      <c r="H206" s="423"/>
      <c r="I206" s="423"/>
      <c r="J206" s="423"/>
      <c r="K206" s="447"/>
      <c r="L206" s="447"/>
      <c r="M206" s="447"/>
      <c r="N206" s="447"/>
      <c r="O206" s="423"/>
      <c r="P206" s="423"/>
      <c r="Q206" s="423"/>
      <c r="R206" s="423"/>
      <c r="S206" s="423"/>
      <c r="T206" s="423"/>
      <c r="U206" s="423"/>
      <c r="V206" s="423"/>
      <c r="W206" s="423"/>
      <c r="X206" s="423"/>
    </row>
    <row r="207" s="363" customFormat="1" customHeight="1" spans="1:24">
      <c r="A207" s="423"/>
      <c r="B207" s="423"/>
      <c r="C207" s="423"/>
      <c r="D207" s="423"/>
      <c r="E207" s="445"/>
      <c r="F207" s="445"/>
      <c r="G207" s="446"/>
      <c r="H207" s="423"/>
      <c r="I207" s="423"/>
      <c r="J207" s="423"/>
      <c r="K207" s="447"/>
      <c r="L207" s="447"/>
      <c r="M207" s="447"/>
      <c r="N207" s="447"/>
      <c r="O207" s="423"/>
      <c r="P207" s="423"/>
      <c r="Q207" s="423"/>
      <c r="R207" s="423"/>
      <c r="S207" s="423"/>
      <c r="T207" s="423"/>
      <c r="U207" s="423"/>
      <c r="V207" s="423"/>
      <c r="W207" s="423"/>
      <c r="X207" s="423"/>
    </row>
    <row r="208" s="363" customFormat="1" customHeight="1" spans="1:24">
      <c r="A208" s="423"/>
      <c r="B208" s="423"/>
      <c r="C208" s="423"/>
      <c r="D208" s="423"/>
      <c r="E208" s="445"/>
      <c r="F208" s="445"/>
      <c r="G208" s="446"/>
      <c r="H208" s="423"/>
      <c r="I208" s="423"/>
      <c r="J208" s="423"/>
      <c r="K208" s="447"/>
      <c r="L208" s="447"/>
      <c r="M208" s="447"/>
      <c r="N208" s="447"/>
      <c r="O208" s="423"/>
      <c r="P208" s="423"/>
      <c r="Q208" s="423"/>
      <c r="R208" s="423"/>
      <c r="S208" s="423"/>
      <c r="T208" s="423"/>
      <c r="U208" s="423"/>
      <c r="V208" s="423"/>
      <c r="W208" s="423"/>
      <c r="X208" s="423"/>
    </row>
    <row r="209" s="363" customFormat="1" customHeight="1" spans="1:24">
      <c r="A209" s="423"/>
      <c r="B209" s="423"/>
      <c r="C209" s="423"/>
      <c r="D209" s="423"/>
      <c r="E209" s="445"/>
      <c r="F209" s="445"/>
      <c r="G209" s="446"/>
      <c r="H209" s="423"/>
      <c r="I209" s="423"/>
      <c r="J209" s="423"/>
      <c r="K209" s="447"/>
      <c r="L209" s="447"/>
      <c r="M209" s="447"/>
      <c r="N209" s="447"/>
      <c r="O209" s="423"/>
      <c r="P209" s="423"/>
      <c r="Q209" s="423"/>
      <c r="R209" s="423"/>
      <c r="S209" s="423"/>
      <c r="T209" s="423"/>
      <c r="U209" s="423"/>
      <c r="V209" s="423"/>
      <c r="W209" s="423"/>
      <c r="X209" s="423"/>
    </row>
    <row r="210" s="363" customFormat="1" customHeight="1" spans="1:24">
      <c r="A210" s="423"/>
      <c r="B210" s="423"/>
      <c r="C210" s="423"/>
      <c r="D210" s="423"/>
      <c r="E210" s="445"/>
      <c r="F210" s="445"/>
      <c r="G210" s="446"/>
      <c r="H210" s="423"/>
      <c r="I210" s="423"/>
      <c r="J210" s="423"/>
      <c r="K210" s="447"/>
      <c r="L210" s="447"/>
      <c r="M210" s="447"/>
      <c r="N210" s="447"/>
      <c r="O210" s="423"/>
      <c r="P210" s="423"/>
      <c r="Q210" s="423"/>
      <c r="R210" s="423"/>
      <c r="S210" s="423"/>
      <c r="T210" s="423"/>
      <c r="U210" s="423"/>
      <c r="V210" s="423"/>
      <c r="W210" s="423"/>
      <c r="X210" s="423"/>
    </row>
    <row r="211" s="363" customFormat="1" customHeight="1" spans="1:24">
      <c r="A211" s="423"/>
      <c r="B211" s="423"/>
      <c r="C211" s="423"/>
      <c r="D211" s="423"/>
      <c r="E211" s="445"/>
      <c r="F211" s="445"/>
      <c r="G211" s="446"/>
      <c r="H211" s="423"/>
      <c r="I211" s="423"/>
      <c r="J211" s="423"/>
      <c r="K211" s="447"/>
      <c r="L211" s="447"/>
      <c r="M211" s="447"/>
      <c r="N211" s="447"/>
      <c r="O211" s="423"/>
      <c r="P211" s="423"/>
      <c r="Q211" s="423"/>
      <c r="R211" s="423"/>
      <c r="S211" s="423"/>
      <c r="T211" s="423"/>
      <c r="U211" s="423"/>
      <c r="V211" s="423"/>
      <c r="W211" s="423"/>
      <c r="X211" s="423"/>
    </row>
    <row r="212" s="363" customFormat="1" customHeight="1" spans="1:24">
      <c r="A212" s="423"/>
      <c r="B212" s="423"/>
      <c r="C212" s="423"/>
      <c r="D212" s="423"/>
      <c r="E212" s="445"/>
      <c r="F212" s="445"/>
      <c r="G212" s="446"/>
      <c r="H212" s="423"/>
      <c r="I212" s="423"/>
      <c r="J212" s="423"/>
      <c r="K212" s="447"/>
      <c r="L212" s="447"/>
      <c r="M212" s="447"/>
      <c r="N212" s="447"/>
      <c r="O212" s="423"/>
      <c r="P212" s="423"/>
      <c r="Q212" s="423"/>
      <c r="R212" s="423"/>
      <c r="S212" s="423"/>
      <c r="T212" s="423"/>
      <c r="U212" s="423"/>
      <c r="V212" s="423"/>
      <c r="W212" s="423"/>
      <c r="X212" s="423"/>
    </row>
    <row r="213" s="363" customFormat="1" customHeight="1" spans="1:24">
      <c r="A213" s="423"/>
      <c r="B213" s="423"/>
      <c r="C213" s="423"/>
      <c r="D213" s="423"/>
      <c r="E213" s="445"/>
      <c r="F213" s="445"/>
      <c r="G213" s="446"/>
      <c r="H213" s="423"/>
      <c r="I213" s="423"/>
      <c r="J213" s="423"/>
      <c r="K213" s="447"/>
      <c r="L213" s="447"/>
      <c r="M213" s="447"/>
      <c r="N213" s="447"/>
      <c r="O213" s="423"/>
      <c r="P213" s="423"/>
      <c r="Q213" s="423"/>
      <c r="R213" s="423"/>
      <c r="S213" s="423"/>
      <c r="T213" s="423"/>
      <c r="U213" s="423"/>
      <c r="V213" s="423"/>
      <c r="W213" s="423"/>
      <c r="X213" s="423"/>
    </row>
    <row r="214" s="363" customFormat="1" customHeight="1" spans="1:24">
      <c r="A214" s="423"/>
      <c r="B214" s="423"/>
      <c r="C214" s="423"/>
      <c r="D214" s="423"/>
      <c r="E214" s="445"/>
      <c r="F214" s="445"/>
      <c r="G214" s="446"/>
      <c r="H214" s="423"/>
      <c r="I214" s="423"/>
      <c r="J214" s="423"/>
      <c r="K214" s="447"/>
      <c r="L214" s="447"/>
      <c r="M214" s="447"/>
      <c r="N214" s="447"/>
      <c r="O214" s="423"/>
      <c r="P214" s="423"/>
      <c r="Q214" s="423"/>
      <c r="R214" s="423"/>
      <c r="S214" s="423"/>
      <c r="T214" s="423"/>
      <c r="U214" s="423"/>
      <c r="V214" s="423"/>
      <c r="W214" s="423"/>
      <c r="X214" s="423"/>
    </row>
    <row r="215" s="363" customFormat="1" customHeight="1" spans="1:24">
      <c r="A215" s="423"/>
      <c r="B215" s="423"/>
      <c r="C215" s="423"/>
      <c r="D215" s="423"/>
      <c r="E215" s="445"/>
      <c r="F215" s="445"/>
      <c r="G215" s="446"/>
      <c r="H215" s="423"/>
      <c r="I215" s="423"/>
      <c r="J215" s="423"/>
      <c r="K215" s="447"/>
      <c r="L215" s="447"/>
      <c r="M215" s="447"/>
      <c r="N215" s="447"/>
      <c r="O215" s="423"/>
      <c r="P215" s="423"/>
      <c r="Q215" s="423"/>
      <c r="R215" s="423"/>
      <c r="S215" s="423"/>
      <c r="T215" s="423"/>
      <c r="U215" s="423"/>
      <c r="V215" s="423"/>
      <c r="W215" s="423"/>
      <c r="X215" s="423"/>
    </row>
    <row r="216" s="363" customFormat="1" customHeight="1" spans="1:24">
      <c r="A216" s="423"/>
      <c r="B216" s="423"/>
      <c r="C216" s="423"/>
      <c r="D216" s="423"/>
      <c r="E216" s="445"/>
      <c r="F216" s="445"/>
      <c r="G216" s="446"/>
      <c r="H216" s="423"/>
      <c r="I216" s="423"/>
      <c r="J216" s="423"/>
      <c r="K216" s="447"/>
      <c r="L216" s="447"/>
      <c r="M216" s="447"/>
      <c r="N216" s="447"/>
      <c r="O216" s="423"/>
      <c r="P216" s="423"/>
      <c r="Q216" s="423"/>
      <c r="R216" s="423"/>
      <c r="S216" s="423"/>
      <c r="T216" s="423"/>
      <c r="U216" s="423"/>
      <c r="V216" s="423"/>
      <c r="W216" s="423"/>
      <c r="X216" s="423"/>
    </row>
    <row r="217" s="363" customFormat="1" customHeight="1" spans="1:24">
      <c r="A217" s="423"/>
      <c r="B217" s="423"/>
      <c r="C217" s="423"/>
      <c r="D217" s="423"/>
      <c r="E217" s="445"/>
      <c r="F217" s="445"/>
      <c r="G217" s="446"/>
      <c r="H217" s="423"/>
      <c r="I217" s="423"/>
      <c r="J217" s="423"/>
      <c r="K217" s="447"/>
      <c r="L217" s="447"/>
      <c r="M217" s="447"/>
      <c r="N217" s="447"/>
      <c r="O217" s="423"/>
      <c r="P217" s="423"/>
      <c r="Q217" s="423"/>
      <c r="R217" s="423"/>
      <c r="S217" s="423"/>
      <c r="T217" s="423"/>
      <c r="U217" s="423"/>
      <c r="V217" s="423"/>
      <c r="W217" s="423"/>
      <c r="X217" s="423"/>
    </row>
    <row r="218" s="363" customFormat="1" customHeight="1" spans="1:24">
      <c r="A218" s="423"/>
      <c r="B218" s="423"/>
      <c r="C218" s="423"/>
      <c r="D218" s="423"/>
      <c r="E218" s="445"/>
      <c r="F218" s="445"/>
      <c r="G218" s="446"/>
      <c r="H218" s="423"/>
      <c r="I218" s="423"/>
      <c r="J218" s="423"/>
      <c r="K218" s="447"/>
      <c r="L218" s="447"/>
      <c r="M218" s="447"/>
      <c r="N218" s="447"/>
      <c r="O218" s="423"/>
      <c r="P218" s="423"/>
      <c r="Q218" s="423"/>
      <c r="R218" s="423"/>
      <c r="S218" s="423"/>
      <c r="T218" s="423"/>
      <c r="U218" s="423"/>
      <c r="V218" s="423"/>
      <c r="W218" s="423"/>
      <c r="X218" s="423"/>
    </row>
    <row r="219" s="363" customFormat="1" customHeight="1" spans="1:24">
      <c r="A219" s="423"/>
      <c r="B219" s="423"/>
      <c r="C219" s="423"/>
      <c r="D219" s="423"/>
      <c r="E219" s="445"/>
      <c r="F219" s="445"/>
      <c r="G219" s="446"/>
      <c r="H219" s="423"/>
      <c r="I219" s="423"/>
      <c r="J219" s="423"/>
      <c r="K219" s="447"/>
      <c r="L219" s="447"/>
      <c r="M219" s="447"/>
      <c r="N219" s="447"/>
      <c r="O219" s="423"/>
      <c r="P219" s="423"/>
      <c r="Q219" s="423"/>
      <c r="R219" s="423"/>
      <c r="S219" s="423"/>
      <c r="T219" s="423"/>
      <c r="U219" s="423"/>
      <c r="V219" s="423"/>
      <c r="W219" s="423"/>
      <c r="X219" s="423"/>
    </row>
    <row r="220" s="363" customFormat="1" customHeight="1" spans="1:24">
      <c r="A220" s="423"/>
      <c r="B220" s="423"/>
      <c r="C220" s="423"/>
      <c r="D220" s="423"/>
      <c r="E220" s="445"/>
      <c r="F220" s="445"/>
      <c r="G220" s="446"/>
      <c r="H220" s="423"/>
      <c r="I220" s="423"/>
      <c r="J220" s="423"/>
      <c r="K220" s="447"/>
      <c r="L220" s="447"/>
      <c r="M220" s="447"/>
      <c r="N220" s="447"/>
      <c r="O220" s="423"/>
      <c r="P220" s="423"/>
      <c r="Q220" s="423"/>
      <c r="R220" s="423"/>
      <c r="S220" s="423"/>
      <c r="T220" s="423"/>
      <c r="U220" s="423"/>
      <c r="V220" s="423"/>
      <c r="W220" s="423"/>
      <c r="X220" s="423"/>
    </row>
    <row r="221" s="363" customFormat="1" customHeight="1" spans="1:24">
      <c r="A221" s="423"/>
      <c r="B221" s="423"/>
      <c r="C221" s="423"/>
      <c r="D221" s="423"/>
      <c r="E221" s="445"/>
      <c r="F221" s="445"/>
      <c r="G221" s="446"/>
      <c r="H221" s="423"/>
      <c r="I221" s="423"/>
      <c r="J221" s="423"/>
      <c r="K221" s="447"/>
      <c r="L221" s="447"/>
      <c r="M221" s="447"/>
      <c r="N221" s="447"/>
      <c r="O221" s="423"/>
      <c r="P221" s="423"/>
      <c r="Q221" s="423"/>
      <c r="R221" s="423"/>
      <c r="S221" s="423"/>
      <c r="T221" s="423"/>
      <c r="U221" s="423"/>
      <c r="V221" s="423"/>
      <c r="W221" s="423"/>
      <c r="X221" s="423"/>
    </row>
    <row r="222" s="363" customFormat="1" customHeight="1" spans="1:24">
      <c r="A222" s="423"/>
      <c r="B222" s="423"/>
      <c r="C222" s="423"/>
      <c r="D222" s="423"/>
      <c r="E222" s="445"/>
      <c r="F222" s="445"/>
      <c r="G222" s="446"/>
      <c r="H222" s="423"/>
      <c r="I222" s="423"/>
      <c r="J222" s="423"/>
      <c r="K222" s="447"/>
      <c r="L222" s="447"/>
      <c r="M222" s="447"/>
      <c r="N222" s="447"/>
      <c r="O222" s="423"/>
      <c r="P222" s="423"/>
      <c r="Q222" s="423"/>
      <c r="R222" s="423"/>
      <c r="S222" s="423"/>
      <c r="T222" s="423"/>
      <c r="U222" s="423"/>
      <c r="V222" s="423"/>
      <c r="W222" s="423"/>
      <c r="X222" s="423"/>
    </row>
    <row r="223" s="363" customFormat="1" customHeight="1" spans="1:24">
      <c r="A223" s="423"/>
      <c r="B223" s="423"/>
      <c r="C223" s="423"/>
      <c r="D223" s="423"/>
      <c r="E223" s="445"/>
      <c r="F223" s="445"/>
      <c r="G223" s="446"/>
      <c r="H223" s="423"/>
      <c r="I223" s="423"/>
      <c r="J223" s="423"/>
      <c r="K223" s="447"/>
      <c r="L223" s="447"/>
      <c r="M223" s="447"/>
      <c r="N223" s="447"/>
      <c r="O223" s="423"/>
      <c r="P223" s="423"/>
      <c r="Q223" s="423"/>
      <c r="R223" s="423"/>
      <c r="S223" s="423"/>
      <c r="T223" s="423"/>
      <c r="U223" s="423"/>
      <c r="V223" s="423"/>
      <c r="W223" s="423"/>
      <c r="X223" s="423"/>
    </row>
    <row r="224" s="363" customFormat="1" customHeight="1" spans="1:24">
      <c r="A224" s="423"/>
      <c r="B224" s="423"/>
      <c r="C224" s="423"/>
      <c r="D224" s="423"/>
      <c r="E224" s="445"/>
      <c r="F224" s="445"/>
      <c r="G224" s="446"/>
      <c r="H224" s="423"/>
      <c r="I224" s="423"/>
      <c r="J224" s="423"/>
      <c r="K224" s="447"/>
      <c r="L224" s="447"/>
      <c r="M224" s="447"/>
      <c r="N224" s="447"/>
      <c r="O224" s="423"/>
      <c r="P224" s="423"/>
      <c r="Q224" s="423"/>
      <c r="R224" s="423"/>
      <c r="S224" s="423"/>
      <c r="T224" s="423"/>
      <c r="U224" s="423"/>
      <c r="V224" s="423"/>
      <c r="W224" s="423"/>
      <c r="X224" s="423"/>
    </row>
    <row r="225" s="363" customFormat="1" customHeight="1" spans="1:24">
      <c r="A225" s="423"/>
      <c r="B225" s="423"/>
      <c r="C225" s="423"/>
      <c r="D225" s="423"/>
      <c r="E225" s="445"/>
      <c r="F225" s="445"/>
      <c r="G225" s="446"/>
      <c r="H225" s="423"/>
      <c r="I225" s="423"/>
      <c r="J225" s="423"/>
      <c r="K225" s="447"/>
      <c r="L225" s="447"/>
      <c r="M225" s="447"/>
      <c r="N225" s="447"/>
      <c r="O225" s="423"/>
      <c r="P225" s="423"/>
      <c r="Q225" s="423"/>
      <c r="R225" s="423"/>
      <c r="S225" s="423"/>
      <c r="T225" s="423"/>
      <c r="U225" s="423"/>
      <c r="V225" s="423"/>
      <c r="W225" s="423"/>
      <c r="X225" s="423"/>
    </row>
    <row r="226" s="363" customFormat="1" customHeight="1" spans="1:24">
      <c r="A226" s="423"/>
      <c r="B226" s="423"/>
      <c r="C226" s="423"/>
      <c r="D226" s="423"/>
      <c r="E226" s="445"/>
      <c r="F226" s="445"/>
      <c r="G226" s="446"/>
      <c r="H226" s="423"/>
      <c r="I226" s="423"/>
      <c r="J226" s="423"/>
      <c r="K226" s="447"/>
      <c r="L226" s="447"/>
      <c r="M226" s="447"/>
      <c r="N226" s="447"/>
      <c r="O226" s="423"/>
      <c r="P226" s="423"/>
      <c r="Q226" s="423"/>
      <c r="R226" s="423"/>
      <c r="S226" s="423"/>
      <c r="T226" s="423"/>
      <c r="U226" s="423"/>
      <c r="V226" s="423"/>
      <c r="W226" s="423"/>
      <c r="X226" s="423"/>
    </row>
    <row r="227" s="363" customFormat="1" customHeight="1" spans="1:24">
      <c r="A227" s="423"/>
      <c r="B227" s="423"/>
      <c r="C227" s="423"/>
      <c r="D227" s="423"/>
      <c r="E227" s="445"/>
      <c r="F227" s="445"/>
      <c r="G227" s="446"/>
      <c r="H227" s="423"/>
      <c r="I227" s="423"/>
      <c r="J227" s="423"/>
      <c r="K227" s="447"/>
      <c r="L227" s="447"/>
      <c r="M227" s="447"/>
      <c r="N227" s="447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</row>
    <row r="228" s="363" customFormat="1" customHeight="1" spans="1:24">
      <c r="A228" s="423"/>
      <c r="B228" s="423"/>
      <c r="C228" s="423"/>
      <c r="D228" s="423"/>
      <c r="E228" s="445"/>
      <c r="F228" s="445"/>
      <c r="G228" s="446"/>
      <c r="H228" s="423"/>
      <c r="I228" s="423"/>
      <c r="J228" s="423"/>
      <c r="K228" s="447"/>
      <c r="L228" s="447"/>
      <c r="M228" s="447"/>
      <c r="N228" s="447"/>
      <c r="O228" s="423"/>
      <c r="P228" s="423"/>
      <c r="Q228" s="423"/>
      <c r="R228" s="423"/>
      <c r="S228" s="423"/>
      <c r="T228" s="423"/>
      <c r="U228" s="423"/>
      <c r="V228" s="423"/>
      <c r="W228" s="423"/>
      <c r="X228" s="423"/>
    </row>
    <row r="229" s="363" customFormat="1" customHeight="1" spans="1:24">
      <c r="A229" s="423"/>
      <c r="B229" s="423"/>
      <c r="C229" s="423"/>
      <c r="D229" s="423"/>
      <c r="E229" s="445"/>
      <c r="F229" s="445"/>
      <c r="G229" s="446"/>
      <c r="H229" s="423"/>
      <c r="I229" s="423"/>
      <c r="J229" s="423"/>
      <c r="K229" s="447"/>
      <c r="L229" s="447"/>
      <c r="M229" s="447"/>
      <c r="N229" s="447"/>
      <c r="O229" s="423"/>
      <c r="P229" s="423"/>
      <c r="Q229" s="423"/>
      <c r="R229" s="423"/>
      <c r="S229" s="423"/>
      <c r="T229" s="423"/>
      <c r="U229" s="423"/>
      <c r="V229" s="423"/>
      <c r="W229" s="423"/>
      <c r="X229" s="423"/>
    </row>
    <row r="230" s="363" customFormat="1" customHeight="1" spans="1:24">
      <c r="A230" s="423"/>
      <c r="B230" s="423"/>
      <c r="C230" s="423"/>
      <c r="D230" s="423"/>
      <c r="E230" s="445"/>
      <c r="F230" s="445"/>
      <c r="G230" s="446"/>
      <c r="H230" s="423"/>
      <c r="I230" s="423"/>
      <c r="J230" s="423"/>
      <c r="K230" s="447"/>
      <c r="L230" s="447"/>
      <c r="M230" s="447"/>
      <c r="N230" s="447"/>
      <c r="O230" s="423"/>
      <c r="P230" s="423"/>
      <c r="Q230" s="423"/>
      <c r="R230" s="423"/>
      <c r="S230" s="423"/>
      <c r="T230" s="423"/>
      <c r="U230" s="423"/>
      <c r="V230" s="423"/>
      <c r="W230" s="423"/>
      <c r="X230" s="423"/>
    </row>
    <row r="231" s="363" customFormat="1" customHeight="1" spans="1:24">
      <c r="A231" s="423"/>
      <c r="B231" s="423"/>
      <c r="C231" s="423"/>
      <c r="D231" s="423"/>
      <c r="E231" s="445"/>
      <c r="F231" s="445"/>
      <c r="G231" s="446"/>
      <c r="H231" s="423"/>
      <c r="I231" s="423"/>
      <c r="J231" s="423"/>
      <c r="K231" s="447"/>
      <c r="L231" s="447"/>
      <c r="M231" s="447"/>
      <c r="N231" s="447"/>
      <c r="O231" s="423"/>
      <c r="P231" s="423"/>
      <c r="Q231" s="423"/>
      <c r="R231" s="423"/>
      <c r="S231" s="423"/>
      <c r="T231" s="423"/>
      <c r="U231" s="423"/>
      <c r="V231" s="423"/>
      <c r="W231" s="423"/>
      <c r="X231" s="423"/>
    </row>
    <row r="232" s="363" customFormat="1" customHeight="1" spans="1:24">
      <c r="A232" s="423"/>
      <c r="B232" s="423"/>
      <c r="C232" s="423"/>
      <c r="D232" s="423"/>
      <c r="E232" s="445"/>
      <c r="F232" s="445"/>
      <c r="G232" s="446"/>
      <c r="H232" s="423"/>
      <c r="I232" s="423"/>
      <c r="J232" s="423"/>
      <c r="K232" s="447"/>
      <c r="L232" s="447"/>
      <c r="M232" s="447"/>
      <c r="N232" s="447"/>
      <c r="O232" s="423"/>
      <c r="P232" s="423"/>
      <c r="Q232" s="423"/>
      <c r="R232" s="423"/>
      <c r="S232" s="423"/>
      <c r="T232" s="423"/>
      <c r="U232" s="423"/>
      <c r="V232" s="423"/>
      <c r="W232" s="423"/>
      <c r="X232" s="423"/>
    </row>
    <row r="233" s="363" customFormat="1" customHeight="1" spans="1:24">
      <c r="A233" s="423"/>
      <c r="B233" s="423"/>
      <c r="C233" s="423"/>
      <c r="D233" s="423"/>
      <c r="E233" s="445"/>
      <c r="F233" s="445"/>
      <c r="G233" s="446"/>
      <c r="H233" s="423"/>
      <c r="I233" s="423"/>
      <c r="J233" s="423"/>
      <c r="K233" s="447"/>
      <c r="L233" s="447"/>
      <c r="M233" s="447"/>
      <c r="N233" s="447"/>
      <c r="O233" s="423"/>
      <c r="P233" s="423"/>
      <c r="Q233" s="423"/>
      <c r="R233" s="423"/>
      <c r="S233" s="423"/>
      <c r="T233" s="423"/>
      <c r="U233" s="423"/>
      <c r="V233" s="423"/>
      <c r="W233" s="423"/>
      <c r="X233" s="423"/>
    </row>
    <row r="234" s="363" customFormat="1" customHeight="1" spans="1:24">
      <c r="A234" s="423"/>
      <c r="B234" s="423"/>
      <c r="C234" s="423"/>
      <c r="D234" s="423"/>
      <c r="E234" s="445"/>
      <c r="F234" s="445"/>
      <c r="G234" s="446"/>
      <c r="H234" s="423"/>
      <c r="I234" s="423"/>
      <c r="J234" s="423"/>
      <c r="K234" s="447"/>
      <c r="L234" s="447"/>
      <c r="M234" s="447"/>
      <c r="N234" s="447"/>
      <c r="O234" s="423"/>
      <c r="P234" s="423"/>
      <c r="Q234" s="423"/>
      <c r="R234" s="423"/>
      <c r="S234" s="423"/>
      <c r="T234" s="423"/>
      <c r="U234" s="423"/>
      <c r="V234" s="423"/>
      <c r="W234" s="423"/>
      <c r="X234" s="423"/>
    </row>
    <row r="235" s="363" customFormat="1" customHeight="1" spans="1:24">
      <c r="A235" s="423"/>
      <c r="B235" s="423"/>
      <c r="C235" s="423"/>
      <c r="D235" s="423"/>
      <c r="E235" s="445"/>
      <c r="F235" s="445"/>
      <c r="G235" s="446"/>
      <c r="H235" s="423"/>
      <c r="I235" s="423"/>
      <c r="J235" s="423"/>
      <c r="K235" s="447"/>
      <c r="L235" s="447"/>
      <c r="M235" s="447"/>
      <c r="N235" s="447"/>
      <c r="O235" s="423"/>
      <c r="P235" s="423"/>
      <c r="Q235" s="423"/>
      <c r="R235" s="423"/>
      <c r="S235" s="423"/>
      <c r="T235" s="423"/>
      <c r="U235" s="423"/>
      <c r="V235" s="423"/>
      <c r="W235" s="423"/>
      <c r="X235" s="423"/>
    </row>
    <row r="236" s="363" customFormat="1" customHeight="1" spans="1:24">
      <c r="A236" s="423"/>
      <c r="B236" s="423"/>
      <c r="C236" s="423"/>
      <c r="D236" s="423"/>
      <c r="E236" s="445"/>
      <c r="F236" s="445"/>
      <c r="G236" s="446"/>
      <c r="H236" s="423"/>
      <c r="I236" s="423"/>
      <c r="J236" s="423"/>
      <c r="K236" s="447"/>
      <c r="L236" s="447"/>
      <c r="M236" s="447"/>
      <c r="N236" s="447"/>
      <c r="O236" s="423"/>
      <c r="P236" s="423"/>
      <c r="Q236" s="423"/>
      <c r="R236" s="423"/>
      <c r="S236" s="423"/>
      <c r="T236" s="423"/>
      <c r="U236" s="423"/>
      <c r="V236" s="423"/>
      <c r="W236" s="423"/>
      <c r="X236" s="423"/>
    </row>
    <row r="237" s="363" customFormat="1" customHeight="1" spans="1:24">
      <c r="A237" s="423"/>
      <c r="B237" s="423"/>
      <c r="C237" s="423"/>
      <c r="D237" s="423"/>
      <c r="E237" s="445"/>
      <c r="F237" s="445"/>
      <c r="G237" s="446"/>
      <c r="H237" s="423"/>
      <c r="I237" s="423"/>
      <c r="J237" s="423"/>
      <c r="K237" s="447"/>
      <c r="L237" s="447"/>
      <c r="M237" s="447"/>
      <c r="N237" s="447"/>
      <c r="O237" s="423"/>
      <c r="P237" s="423"/>
      <c r="Q237" s="423"/>
      <c r="R237" s="423"/>
      <c r="S237" s="423"/>
      <c r="T237" s="423"/>
      <c r="U237" s="423"/>
      <c r="V237" s="423"/>
      <c r="W237" s="423"/>
      <c r="X237" s="423"/>
    </row>
    <row r="238" s="363" customFormat="1" customHeight="1" spans="1:24">
      <c r="A238" s="423"/>
      <c r="B238" s="423"/>
      <c r="C238" s="423"/>
      <c r="D238" s="423"/>
      <c r="E238" s="445"/>
      <c r="F238" s="445"/>
      <c r="G238" s="446"/>
      <c r="H238" s="423"/>
      <c r="I238" s="423"/>
      <c r="J238" s="423"/>
      <c r="K238" s="447"/>
      <c r="L238" s="447"/>
      <c r="M238" s="447"/>
      <c r="N238" s="447"/>
      <c r="O238" s="423"/>
      <c r="P238" s="423"/>
      <c r="Q238" s="423"/>
      <c r="R238" s="423"/>
      <c r="S238" s="423"/>
      <c r="T238" s="423"/>
      <c r="U238" s="423"/>
      <c r="V238" s="423"/>
      <c r="W238" s="423"/>
      <c r="X238" s="423"/>
    </row>
    <row r="239" s="363" customFormat="1" customHeight="1" spans="1:24">
      <c r="A239" s="423"/>
      <c r="B239" s="423"/>
      <c r="C239" s="423"/>
      <c r="D239" s="423"/>
      <c r="E239" s="445"/>
      <c r="F239" s="445"/>
      <c r="G239" s="446"/>
      <c r="H239" s="423"/>
      <c r="I239" s="423"/>
      <c r="J239" s="423"/>
      <c r="K239" s="447"/>
      <c r="L239" s="447"/>
      <c r="M239" s="447"/>
      <c r="N239" s="447"/>
      <c r="O239" s="423"/>
      <c r="P239" s="423"/>
      <c r="Q239" s="423"/>
      <c r="R239" s="423"/>
      <c r="S239" s="423"/>
      <c r="T239" s="423"/>
      <c r="U239" s="423"/>
      <c r="V239" s="423"/>
      <c r="W239" s="423"/>
      <c r="X239" s="423"/>
    </row>
    <row r="240" s="363" customFormat="1" customHeight="1" spans="1:24">
      <c r="A240" s="423"/>
      <c r="B240" s="423"/>
      <c r="C240" s="423"/>
      <c r="D240" s="423"/>
      <c r="E240" s="445"/>
      <c r="F240" s="445"/>
      <c r="G240" s="446"/>
      <c r="H240" s="423"/>
      <c r="I240" s="423"/>
      <c r="J240" s="423"/>
      <c r="K240" s="447"/>
      <c r="L240" s="447"/>
      <c r="M240" s="447"/>
      <c r="N240" s="447"/>
      <c r="O240" s="423"/>
      <c r="P240" s="423"/>
      <c r="Q240" s="423"/>
      <c r="R240" s="423"/>
      <c r="S240" s="423"/>
      <c r="T240" s="423"/>
      <c r="U240" s="423"/>
      <c r="V240" s="423"/>
      <c r="W240" s="423"/>
      <c r="X240" s="423"/>
    </row>
    <row r="241" s="363" customFormat="1" customHeight="1" spans="1:24">
      <c r="A241" s="423"/>
      <c r="B241" s="423"/>
      <c r="C241" s="423"/>
      <c r="D241" s="423"/>
      <c r="E241" s="445"/>
      <c r="F241" s="445"/>
      <c r="G241" s="446"/>
      <c r="H241" s="423"/>
      <c r="I241" s="423"/>
      <c r="J241" s="423"/>
      <c r="K241" s="447"/>
      <c r="L241" s="447"/>
      <c r="M241" s="447"/>
      <c r="N241" s="447"/>
      <c r="O241" s="423"/>
      <c r="P241" s="423"/>
      <c r="Q241" s="423"/>
      <c r="R241" s="423"/>
      <c r="S241" s="423"/>
      <c r="T241" s="423"/>
      <c r="U241" s="423"/>
      <c r="V241" s="423"/>
      <c r="W241" s="423"/>
      <c r="X241" s="423"/>
    </row>
    <row r="242" s="363" customFormat="1" customHeight="1" spans="1:24">
      <c r="A242" s="423"/>
      <c r="B242" s="423"/>
      <c r="C242" s="423"/>
      <c r="D242" s="423"/>
      <c r="E242" s="445"/>
      <c r="F242" s="445"/>
      <c r="G242" s="446"/>
      <c r="H242" s="423"/>
      <c r="I242" s="423"/>
      <c r="J242" s="423"/>
      <c r="K242" s="447"/>
      <c r="L242" s="447"/>
      <c r="M242" s="447"/>
      <c r="N242" s="447"/>
      <c r="O242" s="423"/>
      <c r="P242" s="423"/>
      <c r="Q242" s="423"/>
      <c r="R242" s="423"/>
      <c r="S242" s="423"/>
      <c r="T242" s="423"/>
      <c r="U242" s="423"/>
      <c r="V242" s="423"/>
      <c r="W242" s="423"/>
      <c r="X242" s="423"/>
    </row>
    <row r="243" s="363" customFormat="1" customHeight="1" spans="1:24">
      <c r="A243" s="423"/>
      <c r="B243" s="423"/>
      <c r="C243" s="423"/>
      <c r="D243" s="423"/>
      <c r="E243" s="445"/>
      <c r="F243" s="445"/>
      <c r="G243" s="446"/>
      <c r="H243" s="423"/>
      <c r="I243" s="423"/>
      <c r="J243" s="423"/>
      <c r="K243" s="447"/>
      <c r="L243" s="447"/>
      <c r="M243" s="447"/>
      <c r="N243" s="447"/>
      <c r="O243" s="423"/>
      <c r="P243" s="423"/>
      <c r="Q243" s="423"/>
      <c r="R243" s="423"/>
      <c r="S243" s="423"/>
      <c r="T243" s="423"/>
      <c r="U243" s="423"/>
      <c r="V243" s="423"/>
      <c r="W243" s="423"/>
      <c r="X243" s="423"/>
    </row>
    <row r="244" s="363" customFormat="1" customHeight="1" spans="1:24">
      <c r="A244" s="423"/>
      <c r="B244" s="423"/>
      <c r="C244" s="423"/>
      <c r="D244" s="423"/>
      <c r="E244" s="445"/>
      <c r="F244" s="445"/>
      <c r="G244" s="446"/>
      <c r="H244" s="423"/>
      <c r="I244" s="423"/>
      <c r="J244" s="423"/>
      <c r="K244" s="447"/>
      <c r="L244" s="447"/>
      <c r="M244" s="447"/>
      <c r="N244" s="447"/>
      <c r="O244" s="423"/>
      <c r="P244" s="423"/>
      <c r="Q244" s="423"/>
      <c r="R244" s="423"/>
      <c r="S244" s="423"/>
      <c r="T244" s="423"/>
      <c r="U244" s="423"/>
      <c r="V244" s="423"/>
      <c r="W244" s="423"/>
      <c r="X244" s="423"/>
    </row>
    <row r="245" s="363" customFormat="1" customHeight="1" spans="1:24">
      <c r="A245" s="423"/>
      <c r="B245" s="423"/>
      <c r="C245" s="423"/>
      <c r="D245" s="423"/>
      <c r="E245" s="445"/>
      <c r="F245" s="445"/>
      <c r="G245" s="446"/>
      <c r="H245" s="423"/>
      <c r="I245" s="423"/>
      <c r="J245" s="423"/>
      <c r="K245" s="447"/>
      <c r="L245" s="447"/>
      <c r="M245" s="447"/>
      <c r="N245" s="447"/>
      <c r="O245" s="423"/>
      <c r="P245" s="423"/>
      <c r="Q245" s="423"/>
      <c r="R245" s="423"/>
      <c r="S245" s="423"/>
      <c r="T245" s="423"/>
      <c r="U245" s="423"/>
      <c r="V245" s="423"/>
      <c r="W245" s="423"/>
      <c r="X245" s="423"/>
    </row>
    <row r="246" s="363" customFormat="1" customHeight="1" spans="1:24">
      <c r="A246" s="423"/>
      <c r="B246" s="423"/>
      <c r="C246" s="423"/>
      <c r="D246" s="423"/>
      <c r="E246" s="445"/>
      <c r="F246" s="445"/>
      <c r="G246" s="446"/>
      <c r="H246" s="423"/>
      <c r="I246" s="423"/>
      <c r="J246" s="423"/>
      <c r="K246" s="447"/>
      <c r="L246" s="447"/>
      <c r="M246" s="447"/>
      <c r="N246" s="447"/>
      <c r="O246" s="423"/>
      <c r="P246" s="423"/>
      <c r="Q246" s="423"/>
      <c r="R246" s="423"/>
      <c r="S246" s="423"/>
      <c r="T246" s="423"/>
      <c r="U246" s="423"/>
      <c r="V246" s="423"/>
      <c r="W246" s="423"/>
      <c r="X246" s="423"/>
    </row>
    <row r="247" s="363" customFormat="1" customHeight="1" spans="1:24">
      <c r="A247" s="423"/>
      <c r="B247" s="423"/>
      <c r="C247" s="423"/>
      <c r="D247" s="423"/>
      <c r="E247" s="445"/>
      <c r="F247" s="445"/>
      <c r="G247" s="446"/>
      <c r="H247" s="423"/>
      <c r="I247" s="423"/>
      <c r="J247" s="423"/>
      <c r="K247" s="447"/>
      <c r="L247" s="447"/>
      <c r="M247" s="447"/>
      <c r="N247" s="447"/>
      <c r="O247" s="423"/>
      <c r="P247" s="423"/>
      <c r="Q247" s="423"/>
      <c r="R247" s="423"/>
      <c r="S247" s="423"/>
      <c r="T247" s="423"/>
      <c r="U247" s="423"/>
      <c r="V247" s="423"/>
      <c r="W247" s="423"/>
      <c r="X247" s="423"/>
    </row>
    <row r="248" s="363" customFormat="1" customHeight="1" spans="1:24">
      <c r="A248" s="423"/>
      <c r="B248" s="423"/>
      <c r="C248" s="423"/>
      <c r="D248" s="423"/>
      <c r="E248" s="445"/>
      <c r="F248" s="445"/>
      <c r="G248" s="446"/>
      <c r="H248" s="423"/>
      <c r="I248" s="423"/>
      <c r="J248" s="423"/>
      <c r="K248" s="447"/>
      <c r="L248" s="447"/>
      <c r="M248" s="447"/>
      <c r="N248" s="447"/>
      <c r="O248" s="423"/>
      <c r="P248" s="423"/>
      <c r="Q248" s="423"/>
      <c r="R248" s="423"/>
      <c r="S248" s="423"/>
      <c r="T248" s="423"/>
      <c r="U248" s="423"/>
      <c r="V248" s="423"/>
      <c r="W248" s="423"/>
      <c r="X248" s="423"/>
    </row>
    <row r="249" s="363" customFormat="1" customHeight="1" spans="1:24">
      <c r="A249" s="423"/>
      <c r="B249" s="423"/>
      <c r="C249" s="423"/>
      <c r="D249" s="423"/>
      <c r="E249" s="445"/>
      <c r="F249" s="445"/>
      <c r="G249" s="446"/>
      <c r="H249" s="423"/>
      <c r="I249" s="423"/>
      <c r="J249" s="423"/>
      <c r="K249" s="447"/>
      <c r="L249" s="447"/>
      <c r="M249" s="447"/>
      <c r="N249" s="447"/>
      <c r="O249" s="423"/>
      <c r="P249" s="423"/>
      <c r="Q249" s="423"/>
      <c r="R249" s="423"/>
      <c r="S249" s="423"/>
      <c r="T249" s="423"/>
      <c r="U249" s="423"/>
      <c r="V249" s="423"/>
      <c r="W249" s="423"/>
      <c r="X249" s="423"/>
    </row>
    <row r="250" s="363" customFormat="1" customHeight="1" spans="1:24">
      <c r="A250" s="423"/>
      <c r="B250" s="423"/>
      <c r="C250" s="423"/>
      <c r="D250" s="423"/>
      <c r="E250" s="445"/>
      <c r="F250" s="445"/>
      <c r="G250" s="446"/>
      <c r="H250" s="423"/>
      <c r="I250" s="423"/>
      <c r="J250" s="423"/>
      <c r="K250" s="447"/>
      <c r="L250" s="447"/>
      <c r="M250" s="447"/>
      <c r="N250" s="447"/>
      <c r="O250" s="423"/>
      <c r="P250" s="423"/>
      <c r="Q250" s="423"/>
      <c r="R250" s="423"/>
      <c r="S250" s="423"/>
      <c r="T250" s="423"/>
      <c r="U250" s="423"/>
      <c r="V250" s="423"/>
      <c r="W250" s="423"/>
      <c r="X250" s="423"/>
    </row>
  </sheetData>
  <mergeCells count="24">
    <mergeCell ref="A1:X1"/>
    <mergeCell ref="I2:K2"/>
    <mergeCell ref="P2:R2"/>
    <mergeCell ref="T2:U2"/>
    <mergeCell ref="W2:X2"/>
    <mergeCell ref="I3:K3"/>
    <mergeCell ref="P3:R3"/>
    <mergeCell ref="T3:U3"/>
    <mergeCell ref="W3:X3"/>
    <mergeCell ref="I4:K4"/>
    <mergeCell ref="P4:R4"/>
    <mergeCell ref="T4:U4"/>
    <mergeCell ref="W4:X4"/>
    <mergeCell ref="I5:K5"/>
    <mergeCell ref="P5:R5"/>
    <mergeCell ref="T5:U5"/>
    <mergeCell ref="W5:X5"/>
    <mergeCell ref="B6:J6"/>
    <mergeCell ref="K6:O6"/>
    <mergeCell ref="Q6:X6"/>
    <mergeCell ref="G26:H26"/>
    <mergeCell ref="A2:A5"/>
    <mergeCell ref="P6:P7"/>
    <mergeCell ref="B2:G5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workbookViewId="0">
      <selection activeCell="A1" sqref="$A1:$XFD1048576"/>
    </sheetView>
  </sheetViews>
  <sheetFormatPr defaultColWidth="9.77777777777778" defaultRowHeight="14.4"/>
  <cols>
    <col min="1" max="1" width="6.11111111111111" style="349" customWidth="1"/>
    <col min="2" max="2" width="20.9722222222222" style="349" customWidth="1"/>
    <col min="3" max="3" width="15.8333333333333" style="349" customWidth="1"/>
    <col min="4" max="4" width="14.7222222222222" style="349" customWidth="1"/>
    <col min="5" max="5" width="21.1111111111111" style="349" customWidth="1"/>
    <col min="6" max="6" width="13.8888888888889" style="349" customWidth="1"/>
    <col min="7" max="7" width="10" style="349"/>
    <col min="8" max="8" width="13.8888888888889" style="351" customWidth="1"/>
    <col min="9" max="9" width="14.4444444444444" style="351" customWidth="1"/>
    <col min="10" max="10" width="10" style="351"/>
    <col min="11" max="32" width="10" style="349"/>
    <col min="33" max="16384" width="9.77777777777778" style="349"/>
  </cols>
  <sheetData>
    <row r="1" s="349" customFormat="1" spans="1:12">
      <c r="A1" s="352" t="s">
        <v>444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</row>
    <row r="2" s="349" customFormat="1" spans="1:12">
      <c r="A2" s="353"/>
      <c r="B2" s="354"/>
      <c r="C2" s="354"/>
      <c r="D2" s="354"/>
      <c r="E2" s="354" t="s">
        <v>133</v>
      </c>
      <c r="F2" s="354" t="s">
        <v>445</v>
      </c>
      <c r="G2" s="354"/>
      <c r="H2" s="353" t="s">
        <v>12</v>
      </c>
      <c r="I2" s="353"/>
      <c r="J2" s="353"/>
      <c r="K2" s="354"/>
      <c r="L2" s="354"/>
    </row>
    <row r="3" s="349" customFormat="1" spans="1:12">
      <c r="A3" s="353"/>
      <c r="B3" s="354"/>
      <c r="C3" s="354"/>
      <c r="D3" s="354"/>
      <c r="E3" s="354" t="s">
        <v>135</v>
      </c>
      <c r="F3" s="354" t="s">
        <v>446</v>
      </c>
      <c r="G3" s="354"/>
      <c r="H3" s="353" t="s">
        <v>139</v>
      </c>
      <c r="I3" s="353"/>
      <c r="J3" s="353"/>
      <c r="K3" s="354"/>
      <c r="L3" s="354"/>
    </row>
    <row r="4" s="349" customFormat="1" ht="12" customHeight="1" spans="1:12">
      <c r="A4" s="353"/>
      <c r="B4" s="354"/>
      <c r="C4" s="354"/>
      <c r="D4" s="354"/>
      <c r="E4" s="354" t="s">
        <v>140</v>
      </c>
      <c r="F4" s="354"/>
      <c r="G4" s="354"/>
      <c r="H4" s="353" t="s">
        <v>447</v>
      </c>
      <c r="I4" s="353"/>
      <c r="J4" s="353" t="s">
        <v>142</v>
      </c>
      <c r="K4" s="354"/>
      <c r="L4" s="354"/>
    </row>
    <row r="5" s="349" customFormat="1" ht="12" customHeight="1" spans="1:12">
      <c r="A5" s="353"/>
      <c r="B5" s="354"/>
      <c r="C5" s="354"/>
      <c r="D5" s="354"/>
      <c r="E5" s="354" t="s">
        <v>448</v>
      </c>
      <c r="F5" s="354"/>
      <c r="G5" s="354"/>
      <c r="H5" s="353" t="s">
        <v>19</v>
      </c>
      <c r="I5" s="353"/>
      <c r="J5" s="353"/>
      <c r="K5" s="354"/>
      <c r="L5" s="354"/>
    </row>
    <row r="6" s="349" customFormat="1" ht="12" customHeight="1" spans="1:12">
      <c r="A6" s="353"/>
      <c r="B6" s="354"/>
      <c r="C6" s="354"/>
      <c r="D6" s="354"/>
      <c r="E6" s="354" t="s">
        <v>449</v>
      </c>
      <c r="F6" s="354"/>
      <c r="G6" s="354"/>
      <c r="H6" s="353" t="s">
        <v>146</v>
      </c>
      <c r="I6" s="353"/>
      <c r="J6" s="353" t="s">
        <v>147</v>
      </c>
      <c r="K6" s="354"/>
      <c r="L6" s="354"/>
    </row>
    <row r="7" s="349" customFormat="1" ht="12" customHeight="1" spans="1:12">
      <c r="A7" s="353"/>
      <c r="B7" s="354"/>
      <c r="C7" s="354"/>
      <c r="D7" s="354"/>
      <c r="E7" s="354" t="s">
        <v>450</v>
      </c>
      <c r="F7" s="354"/>
      <c r="G7" s="354"/>
      <c r="H7" s="353" t="s">
        <v>16</v>
      </c>
      <c r="I7" s="353"/>
      <c r="J7" s="353"/>
      <c r="K7" s="354"/>
      <c r="L7" s="354"/>
    </row>
    <row r="8" s="349" customFormat="1" ht="12.75" customHeight="1" spans="1:12">
      <c r="A8" s="355" t="s">
        <v>451</v>
      </c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</row>
    <row r="9" s="350" customFormat="1" ht="16.5" customHeight="1" spans="1:12">
      <c r="A9" s="356" t="s">
        <v>23</v>
      </c>
      <c r="B9" s="357" t="s">
        <v>25</v>
      </c>
      <c r="C9" s="357" t="s">
        <v>26</v>
      </c>
      <c r="D9" s="357" t="s">
        <v>28</v>
      </c>
      <c r="E9" s="357" t="s">
        <v>150</v>
      </c>
      <c r="F9" s="357"/>
      <c r="G9" s="357"/>
      <c r="H9" s="356" t="s">
        <v>151</v>
      </c>
      <c r="I9" s="356"/>
      <c r="J9" s="356"/>
      <c r="K9" s="357"/>
      <c r="L9" s="357"/>
    </row>
    <row r="10" s="350" customFormat="1" ht="21" customHeight="1" spans="1:12">
      <c r="A10" s="358"/>
      <c r="B10" s="359"/>
      <c r="C10" s="359"/>
      <c r="D10" s="359"/>
      <c r="E10" s="359" t="s">
        <v>452</v>
      </c>
      <c r="F10" s="359" t="s">
        <v>453</v>
      </c>
      <c r="G10" s="359" t="s">
        <v>154</v>
      </c>
      <c r="H10" s="358" t="s">
        <v>454</v>
      </c>
      <c r="I10" s="358" t="s">
        <v>455</v>
      </c>
      <c r="J10" s="358" t="s">
        <v>36</v>
      </c>
      <c r="K10" s="359" t="s">
        <v>37</v>
      </c>
      <c r="L10" s="359" t="s">
        <v>38</v>
      </c>
    </row>
    <row r="11" s="349" customFormat="1" ht="21" customHeight="1" spans="1:12">
      <c r="A11" s="353">
        <v>1</v>
      </c>
      <c r="B11" s="354" t="s">
        <v>156</v>
      </c>
      <c r="C11" s="354" t="s">
        <v>456</v>
      </c>
      <c r="D11" s="354" t="s">
        <v>158</v>
      </c>
      <c r="E11" s="354" t="s">
        <v>457</v>
      </c>
      <c r="F11" s="354"/>
      <c r="G11" s="354" t="s">
        <v>458</v>
      </c>
      <c r="H11" s="353">
        <v>1.6</v>
      </c>
      <c r="I11" s="353">
        <v>25</v>
      </c>
      <c r="J11" s="353">
        <f t="shared" ref="J11:J32" si="0">H11*I11</f>
        <v>40</v>
      </c>
      <c r="K11" s="353"/>
      <c r="L11" s="353" t="s">
        <v>87</v>
      </c>
    </row>
    <row r="12" s="349" customFormat="1" ht="28.5" customHeight="1" spans="1:12">
      <c r="A12" s="353">
        <v>2</v>
      </c>
      <c r="B12" s="354" t="s">
        <v>105</v>
      </c>
      <c r="C12" s="354"/>
      <c r="D12" s="360" t="s">
        <v>231</v>
      </c>
      <c r="E12" s="354" t="s">
        <v>232</v>
      </c>
      <c r="F12" s="354"/>
      <c r="G12" s="354" t="s">
        <v>183</v>
      </c>
      <c r="H12" s="353">
        <v>0.3</v>
      </c>
      <c r="I12" s="353">
        <v>10</v>
      </c>
      <c r="J12" s="353">
        <f t="shared" si="0"/>
        <v>3</v>
      </c>
      <c r="K12" s="353"/>
      <c r="L12" s="353" t="s">
        <v>87</v>
      </c>
    </row>
    <row r="13" s="349" customFormat="1" ht="15" customHeight="1" spans="1:12">
      <c r="A13" s="353">
        <v>3</v>
      </c>
      <c r="B13" s="354" t="s">
        <v>233</v>
      </c>
      <c r="C13" s="354"/>
      <c r="D13" s="354"/>
      <c r="E13" s="360" t="s">
        <v>459</v>
      </c>
      <c r="F13" s="354" t="s">
        <v>460</v>
      </c>
      <c r="G13" s="354" t="s">
        <v>461</v>
      </c>
      <c r="H13" s="353">
        <v>16</v>
      </c>
      <c r="I13" s="353">
        <v>0.25</v>
      </c>
      <c r="J13" s="353">
        <f t="shared" si="0"/>
        <v>4</v>
      </c>
      <c r="K13" s="354"/>
      <c r="L13" s="353" t="s">
        <v>87</v>
      </c>
    </row>
    <row r="14" s="349" customFormat="1" ht="15" customHeight="1" spans="1:12">
      <c r="A14" s="353">
        <v>4</v>
      </c>
      <c r="B14" s="354" t="s">
        <v>184</v>
      </c>
      <c r="C14" s="354" t="s">
        <v>462</v>
      </c>
      <c r="D14" s="354" t="s">
        <v>186</v>
      </c>
      <c r="E14" s="354"/>
      <c r="F14" s="354"/>
      <c r="G14" s="354" t="s">
        <v>463</v>
      </c>
      <c r="H14" s="353">
        <v>1</v>
      </c>
      <c r="I14" s="353">
        <v>0.16</v>
      </c>
      <c r="J14" s="353">
        <f t="shared" si="0"/>
        <v>0.16</v>
      </c>
      <c r="K14" s="354"/>
      <c r="L14" s="353" t="s">
        <v>71</v>
      </c>
    </row>
    <row r="15" s="349" customFormat="1" ht="15" customHeight="1" spans="1:12">
      <c r="A15" s="353">
        <v>5</v>
      </c>
      <c r="B15" s="354" t="s">
        <v>188</v>
      </c>
      <c r="C15" s="354" t="s">
        <v>189</v>
      </c>
      <c r="D15" s="354"/>
      <c r="E15" s="354"/>
      <c r="F15" s="354"/>
      <c r="G15" s="354" t="s">
        <v>463</v>
      </c>
      <c r="H15" s="353">
        <v>1</v>
      </c>
      <c r="I15" s="353">
        <v>0.05</v>
      </c>
      <c r="J15" s="353">
        <f t="shared" si="0"/>
        <v>0.05</v>
      </c>
      <c r="K15" s="354"/>
      <c r="L15" s="353" t="s">
        <v>71</v>
      </c>
    </row>
    <row r="16" s="349" customFormat="1" ht="15" customHeight="1" spans="1:12">
      <c r="A16" s="353">
        <v>6</v>
      </c>
      <c r="B16" s="361" t="s">
        <v>190</v>
      </c>
      <c r="C16" s="361" t="s">
        <v>97</v>
      </c>
      <c r="D16" s="361" t="s">
        <v>191</v>
      </c>
      <c r="E16" s="361"/>
      <c r="F16" s="361"/>
      <c r="G16" s="361" t="s">
        <v>183</v>
      </c>
      <c r="H16" s="362">
        <v>1</v>
      </c>
      <c r="I16" s="362">
        <v>0.1</v>
      </c>
      <c r="J16" s="362">
        <f t="shared" si="0"/>
        <v>0.1</v>
      </c>
      <c r="K16" s="354"/>
      <c r="L16" s="353" t="s">
        <v>71</v>
      </c>
    </row>
    <row r="17" s="349" customFormat="1" ht="15" customHeight="1" spans="1:12">
      <c r="A17" s="353">
        <v>7</v>
      </c>
      <c r="B17" s="354" t="s">
        <v>193</v>
      </c>
      <c r="C17" s="354" t="s">
        <v>325</v>
      </c>
      <c r="D17" s="354" t="s">
        <v>464</v>
      </c>
      <c r="E17" s="354"/>
      <c r="F17" s="354"/>
      <c r="G17" s="354" t="s">
        <v>183</v>
      </c>
      <c r="H17" s="353">
        <v>1</v>
      </c>
      <c r="I17" s="353">
        <v>0.13</v>
      </c>
      <c r="J17" s="353">
        <f t="shared" si="0"/>
        <v>0.13</v>
      </c>
      <c r="K17" s="354"/>
      <c r="L17" s="353" t="s">
        <v>71</v>
      </c>
    </row>
    <row r="18" s="349" customFormat="1" ht="15" customHeight="1" spans="1:12">
      <c r="A18" s="353">
        <v>8</v>
      </c>
      <c r="B18" s="354" t="s">
        <v>247</v>
      </c>
      <c r="C18" s="354" t="s">
        <v>295</v>
      </c>
      <c r="D18" s="354" t="s">
        <v>248</v>
      </c>
      <c r="E18" s="354"/>
      <c r="F18" s="354"/>
      <c r="G18" s="354"/>
      <c r="H18" s="353">
        <v>1</v>
      </c>
      <c r="I18" s="353">
        <v>0.85</v>
      </c>
      <c r="J18" s="353">
        <f t="shared" si="0"/>
        <v>0.85</v>
      </c>
      <c r="K18" s="354"/>
      <c r="L18" s="353" t="s">
        <v>199</v>
      </c>
    </row>
    <row r="19" s="349" customFormat="1" ht="15" customHeight="1" spans="1:12">
      <c r="A19" s="353">
        <v>9</v>
      </c>
      <c r="B19" s="354" t="s">
        <v>465</v>
      </c>
      <c r="C19" s="354"/>
      <c r="D19" s="354"/>
      <c r="E19" s="354"/>
      <c r="F19" s="354"/>
      <c r="G19" s="354"/>
      <c r="H19" s="353">
        <v>1</v>
      </c>
      <c r="I19" s="353">
        <v>0.06</v>
      </c>
      <c r="J19" s="353">
        <f t="shared" si="0"/>
        <v>0.06</v>
      </c>
      <c r="K19" s="354"/>
      <c r="L19" s="353" t="s">
        <v>87</v>
      </c>
    </row>
    <row r="20" s="349" customFormat="1" ht="15" customHeight="1" spans="1:12">
      <c r="A20" s="353">
        <v>10</v>
      </c>
      <c r="B20" s="354" t="s">
        <v>466</v>
      </c>
      <c r="C20" s="354"/>
      <c r="D20" s="354"/>
      <c r="E20" s="354"/>
      <c r="F20" s="354"/>
      <c r="G20" s="354"/>
      <c r="H20" s="353">
        <v>4</v>
      </c>
      <c r="I20" s="353">
        <v>0.06</v>
      </c>
      <c r="J20" s="353">
        <f t="shared" si="0"/>
        <v>0.24</v>
      </c>
      <c r="K20" s="354"/>
      <c r="L20" s="353" t="s">
        <v>87</v>
      </c>
    </row>
    <row r="21" s="349" customFormat="1" ht="15" customHeight="1" spans="1:12">
      <c r="A21" s="353">
        <v>11</v>
      </c>
      <c r="B21" s="354" t="s">
        <v>467</v>
      </c>
      <c r="C21" s="354"/>
      <c r="D21" s="354"/>
      <c r="E21" s="354"/>
      <c r="F21" s="354"/>
      <c r="G21" s="354"/>
      <c r="H21" s="353">
        <v>1</v>
      </c>
      <c r="I21" s="353">
        <v>0.01</v>
      </c>
      <c r="J21" s="353">
        <f t="shared" si="0"/>
        <v>0.01</v>
      </c>
      <c r="K21" s="354"/>
      <c r="L21" s="353" t="s">
        <v>87</v>
      </c>
    </row>
    <row r="22" s="349" customFormat="1" ht="15" customHeight="1" spans="1:12">
      <c r="A22" s="353">
        <v>12</v>
      </c>
      <c r="B22" s="354" t="s">
        <v>468</v>
      </c>
      <c r="C22" s="354"/>
      <c r="D22" s="354"/>
      <c r="E22" s="354"/>
      <c r="F22" s="354"/>
      <c r="G22" s="354"/>
      <c r="H22" s="353">
        <v>1</v>
      </c>
      <c r="I22" s="353">
        <v>0.18</v>
      </c>
      <c r="J22" s="353">
        <f t="shared" si="0"/>
        <v>0.18</v>
      </c>
      <c r="K22" s="354"/>
      <c r="L22" s="353" t="s">
        <v>87</v>
      </c>
    </row>
    <row r="23" s="349" customFormat="1" ht="15" customHeight="1" spans="1:12">
      <c r="A23" s="353">
        <v>13</v>
      </c>
      <c r="B23" s="354" t="s">
        <v>469</v>
      </c>
      <c r="C23" s="354"/>
      <c r="D23" s="354"/>
      <c r="E23" s="354"/>
      <c r="F23" s="354"/>
      <c r="G23" s="354"/>
      <c r="H23" s="353">
        <v>1</v>
      </c>
      <c r="I23" s="353">
        <v>0.45</v>
      </c>
      <c r="J23" s="353">
        <f t="shared" si="0"/>
        <v>0.45</v>
      </c>
      <c r="K23" s="354"/>
      <c r="L23" s="353" t="s">
        <v>87</v>
      </c>
    </row>
    <row r="24" s="349" customFormat="1" ht="15" customHeight="1" spans="1:12">
      <c r="A24" s="353">
        <v>14</v>
      </c>
      <c r="B24" s="354" t="s">
        <v>200</v>
      </c>
      <c r="C24" s="354"/>
      <c r="D24" s="354"/>
      <c r="E24" s="354"/>
      <c r="F24" s="354"/>
      <c r="G24" s="354"/>
      <c r="H24" s="353">
        <v>1</v>
      </c>
      <c r="I24" s="353">
        <v>0.02</v>
      </c>
      <c r="J24" s="353">
        <f t="shared" si="0"/>
        <v>0.02</v>
      </c>
      <c r="K24" s="354"/>
      <c r="L24" s="353" t="s">
        <v>167</v>
      </c>
    </row>
    <row r="25" s="349" customFormat="1" ht="15" customHeight="1" spans="1:12">
      <c r="A25" s="353">
        <v>15</v>
      </c>
      <c r="B25" s="354" t="s">
        <v>201</v>
      </c>
      <c r="C25" s="354" t="s">
        <v>201</v>
      </c>
      <c r="D25" s="354"/>
      <c r="E25" s="354"/>
      <c r="F25" s="354"/>
      <c r="G25" s="354"/>
      <c r="H25" s="353">
        <v>1</v>
      </c>
      <c r="I25" s="353">
        <v>0.14</v>
      </c>
      <c r="J25" s="353">
        <f t="shared" si="0"/>
        <v>0.14</v>
      </c>
      <c r="K25" s="354"/>
      <c r="L25" s="353" t="s">
        <v>202</v>
      </c>
    </row>
    <row r="26" s="349" customFormat="1" ht="15" customHeight="1" spans="1:12">
      <c r="A26" s="353">
        <v>16</v>
      </c>
      <c r="B26" s="361" t="s">
        <v>204</v>
      </c>
      <c r="C26" s="361" t="s">
        <v>251</v>
      </c>
      <c r="D26" s="361"/>
      <c r="E26" s="361"/>
      <c r="F26" s="361"/>
      <c r="G26" s="361"/>
      <c r="H26" s="362">
        <v>1</v>
      </c>
      <c r="I26" s="362">
        <v>0.29</v>
      </c>
      <c r="J26" s="362">
        <f t="shared" si="0"/>
        <v>0.29</v>
      </c>
      <c r="K26" s="354"/>
      <c r="L26" s="353" t="s">
        <v>470</v>
      </c>
    </row>
    <row r="27" s="349" customFormat="1" ht="15" customHeight="1" spans="1:12">
      <c r="A27" s="353">
        <v>17</v>
      </c>
      <c r="B27" s="354" t="s">
        <v>206</v>
      </c>
      <c r="C27" s="354"/>
      <c r="D27" s="354"/>
      <c r="E27" s="354"/>
      <c r="F27" s="354"/>
      <c r="G27" s="354"/>
      <c r="H27" s="353">
        <v>1</v>
      </c>
      <c r="I27" s="353">
        <v>0.05</v>
      </c>
      <c r="J27" s="353">
        <f t="shared" si="0"/>
        <v>0.05</v>
      </c>
      <c r="K27" s="354"/>
      <c r="L27" s="353" t="s">
        <v>167</v>
      </c>
    </row>
    <row r="28" s="349" customFormat="1" ht="15" customHeight="1" spans="1:12">
      <c r="A28" s="353">
        <v>18</v>
      </c>
      <c r="B28" s="361" t="s">
        <v>113</v>
      </c>
      <c r="C28" s="361" t="s">
        <v>113</v>
      </c>
      <c r="D28" s="361"/>
      <c r="E28" s="361"/>
      <c r="F28" s="361"/>
      <c r="G28" s="361"/>
      <c r="H28" s="362">
        <v>1</v>
      </c>
      <c r="I28" s="362">
        <v>0.5</v>
      </c>
      <c r="J28" s="362">
        <f t="shared" si="0"/>
        <v>0.5</v>
      </c>
      <c r="K28" s="354"/>
      <c r="L28" s="353" t="s">
        <v>167</v>
      </c>
    </row>
    <row r="29" s="349" customFormat="1" ht="15" customHeight="1" spans="1:12">
      <c r="A29" s="353">
        <v>19</v>
      </c>
      <c r="B29" s="354" t="s">
        <v>434</v>
      </c>
      <c r="C29" s="354"/>
      <c r="D29" s="354"/>
      <c r="E29" s="354"/>
      <c r="F29" s="354"/>
      <c r="G29" s="354"/>
      <c r="H29" s="353">
        <v>1</v>
      </c>
      <c r="I29" s="353">
        <v>0.05</v>
      </c>
      <c r="J29" s="353">
        <f t="shared" si="0"/>
        <v>0.05</v>
      </c>
      <c r="K29" s="354"/>
      <c r="L29" s="353" t="s">
        <v>167</v>
      </c>
    </row>
    <row r="30" s="349" customFormat="1" ht="15" customHeight="1" spans="1:12">
      <c r="A30" s="353">
        <v>20</v>
      </c>
      <c r="B30" s="361" t="s">
        <v>471</v>
      </c>
      <c r="C30" s="361"/>
      <c r="D30" s="361"/>
      <c r="E30" s="361"/>
      <c r="F30" s="361"/>
      <c r="G30" s="361"/>
      <c r="H30" s="362">
        <v>1</v>
      </c>
      <c r="I30" s="362">
        <v>0.05</v>
      </c>
      <c r="J30" s="362">
        <f t="shared" si="0"/>
        <v>0.05</v>
      </c>
      <c r="K30" s="354"/>
      <c r="L30" s="353" t="s">
        <v>98</v>
      </c>
    </row>
    <row r="31" s="349" customFormat="1" ht="15" customHeight="1" spans="1:12">
      <c r="A31" s="353"/>
      <c r="B31" s="361" t="s">
        <v>94</v>
      </c>
      <c r="C31" s="361"/>
      <c r="D31" s="361"/>
      <c r="E31" s="361"/>
      <c r="F31" s="361"/>
      <c r="G31" s="361"/>
      <c r="H31" s="362">
        <v>1</v>
      </c>
      <c r="I31" s="362">
        <v>0.02</v>
      </c>
      <c r="J31" s="362">
        <f t="shared" si="0"/>
        <v>0.02</v>
      </c>
      <c r="K31" s="354"/>
      <c r="L31" s="353"/>
    </row>
    <row r="32" s="349" customFormat="1" ht="15" customHeight="1" spans="1:12">
      <c r="A32" s="353">
        <v>21</v>
      </c>
      <c r="B32" s="354" t="s">
        <v>207</v>
      </c>
      <c r="C32" s="354"/>
      <c r="D32" s="354"/>
      <c r="E32" s="354"/>
      <c r="F32" s="354"/>
      <c r="G32" s="354"/>
      <c r="H32" s="353">
        <v>1</v>
      </c>
      <c r="I32" s="353">
        <v>40.7</v>
      </c>
      <c r="J32" s="362">
        <f t="shared" si="0"/>
        <v>40.7</v>
      </c>
      <c r="K32" s="354"/>
      <c r="L32" s="353"/>
    </row>
    <row r="33" s="349" customFormat="1" ht="22.5" customHeight="1" spans="1:12">
      <c r="A33" s="354"/>
      <c r="B33" s="354"/>
      <c r="C33" s="354"/>
      <c r="D33" s="354"/>
      <c r="E33" s="354"/>
      <c r="F33" s="354"/>
      <c r="G33" s="354"/>
      <c r="H33" s="353"/>
      <c r="I33" s="353"/>
      <c r="J33" s="353">
        <f>SUM(J11:J32)</f>
        <v>91.05</v>
      </c>
      <c r="K33" s="354"/>
      <c r="L33" s="354"/>
    </row>
    <row r="35" s="349" customFormat="1" spans="1:12">
      <c r="H35" s="351"/>
      <c r="I35" s="351" t="s">
        <v>472</v>
      </c>
      <c r="J35" s="351">
        <v>91</v>
      </c>
    </row>
  </sheetData>
  <mergeCells count="2">
    <mergeCell ref="A1:L1"/>
    <mergeCell ref="A8:L8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4"/>
  <sheetViews>
    <sheetView workbookViewId="0">
      <selection activeCell="N20" sqref="N20"/>
    </sheetView>
  </sheetViews>
  <sheetFormatPr defaultColWidth="9.77777777777778" defaultRowHeight="15.6"/>
  <cols>
    <col min="1" max="1" width="10" style="254"/>
    <col min="2" max="2" width="16.5277777777778" style="254" customWidth="1"/>
    <col min="3" max="3" width="13.1944444444444" style="254" customWidth="1"/>
    <col min="4" max="4" width="22.2222222222222" style="254" customWidth="1"/>
    <col min="5" max="5" width="25.1388888888889" style="254" customWidth="1"/>
    <col min="6" max="9" width="10" style="254"/>
    <col min="10" max="10" width="13.4722222222222" style="256" customWidth="1"/>
    <col min="11" max="32" width="10" style="254"/>
    <col min="33" max="16384" width="9.77777777777778" style="254"/>
  </cols>
  <sheetData>
    <row r="1" s="254" customFormat="1" ht="16.2" spans="1:12">
      <c r="A1" s="257" t="s">
        <v>444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9"/>
    </row>
    <row r="2" s="254" customFormat="1" spans="1:12">
      <c r="A2" s="260"/>
      <c r="B2" s="261"/>
      <c r="C2" s="262"/>
      <c r="D2" s="263"/>
      <c r="E2" s="264" t="s">
        <v>133</v>
      </c>
      <c r="F2" s="265" t="s">
        <v>473</v>
      </c>
      <c r="G2" s="266"/>
      <c r="H2" s="264" t="s">
        <v>12</v>
      </c>
      <c r="I2" s="267"/>
      <c r="J2" s="267"/>
      <c r="K2" s="267"/>
      <c r="L2" s="268"/>
    </row>
    <row r="3" s="254" customFormat="1" spans="1:12">
      <c r="A3" s="269"/>
      <c r="B3" s="270"/>
      <c r="C3" s="271"/>
      <c r="D3" s="272"/>
      <c r="E3" s="264" t="s">
        <v>135</v>
      </c>
      <c r="F3" s="273" t="s">
        <v>474</v>
      </c>
      <c r="G3" s="266"/>
      <c r="H3" s="264" t="s">
        <v>139</v>
      </c>
      <c r="I3" s="267"/>
      <c r="J3" s="267"/>
      <c r="K3" s="267"/>
      <c r="L3" s="268"/>
    </row>
    <row r="4" s="254" customFormat="1" spans="1:12">
      <c r="A4" s="269"/>
      <c r="B4" s="270"/>
      <c r="C4" s="271"/>
      <c r="D4" s="272"/>
      <c r="E4" s="264" t="s">
        <v>140</v>
      </c>
      <c r="F4" s="273"/>
      <c r="G4" s="266"/>
      <c r="H4" s="264" t="s">
        <v>475</v>
      </c>
      <c r="I4" s="267"/>
      <c r="J4" s="274" t="s">
        <v>142</v>
      </c>
      <c r="K4" s="275"/>
      <c r="L4" s="276"/>
    </row>
    <row r="5" s="254" customFormat="1" spans="1:12">
      <c r="A5" s="269"/>
      <c r="B5" s="270"/>
      <c r="C5" s="271"/>
      <c r="D5" s="272"/>
      <c r="E5" s="264" t="s">
        <v>476</v>
      </c>
      <c r="F5" s="277"/>
      <c r="G5" s="266"/>
      <c r="H5" s="264" t="s">
        <v>19</v>
      </c>
      <c r="I5" s="278"/>
      <c r="J5" s="278"/>
      <c r="K5" s="278"/>
      <c r="L5" s="279"/>
    </row>
    <row r="6" s="254" customFormat="1" spans="1:12">
      <c r="A6" s="269"/>
      <c r="B6" s="270"/>
      <c r="C6" s="271"/>
      <c r="D6" s="272"/>
      <c r="E6" s="264" t="s">
        <v>477</v>
      </c>
      <c r="F6" s="277"/>
      <c r="G6" s="266"/>
      <c r="H6" s="264" t="s">
        <v>146</v>
      </c>
      <c r="I6" s="267"/>
      <c r="J6" s="274" t="s">
        <v>147</v>
      </c>
      <c r="K6" s="275"/>
      <c r="L6" s="276"/>
    </row>
    <row r="7" s="254" customFormat="1" ht="16.35" spans="1:12">
      <c r="A7" s="280"/>
      <c r="B7" s="281"/>
      <c r="C7" s="282"/>
      <c r="D7" s="283"/>
      <c r="E7" s="284" t="s">
        <v>478</v>
      </c>
      <c r="F7" s="285"/>
      <c r="G7" s="286"/>
      <c r="H7" s="284" t="s">
        <v>16</v>
      </c>
      <c r="I7" s="287"/>
      <c r="J7" s="287"/>
      <c r="K7" s="287"/>
      <c r="L7" s="288"/>
    </row>
    <row r="8" s="254" customFormat="1" spans="1:12">
      <c r="A8" s="289"/>
      <c r="B8" s="290" t="s">
        <v>479</v>
      </c>
      <c r="C8" s="291"/>
      <c r="D8" s="292"/>
      <c r="E8" s="291"/>
      <c r="F8" s="291"/>
      <c r="G8" s="291"/>
      <c r="H8" s="291"/>
      <c r="I8" s="291"/>
      <c r="J8" s="291"/>
      <c r="K8" s="291"/>
      <c r="L8" s="293"/>
    </row>
    <row r="9" s="255" customFormat="1" ht="12" spans="1:12">
      <c r="A9" s="294" t="s">
        <v>23</v>
      </c>
      <c r="B9" s="295" t="s">
        <v>25</v>
      </c>
      <c r="C9" s="295" t="s">
        <v>26</v>
      </c>
      <c r="D9" s="296" t="s">
        <v>28</v>
      </c>
      <c r="E9" s="297" t="s">
        <v>150</v>
      </c>
      <c r="F9" s="298"/>
      <c r="G9" s="299"/>
      <c r="H9" s="300" t="s">
        <v>151</v>
      </c>
      <c r="I9" s="301"/>
      <c r="J9" s="301"/>
      <c r="K9" s="301"/>
      <c r="L9" s="302"/>
    </row>
    <row r="10" s="255" customFormat="1" ht="14.25" customHeight="1" spans="1:12">
      <c r="A10" s="303"/>
      <c r="B10" s="304"/>
      <c r="C10" s="304"/>
      <c r="D10" s="305"/>
      <c r="E10" s="306" t="s">
        <v>480</v>
      </c>
      <c r="F10" s="306" t="s">
        <v>481</v>
      </c>
      <c r="G10" s="307" t="s">
        <v>154</v>
      </c>
      <c r="H10" s="308" t="s">
        <v>482</v>
      </c>
      <c r="I10" s="309" t="s">
        <v>483</v>
      </c>
      <c r="J10" s="310" t="s">
        <v>484</v>
      </c>
      <c r="K10" s="310" t="s">
        <v>37</v>
      </c>
      <c r="L10" s="311" t="s">
        <v>38</v>
      </c>
    </row>
    <row r="11" s="254" customFormat="1" ht="17.25" customHeight="1" spans="1:12">
      <c r="A11" s="312">
        <v>1</v>
      </c>
      <c r="B11" s="313" t="s">
        <v>40</v>
      </c>
      <c r="C11" s="314" t="s">
        <v>456</v>
      </c>
      <c r="D11" s="315" t="s">
        <v>158</v>
      </c>
      <c r="E11" s="316" t="s">
        <v>457</v>
      </c>
      <c r="F11" s="317"/>
      <c r="G11" s="318" t="s">
        <v>458</v>
      </c>
      <c r="H11" s="319">
        <v>1.56</v>
      </c>
      <c r="I11" s="320">
        <v>25</v>
      </c>
      <c r="J11" s="321">
        <f t="shared" ref="J11:J32" si="0">H11*I11</f>
        <v>39</v>
      </c>
      <c r="K11" s="322"/>
      <c r="L11" s="323" t="s">
        <v>167</v>
      </c>
    </row>
    <row r="12" s="254" customFormat="1" ht="17.25" customHeight="1" spans="1:12">
      <c r="A12" s="312">
        <v>2</v>
      </c>
      <c r="B12" s="324" t="s">
        <v>105</v>
      </c>
      <c r="C12" s="314"/>
      <c r="D12" s="315" t="s">
        <v>231</v>
      </c>
      <c r="E12" s="316" t="s">
        <v>232</v>
      </c>
      <c r="F12" s="317"/>
      <c r="G12" s="318" t="s">
        <v>183</v>
      </c>
      <c r="H12" s="319">
        <v>0.3</v>
      </c>
      <c r="I12" s="320">
        <v>10</v>
      </c>
      <c r="J12" s="321">
        <f t="shared" si="0"/>
        <v>3</v>
      </c>
      <c r="K12" s="322"/>
      <c r="L12" s="323" t="s">
        <v>167</v>
      </c>
    </row>
    <row r="13" s="254" customFormat="1" ht="24.75" customHeight="1" spans="1:12">
      <c r="A13" s="312">
        <v>3</v>
      </c>
      <c r="B13" s="325" t="s">
        <v>233</v>
      </c>
      <c r="C13" s="326"/>
      <c r="D13" s="326"/>
      <c r="E13" s="327" t="s">
        <v>459</v>
      </c>
      <c r="F13" s="327" t="s">
        <v>460</v>
      </c>
      <c r="G13" s="318" t="s">
        <v>485</v>
      </c>
      <c r="H13" s="323">
        <v>16</v>
      </c>
      <c r="I13" s="320">
        <v>0.25</v>
      </c>
      <c r="J13" s="320">
        <f t="shared" si="0"/>
        <v>4</v>
      </c>
      <c r="K13" s="328"/>
      <c r="L13" s="323" t="s">
        <v>167</v>
      </c>
    </row>
    <row r="14" s="254" customFormat="1" ht="12" customHeight="1" spans="1:12">
      <c r="A14" s="312">
        <v>4</v>
      </c>
      <c r="B14" s="329" t="s">
        <v>184</v>
      </c>
      <c r="C14" s="323" t="s">
        <v>486</v>
      </c>
      <c r="D14" s="315" t="s">
        <v>186</v>
      </c>
      <c r="E14" s="330"/>
      <c r="F14" s="314"/>
      <c r="G14" s="318" t="s">
        <v>183</v>
      </c>
      <c r="H14" s="323">
        <v>1</v>
      </c>
      <c r="I14" s="320">
        <v>0.16</v>
      </c>
      <c r="J14" s="320">
        <f t="shared" si="0"/>
        <v>0.16</v>
      </c>
      <c r="K14" s="328"/>
      <c r="L14" s="323" t="s">
        <v>71</v>
      </c>
    </row>
    <row r="15" s="254" customFormat="1" ht="12" customHeight="1" spans="1:12">
      <c r="A15" s="312">
        <v>5</v>
      </c>
      <c r="B15" s="329" t="s">
        <v>188</v>
      </c>
      <c r="C15" s="323" t="s">
        <v>216</v>
      </c>
      <c r="D15" s="315"/>
      <c r="E15" s="330"/>
      <c r="F15" s="314"/>
      <c r="G15" s="318" t="s">
        <v>183</v>
      </c>
      <c r="H15" s="323">
        <v>1</v>
      </c>
      <c r="I15" s="320">
        <v>0.05</v>
      </c>
      <c r="J15" s="320">
        <f t="shared" si="0"/>
        <v>0.05</v>
      </c>
      <c r="K15" s="328"/>
      <c r="L15" s="323" t="s">
        <v>71</v>
      </c>
    </row>
    <row r="16" s="254" customFormat="1" ht="12" customHeight="1" spans="1:12">
      <c r="A16" s="312">
        <v>6</v>
      </c>
      <c r="B16" s="331" t="s">
        <v>190</v>
      </c>
      <c r="C16" s="332" t="s">
        <v>97</v>
      </c>
      <c r="D16" s="315" t="s">
        <v>191</v>
      </c>
      <c r="E16" s="317"/>
      <c r="F16" s="317"/>
      <c r="G16" s="318" t="s">
        <v>183</v>
      </c>
      <c r="H16" s="323">
        <v>1</v>
      </c>
      <c r="I16" s="320">
        <v>0.1</v>
      </c>
      <c r="J16" s="320">
        <f t="shared" si="0"/>
        <v>0.1</v>
      </c>
      <c r="K16" s="328"/>
      <c r="L16" s="323" t="s">
        <v>71</v>
      </c>
    </row>
    <row r="17" s="254" customFormat="1" ht="12" customHeight="1" spans="1:12">
      <c r="A17" s="312">
        <v>7</v>
      </c>
      <c r="B17" s="331" t="s">
        <v>193</v>
      </c>
      <c r="C17" s="333" t="s">
        <v>487</v>
      </c>
      <c r="D17" s="315" t="s">
        <v>488</v>
      </c>
      <c r="E17" s="317"/>
      <c r="F17" s="317"/>
      <c r="G17" s="318" t="s">
        <v>183</v>
      </c>
      <c r="H17" s="323">
        <v>1</v>
      </c>
      <c r="I17" s="320">
        <v>0.13</v>
      </c>
      <c r="J17" s="320">
        <f t="shared" si="0"/>
        <v>0.13</v>
      </c>
      <c r="K17" s="328"/>
      <c r="L17" s="323" t="s">
        <v>71</v>
      </c>
    </row>
    <row r="18" s="254" customFormat="1" ht="12" customHeight="1" spans="1:12">
      <c r="A18" s="312">
        <v>8</v>
      </c>
      <c r="B18" s="334" t="s">
        <v>247</v>
      </c>
      <c r="C18" s="335" t="s">
        <v>295</v>
      </c>
      <c r="D18" s="315" t="s">
        <v>248</v>
      </c>
      <c r="E18" s="314"/>
      <c r="F18" s="317"/>
      <c r="G18" s="314"/>
      <c r="H18" s="323">
        <v>1</v>
      </c>
      <c r="I18" s="320">
        <v>0.85</v>
      </c>
      <c r="J18" s="320">
        <f t="shared" si="0"/>
        <v>0.85</v>
      </c>
      <c r="K18" s="328"/>
      <c r="L18" s="323" t="s">
        <v>199</v>
      </c>
    </row>
    <row r="19" s="254" customFormat="1" ht="12" customHeight="1" spans="1:12">
      <c r="A19" s="312">
        <v>9</v>
      </c>
      <c r="B19" s="334" t="s">
        <v>465</v>
      </c>
      <c r="C19" s="335"/>
      <c r="D19" s="315"/>
      <c r="E19" s="314"/>
      <c r="F19" s="317"/>
      <c r="G19" s="314"/>
      <c r="H19" s="323">
        <v>1</v>
      </c>
      <c r="I19" s="320">
        <v>0.06</v>
      </c>
      <c r="J19" s="320">
        <f t="shared" si="0"/>
        <v>0.06</v>
      </c>
      <c r="K19" s="328"/>
      <c r="L19" s="323" t="s">
        <v>87</v>
      </c>
    </row>
    <row r="20" s="254" customFormat="1" ht="12" customHeight="1" spans="1:12">
      <c r="A20" s="312">
        <v>10</v>
      </c>
      <c r="B20" s="334" t="s">
        <v>466</v>
      </c>
      <c r="C20" s="335"/>
      <c r="D20" s="315"/>
      <c r="E20" s="314"/>
      <c r="F20" s="317"/>
      <c r="G20" s="314"/>
      <c r="H20" s="323">
        <v>4</v>
      </c>
      <c r="I20" s="320">
        <v>0.06</v>
      </c>
      <c r="J20" s="320">
        <f t="shared" si="0"/>
        <v>0.24</v>
      </c>
      <c r="K20" s="328"/>
      <c r="L20" s="323" t="s">
        <v>87</v>
      </c>
    </row>
    <row r="21" s="254" customFormat="1" ht="12" customHeight="1" spans="1:12">
      <c r="A21" s="312">
        <v>11</v>
      </c>
      <c r="B21" s="334" t="s">
        <v>467</v>
      </c>
      <c r="C21" s="335"/>
      <c r="D21" s="315"/>
      <c r="E21" s="314"/>
      <c r="F21" s="317"/>
      <c r="G21" s="314"/>
      <c r="H21" s="323">
        <v>5</v>
      </c>
      <c r="I21" s="320">
        <v>0.01</v>
      </c>
      <c r="J21" s="320">
        <f t="shared" si="0"/>
        <v>0.05</v>
      </c>
      <c r="K21" s="328"/>
      <c r="L21" s="323" t="s">
        <v>87</v>
      </c>
    </row>
    <row r="22" s="254" customFormat="1" ht="12" customHeight="1" spans="1:12">
      <c r="A22" s="312">
        <v>12</v>
      </c>
      <c r="B22" s="334" t="s">
        <v>468</v>
      </c>
      <c r="C22" s="335"/>
      <c r="D22" s="315"/>
      <c r="E22" s="314"/>
      <c r="F22" s="317"/>
      <c r="G22" s="314"/>
      <c r="H22" s="323">
        <v>1</v>
      </c>
      <c r="I22" s="320">
        <v>0.18</v>
      </c>
      <c r="J22" s="320">
        <f t="shared" si="0"/>
        <v>0.18</v>
      </c>
      <c r="K22" s="328"/>
      <c r="L22" s="323" t="s">
        <v>87</v>
      </c>
    </row>
    <row r="23" s="254" customFormat="1" ht="12" customHeight="1" spans="1:12">
      <c r="A23" s="312">
        <v>13</v>
      </c>
      <c r="B23" s="334" t="s">
        <v>469</v>
      </c>
      <c r="C23" s="335"/>
      <c r="D23" s="315"/>
      <c r="E23" s="314"/>
      <c r="F23" s="317"/>
      <c r="G23" s="314"/>
      <c r="H23" s="323">
        <v>1</v>
      </c>
      <c r="I23" s="320">
        <v>0.45</v>
      </c>
      <c r="J23" s="320">
        <f t="shared" si="0"/>
        <v>0.45</v>
      </c>
      <c r="K23" s="328"/>
      <c r="L23" s="323" t="s">
        <v>87</v>
      </c>
    </row>
    <row r="24" s="254" customFormat="1" ht="12" customHeight="1" spans="1:12">
      <c r="A24" s="312">
        <v>14</v>
      </c>
      <c r="B24" s="334" t="s">
        <v>200</v>
      </c>
      <c r="C24" s="336"/>
      <c r="D24" s="315"/>
      <c r="E24" s="314"/>
      <c r="F24" s="317"/>
      <c r="G24" s="314"/>
      <c r="H24" s="323">
        <v>1</v>
      </c>
      <c r="I24" s="320">
        <v>0.02</v>
      </c>
      <c r="J24" s="320">
        <f t="shared" si="0"/>
        <v>0.02</v>
      </c>
      <c r="K24" s="328"/>
      <c r="L24" s="323" t="s">
        <v>167</v>
      </c>
    </row>
    <row r="25" s="254" customFormat="1" ht="12" customHeight="1" spans="1:12">
      <c r="A25" s="312">
        <v>15</v>
      </c>
      <c r="B25" s="334" t="s">
        <v>201</v>
      </c>
      <c r="C25" s="334" t="s">
        <v>201</v>
      </c>
      <c r="D25" s="336"/>
      <c r="E25" s="337"/>
      <c r="F25" s="338"/>
      <c r="G25" s="339"/>
      <c r="H25" s="323">
        <v>1</v>
      </c>
      <c r="I25" s="320">
        <v>0.14</v>
      </c>
      <c r="J25" s="320">
        <f t="shared" si="0"/>
        <v>0.14</v>
      </c>
      <c r="K25" s="328"/>
      <c r="L25" s="323" t="s">
        <v>250</v>
      </c>
    </row>
    <row r="26" s="254" customFormat="1" ht="12" customHeight="1" spans="1:12">
      <c r="A26" s="312">
        <v>16</v>
      </c>
      <c r="B26" s="340" t="s">
        <v>203</v>
      </c>
      <c r="C26" s="340" t="s">
        <v>203</v>
      </c>
      <c r="D26" s="341"/>
      <c r="E26" s="342"/>
      <c r="F26" s="343"/>
      <c r="G26" s="342"/>
      <c r="H26" s="323">
        <v>1</v>
      </c>
      <c r="I26" s="320">
        <v>0.01</v>
      </c>
      <c r="J26" s="320">
        <f t="shared" si="0"/>
        <v>0.01</v>
      </c>
      <c r="K26" s="328"/>
      <c r="L26" s="323" t="s">
        <v>167</v>
      </c>
    </row>
    <row r="27" s="254" customFormat="1" ht="12" customHeight="1" spans="1:12">
      <c r="A27" s="312">
        <v>17</v>
      </c>
      <c r="B27" s="340" t="s">
        <v>204</v>
      </c>
      <c r="C27" s="334" t="s">
        <v>251</v>
      </c>
      <c r="D27" s="341"/>
      <c r="E27" s="344"/>
      <c r="F27" s="343"/>
      <c r="G27" s="342"/>
      <c r="H27" s="323">
        <v>1</v>
      </c>
      <c r="I27" s="320">
        <v>0.29</v>
      </c>
      <c r="J27" s="320">
        <f t="shared" si="0"/>
        <v>0.29</v>
      </c>
      <c r="K27" s="328"/>
      <c r="L27" s="323" t="s">
        <v>489</v>
      </c>
    </row>
    <row r="28" s="254" customFormat="1" ht="12" customHeight="1" spans="1:12">
      <c r="A28" s="312">
        <v>18</v>
      </c>
      <c r="B28" s="340" t="s">
        <v>206</v>
      </c>
      <c r="C28" s="340"/>
      <c r="D28" s="341"/>
      <c r="E28" s="345"/>
      <c r="F28" s="343"/>
      <c r="G28" s="342"/>
      <c r="H28" s="323">
        <v>1</v>
      </c>
      <c r="I28" s="320">
        <v>0.05</v>
      </c>
      <c r="J28" s="320">
        <f t="shared" si="0"/>
        <v>0.05</v>
      </c>
      <c r="K28" s="328"/>
      <c r="L28" s="323" t="s">
        <v>167</v>
      </c>
    </row>
    <row r="29" s="254" customFormat="1" ht="12" customHeight="1" spans="1:12">
      <c r="A29" s="312">
        <v>19</v>
      </c>
      <c r="B29" s="340" t="s">
        <v>113</v>
      </c>
      <c r="C29" s="340" t="s">
        <v>113</v>
      </c>
      <c r="D29" s="341"/>
      <c r="E29" s="342"/>
      <c r="F29" s="342"/>
      <c r="G29" s="342"/>
      <c r="H29" s="323">
        <v>1</v>
      </c>
      <c r="I29" s="320">
        <v>0.5</v>
      </c>
      <c r="J29" s="320">
        <f t="shared" si="0"/>
        <v>0.5</v>
      </c>
      <c r="K29" s="328"/>
      <c r="L29" s="323" t="s">
        <v>167</v>
      </c>
    </row>
    <row r="30" s="254" customFormat="1" ht="12" customHeight="1" spans="1:12">
      <c r="A30" s="312">
        <v>20</v>
      </c>
      <c r="B30" s="346" t="s">
        <v>434</v>
      </c>
      <c r="C30" s="340"/>
      <c r="D30" s="341"/>
      <c r="E30" s="342"/>
      <c r="F30" s="342"/>
      <c r="G30" s="342"/>
      <c r="H30" s="323">
        <v>1</v>
      </c>
      <c r="I30" s="320">
        <v>0.05</v>
      </c>
      <c r="J30" s="320">
        <f t="shared" si="0"/>
        <v>0.05</v>
      </c>
      <c r="K30" s="328"/>
      <c r="L30" s="323" t="s">
        <v>167</v>
      </c>
    </row>
    <row r="31" s="254" customFormat="1" ht="12" customHeight="1" spans="1:12">
      <c r="A31" s="312">
        <v>21</v>
      </c>
      <c r="B31" s="346" t="s">
        <v>94</v>
      </c>
      <c r="C31" s="340"/>
      <c r="D31" s="341"/>
      <c r="E31" s="342"/>
      <c r="F31" s="342"/>
      <c r="G31" s="342"/>
      <c r="H31" s="323">
        <v>1</v>
      </c>
      <c r="I31" s="320">
        <v>0.02</v>
      </c>
      <c r="J31" s="320">
        <f t="shared" si="0"/>
        <v>0.02</v>
      </c>
      <c r="K31" s="328"/>
      <c r="L31" s="323" t="s">
        <v>167</v>
      </c>
    </row>
    <row r="32" s="254" customFormat="1" ht="12" customHeight="1" spans="1:12">
      <c r="A32" s="312">
        <v>22</v>
      </c>
      <c r="B32" s="347" t="s">
        <v>207</v>
      </c>
      <c r="C32" s="323"/>
      <c r="D32" s="323"/>
      <c r="E32" s="323"/>
      <c r="F32" s="323"/>
      <c r="G32" s="323"/>
      <c r="H32" s="323">
        <v>1</v>
      </c>
      <c r="I32" s="320">
        <v>40.7</v>
      </c>
      <c r="J32" s="320">
        <f t="shared" si="0"/>
        <v>40.7</v>
      </c>
      <c r="K32" s="328"/>
      <c r="L32" s="323"/>
    </row>
    <row r="33" s="254" customFormat="1" spans="9:10">
      <c r="J33" s="348">
        <f>SUM(J11:J32)</f>
        <v>90.05</v>
      </c>
    </row>
    <row r="34" s="254" customFormat="1" spans="9:10">
      <c r="I34" s="254" t="s">
        <v>472</v>
      </c>
      <c r="J34" s="256">
        <v>90</v>
      </c>
    </row>
  </sheetData>
  <mergeCells count="15">
    <mergeCell ref="A1:L1"/>
    <mergeCell ref="I2:L2"/>
    <mergeCell ref="I3:L3"/>
    <mergeCell ref="K4:L4"/>
    <mergeCell ref="I5:L5"/>
    <mergeCell ref="K6:L6"/>
    <mergeCell ref="I7:L7"/>
    <mergeCell ref="E9:F9"/>
    <mergeCell ref="H9:L9"/>
    <mergeCell ref="A2:A7"/>
    <mergeCell ref="A9:A10"/>
    <mergeCell ref="B9:B10"/>
    <mergeCell ref="C9:C10"/>
    <mergeCell ref="D9:D10"/>
    <mergeCell ref="B2:D7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7"/>
  <sheetViews>
    <sheetView workbookViewId="0">
      <selection activeCell="A1" sqref="$A1:$XFD1048576"/>
    </sheetView>
  </sheetViews>
  <sheetFormatPr defaultColWidth="9" defaultRowHeight="15.6"/>
  <cols>
    <col min="1" max="1" width="3.90740740740741" style="205" customWidth="1"/>
    <col min="2" max="2" width="8.72222222222222" style="205" customWidth="1"/>
    <col min="3" max="3" width="21" style="205" customWidth="1"/>
    <col min="4" max="4" width="11.6296296296296" style="208" customWidth="1"/>
    <col min="5" max="5" width="15.8148148148148" style="208" customWidth="1"/>
    <col min="6" max="6" width="12" style="209" customWidth="1"/>
    <col min="7" max="7" width="11.3703703703704" style="205" customWidth="1"/>
    <col min="8" max="8" width="11.9074074074074" style="205" customWidth="1"/>
    <col min="9" max="9" width="4.37037037037037" style="205" customWidth="1"/>
    <col min="10" max="10" width="6.26851851851852" style="205" customWidth="1"/>
    <col min="11" max="11" width="8.90740740740741" style="205" customWidth="1"/>
    <col min="12" max="12" width="9" style="205" customWidth="1"/>
    <col min="13" max="13" width="10" style="205" customWidth="1"/>
    <col min="14" max="14" width="7.72222222222222" style="205" customWidth="1"/>
    <col min="15" max="15" width="10.6296296296296" style="205" customWidth="1"/>
    <col min="16" max="16" width="10.4537037037037" style="205" customWidth="1"/>
    <col min="17" max="18" width="10.6296296296296" style="205" customWidth="1"/>
    <col min="19" max="245" width="9" style="205"/>
    <col min="246" max="246" width="3.90740740740741" style="205" customWidth="1"/>
    <col min="247" max="247" width="11.7222222222222" style="205" customWidth="1"/>
    <col min="248" max="248" width="21" style="205" customWidth="1"/>
    <col min="249" max="249" width="11.6296296296296" style="205" customWidth="1"/>
    <col min="250" max="250" width="10.9074074074074" style="205" customWidth="1"/>
    <col min="251" max="251" width="14.9074074074074" style="205" customWidth="1"/>
    <col min="252" max="252" width="11.3703703703704" style="205" customWidth="1"/>
    <col min="253" max="254" width="11.9074074074074" style="205" customWidth="1"/>
    <col min="255" max="255" width="11.4537037037037" style="205" customWidth="1"/>
    <col min="256" max="256" width="12.2685185185185" style="205" customWidth="1"/>
    <col min="257" max="257" width="11.9074074074074" style="205" customWidth="1"/>
    <col min="258" max="258" width="10.9074074074074" style="205" customWidth="1"/>
    <col min="259" max="259" width="11.3703703703704" style="205" customWidth="1"/>
    <col min="260" max="260" width="10.6296296296296" style="205" customWidth="1"/>
    <col min="261" max="261" width="10.4537037037037" style="205" customWidth="1"/>
    <col min="262" max="269" width="10.6296296296296" style="205" customWidth="1"/>
    <col min="270" max="501" width="9" style="205"/>
    <col min="502" max="502" width="3.90740740740741" style="205" customWidth="1"/>
    <col min="503" max="503" width="11.7222222222222" style="205" customWidth="1"/>
    <col min="504" max="504" width="21" style="205" customWidth="1"/>
    <col min="505" max="505" width="11.6296296296296" style="205" customWidth="1"/>
    <col min="506" max="506" width="10.9074074074074" style="205" customWidth="1"/>
    <col min="507" max="507" width="14.9074074074074" style="205" customWidth="1"/>
    <col min="508" max="508" width="11.3703703703704" style="205" customWidth="1"/>
    <col min="509" max="510" width="11.9074074074074" style="205" customWidth="1"/>
    <col min="511" max="511" width="11.4537037037037" style="205" customWidth="1"/>
    <col min="512" max="512" width="12.2685185185185" style="205" customWidth="1"/>
    <col min="513" max="513" width="11.9074074074074" style="205" customWidth="1"/>
    <col min="514" max="514" width="10.9074074074074" style="205" customWidth="1"/>
    <col min="515" max="515" width="11.3703703703704" style="205" customWidth="1"/>
    <col min="516" max="516" width="10.6296296296296" style="205" customWidth="1"/>
    <col min="517" max="517" width="10.4537037037037" style="205" customWidth="1"/>
    <col min="518" max="525" width="10.6296296296296" style="205" customWidth="1"/>
    <col min="526" max="757" width="9" style="205"/>
    <col min="758" max="758" width="3.90740740740741" style="205" customWidth="1"/>
    <col min="759" max="759" width="11.7222222222222" style="205" customWidth="1"/>
    <col min="760" max="760" width="21" style="205" customWidth="1"/>
    <col min="761" max="761" width="11.6296296296296" style="205" customWidth="1"/>
    <col min="762" max="762" width="10.9074074074074" style="205" customWidth="1"/>
    <col min="763" max="763" width="14.9074074074074" style="205" customWidth="1"/>
    <col min="764" max="764" width="11.3703703703704" style="205" customWidth="1"/>
    <col min="765" max="766" width="11.9074074074074" style="205" customWidth="1"/>
    <col min="767" max="767" width="11.4537037037037" style="205" customWidth="1"/>
    <col min="768" max="768" width="12.2685185185185" style="205" customWidth="1"/>
    <col min="769" max="769" width="11.9074074074074" style="205" customWidth="1"/>
    <col min="770" max="770" width="10.9074074074074" style="205" customWidth="1"/>
    <col min="771" max="771" width="11.3703703703704" style="205" customWidth="1"/>
    <col min="772" max="772" width="10.6296296296296" style="205" customWidth="1"/>
    <col min="773" max="773" width="10.4537037037037" style="205" customWidth="1"/>
    <col min="774" max="781" width="10.6296296296296" style="205" customWidth="1"/>
    <col min="782" max="1013" width="9" style="205"/>
    <col min="1014" max="1014" width="3.90740740740741" style="205" customWidth="1"/>
    <col min="1015" max="1015" width="11.7222222222222" style="205" customWidth="1"/>
    <col min="1016" max="1016" width="21" style="205" customWidth="1"/>
    <col min="1017" max="1017" width="11.6296296296296" style="205" customWidth="1"/>
    <col min="1018" max="1018" width="10.9074074074074" style="205" customWidth="1"/>
    <col min="1019" max="1019" width="14.9074074074074" style="205" customWidth="1"/>
    <col min="1020" max="1020" width="11.3703703703704" style="205" customWidth="1"/>
    <col min="1021" max="1022" width="11.9074074074074" style="205" customWidth="1"/>
    <col min="1023" max="1023" width="11.4537037037037" style="205" customWidth="1"/>
    <col min="1024" max="1024" width="12.2685185185185" style="205" customWidth="1"/>
    <col min="1025" max="1025" width="11.9074074074074" style="205" customWidth="1"/>
    <col min="1026" max="1026" width="10.9074074074074" style="205" customWidth="1"/>
    <col min="1027" max="1027" width="11.3703703703704" style="205" customWidth="1"/>
    <col min="1028" max="1028" width="10.6296296296296" style="205" customWidth="1"/>
    <col min="1029" max="1029" width="10.4537037037037" style="205" customWidth="1"/>
    <col min="1030" max="1037" width="10.6296296296296" style="205" customWidth="1"/>
    <col min="1038" max="1269" width="9" style="205"/>
    <col min="1270" max="1270" width="3.90740740740741" style="205" customWidth="1"/>
    <col min="1271" max="1271" width="11.7222222222222" style="205" customWidth="1"/>
    <col min="1272" max="1272" width="21" style="205" customWidth="1"/>
    <col min="1273" max="1273" width="11.6296296296296" style="205" customWidth="1"/>
    <col min="1274" max="1274" width="10.9074074074074" style="205" customWidth="1"/>
    <col min="1275" max="1275" width="14.9074074074074" style="205" customWidth="1"/>
    <col min="1276" max="1276" width="11.3703703703704" style="205" customWidth="1"/>
    <col min="1277" max="1278" width="11.9074074074074" style="205" customWidth="1"/>
    <col min="1279" max="1279" width="11.4537037037037" style="205" customWidth="1"/>
    <col min="1280" max="1280" width="12.2685185185185" style="205" customWidth="1"/>
    <col min="1281" max="1281" width="11.9074074074074" style="205" customWidth="1"/>
    <col min="1282" max="1282" width="10.9074074074074" style="205" customWidth="1"/>
    <col min="1283" max="1283" width="11.3703703703704" style="205" customWidth="1"/>
    <col min="1284" max="1284" width="10.6296296296296" style="205" customWidth="1"/>
    <col min="1285" max="1285" width="10.4537037037037" style="205" customWidth="1"/>
    <col min="1286" max="1293" width="10.6296296296296" style="205" customWidth="1"/>
    <col min="1294" max="1525" width="9" style="205"/>
    <col min="1526" max="1526" width="3.90740740740741" style="205" customWidth="1"/>
    <col min="1527" max="1527" width="11.7222222222222" style="205" customWidth="1"/>
    <col min="1528" max="1528" width="21" style="205" customWidth="1"/>
    <col min="1529" max="1529" width="11.6296296296296" style="205" customWidth="1"/>
    <col min="1530" max="1530" width="10.9074074074074" style="205" customWidth="1"/>
    <col min="1531" max="1531" width="14.9074074074074" style="205" customWidth="1"/>
    <col min="1532" max="1532" width="11.3703703703704" style="205" customWidth="1"/>
    <col min="1533" max="1534" width="11.9074074074074" style="205" customWidth="1"/>
    <col min="1535" max="1535" width="11.4537037037037" style="205" customWidth="1"/>
    <col min="1536" max="1536" width="12.2685185185185" style="205" customWidth="1"/>
    <col min="1537" max="1537" width="11.9074074074074" style="205" customWidth="1"/>
    <col min="1538" max="1538" width="10.9074074074074" style="205" customWidth="1"/>
    <col min="1539" max="1539" width="11.3703703703704" style="205" customWidth="1"/>
    <col min="1540" max="1540" width="10.6296296296296" style="205" customWidth="1"/>
    <col min="1541" max="1541" width="10.4537037037037" style="205" customWidth="1"/>
    <col min="1542" max="1549" width="10.6296296296296" style="205" customWidth="1"/>
    <col min="1550" max="1781" width="9" style="205"/>
    <col min="1782" max="1782" width="3.90740740740741" style="205" customWidth="1"/>
    <col min="1783" max="1783" width="11.7222222222222" style="205" customWidth="1"/>
    <col min="1784" max="1784" width="21" style="205" customWidth="1"/>
    <col min="1785" max="1785" width="11.6296296296296" style="205" customWidth="1"/>
    <col min="1786" max="1786" width="10.9074074074074" style="205" customWidth="1"/>
    <col min="1787" max="1787" width="14.9074074074074" style="205" customWidth="1"/>
    <col min="1788" max="1788" width="11.3703703703704" style="205" customWidth="1"/>
    <col min="1789" max="1790" width="11.9074074074074" style="205" customWidth="1"/>
    <col min="1791" max="1791" width="11.4537037037037" style="205" customWidth="1"/>
    <col min="1792" max="1792" width="12.2685185185185" style="205" customWidth="1"/>
    <col min="1793" max="1793" width="11.9074074074074" style="205" customWidth="1"/>
    <col min="1794" max="1794" width="10.9074074074074" style="205" customWidth="1"/>
    <col min="1795" max="1795" width="11.3703703703704" style="205" customWidth="1"/>
    <col min="1796" max="1796" width="10.6296296296296" style="205" customWidth="1"/>
    <col min="1797" max="1797" width="10.4537037037037" style="205" customWidth="1"/>
    <col min="1798" max="1805" width="10.6296296296296" style="205" customWidth="1"/>
    <col min="1806" max="2037" width="9" style="205"/>
    <col min="2038" max="2038" width="3.90740740740741" style="205" customWidth="1"/>
    <col min="2039" max="2039" width="11.7222222222222" style="205" customWidth="1"/>
    <col min="2040" max="2040" width="21" style="205" customWidth="1"/>
    <col min="2041" max="2041" width="11.6296296296296" style="205" customWidth="1"/>
    <col min="2042" max="2042" width="10.9074074074074" style="205" customWidth="1"/>
    <col min="2043" max="2043" width="14.9074074074074" style="205" customWidth="1"/>
    <col min="2044" max="2044" width="11.3703703703704" style="205" customWidth="1"/>
    <col min="2045" max="2046" width="11.9074074074074" style="205" customWidth="1"/>
    <col min="2047" max="2047" width="11.4537037037037" style="205" customWidth="1"/>
    <col min="2048" max="2048" width="12.2685185185185" style="205" customWidth="1"/>
    <col min="2049" max="2049" width="11.9074074074074" style="205" customWidth="1"/>
    <col min="2050" max="2050" width="10.9074074074074" style="205" customWidth="1"/>
    <col min="2051" max="2051" width="11.3703703703704" style="205" customWidth="1"/>
    <col min="2052" max="2052" width="10.6296296296296" style="205" customWidth="1"/>
    <col min="2053" max="2053" width="10.4537037037037" style="205" customWidth="1"/>
    <col min="2054" max="2061" width="10.6296296296296" style="205" customWidth="1"/>
    <col min="2062" max="2293" width="9" style="205"/>
    <col min="2294" max="2294" width="3.90740740740741" style="205" customWidth="1"/>
    <col min="2295" max="2295" width="11.7222222222222" style="205" customWidth="1"/>
    <col min="2296" max="2296" width="21" style="205" customWidth="1"/>
    <col min="2297" max="2297" width="11.6296296296296" style="205" customWidth="1"/>
    <col min="2298" max="2298" width="10.9074074074074" style="205" customWidth="1"/>
    <col min="2299" max="2299" width="14.9074074074074" style="205" customWidth="1"/>
    <col min="2300" max="2300" width="11.3703703703704" style="205" customWidth="1"/>
    <col min="2301" max="2302" width="11.9074074074074" style="205" customWidth="1"/>
    <col min="2303" max="2303" width="11.4537037037037" style="205" customWidth="1"/>
    <col min="2304" max="2304" width="12.2685185185185" style="205" customWidth="1"/>
    <col min="2305" max="2305" width="11.9074074074074" style="205" customWidth="1"/>
    <col min="2306" max="2306" width="10.9074074074074" style="205" customWidth="1"/>
    <col min="2307" max="2307" width="11.3703703703704" style="205" customWidth="1"/>
    <col min="2308" max="2308" width="10.6296296296296" style="205" customWidth="1"/>
    <col min="2309" max="2309" width="10.4537037037037" style="205" customWidth="1"/>
    <col min="2310" max="2317" width="10.6296296296296" style="205" customWidth="1"/>
    <col min="2318" max="2549" width="9" style="205"/>
    <col min="2550" max="2550" width="3.90740740740741" style="205" customWidth="1"/>
    <col min="2551" max="2551" width="11.7222222222222" style="205" customWidth="1"/>
    <col min="2552" max="2552" width="21" style="205" customWidth="1"/>
    <col min="2553" max="2553" width="11.6296296296296" style="205" customWidth="1"/>
    <col min="2554" max="2554" width="10.9074074074074" style="205" customWidth="1"/>
    <col min="2555" max="2555" width="14.9074074074074" style="205" customWidth="1"/>
    <col min="2556" max="2556" width="11.3703703703704" style="205" customWidth="1"/>
    <col min="2557" max="2558" width="11.9074074074074" style="205" customWidth="1"/>
    <col min="2559" max="2559" width="11.4537037037037" style="205" customWidth="1"/>
    <col min="2560" max="2560" width="12.2685185185185" style="205" customWidth="1"/>
    <col min="2561" max="2561" width="11.9074074074074" style="205" customWidth="1"/>
    <col min="2562" max="2562" width="10.9074074074074" style="205" customWidth="1"/>
    <col min="2563" max="2563" width="11.3703703703704" style="205" customWidth="1"/>
    <col min="2564" max="2564" width="10.6296296296296" style="205" customWidth="1"/>
    <col min="2565" max="2565" width="10.4537037037037" style="205" customWidth="1"/>
    <col min="2566" max="2573" width="10.6296296296296" style="205" customWidth="1"/>
    <col min="2574" max="2805" width="9" style="205"/>
    <col min="2806" max="2806" width="3.90740740740741" style="205" customWidth="1"/>
    <col min="2807" max="2807" width="11.7222222222222" style="205" customWidth="1"/>
    <col min="2808" max="2808" width="21" style="205" customWidth="1"/>
    <col min="2809" max="2809" width="11.6296296296296" style="205" customWidth="1"/>
    <col min="2810" max="2810" width="10.9074074074074" style="205" customWidth="1"/>
    <col min="2811" max="2811" width="14.9074074074074" style="205" customWidth="1"/>
    <col min="2812" max="2812" width="11.3703703703704" style="205" customWidth="1"/>
    <col min="2813" max="2814" width="11.9074074074074" style="205" customWidth="1"/>
    <col min="2815" max="2815" width="11.4537037037037" style="205" customWidth="1"/>
    <col min="2816" max="2816" width="12.2685185185185" style="205" customWidth="1"/>
    <col min="2817" max="2817" width="11.9074074074074" style="205" customWidth="1"/>
    <col min="2818" max="2818" width="10.9074074074074" style="205" customWidth="1"/>
    <col min="2819" max="2819" width="11.3703703703704" style="205" customWidth="1"/>
    <col min="2820" max="2820" width="10.6296296296296" style="205" customWidth="1"/>
    <col min="2821" max="2821" width="10.4537037037037" style="205" customWidth="1"/>
    <col min="2822" max="2829" width="10.6296296296296" style="205" customWidth="1"/>
    <col min="2830" max="3061" width="9" style="205"/>
    <col min="3062" max="3062" width="3.90740740740741" style="205" customWidth="1"/>
    <col min="3063" max="3063" width="11.7222222222222" style="205" customWidth="1"/>
    <col min="3064" max="3064" width="21" style="205" customWidth="1"/>
    <col min="3065" max="3065" width="11.6296296296296" style="205" customWidth="1"/>
    <col min="3066" max="3066" width="10.9074074074074" style="205" customWidth="1"/>
    <col min="3067" max="3067" width="14.9074074074074" style="205" customWidth="1"/>
    <col min="3068" max="3068" width="11.3703703703704" style="205" customWidth="1"/>
    <col min="3069" max="3070" width="11.9074074074074" style="205" customWidth="1"/>
    <col min="3071" max="3071" width="11.4537037037037" style="205" customWidth="1"/>
    <col min="3072" max="3072" width="12.2685185185185" style="205" customWidth="1"/>
    <col min="3073" max="3073" width="11.9074074074074" style="205" customWidth="1"/>
    <col min="3074" max="3074" width="10.9074074074074" style="205" customWidth="1"/>
    <col min="3075" max="3075" width="11.3703703703704" style="205" customWidth="1"/>
    <col min="3076" max="3076" width="10.6296296296296" style="205" customWidth="1"/>
    <col min="3077" max="3077" width="10.4537037037037" style="205" customWidth="1"/>
    <col min="3078" max="3085" width="10.6296296296296" style="205" customWidth="1"/>
    <col min="3086" max="3317" width="9" style="205"/>
    <col min="3318" max="3318" width="3.90740740740741" style="205" customWidth="1"/>
    <col min="3319" max="3319" width="11.7222222222222" style="205" customWidth="1"/>
    <col min="3320" max="3320" width="21" style="205" customWidth="1"/>
    <col min="3321" max="3321" width="11.6296296296296" style="205" customWidth="1"/>
    <col min="3322" max="3322" width="10.9074074074074" style="205" customWidth="1"/>
    <col min="3323" max="3323" width="14.9074074074074" style="205" customWidth="1"/>
    <col min="3324" max="3324" width="11.3703703703704" style="205" customWidth="1"/>
    <col min="3325" max="3326" width="11.9074074074074" style="205" customWidth="1"/>
    <col min="3327" max="3327" width="11.4537037037037" style="205" customWidth="1"/>
    <col min="3328" max="3328" width="12.2685185185185" style="205" customWidth="1"/>
    <col min="3329" max="3329" width="11.9074074074074" style="205" customWidth="1"/>
    <col min="3330" max="3330" width="10.9074074074074" style="205" customWidth="1"/>
    <col min="3331" max="3331" width="11.3703703703704" style="205" customWidth="1"/>
    <col min="3332" max="3332" width="10.6296296296296" style="205" customWidth="1"/>
    <col min="3333" max="3333" width="10.4537037037037" style="205" customWidth="1"/>
    <col min="3334" max="3341" width="10.6296296296296" style="205" customWidth="1"/>
    <col min="3342" max="3573" width="9" style="205"/>
    <col min="3574" max="3574" width="3.90740740740741" style="205" customWidth="1"/>
    <col min="3575" max="3575" width="11.7222222222222" style="205" customWidth="1"/>
    <col min="3576" max="3576" width="21" style="205" customWidth="1"/>
    <col min="3577" max="3577" width="11.6296296296296" style="205" customWidth="1"/>
    <col min="3578" max="3578" width="10.9074074074074" style="205" customWidth="1"/>
    <col min="3579" max="3579" width="14.9074074074074" style="205" customWidth="1"/>
    <col min="3580" max="3580" width="11.3703703703704" style="205" customWidth="1"/>
    <col min="3581" max="3582" width="11.9074074074074" style="205" customWidth="1"/>
    <col min="3583" max="3583" width="11.4537037037037" style="205" customWidth="1"/>
    <col min="3584" max="3584" width="12.2685185185185" style="205" customWidth="1"/>
    <col min="3585" max="3585" width="11.9074074074074" style="205" customWidth="1"/>
    <col min="3586" max="3586" width="10.9074074074074" style="205" customWidth="1"/>
    <col min="3587" max="3587" width="11.3703703703704" style="205" customWidth="1"/>
    <col min="3588" max="3588" width="10.6296296296296" style="205" customWidth="1"/>
    <col min="3589" max="3589" width="10.4537037037037" style="205" customWidth="1"/>
    <col min="3590" max="3597" width="10.6296296296296" style="205" customWidth="1"/>
    <col min="3598" max="3829" width="9" style="205"/>
    <col min="3830" max="3830" width="3.90740740740741" style="205" customWidth="1"/>
    <col min="3831" max="3831" width="11.7222222222222" style="205" customWidth="1"/>
    <col min="3832" max="3832" width="21" style="205" customWidth="1"/>
    <col min="3833" max="3833" width="11.6296296296296" style="205" customWidth="1"/>
    <col min="3834" max="3834" width="10.9074074074074" style="205" customWidth="1"/>
    <col min="3835" max="3835" width="14.9074074074074" style="205" customWidth="1"/>
    <col min="3836" max="3836" width="11.3703703703704" style="205" customWidth="1"/>
    <col min="3837" max="3838" width="11.9074074074074" style="205" customWidth="1"/>
    <col min="3839" max="3839" width="11.4537037037037" style="205" customWidth="1"/>
    <col min="3840" max="3840" width="12.2685185185185" style="205" customWidth="1"/>
    <col min="3841" max="3841" width="11.9074074074074" style="205" customWidth="1"/>
    <col min="3842" max="3842" width="10.9074074074074" style="205" customWidth="1"/>
    <col min="3843" max="3843" width="11.3703703703704" style="205" customWidth="1"/>
    <col min="3844" max="3844" width="10.6296296296296" style="205" customWidth="1"/>
    <col min="3845" max="3845" width="10.4537037037037" style="205" customWidth="1"/>
    <col min="3846" max="3853" width="10.6296296296296" style="205" customWidth="1"/>
    <col min="3854" max="4085" width="9" style="205"/>
    <col min="4086" max="4086" width="3.90740740740741" style="205" customWidth="1"/>
    <col min="4087" max="4087" width="11.7222222222222" style="205" customWidth="1"/>
    <col min="4088" max="4088" width="21" style="205" customWidth="1"/>
    <col min="4089" max="4089" width="11.6296296296296" style="205" customWidth="1"/>
    <col min="4090" max="4090" width="10.9074074074074" style="205" customWidth="1"/>
    <col min="4091" max="4091" width="14.9074074074074" style="205" customWidth="1"/>
    <col min="4092" max="4092" width="11.3703703703704" style="205" customWidth="1"/>
    <col min="4093" max="4094" width="11.9074074074074" style="205" customWidth="1"/>
    <col min="4095" max="4095" width="11.4537037037037" style="205" customWidth="1"/>
    <col min="4096" max="4096" width="12.2685185185185" style="205" customWidth="1"/>
    <col min="4097" max="4097" width="11.9074074074074" style="205" customWidth="1"/>
    <col min="4098" max="4098" width="10.9074074074074" style="205" customWidth="1"/>
    <col min="4099" max="4099" width="11.3703703703704" style="205" customWidth="1"/>
    <col min="4100" max="4100" width="10.6296296296296" style="205" customWidth="1"/>
    <col min="4101" max="4101" width="10.4537037037037" style="205" customWidth="1"/>
    <col min="4102" max="4109" width="10.6296296296296" style="205" customWidth="1"/>
    <col min="4110" max="4341" width="9" style="205"/>
    <col min="4342" max="4342" width="3.90740740740741" style="205" customWidth="1"/>
    <col min="4343" max="4343" width="11.7222222222222" style="205" customWidth="1"/>
    <col min="4344" max="4344" width="21" style="205" customWidth="1"/>
    <col min="4345" max="4345" width="11.6296296296296" style="205" customWidth="1"/>
    <col min="4346" max="4346" width="10.9074074074074" style="205" customWidth="1"/>
    <col min="4347" max="4347" width="14.9074074074074" style="205" customWidth="1"/>
    <col min="4348" max="4348" width="11.3703703703704" style="205" customWidth="1"/>
    <col min="4349" max="4350" width="11.9074074074074" style="205" customWidth="1"/>
    <col min="4351" max="4351" width="11.4537037037037" style="205" customWidth="1"/>
    <col min="4352" max="4352" width="12.2685185185185" style="205" customWidth="1"/>
    <col min="4353" max="4353" width="11.9074074074074" style="205" customWidth="1"/>
    <col min="4354" max="4354" width="10.9074074074074" style="205" customWidth="1"/>
    <col min="4355" max="4355" width="11.3703703703704" style="205" customWidth="1"/>
    <col min="4356" max="4356" width="10.6296296296296" style="205" customWidth="1"/>
    <col min="4357" max="4357" width="10.4537037037037" style="205" customWidth="1"/>
    <col min="4358" max="4365" width="10.6296296296296" style="205" customWidth="1"/>
    <col min="4366" max="4597" width="9" style="205"/>
    <col min="4598" max="4598" width="3.90740740740741" style="205" customWidth="1"/>
    <col min="4599" max="4599" width="11.7222222222222" style="205" customWidth="1"/>
    <col min="4600" max="4600" width="21" style="205" customWidth="1"/>
    <col min="4601" max="4601" width="11.6296296296296" style="205" customWidth="1"/>
    <col min="4602" max="4602" width="10.9074074074074" style="205" customWidth="1"/>
    <col min="4603" max="4603" width="14.9074074074074" style="205" customWidth="1"/>
    <col min="4604" max="4604" width="11.3703703703704" style="205" customWidth="1"/>
    <col min="4605" max="4606" width="11.9074074074074" style="205" customWidth="1"/>
    <col min="4607" max="4607" width="11.4537037037037" style="205" customWidth="1"/>
    <col min="4608" max="4608" width="12.2685185185185" style="205" customWidth="1"/>
    <col min="4609" max="4609" width="11.9074074074074" style="205" customWidth="1"/>
    <col min="4610" max="4610" width="10.9074074074074" style="205" customWidth="1"/>
    <col min="4611" max="4611" width="11.3703703703704" style="205" customWidth="1"/>
    <col min="4612" max="4612" width="10.6296296296296" style="205" customWidth="1"/>
    <col min="4613" max="4613" width="10.4537037037037" style="205" customWidth="1"/>
    <col min="4614" max="4621" width="10.6296296296296" style="205" customWidth="1"/>
    <col min="4622" max="4853" width="9" style="205"/>
    <col min="4854" max="4854" width="3.90740740740741" style="205" customWidth="1"/>
    <col min="4855" max="4855" width="11.7222222222222" style="205" customWidth="1"/>
    <col min="4856" max="4856" width="21" style="205" customWidth="1"/>
    <col min="4857" max="4857" width="11.6296296296296" style="205" customWidth="1"/>
    <col min="4858" max="4858" width="10.9074074074074" style="205" customWidth="1"/>
    <col min="4859" max="4859" width="14.9074074074074" style="205" customWidth="1"/>
    <col min="4860" max="4860" width="11.3703703703704" style="205" customWidth="1"/>
    <col min="4861" max="4862" width="11.9074074074074" style="205" customWidth="1"/>
    <col min="4863" max="4863" width="11.4537037037037" style="205" customWidth="1"/>
    <col min="4864" max="4864" width="12.2685185185185" style="205" customWidth="1"/>
    <col min="4865" max="4865" width="11.9074074074074" style="205" customWidth="1"/>
    <col min="4866" max="4866" width="10.9074074074074" style="205" customWidth="1"/>
    <col min="4867" max="4867" width="11.3703703703704" style="205" customWidth="1"/>
    <col min="4868" max="4868" width="10.6296296296296" style="205" customWidth="1"/>
    <col min="4869" max="4869" width="10.4537037037037" style="205" customWidth="1"/>
    <col min="4870" max="4877" width="10.6296296296296" style="205" customWidth="1"/>
    <col min="4878" max="5109" width="9" style="205"/>
    <col min="5110" max="5110" width="3.90740740740741" style="205" customWidth="1"/>
    <col min="5111" max="5111" width="11.7222222222222" style="205" customWidth="1"/>
    <col min="5112" max="5112" width="21" style="205" customWidth="1"/>
    <col min="5113" max="5113" width="11.6296296296296" style="205" customWidth="1"/>
    <col min="5114" max="5114" width="10.9074074074074" style="205" customWidth="1"/>
    <col min="5115" max="5115" width="14.9074074074074" style="205" customWidth="1"/>
    <col min="5116" max="5116" width="11.3703703703704" style="205" customWidth="1"/>
    <col min="5117" max="5118" width="11.9074074074074" style="205" customWidth="1"/>
    <col min="5119" max="5119" width="11.4537037037037" style="205" customWidth="1"/>
    <col min="5120" max="5120" width="12.2685185185185" style="205" customWidth="1"/>
    <col min="5121" max="5121" width="11.9074074074074" style="205" customWidth="1"/>
    <col min="5122" max="5122" width="10.9074074074074" style="205" customWidth="1"/>
    <col min="5123" max="5123" width="11.3703703703704" style="205" customWidth="1"/>
    <col min="5124" max="5124" width="10.6296296296296" style="205" customWidth="1"/>
    <col min="5125" max="5125" width="10.4537037037037" style="205" customWidth="1"/>
    <col min="5126" max="5133" width="10.6296296296296" style="205" customWidth="1"/>
    <col min="5134" max="5365" width="9" style="205"/>
    <col min="5366" max="5366" width="3.90740740740741" style="205" customWidth="1"/>
    <col min="5367" max="5367" width="11.7222222222222" style="205" customWidth="1"/>
    <col min="5368" max="5368" width="21" style="205" customWidth="1"/>
    <col min="5369" max="5369" width="11.6296296296296" style="205" customWidth="1"/>
    <col min="5370" max="5370" width="10.9074074074074" style="205" customWidth="1"/>
    <col min="5371" max="5371" width="14.9074074074074" style="205" customWidth="1"/>
    <col min="5372" max="5372" width="11.3703703703704" style="205" customWidth="1"/>
    <col min="5373" max="5374" width="11.9074074074074" style="205" customWidth="1"/>
    <col min="5375" max="5375" width="11.4537037037037" style="205" customWidth="1"/>
    <col min="5376" max="5376" width="12.2685185185185" style="205" customWidth="1"/>
    <col min="5377" max="5377" width="11.9074074074074" style="205" customWidth="1"/>
    <col min="5378" max="5378" width="10.9074074074074" style="205" customWidth="1"/>
    <col min="5379" max="5379" width="11.3703703703704" style="205" customWidth="1"/>
    <col min="5380" max="5380" width="10.6296296296296" style="205" customWidth="1"/>
    <col min="5381" max="5381" width="10.4537037037037" style="205" customWidth="1"/>
    <col min="5382" max="5389" width="10.6296296296296" style="205" customWidth="1"/>
    <col min="5390" max="5621" width="9" style="205"/>
    <col min="5622" max="5622" width="3.90740740740741" style="205" customWidth="1"/>
    <col min="5623" max="5623" width="11.7222222222222" style="205" customWidth="1"/>
    <col min="5624" max="5624" width="21" style="205" customWidth="1"/>
    <col min="5625" max="5625" width="11.6296296296296" style="205" customWidth="1"/>
    <col min="5626" max="5626" width="10.9074074074074" style="205" customWidth="1"/>
    <col min="5627" max="5627" width="14.9074074074074" style="205" customWidth="1"/>
    <col min="5628" max="5628" width="11.3703703703704" style="205" customWidth="1"/>
    <col min="5629" max="5630" width="11.9074074074074" style="205" customWidth="1"/>
    <col min="5631" max="5631" width="11.4537037037037" style="205" customWidth="1"/>
    <col min="5632" max="5632" width="12.2685185185185" style="205" customWidth="1"/>
    <col min="5633" max="5633" width="11.9074074074074" style="205" customWidth="1"/>
    <col min="5634" max="5634" width="10.9074074074074" style="205" customWidth="1"/>
    <col min="5635" max="5635" width="11.3703703703704" style="205" customWidth="1"/>
    <col min="5636" max="5636" width="10.6296296296296" style="205" customWidth="1"/>
    <col min="5637" max="5637" width="10.4537037037037" style="205" customWidth="1"/>
    <col min="5638" max="5645" width="10.6296296296296" style="205" customWidth="1"/>
    <col min="5646" max="5877" width="9" style="205"/>
    <col min="5878" max="5878" width="3.90740740740741" style="205" customWidth="1"/>
    <col min="5879" max="5879" width="11.7222222222222" style="205" customWidth="1"/>
    <col min="5880" max="5880" width="21" style="205" customWidth="1"/>
    <col min="5881" max="5881" width="11.6296296296296" style="205" customWidth="1"/>
    <col min="5882" max="5882" width="10.9074074074074" style="205" customWidth="1"/>
    <col min="5883" max="5883" width="14.9074074074074" style="205" customWidth="1"/>
    <col min="5884" max="5884" width="11.3703703703704" style="205" customWidth="1"/>
    <col min="5885" max="5886" width="11.9074074074074" style="205" customWidth="1"/>
    <col min="5887" max="5887" width="11.4537037037037" style="205" customWidth="1"/>
    <col min="5888" max="5888" width="12.2685185185185" style="205" customWidth="1"/>
    <col min="5889" max="5889" width="11.9074074074074" style="205" customWidth="1"/>
    <col min="5890" max="5890" width="10.9074074074074" style="205" customWidth="1"/>
    <col min="5891" max="5891" width="11.3703703703704" style="205" customWidth="1"/>
    <col min="5892" max="5892" width="10.6296296296296" style="205" customWidth="1"/>
    <col min="5893" max="5893" width="10.4537037037037" style="205" customWidth="1"/>
    <col min="5894" max="5901" width="10.6296296296296" style="205" customWidth="1"/>
    <col min="5902" max="6133" width="9" style="205"/>
    <col min="6134" max="6134" width="3.90740740740741" style="205" customWidth="1"/>
    <col min="6135" max="6135" width="11.7222222222222" style="205" customWidth="1"/>
    <col min="6136" max="6136" width="21" style="205" customWidth="1"/>
    <col min="6137" max="6137" width="11.6296296296296" style="205" customWidth="1"/>
    <col min="6138" max="6138" width="10.9074074074074" style="205" customWidth="1"/>
    <col min="6139" max="6139" width="14.9074074074074" style="205" customWidth="1"/>
    <col min="6140" max="6140" width="11.3703703703704" style="205" customWidth="1"/>
    <col min="6141" max="6142" width="11.9074074074074" style="205" customWidth="1"/>
    <col min="6143" max="6143" width="11.4537037037037" style="205" customWidth="1"/>
    <col min="6144" max="6144" width="12.2685185185185" style="205" customWidth="1"/>
    <col min="6145" max="6145" width="11.9074074074074" style="205" customWidth="1"/>
    <col min="6146" max="6146" width="10.9074074074074" style="205" customWidth="1"/>
    <col min="6147" max="6147" width="11.3703703703704" style="205" customWidth="1"/>
    <col min="6148" max="6148" width="10.6296296296296" style="205" customWidth="1"/>
    <col min="6149" max="6149" width="10.4537037037037" style="205" customWidth="1"/>
    <col min="6150" max="6157" width="10.6296296296296" style="205" customWidth="1"/>
    <col min="6158" max="6389" width="9" style="205"/>
    <col min="6390" max="6390" width="3.90740740740741" style="205" customWidth="1"/>
    <col min="6391" max="6391" width="11.7222222222222" style="205" customWidth="1"/>
    <col min="6392" max="6392" width="21" style="205" customWidth="1"/>
    <col min="6393" max="6393" width="11.6296296296296" style="205" customWidth="1"/>
    <col min="6394" max="6394" width="10.9074074074074" style="205" customWidth="1"/>
    <col min="6395" max="6395" width="14.9074074074074" style="205" customWidth="1"/>
    <col min="6396" max="6396" width="11.3703703703704" style="205" customWidth="1"/>
    <col min="6397" max="6398" width="11.9074074074074" style="205" customWidth="1"/>
    <col min="6399" max="6399" width="11.4537037037037" style="205" customWidth="1"/>
    <col min="6400" max="6400" width="12.2685185185185" style="205" customWidth="1"/>
    <col min="6401" max="6401" width="11.9074074074074" style="205" customWidth="1"/>
    <col min="6402" max="6402" width="10.9074074074074" style="205" customWidth="1"/>
    <col min="6403" max="6403" width="11.3703703703704" style="205" customWidth="1"/>
    <col min="6404" max="6404" width="10.6296296296296" style="205" customWidth="1"/>
    <col min="6405" max="6405" width="10.4537037037037" style="205" customWidth="1"/>
    <col min="6406" max="6413" width="10.6296296296296" style="205" customWidth="1"/>
    <col min="6414" max="6645" width="9" style="205"/>
    <col min="6646" max="6646" width="3.90740740740741" style="205" customWidth="1"/>
    <col min="6647" max="6647" width="11.7222222222222" style="205" customWidth="1"/>
    <col min="6648" max="6648" width="21" style="205" customWidth="1"/>
    <col min="6649" max="6649" width="11.6296296296296" style="205" customWidth="1"/>
    <col min="6650" max="6650" width="10.9074074074074" style="205" customWidth="1"/>
    <col min="6651" max="6651" width="14.9074074074074" style="205" customWidth="1"/>
    <col min="6652" max="6652" width="11.3703703703704" style="205" customWidth="1"/>
    <col min="6653" max="6654" width="11.9074074074074" style="205" customWidth="1"/>
    <col min="6655" max="6655" width="11.4537037037037" style="205" customWidth="1"/>
    <col min="6656" max="6656" width="12.2685185185185" style="205" customWidth="1"/>
    <col min="6657" max="6657" width="11.9074074074074" style="205" customWidth="1"/>
    <col min="6658" max="6658" width="10.9074074074074" style="205" customWidth="1"/>
    <col min="6659" max="6659" width="11.3703703703704" style="205" customWidth="1"/>
    <col min="6660" max="6660" width="10.6296296296296" style="205" customWidth="1"/>
    <col min="6661" max="6661" width="10.4537037037037" style="205" customWidth="1"/>
    <col min="6662" max="6669" width="10.6296296296296" style="205" customWidth="1"/>
    <col min="6670" max="6901" width="9" style="205"/>
    <col min="6902" max="6902" width="3.90740740740741" style="205" customWidth="1"/>
    <col min="6903" max="6903" width="11.7222222222222" style="205" customWidth="1"/>
    <col min="6904" max="6904" width="21" style="205" customWidth="1"/>
    <col min="6905" max="6905" width="11.6296296296296" style="205" customWidth="1"/>
    <col min="6906" max="6906" width="10.9074074074074" style="205" customWidth="1"/>
    <col min="6907" max="6907" width="14.9074074074074" style="205" customWidth="1"/>
    <col min="6908" max="6908" width="11.3703703703704" style="205" customWidth="1"/>
    <col min="6909" max="6910" width="11.9074074074074" style="205" customWidth="1"/>
    <col min="6911" max="6911" width="11.4537037037037" style="205" customWidth="1"/>
    <col min="6912" max="6912" width="12.2685185185185" style="205" customWidth="1"/>
    <col min="6913" max="6913" width="11.9074074074074" style="205" customWidth="1"/>
    <col min="6914" max="6914" width="10.9074074074074" style="205" customWidth="1"/>
    <col min="6915" max="6915" width="11.3703703703704" style="205" customWidth="1"/>
    <col min="6916" max="6916" width="10.6296296296296" style="205" customWidth="1"/>
    <col min="6917" max="6917" width="10.4537037037037" style="205" customWidth="1"/>
    <col min="6918" max="6925" width="10.6296296296296" style="205" customWidth="1"/>
    <col min="6926" max="7157" width="9" style="205"/>
    <col min="7158" max="7158" width="3.90740740740741" style="205" customWidth="1"/>
    <col min="7159" max="7159" width="11.7222222222222" style="205" customWidth="1"/>
    <col min="7160" max="7160" width="21" style="205" customWidth="1"/>
    <col min="7161" max="7161" width="11.6296296296296" style="205" customWidth="1"/>
    <col min="7162" max="7162" width="10.9074074074074" style="205" customWidth="1"/>
    <col min="7163" max="7163" width="14.9074074074074" style="205" customWidth="1"/>
    <col min="7164" max="7164" width="11.3703703703704" style="205" customWidth="1"/>
    <col min="7165" max="7166" width="11.9074074074074" style="205" customWidth="1"/>
    <col min="7167" max="7167" width="11.4537037037037" style="205" customWidth="1"/>
    <col min="7168" max="7168" width="12.2685185185185" style="205" customWidth="1"/>
    <col min="7169" max="7169" width="11.9074074074074" style="205" customWidth="1"/>
    <col min="7170" max="7170" width="10.9074074074074" style="205" customWidth="1"/>
    <col min="7171" max="7171" width="11.3703703703704" style="205" customWidth="1"/>
    <col min="7172" max="7172" width="10.6296296296296" style="205" customWidth="1"/>
    <col min="7173" max="7173" width="10.4537037037037" style="205" customWidth="1"/>
    <col min="7174" max="7181" width="10.6296296296296" style="205" customWidth="1"/>
    <col min="7182" max="7413" width="9" style="205"/>
    <col min="7414" max="7414" width="3.90740740740741" style="205" customWidth="1"/>
    <col min="7415" max="7415" width="11.7222222222222" style="205" customWidth="1"/>
    <col min="7416" max="7416" width="21" style="205" customWidth="1"/>
    <col min="7417" max="7417" width="11.6296296296296" style="205" customWidth="1"/>
    <col min="7418" max="7418" width="10.9074074074074" style="205" customWidth="1"/>
    <col min="7419" max="7419" width="14.9074074074074" style="205" customWidth="1"/>
    <col min="7420" max="7420" width="11.3703703703704" style="205" customWidth="1"/>
    <col min="7421" max="7422" width="11.9074074074074" style="205" customWidth="1"/>
    <col min="7423" max="7423" width="11.4537037037037" style="205" customWidth="1"/>
    <col min="7424" max="7424" width="12.2685185185185" style="205" customWidth="1"/>
    <col min="7425" max="7425" width="11.9074074074074" style="205" customWidth="1"/>
    <col min="7426" max="7426" width="10.9074074074074" style="205" customWidth="1"/>
    <col min="7427" max="7427" width="11.3703703703704" style="205" customWidth="1"/>
    <col min="7428" max="7428" width="10.6296296296296" style="205" customWidth="1"/>
    <col min="7429" max="7429" width="10.4537037037037" style="205" customWidth="1"/>
    <col min="7430" max="7437" width="10.6296296296296" style="205" customWidth="1"/>
    <col min="7438" max="7669" width="9" style="205"/>
    <col min="7670" max="7670" width="3.90740740740741" style="205" customWidth="1"/>
    <col min="7671" max="7671" width="11.7222222222222" style="205" customWidth="1"/>
    <col min="7672" max="7672" width="21" style="205" customWidth="1"/>
    <col min="7673" max="7673" width="11.6296296296296" style="205" customWidth="1"/>
    <col min="7674" max="7674" width="10.9074074074074" style="205" customWidth="1"/>
    <col min="7675" max="7675" width="14.9074074074074" style="205" customWidth="1"/>
    <col min="7676" max="7676" width="11.3703703703704" style="205" customWidth="1"/>
    <col min="7677" max="7678" width="11.9074074074074" style="205" customWidth="1"/>
    <col min="7679" max="7679" width="11.4537037037037" style="205" customWidth="1"/>
    <col min="7680" max="7680" width="12.2685185185185" style="205" customWidth="1"/>
    <col min="7681" max="7681" width="11.9074074074074" style="205" customWidth="1"/>
    <col min="7682" max="7682" width="10.9074074074074" style="205" customWidth="1"/>
    <col min="7683" max="7683" width="11.3703703703704" style="205" customWidth="1"/>
    <col min="7684" max="7684" width="10.6296296296296" style="205" customWidth="1"/>
    <col min="7685" max="7685" width="10.4537037037037" style="205" customWidth="1"/>
    <col min="7686" max="7693" width="10.6296296296296" style="205" customWidth="1"/>
    <col min="7694" max="7925" width="9" style="205"/>
    <col min="7926" max="7926" width="3.90740740740741" style="205" customWidth="1"/>
    <col min="7927" max="7927" width="11.7222222222222" style="205" customWidth="1"/>
    <col min="7928" max="7928" width="21" style="205" customWidth="1"/>
    <col min="7929" max="7929" width="11.6296296296296" style="205" customWidth="1"/>
    <col min="7930" max="7930" width="10.9074074074074" style="205" customWidth="1"/>
    <col min="7931" max="7931" width="14.9074074074074" style="205" customWidth="1"/>
    <col min="7932" max="7932" width="11.3703703703704" style="205" customWidth="1"/>
    <col min="7933" max="7934" width="11.9074074074074" style="205" customWidth="1"/>
    <col min="7935" max="7935" width="11.4537037037037" style="205" customWidth="1"/>
    <col min="7936" max="7936" width="12.2685185185185" style="205" customWidth="1"/>
    <col min="7937" max="7937" width="11.9074074074074" style="205" customWidth="1"/>
    <col min="7938" max="7938" width="10.9074074074074" style="205" customWidth="1"/>
    <col min="7939" max="7939" width="11.3703703703704" style="205" customWidth="1"/>
    <col min="7940" max="7940" width="10.6296296296296" style="205" customWidth="1"/>
    <col min="7941" max="7941" width="10.4537037037037" style="205" customWidth="1"/>
    <col min="7942" max="7949" width="10.6296296296296" style="205" customWidth="1"/>
    <col min="7950" max="8181" width="9" style="205"/>
    <col min="8182" max="8182" width="3.90740740740741" style="205" customWidth="1"/>
    <col min="8183" max="8183" width="11.7222222222222" style="205" customWidth="1"/>
    <col min="8184" max="8184" width="21" style="205" customWidth="1"/>
    <col min="8185" max="8185" width="11.6296296296296" style="205" customWidth="1"/>
    <col min="8186" max="8186" width="10.9074074074074" style="205" customWidth="1"/>
    <col min="8187" max="8187" width="14.9074074074074" style="205" customWidth="1"/>
    <col min="8188" max="8188" width="11.3703703703704" style="205" customWidth="1"/>
    <col min="8189" max="8190" width="11.9074074074074" style="205" customWidth="1"/>
    <col min="8191" max="8191" width="11.4537037037037" style="205" customWidth="1"/>
    <col min="8192" max="8192" width="12.2685185185185" style="205" customWidth="1"/>
    <col min="8193" max="8193" width="11.9074074074074" style="205" customWidth="1"/>
    <col min="8194" max="8194" width="10.9074074074074" style="205" customWidth="1"/>
    <col min="8195" max="8195" width="11.3703703703704" style="205" customWidth="1"/>
    <col min="8196" max="8196" width="10.6296296296296" style="205" customWidth="1"/>
    <col min="8197" max="8197" width="10.4537037037037" style="205" customWidth="1"/>
    <col min="8198" max="8205" width="10.6296296296296" style="205" customWidth="1"/>
    <col min="8206" max="8437" width="9" style="205"/>
    <col min="8438" max="8438" width="3.90740740740741" style="205" customWidth="1"/>
    <col min="8439" max="8439" width="11.7222222222222" style="205" customWidth="1"/>
    <col min="8440" max="8440" width="21" style="205" customWidth="1"/>
    <col min="8441" max="8441" width="11.6296296296296" style="205" customWidth="1"/>
    <col min="8442" max="8442" width="10.9074074074074" style="205" customWidth="1"/>
    <col min="8443" max="8443" width="14.9074074074074" style="205" customWidth="1"/>
    <col min="8444" max="8444" width="11.3703703703704" style="205" customWidth="1"/>
    <col min="8445" max="8446" width="11.9074074074074" style="205" customWidth="1"/>
    <col min="8447" max="8447" width="11.4537037037037" style="205" customWidth="1"/>
    <col min="8448" max="8448" width="12.2685185185185" style="205" customWidth="1"/>
    <col min="8449" max="8449" width="11.9074074074074" style="205" customWidth="1"/>
    <col min="8450" max="8450" width="10.9074074074074" style="205" customWidth="1"/>
    <col min="8451" max="8451" width="11.3703703703704" style="205" customWidth="1"/>
    <col min="8452" max="8452" width="10.6296296296296" style="205" customWidth="1"/>
    <col min="8453" max="8453" width="10.4537037037037" style="205" customWidth="1"/>
    <col min="8454" max="8461" width="10.6296296296296" style="205" customWidth="1"/>
    <col min="8462" max="8693" width="9" style="205"/>
    <col min="8694" max="8694" width="3.90740740740741" style="205" customWidth="1"/>
    <col min="8695" max="8695" width="11.7222222222222" style="205" customWidth="1"/>
    <col min="8696" max="8696" width="21" style="205" customWidth="1"/>
    <col min="8697" max="8697" width="11.6296296296296" style="205" customWidth="1"/>
    <col min="8698" max="8698" width="10.9074074074074" style="205" customWidth="1"/>
    <col min="8699" max="8699" width="14.9074074074074" style="205" customWidth="1"/>
    <col min="8700" max="8700" width="11.3703703703704" style="205" customWidth="1"/>
    <col min="8701" max="8702" width="11.9074074074074" style="205" customWidth="1"/>
    <col min="8703" max="8703" width="11.4537037037037" style="205" customWidth="1"/>
    <col min="8704" max="8704" width="12.2685185185185" style="205" customWidth="1"/>
    <col min="8705" max="8705" width="11.9074074074074" style="205" customWidth="1"/>
    <col min="8706" max="8706" width="10.9074074074074" style="205" customWidth="1"/>
    <col min="8707" max="8707" width="11.3703703703704" style="205" customWidth="1"/>
    <col min="8708" max="8708" width="10.6296296296296" style="205" customWidth="1"/>
    <col min="8709" max="8709" width="10.4537037037037" style="205" customWidth="1"/>
    <col min="8710" max="8717" width="10.6296296296296" style="205" customWidth="1"/>
    <col min="8718" max="8949" width="9" style="205"/>
    <col min="8950" max="8950" width="3.90740740740741" style="205" customWidth="1"/>
    <col min="8951" max="8951" width="11.7222222222222" style="205" customWidth="1"/>
    <col min="8952" max="8952" width="21" style="205" customWidth="1"/>
    <col min="8953" max="8953" width="11.6296296296296" style="205" customWidth="1"/>
    <col min="8954" max="8954" width="10.9074074074074" style="205" customWidth="1"/>
    <col min="8955" max="8955" width="14.9074074074074" style="205" customWidth="1"/>
    <col min="8956" max="8956" width="11.3703703703704" style="205" customWidth="1"/>
    <col min="8957" max="8958" width="11.9074074074074" style="205" customWidth="1"/>
    <col min="8959" max="8959" width="11.4537037037037" style="205" customWidth="1"/>
    <col min="8960" max="8960" width="12.2685185185185" style="205" customWidth="1"/>
    <col min="8961" max="8961" width="11.9074074074074" style="205" customWidth="1"/>
    <col min="8962" max="8962" width="10.9074074074074" style="205" customWidth="1"/>
    <col min="8963" max="8963" width="11.3703703703704" style="205" customWidth="1"/>
    <col min="8964" max="8964" width="10.6296296296296" style="205" customWidth="1"/>
    <col min="8965" max="8965" width="10.4537037037037" style="205" customWidth="1"/>
    <col min="8966" max="8973" width="10.6296296296296" style="205" customWidth="1"/>
    <col min="8974" max="9205" width="9" style="205"/>
    <col min="9206" max="9206" width="3.90740740740741" style="205" customWidth="1"/>
    <col min="9207" max="9207" width="11.7222222222222" style="205" customWidth="1"/>
    <col min="9208" max="9208" width="21" style="205" customWidth="1"/>
    <col min="9209" max="9209" width="11.6296296296296" style="205" customWidth="1"/>
    <col min="9210" max="9210" width="10.9074074074074" style="205" customWidth="1"/>
    <col min="9211" max="9211" width="14.9074074074074" style="205" customWidth="1"/>
    <col min="9212" max="9212" width="11.3703703703704" style="205" customWidth="1"/>
    <col min="9213" max="9214" width="11.9074074074074" style="205" customWidth="1"/>
    <col min="9215" max="9215" width="11.4537037037037" style="205" customWidth="1"/>
    <col min="9216" max="9216" width="12.2685185185185" style="205" customWidth="1"/>
    <col min="9217" max="9217" width="11.9074074074074" style="205" customWidth="1"/>
    <col min="9218" max="9218" width="10.9074074074074" style="205" customWidth="1"/>
    <col min="9219" max="9219" width="11.3703703703704" style="205" customWidth="1"/>
    <col min="9220" max="9220" width="10.6296296296296" style="205" customWidth="1"/>
    <col min="9221" max="9221" width="10.4537037037037" style="205" customWidth="1"/>
    <col min="9222" max="9229" width="10.6296296296296" style="205" customWidth="1"/>
    <col min="9230" max="9461" width="9" style="205"/>
    <col min="9462" max="9462" width="3.90740740740741" style="205" customWidth="1"/>
    <col min="9463" max="9463" width="11.7222222222222" style="205" customWidth="1"/>
    <col min="9464" max="9464" width="21" style="205" customWidth="1"/>
    <col min="9465" max="9465" width="11.6296296296296" style="205" customWidth="1"/>
    <col min="9466" max="9466" width="10.9074074074074" style="205" customWidth="1"/>
    <col min="9467" max="9467" width="14.9074074074074" style="205" customWidth="1"/>
    <col min="9468" max="9468" width="11.3703703703704" style="205" customWidth="1"/>
    <col min="9469" max="9470" width="11.9074074074074" style="205" customWidth="1"/>
    <col min="9471" max="9471" width="11.4537037037037" style="205" customWidth="1"/>
    <col min="9472" max="9472" width="12.2685185185185" style="205" customWidth="1"/>
    <col min="9473" max="9473" width="11.9074074074074" style="205" customWidth="1"/>
    <col min="9474" max="9474" width="10.9074074074074" style="205" customWidth="1"/>
    <col min="9475" max="9475" width="11.3703703703704" style="205" customWidth="1"/>
    <col min="9476" max="9476" width="10.6296296296296" style="205" customWidth="1"/>
    <col min="9477" max="9477" width="10.4537037037037" style="205" customWidth="1"/>
    <col min="9478" max="9485" width="10.6296296296296" style="205" customWidth="1"/>
    <col min="9486" max="9717" width="9" style="205"/>
    <col min="9718" max="9718" width="3.90740740740741" style="205" customWidth="1"/>
    <col min="9719" max="9719" width="11.7222222222222" style="205" customWidth="1"/>
    <col min="9720" max="9720" width="21" style="205" customWidth="1"/>
    <col min="9721" max="9721" width="11.6296296296296" style="205" customWidth="1"/>
    <col min="9722" max="9722" width="10.9074074074074" style="205" customWidth="1"/>
    <col min="9723" max="9723" width="14.9074074074074" style="205" customWidth="1"/>
    <col min="9724" max="9724" width="11.3703703703704" style="205" customWidth="1"/>
    <col min="9725" max="9726" width="11.9074074074074" style="205" customWidth="1"/>
    <col min="9727" max="9727" width="11.4537037037037" style="205" customWidth="1"/>
    <col min="9728" max="9728" width="12.2685185185185" style="205" customWidth="1"/>
    <col min="9729" max="9729" width="11.9074074074074" style="205" customWidth="1"/>
    <col min="9730" max="9730" width="10.9074074074074" style="205" customWidth="1"/>
    <col min="9731" max="9731" width="11.3703703703704" style="205" customWidth="1"/>
    <col min="9732" max="9732" width="10.6296296296296" style="205" customWidth="1"/>
    <col min="9733" max="9733" width="10.4537037037037" style="205" customWidth="1"/>
    <col min="9734" max="9741" width="10.6296296296296" style="205" customWidth="1"/>
    <col min="9742" max="9973" width="9" style="205"/>
    <col min="9974" max="9974" width="3.90740740740741" style="205" customWidth="1"/>
    <col min="9975" max="9975" width="11.7222222222222" style="205" customWidth="1"/>
    <col min="9976" max="9976" width="21" style="205" customWidth="1"/>
    <col min="9977" max="9977" width="11.6296296296296" style="205" customWidth="1"/>
    <col min="9978" max="9978" width="10.9074074074074" style="205" customWidth="1"/>
    <col min="9979" max="9979" width="14.9074074074074" style="205" customWidth="1"/>
    <col min="9980" max="9980" width="11.3703703703704" style="205" customWidth="1"/>
    <col min="9981" max="9982" width="11.9074074074074" style="205" customWidth="1"/>
    <col min="9983" max="9983" width="11.4537037037037" style="205" customWidth="1"/>
    <col min="9984" max="9984" width="12.2685185185185" style="205" customWidth="1"/>
    <col min="9985" max="9985" width="11.9074074074074" style="205" customWidth="1"/>
    <col min="9986" max="9986" width="10.9074074074074" style="205" customWidth="1"/>
    <col min="9987" max="9987" width="11.3703703703704" style="205" customWidth="1"/>
    <col min="9988" max="9988" width="10.6296296296296" style="205" customWidth="1"/>
    <col min="9989" max="9989" width="10.4537037037037" style="205" customWidth="1"/>
    <col min="9990" max="9997" width="10.6296296296296" style="205" customWidth="1"/>
    <col min="9998" max="10229" width="9" style="205"/>
    <col min="10230" max="10230" width="3.90740740740741" style="205" customWidth="1"/>
    <col min="10231" max="10231" width="11.7222222222222" style="205" customWidth="1"/>
    <col min="10232" max="10232" width="21" style="205" customWidth="1"/>
    <col min="10233" max="10233" width="11.6296296296296" style="205" customWidth="1"/>
    <col min="10234" max="10234" width="10.9074074074074" style="205" customWidth="1"/>
    <col min="10235" max="10235" width="14.9074074074074" style="205" customWidth="1"/>
    <col min="10236" max="10236" width="11.3703703703704" style="205" customWidth="1"/>
    <col min="10237" max="10238" width="11.9074074074074" style="205" customWidth="1"/>
    <col min="10239" max="10239" width="11.4537037037037" style="205" customWidth="1"/>
    <col min="10240" max="10240" width="12.2685185185185" style="205" customWidth="1"/>
    <col min="10241" max="10241" width="11.9074074074074" style="205" customWidth="1"/>
    <col min="10242" max="10242" width="10.9074074074074" style="205" customWidth="1"/>
    <col min="10243" max="10243" width="11.3703703703704" style="205" customWidth="1"/>
    <col min="10244" max="10244" width="10.6296296296296" style="205" customWidth="1"/>
    <col min="10245" max="10245" width="10.4537037037037" style="205" customWidth="1"/>
    <col min="10246" max="10253" width="10.6296296296296" style="205" customWidth="1"/>
    <col min="10254" max="10485" width="9" style="205"/>
    <col min="10486" max="10486" width="3.90740740740741" style="205" customWidth="1"/>
    <col min="10487" max="10487" width="11.7222222222222" style="205" customWidth="1"/>
    <col min="10488" max="10488" width="21" style="205" customWidth="1"/>
    <col min="10489" max="10489" width="11.6296296296296" style="205" customWidth="1"/>
    <col min="10490" max="10490" width="10.9074074074074" style="205" customWidth="1"/>
    <col min="10491" max="10491" width="14.9074074074074" style="205" customWidth="1"/>
    <col min="10492" max="10492" width="11.3703703703704" style="205" customWidth="1"/>
    <col min="10493" max="10494" width="11.9074074074074" style="205" customWidth="1"/>
    <col min="10495" max="10495" width="11.4537037037037" style="205" customWidth="1"/>
    <col min="10496" max="10496" width="12.2685185185185" style="205" customWidth="1"/>
    <col min="10497" max="10497" width="11.9074074074074" style="205" customWidth="1"/>
    <col min="10498" max="10498" width="10.9074074074074" style="205" customWidth="1"/>
    <col min="10499" max="10499" width="11.3703703703704" style="205" customWidth="1"/>
    <col min="10500" max="10500" width="10.6296296296296" style="205" customWidth="1"/>
    <col min="10501" max="10501" width="10.4537037037037" style="205" customWidth="1"/>
    <col min="10502" max="10509" width="10.6296296296296" style="205" customWidth="1"/>
    <col min="10510" max="10741" width="9" style="205"/>
    <col min="10742" max="10742" width="3.90740740740741" style="205" customWidth="1"/>
    <col min="10743" max="10743" width="11.7222222222222" style="205" customWidth="1"/>
    <col min="10744" max="10744" width="21" style="205" customWidth="1"/>
    <col min="10745" max="10745" width="11.6296296296296" style="205" customWidth="1"/>
    <col min="10746" max="10746" width="10.9074074074074" style="205" customWidth="1"/>
    <col min="10747" max="10747" width="14.9074074074074" style="205" customWidth="1"/>
    <col min="10748" max="10748" width="11.3703703703704" style="205" customWidth="1"/>
    <col min="10749" max="10750" width="11.9074074074074" style="205" customWidth="1"/>
    <col min="10751" max="10751" width="11.4537037037037" style="205" customWidth="1"/>
    <col min="10752" max="10752" width="12.2685185185185" style="205" customWidth="1"/>
    <col min="10753" max="10753" width="11.9074074074074" style="205" customWidth="1"/>
    <col min="10754" max="10754" width="10.9074074074074" style="205" customWidth="1"/>
    <col min="10755" max="10755" width="11.3703703703704" style="205" customWidth="1"/>
    <col min="10756" max="10756" width="10.6296296296296" style="205" customWidth="1"/>
    <col min="10757" max="10757" width="10.4537037037037" style="205" customWidth="1"/>
    <col min="10758" max="10765" width="10.6296296296296" style="205" customWidth="1"/>
    <col min="10766" max="10997" width="9" style="205"/>
    <col min="10998" max="10998" width="3.90740740740741" style="205" customWidth="1"/>
    <col min="10999" max="10999" width="11.7222222222222" style="205" customWidth="1"/>
    <col min="11000" max="11000" width="21" style="205" customWidth="1"/>
    <col min="11001" max="11001" width="11.6296296296296" style="205" customWidth="1"/>
    <col min="11002" max="11002" width="10.9074074074074" style="205" customWidth="1"/>
    <col min="11003" max="11003" width="14.9074074074074" style="205" customWidth="1"/>
    <col min="11004" max="11004" width="11.3703703703704" style="205" customWidth="1"/>
    <col min="11005" max="11006" width="11.9074074074074" style="205" customWidth="1"/>
    <col min="11007" max="11007" width="11.4537037037037" style="205" customWidth="1"/>
    <col min="11008" max="11008" width="12.2685185185185" style="205" customWidth="1"/>
    <col min="11009" max="11009" width="11.9074074074074" style="205" customWidth="1"/>
    <col min="11010" max="11010" width="10.9074074074074" style="205" customWidth="1"/>
    <col min="11011" max="11011" width="11.3703703703704" style="205" customWidth="1"/>
    <col min="11012" max="11012" width="10.6296296296296" style="205" customWidth="1"/>
    <col min="11013" max="11013" width="10.4537037037037" style="205" customWidth="1"/>
    <col min="11014" max="11021" width="10.6296296296296" style="205" customWidth="1"/>
    <col min="11022" max="11253" width="9" style="205"/>
    <col min="11254" max="11254" width="3.90740740740741" style="205" customWidth="1"/>
    <col min="11255" max="11255" width="11.7222222222222" style="205" customWidth="1"/>
    <col min="11256" max="11256" width="21" style="205" customWidth="1"/>
    <col min="11257" max="11257" width="11.6296296296296" style="205" customWidth="1"/>
    <col min="11258" max="11258" width="10.9074074074074" style="205" customWidth="1"/>
    <col min="11259" max="11259" width="14.9074074074074" style="205" customWidth="1"/>
    <col min="11260" max="11260" width="11.3703703703704" style="205" customWidth="1"/>
    <col min="11261" max="11262" width="11.9074074074074" style="205" customWidth="1"/>
    <col min="11263" max="11263" width="11.4537037037037" style="205" customWidth="1"/>
    <col min="11264" max="11264" width="12.2685185185185" style="205" customWidth="1"/>
    <col min="11265" max="11265" width="11.9074074074074" style="205" customWidth="1"/>
    <col min="11266" max="11266" width="10.9074074074074" style="205" customWidth="1"/>
    <col min="11267" max="11267" width="11.3703703703704" style="205" customWidth="1"/>
    <col min="11268" max="11268" width="10.6296296296296" style="205" customWidth="1"/>
    <col min="11269" max="11269" width="10.4537037037037" style="205" customWidth="1"/>
    <col min="11270" max="11277" width="10.6296296296296" style="205" customWidth="1"/>
    <col min="11278" max="11509" width="9" style="205"/>
    <col min="11510" max="11510" width="3.90740740740741" style="205" customWidth="1"/>
    <col min="11511" max="11511" width="11.7222222222222" style="205" customWidth="1"/>
    <col min="11512" max="11512" width="21" style="205" customWidth="1"/>
    <col min="11513" max="11513" width="11.6296296296296" style="205" customWidth="1"/>
    <col min="11514" max="11514" width="10.9074074074074" style="205" customWidth="1"/>
    <col min="11515" max="11515" width="14.9074074074074" style="205" customWidth="1"/>
    <col min="11516" max="11516" width="11.3703703703704" style="205" customWidth="1"/>
    <col min="11517" max="11518" width="11.9074074074074" style="205" customWidth="1"/>
    <col min="11519" max="11519" width="11.4537037037037" style="205" customWidth="1"/>
    <col min="11520" max="11520" width="12.2685185185185" style="205" customWidth="1"/>
    <col min="11521" max="11521" width="11.9074074074074" style="205" customWidth="1"/>
    <col min="11522" max="11522" width="10.9074074074074" style="205" customWidth="1"/>
    <col min="11523" max="11523" width="11.3703703703704" style="205" customWidth="1"/>
    <col min="11524" max="11524" width="10.6296296296296" style="205" customWidth="1"/>
    <col min="11525" max="11525" width="10.4537037037037" style="205" customWidth="1"/>
    <col min="11526" max="11533" width="10.6296296296296" style="205" customWidth="1"/>
    <col min="11534" max="11765" width="9" style="205"/>
    <col min="11766" max="11766" width="3.90740740740741" style="205" customWidth="1"/>
    <col min="11767" max="11767" width="11.7222222222222" style="205" customWidth="1"/>
    <col min="11768" max="11768" width="21" style="205" customWidth="1"/>
    <col min="11769" max="11769" width="11.6296296296296" style="205" customWidth="1"/>
    <col min="11770" max="11770" width="10.9074074074074" style="205" customWidth="1"/>
    <col min="11771" max="11771" width="14.9074074074074" style="205" customWidth="1"/>
    <col min="11772" max="11772" width="11.3703703703704" style="205" customWidth="1"/>
    <col min="11773" max="11774" width="11.9074074074074" style="205" customWidth="1"/>
    <col min="11775" max="11775" width="11.4537037037037" style="205" customWidth="1"/>
    <col min="11776" max="11776" width="12.2685185185185" style="205" customWidth="1"/>
    <col min="11777" max="11777" width="11.9074074074074" style="205" customWidth="1"/>
    <col min="11778" max="11778" width="10.9074074074074" style="205" customWidth="1"/>
    <col min="11779" max="11779" width="11.3703703703704" style="205" customWidth="1"/>
    <col min="11780" max="11780" width="10.6296296296296" style="205" customWidth="1"/>
    <col min="11781" max="11781" width="10.4537037037037" style="205" customWidth="1"/>
    <col min="11782" max="11789" width="10.6296296296296" style="205" customWidth="1"/>
    <col min="11790" max="12021" width="9" style="205"/>
    <col min="12022" max="12022" width="3.90740740740741" style="205" customWidth="1"/>
    <col min="12023" max="12023" width="11.7222222222222" style="205" customWidth="1"/>
    <col min="12024" max="12024" width="21" style="205" customWidth="1"/>
    <col min="12025" max="12025" width="11.6296296296296" style="205" customWidth="1"/>
    <col min="12026" max="12026" width="10.9074074074074" style="205" customWidth="1"/>
    <col min="12027" max="12027" width="14.9074074074074" style="205" customWidth="1"/>
    <col min="12028" max="12028" width="11.3703703703704" style="205" customWidth="1"/>
    <col min="12029" max="12030" width="11.9074074074074" style="205" customWidth="1"/>
    <col min="12031" max="12031" width="11.4537037037037" style="205" customWidth="1"/>
    <col min="12032" max="12032" width="12.2685185185185" style="205" customWidth="1"/>
    <col min="12033" max="12033" width="11.9074074074074" style="205" customWidth="1"/>
    <col min="12034" max="12034" width="10.9074074074074" style="205" customWidth="1"/>
    <col min="12035" max="12035" width="11.3703703703704" style="205" customWidth="1"/>
    <col min="12036" max="12036" width="10.6296296296296" style="205" customWidth="1"/>
    <col min="12037" max="12037" width="10.4537037037037" style="205" customWidth="1"/>
    <col min="12038" max="12045" width="10.6296296296296" style="205" customWidth="1"/>
    <col min="12046" max="12277" width="9" style="205"/>
    <col min="12278" max="12278" width="3.90740740740741" style="205" customWidth="1"/>
    <col min="12279" max="12279" width="11.7222222222222" style="205" customWidth="1"/>
    <col min="12280" max="12280" width="21" style="205" customWidth="1"/>
    <col min="12281" max="12281" width="11.6296296296296" style="205" customWidth="1"/>
    <col min="12282" max="12282" width="10.9074074074074" style="205" customWidth="1"/>
    <col min="12283" max="12283" width="14.9074074074074" style="205" customWidth="1"/>
    <col min="12284" max="12284" width="11.3703703703704" style="205" customWidth="1"/>
    <col min="12285" max="12286" width="11.9074074074074" style="205" customWidth="1"/>
    <col min="12287" max="12287" width="11.4537037037037" style="205" customWidth="1"/>
    <col min="12288" max="12288" width="12.2685185185185" style="205" customWidth="1"/>
    <col min="12289" max="12289" width="11.9074074074074" style="205" customWidth="1"/>
    <col min="12290" max="12290" width="10.9074074074074" style="205" customWidth="1"/>
    <col min="12291" max="12291" width="11.3703703703704" style="205" customWidth="1"/>
    <col min="12292" max="12292" width="10.6296296296296" style="205" customWidth="1"/>
    <col min="12293" max="12293" width="10.4537037037037" style="205" customWidth="1"/>
    <col min="12294" max="12301" width="10.6296296296296" style="205" customWidth="1"/>
    <col min="12302" max="12533" width="9" style="205"/>
    <col min="12534" max="12534" width="3.90740740740741" style="205" customWidth="1"/>
    <col min="12535" max="12535" width="11.7222222222222" style="205" customWidth="1"/>
    <col min="12536" max="12536" width="21" style="205" customWidth="1"/>
    <col min="12537" max="12537" width="11.6296296296296" style="205" customWidth="1"/>
    <col min="12538" max="12538" width="10.9074074074074" style="205" customWidth="1"/>
    <col min="12539" max="12539" width="14.9074074074074" style="205" customWidth="1"/>
    <col min="12540" max="12540" width="11.3703703703704" style="205" customWidth="1"/>
    <col min="12541" max="12542" width="11.9074074074074" style="205" customWidth="1"/>
    <col min="12543" max="12543" width="11.4537037037037" style="205" customWidth="1"/>
    <col min="12544" max="12544" width="12.2685185185185" style="205" customWidth="1"/>
    <col min="12545" max="12545" width="11.9074074074074" style="205" customWidth="1"/>
    <col min="12546" max="12546" width="10.9074074074074" style="205" customWidth="1"/>
    <col min="12547" max="12547" width="11.3703703703704" style="205" customWidth="1"/>
    <col min="12548" max="12548" width="10.6296296296296" style="205" customWidth="1"/>
    <col min="12549" max="12549" width="10.4537037037037" style="205" customWidth="1"/>
    <col min="12550" max="12557" width="10.6296296296296" style="205" customWidth="1"/>
    <col min="12558" max="12789" width="9" style="205"/>
    <col min="12790" max="12790" width="3.90740740740741" style="205" customWidth="1"/>
    <col min="12791" max="12791" width="11.7222222222222" style="205" customWidth="1"/>
    <col min="12792" max="12792" width="21" style="205" customWidth="1"/>
    <col min="12793" max="12793" width="11.6296296296296" style="205" customWidth="1"/>
    <col min="12794" max="12794" width="10.9074074074074" style="205" customWidth="1"/>
    <col min="12795" max="12795" width="14.9074074074074" style="205" customWidth="1"/>
    <col min="12796" max="12796" width="11.3703703703704" style="205" customWidth="1"/>
    <col min="12797" max="12798" width="11.9074074074074" style="205" customWidth="1"/>
    <col min="12799" max="12799" width="11.4537037037037" style="205" customWidth="1"/>
    <col min="12800" max="12800" width="12.2685185185185" style="205" customWidth="1"/>
    <col min="12801" max="12801" width="11.9074074074074" style="205" customWidth="1"/>
    <col min="12802" max="12802" width="10.9074074074074" style="205" customWidth="1"/>
    <col min="12803" max="12803" width="11.3703703703704" style="205" customWidth="1"/>
    <col min="12804" max="12804" width="10.6296296296296" style="205" customWidth="1"/>
    <col min="12805" max="12805" width="10.4537037037037" style="205" customWidth="1"/>
    <col min="12806" max="12813" width="10.6296296296296" style="205" customWidth="1"/>
    <col min="12814" max="13045" width="9" style="205"/>
    <col min="13046" max="13046" width="3.90740740740741" style="205" customWidth="1"/>
    <col min="13047" max="13047" width="11.7222222222222" style="205" customWidth="1"/>
    <col min="13048" max="13048" width="21" style="205" customWidth="1"/>
    <col min="13049" max="13049" width="11.6296296296296" style="205" customWidth="1"/>
    <col min="13050" max="13050" width="10.9074074074074" style="205" customWidth="1"/>
    <col min="13051" max="13051" width="14.9074074074074" style="205" customWidth="1"/>
    <col min="13052" max="13052" width="11.3703703703704" style="205" customWidth="1"/>
    <col min="13053" max="13054" width="11.9074074074074" style="205" customWidth="1"/>
    <col min="13055" max="13055" width="11.4537037037037" style="205" customWidth="1"/>
    <col min="13056" max="13056" width="12.2685185185185" style="205" customWidth="1"/>
    <col min="13057" max="13057" width="11.9074074074074" style="205" customWidth="1"/>
    <col min="13058" max="13058" width="10.9074074074074" style="205" customWidth="1"/>
    <col min="13059" max="13059" width="11.3703703703704" style="205" customWidth="1"/>
    <col min="13060" max="13060" width="10.6296296296296" style="205" customWidth="1"/>
    <col min="13061" max="13061" width="10.4537037037037" style="205" customWidth="1"/>
    <col min="13062" max="13069" width="10.6296296296296" style="205" customWidth="1"/>
    <col min="13070" max="13301" width="9" style="205"/>
    <col min="13302" max="13302" width="3.90740740740741" style="205" customWidth="1"/>
    <col min="13303" max="13303" width="11.7222222222222" style="205" customWidth="1"/>
    <col min="13304" max="13304" width="21" style="205" customWidth="1"/>
    <col min="13305" max="13305" width="11.6296296296296" style="205" customWidth="1"/>
    <col min="13306" max="13306" width="10.9074074074074" style="205" customWidth="1"/>
    <col min="13307" max="13307" width="14.9074074074074" style="205" customWidth="1"/>
    <col min="13308" max="13308" width="11.3703703703704" style="205" customWidth="1"/>
    <col min="13309" max="13310" width="11.9074074074074" style="205" customWidth="1"/>
    <col min="13311" max="13311" width="11.4537037037037" style="205" customWidth="1"/>
    <col min="13312" max="13312" width="12.2685185185185" style="205" customWidth="1"/>
    <col min="13313" max="13313" width="11.9074074074074" style="205" customWidth="1"/>
    <col min="13314" max="13314" width="10.9074074074074" style="205" customWidth="1"/>
    <col min="13315" max="13315" width="11.3703703703704" style="205" customWidth="1"/>
    <col min="13316" max="13316" width="10.6296296296296" style="205" customWidth="1"/>
    <col min="13317" max="13317" width="10.4537037037037" style="205" customWidth="1"/>
    <col min="13318" max="13325" width="10.6296296296296" style="205" customWidth="1"/>
    <col min="13326" max="13557" width="9" style="205"/>
    <col min="13558" max="13558" width="3.90740740740741" style="205" customWidth="1"/>
    <col min="13559" max="13559" width="11.7222222222222" style="205" customWidth="1"/>
    <col min="13560" max="13560" width="21" style="205" customWidth="1"/>
    <col min="13561" max="13561" width="11.6296296296296" style="205" customWidth="1"/>
    <col min="13562" max="13562" width="10.9074074074074" style="205" customWidth="1"/>
    <col min="13563" max="13563" width="14.9074074074074" style="205" customWidth="1"/>
    <col min="13564" max="13564" width="11.3703703703704" style="205" customWidth="1"/>
    <col min="13565" max="13566" width="11.9074074074074" style="205" customWidth="1"/>
    <col min="13567" max="13567" width="11.4537037037037" style="205" customWidth="1"/>
    <col min="13568" max="13568" width="12.2685185185185" style="205" customWidth="1"/>
    <col min="13569" max="13569" width="11.9074074074074" style="205" customWidth="1"/>
    <col min="13570" max="13570" width="10.9074074074074" style="205" customWidth="1"/>
    <col min="13571" max="13571" width="11.3703703703704" style="205" customWidth="1"/>
    <col min="13572" max="13572" width="10.6296296296296" style="205" customWidth="1"/>
    <col min="13573" max="13573" width="10.4537037037037" style="205" customWidth="1"/>
    <col min="13574" max="13581" width="10.6296296296296" style="205" customWidth="1"/>
    <col min="13582" max="13813" width="9" style="205"/>
    <col min="13814" max="13814" width="3.90740740740741" style="205" customWidth="1"/>
    <col min="13815" max="13815" width="11.7222222222222" style="205" customWidth="1"/>
    <col min="13816" max="13816" width="21" style="205" customWidth="1"/>
    <col min="13817" max="13817" width="11.6296296296296" style="205" customWidth="1"/>
    <col min="13818" max="13818" width="10.9074074074074" style="205" customWidth="1"/>
    <col min="13819" max="13819" width="14.9074074074074" style="205" customWidth="1"/>
    <col min="13820" max="13820" width="11.3703703703704" style="205" customWidth="1"/>
    <col min="13821" max="13822" width="11.9074074074074" style="205" customWidth="1"/>
    <col min="13823" max="13823" width="11.4537037037037" style="205" customWidth="1"/>
    <col min="13824" max="13824" width="12.2685185185185" style="205" customWidth="1"/>
    <col min="13825" max="13825" width="11.9074074074074" style="205" customWidth="1"/>
    <col min="13826" max="13826" width="10.9074074074074" style="205" customWidth="1"/>
    <col min="13827" max="13827" width="11.3703703703704" style="205" customWidth="1"/>
    <col min="13828" max="13828" width="10.6296296296296" style="205" customWidth="1"/>
    <col min="13829" max="13829" width="10.4537037037037" style="205" customWidth="1"/>
    <col min="13830" max="13837" width="10.6296296296296" style="205" customWidth="1"/>
    <col min="13838" max="14069" width="9" style="205"/>
    <col min="14070" max="14070" width="3.90740740740741" style="205" customWidth="1"/>
    <col min="14071" max="14071" width="11.7222222222222" style="205" customWidth="1"/>
    <col min="14072" max="14072" width="21" style="205" customWidth="1"/>
    <col min="14073" max="14073" width="11.6296296296296" style="205" customWidth="1"/>
    <col min="14074" max="14074" width="10.9074074074074" style="205" customWidth="1"/>
    <col min="14075" max="14075" width="14.9074074074074" style="205" customWidth="1"/>
    <col min="14076" max="14076" width="11.3703703703704" style="205" customWidth="1"/>
    <col min="14077" max="14078" width="11.9074074074074" style="205" customWidth="1"/>
    <col min="14079" max="14079" width="11.4537037037037" style="205" customWidth="1"/>
    <col min="14080" max="14080" width="12.2685185185185" style="205" customWidth="1"/>
    <col min="14081" max="14081" width="11.9074074074074" style="205" customWidth="1"/>
    <col min="14082" max="14082" width="10.9074074074074" style="205" customWidth="1"/>
    <col min="14083" max="14083" width="11.3703703703704" style="205" customWidth="1"/>
    <col min="14084" max="14084" width="10.6296296296296" style="205" customWidth="1"/>
    <col min="14085" max="14085" width="10.4537037037037" style="205" customWidth="1"/>
    <col min="14086" max="14093" width="10.6296296296296" style="205" customWidth="1"/>
    <col min="14094" max="14325" width="9" style="205"/>
    <col min="14326" max="14326" width="3.90740740740741" style="205" customWidth="1"/>
    <col min="14327" max="14327" width="11.7222222222222" style="205" customWidth="1"/>
    <col min="14328" max="14328" width="21" style="205" customWidth="1"/>
    <col min="14329" max="14329" width="11.6296296296296" style="205" customWidth="1"/>
    <col min="14330" max="14330" width="10.9074074074074" style="205" customWidth="1"/>
    <col min="14331" max="14331" width="14.9074074074074" style="205" customWidth="1"/>
    <col min="14332" max="14332" width="11.3703703703704" style="205" customWidth="1"/>
    <col min="14333" max="14334" width="11.9074074074074" style="205" customWidth="1"/>
    <col min="14335" max="14335" width="11.4537037037037" style="205" customWidth="1"/>
    <col min="14336" max="14336" width="12.2685185185185" style="205" customWidth="1"/>
    <col min="14337" max="14337" width="11.9074074074074" style="205" customWidth="1"/>
    <col min="14338" max="14338" width="10.9074074074074" style="205" customWidth="1"/>
    <col min="14339" max="14339" width="11.3703703703704" style="205" customWidth="1"/>
    <col min="14340" max="14340" width="10.6296296296296" style="205" customWidth="1"/>
    <col min="14341" max="14341" width="10.4537037037037" style="205" customWidth="1"/>
    <col min="14342" max="14349" width="10.6296296296296" style="205" customWidth="1"/>
    <col min="14350" max="14581" width="9" style="205"/>
    <col min="14582" max="14582" width="3.90740740740741" style="205" customWidth="1"/>
    <col min="14583" max="14583" width="11.7222222222222" style="205" customWidth="1"/>
    <col min="14584" max="14584" width="21" style="205" customWidth="1"/>
    <col min="14585" max="14585" width="11.6296296296296" style="205" customWidth="1"/>
    <col min="14586" max="14586" width="10.9074074074074" style="205" customWidth="1"/>
    <col min="14587" max="14587" width="14.9074074074074" style="205" customWidth="1"/>
    <col min="14588" max="14588" width="11.3703703703704" style="205" customWidth="1"/>
    <col min="14589" max="14590" width="11.9074074074074" style="205" customWidth="1"/>
    <col min="14591" max="14591" width="11.4537037037037" style="205" customWidth="1"/>
    <col min="14592" max="14592" width="12.2685185185185" style="205" customWidth="1"/>
    <col min="14593" max="14593" width="11.9074074074074" style="205" customWidth="1"/>
    <col min="14594" max="14594" width="10.9074074074074" style="205" customWidth="1"/>
    <col min="14595" max="14595" width="11.3703703703704" style="205" customWidth="1"/>
    <col min="14596" max="14596" width="10.6296296296296" style="205" customWidth="1"/>
    <col min="14597" max="14597" width="10.4537037037037" style="205" customWidth="1"/>
    <col min="14598" max="14605" width="10.6296296296296" style="205" customWidth="1"/>
    <col min="14606" max="14837" width="9" style="205"/>
    <col min="14838" max="14838" width="3.90740740740741" style="205" customWidth="1"/>
    <col min="14839" max="14839" width="11.7222222222222" style="205" customWidth="1"/>
    <col min="14840" max="14840" width="21" style="205" customWidth="1"/>
    <col min="14841" max="14841" width="11.6296296296296" style="205" customWidth="1"/>
    <col min="14842" max="14842" width="10.9074074074074" style="205" customWidth="1"/>
    <col min="14843" max="14843" width="14.9074074074074" style="205" customWidth="1"/>
    <col min="14844" max="14844" width="11.3703703703704" style="205" customWidth="1"/>
    <col min="14845" max="14846" width="11.9074074074074" style="205" customWidth="1"/>
    <col min="14847" max="14847" width="11.4537037037037" style="205" customWidth="1"/>
    <col min="14848" max="14848" width="12.2685185185185" style="205" customWidth="1"/>
    <col min="14849" max="14849" width="11.9074074074074" style="205" customWidth="1"/>
    <col min="14850" max="14850" width="10.9074074074074" style="205" customWidth="1"/>
    <col min="14851" max="14851" width="11.3703703703704" style="205" customWidth="1"/>
    <col min="14852" max="14852" width="10.6296296296296" style="205" customWidth="1"/>
    <col min="14853" max="14853" width="10.4537037037037" style="205" customWidth="1"/>
    <col min="14854" max="14861" width="10.6296296296296" style="205" customWidth="1"/>
    <col min="14862" max="15093" width="9" style="205"/>
    <col min="15094" max="15094" width="3.90740740740741" style="205" customWidth="1"/>
    <col min="15095" max="15095" width="11.7222222222222" style="205" customWidth="1"/>
    <col min="15096" max="15096" width="21" style="205" customWidth="1"/>
    <col min="15097" max="15097" width="11.6296296296296" style="205" customWidth="1"/>
    <col min="15098" max="15098" width="10.9074074074074" style="205" customWidth="1"/>
    <col min="15099" max="15099" width="14.9074074074074" style="205" customWidth="1"/>
    <col min="15100" max="15100" width="11.3703703703704" style="205" customWidth="1"/>
    <col min="15101" max="15102" width="11.9074074074074" style="205" customWidth="1"/>
    <col min="15103" max="15103" width="11.4537037037037" style="205" customWidth="1"/>
    <col min="15104" max="15104" width="12.2685185185185" style="205" customWidth="1"/>
    <col min="15105" max="15105" width="11.9074074074074" style="205" customWidth="1"/>
    <col min="15106" max="15106" width="10.9074074074074" style="205" customWidth="1"/>
    <col min="15107" max="15107" width="11.3703703703704" style="205" customWidth="1"/>
    <col min="15108" max="15108" width="10.6296296296296" style="205" customWidth="1"/>
    <col min="15109" max="15109" width="10.4537037037037" style="205" customWidth="1"/>
    <col min="15110" max="15117" width="10.6296296296296" style="205" customWidth="1"/>
    <col min="15118" max="15349" width="9" style="205"/>
    <col min="15350" max="15350" width="3.90740740740741" style="205" customWidth="1"/>
    <col min="15351" max="15351" width="11.7222222222222" style="205" customWidth="1"/>
    <col min="15352" max="15352" width="21" style="205" customWidth="1"/>
    <col min="15353" max="15353" width="11.6296296296296" style="205" customWidth="1"/>
    <col min="15354" max="15354" width="10.9074074074074" style="205" customWidth="1"/>
    <col min="15355" max="15355" width="14.9074074074074" style="205" customWidth="1"/>
    <col min="15356" max="15356" width="11.3703703703704" style="205" customWidth="1"/>
    <col min="15357" max="15358" width="11.9074074074074" style="205" customWidth="1"/>
    <col min="15359" max="15359" width="11.4537037037037" style="205" customWidth="1"/>
    <col min="15360" max="15360" width="12.2685185185185" style="205" customWidth="1"/>
    <col min="15361" max="15361" width="11.9074074074074" style="205" customWidth="1"/>
    <col min="15362" max="15362" width="10.9074074074074" style="205" customWidth="1"/>
    <col min="15363" max="15363" width="11.3703703703704" style="205" customWidth="1"/>
    <col min="15364" max="15364" width="10.6296296296296" style="205" customWidth="1"/>
    <col min="15365" max="15365" width="10.4537037037037" style="205" customWidth="1"/>
    <col min="15366" max="15373" width="10.6296296296296" style="205" customWidth="1"/>
    <col min="15374" max="15605" width="9" style="205"/>
    <col min="15606" max="15606" width="3.90740740740741" style="205" customWidth="1"/>
    <col min="15607" max="15607" width="11.7222222222222" style="205" customWidth="1"/>
    <col min="15608" max="15608" width="21" style="205" customWidth="1"/>
    <col min="15609" max="15609" width="11.6296296296296" style="205" customWidth="1"/>
    <col min="15610" max="15610" width="10.9074074074074" style="205" customWidth="1"/>
    <col min="15611" max="15611" width="14.9074074074074" style="205" customWidth="1"/>
    <col min="15612" max="15612" width="11.3703703703704" style="205" customWidth="1"/>
    <col min="15613" max="15614" width="11.9074074074074" style="205" customWidth="1"/>
    <col min="15615" max="15615" width="11.4537037037037" style="205" customWidth="1"/>
    <col min="15616" max="15616" width="12.2685185185185" style="205" customWidth="1"/>
    <col min="15617" max="15617" width="11.9074074074074" style="205" customWidth="1"/>
    <col min="15618" max="15618" width="10.9074074074074" style="205" customWidth="1"/>
    <col min="15619" max="15619" width="11.3703703703704" style="205" customWidth="1"/>
    <col min="15620" max="15620" width="10.6296296296296" style="205" customWidth="1"/>
    <col min="15621" max="15621" width="10.4537037037037" style="205" customWidth="1"/>
    <col min="15622" max="15629" width="10.6296296296296" style="205" customWidth="1"/>
    <col min="15630" max="15861" width="9" style="205"/>
    <col min="15862" max="15862" width="3.90740740740741" style="205" customWidth="1"/>
    <col min="15863" max="15863" width="11.7222222222222" style="205" customWidth="1"/>
    <col min="15864" max="15864" width="21" style="205" customWidth="1"/>
    <col min="15865" max="15865" width="11.6296296296296" style="205" customWidth="1"/>
    <col min="15866" max="15866" width="10.9074074074074" style="205" customWidth="1"/>
    <col min="15867" max="15867" width="14.9074074074074" style="205" customWidth="1"/>
    <col min="15868" max="15868" width="11.3703703703704" style="205" customWidth="1"/>
    <col min="15869" max="15870" width="11.9074074074074" style="205" customWidth="1"/>
    <col min="15871" max="15871" width="11.4537037037037" style="205" customWidth="1"/>
    <col min="15872" max="15872" width="12.2685185185185" style="205" customWidth="1"/>
    <col min="15873" max="15873" width="11.9074074074074" style="205" customWidth="1"/>
    <col min="15874" max="15874" width="10.9074074074074" style="205" customWidth="1"/>
    <col min="15875" max="15875" width="11.3703703703704" style="205" customWidth="1"/>
    <col min="15876" max="15876" width="10.6296296296296" style="205" customWidth="1"/>
    <col min="15877" max="15877" width="10.4537037037037" style="205" customWidth="1"/>
    <col min="15878" max="15885" width="10.6296296296296" style="205" customWidth="1"/>
    <col min="15886" max="16117" width="9" style="205"/>
    <col min="16118" max="16118" width="3.90740740740741" style="205" customWidth="1"/>
    <col min="16119" max="16119" width="11.7222222222222" style="205" customWidth="1"/>
    <col min="16120" max="16120" width="21" style="205" customWidth="1"/>
    <col min="16121" max="16121" width="11.6296296296296" style="205" customWidth="1"/>
    <col min="16122" max="16122" width="10.9074074074074" style="205" customWidth="1"/>
    <col min="16123" max="16123" width="14.9074074074074" style="205" customWidth="1"/>
    <col min="16124" max="16124" width="11.3703703703704" style="205" customWidth="1"/>
    <col min="16125" max="16126" width="11.9074074074074" style="205" customWidth="1"/>
    <col min="16127" max="16127" width="11.4537037037037" style="205" customWidth="1"/>
    <col min="16128" max="16128" width="12.2685185185185" style="205" customWidth="1"/>
    <col min="16129" max="16129" width="11.9074074074074" style="205" customWidth="1"/>
    <col min="16130" max="16130" width="10.9074074074074" style="205" customWidth="1"/>
    <col min="16131" max="16131" width="11.3703703703704" style="205" customWidth="1"/>
    <col min="16132" max="16132" width="10.6296296296296" style="205" customWidth="1"/>
    <col min="16133" max="16133" width="10.4537037037037" style="205" customWidth="1"/>
    <col min="16134" max="16141" width="10.6296296296296" style="205" customWidth="1"/>
    <col min="16142" max="16384" width="9" style="205"/>
  </cols>
  <sheetData>
    <row r="1" s="205" customFormat="1" ht="21.75" customHeight="1" spans="1:19">
      <c r="A1" s="146" t="s">
        <v>0</v>
      </c>
      <c r="B1" s="146"/>
      <c r="C1" s="146"/>
      <c r="D1" s="146"/>
      <c r="E1" s="146"/>
      <c r="F1" s="146"/>
      <c r="G1" s="146"/>
      <c r="H1" s="147"/>
      <c r="I1" s="146"/>
      <c r="J1" s="146"/>
      <c r="K1" s="146"/>
      <c r="L1" s="147"/>
      <c r="M1" s="146"/>
      <c r="N1" s="146"/>
      <c r="O1" s="146"/>
      <c r="P1" s="147"/>
      <c r="Q1" s="146"/>
      <c r="R1" s="146"/>
    </row>
    <row r="2" s="206" customFormat="1" ht="32.25" customHeight="1" spans="1:19">
      <c r="A2" s="210" t="s">
        <v>1</v>
      </c>
      <c r="B2" s="211"/>
      <c r="C2" s="211"/>
      <c r="D2" s="211"/>
      <c r="E2" s="211"/>
      <c r="F2" s="211"/>
      <c r="G2" s="212" t="s">
        <v>2</v>
      </c>
      <c r="H2" s="213" t="s">
        <v>490</v>
      </c>
      <c r="I2" s="214"/>
      <c r="J2" s="215"/>
      <c r="K2" s="212" t="s">
        <v>4</v>
      </c>
      <c r="L2" s="213" t="s">
        <v>328</v>
      </c>
      <c r="M2" s="214"/>
      <c r="N2" s="215"/>
      <c r="O2" s="216" t="s">
        <v>5</v>
      </c>
      <c r="P2" s="217"/>
      <c r="Q2" s="218"/>
      <c r="R2" s="250" t="s">
        <v>6</v>
      </c>
    </row>
    <row r="3" s="206" customFormat="1" ht="26.25" customHeight="1" spans="1:19">
      <c r="A3" s="210"/>
      <c r="B3" s="211"/>
      <c r="C3" s="211"/>
      <c r="D3" s="211"/>
      <c r="E3" s="211"/>
      <c r="F3" s="211"/>
      <c r="G3" s="212" t="s">
        <v>7</v>
      </c>
      <c r="H3" s="213" t="s">
        <v>491</v>
      </c>
      <c r="I3" s="214"/>
      <c r="J3" s="215"/>
      <c r="K3" s="212" t="s">
        <v>9</v>
      </c>
      <c r="L3" s="213" t="s">
        <v>10</v>
      </c>
      <c r="M3" s="214"/>
      <c r="N3" s="215"/>
      <c r="O3" s="216" t="s">
        <v>11</v>
      </c>
      <c r="P3" s="219"/>
      <c r="Q3" s="218"/>
      <c r="R3" s="250" t="s">
        <v>12</v>
      </c>
    </row>
    <row r="4" s="207" customFormat="1" ht="34.5" customHeight="1" spans="1:19">
      <c r="A4" s="210"/>
      <c r="B4" s="211"/>
      <c r="C4" s="211"/>
      <c r="D4" s="211"/>
      <c r="E4" s="211"/>
      <c r="F4" s="211"/>
      <c r="G4" s="212" t="s">
        <v>13</v>
      </c>
      <c r="H4" s="213"/>
      <c r="I4" s="214"/>
      <c r="J4" s="215"/>
      <c r="K4" s="212" t="s">
        <v>14</v>
      </c>
      <c r="L4" s="213"/>
      <c r="M4" s="214"/>
      <c r="N4" s="215"/>
      <c r="O4" s="220" t="s">
        <v>15</v>
      </c>
      <c r="P4" s="221"/>
      <c r="Q4" s="222"/>
      <c r="R4" s="250" t="s">
        <v>16</v>
      </c>
    </row>
    <row r="5" s="207" customFormat="1" ht="40.5" customHeight="1" spans="1:19">
      <c r="A5" s="210"/>
      <c r="B5" s="211"/>
      <c r="C5" s="211"/>
      <c r="D5" s="211"/>
      <c r="E5" s="211"/>
      <c r="F5" s="211"/>
      <c r="G5" s="212" t="s">
        <v>17</v>
      </c>
      <c r="H5" s="223"/>
      <c r="I5" s="214"/>
      <c r="J5" s="215"/>
      <c r="K5" s="212" t="s">
        <v>18</v>
      </c>
      <c r="L5" s="223"/>
      <c r="M5" s="214"/>
      <c r="N5" s="215"/>
      <c r="O5" s="216" t="s">
        <v>19</v>
      </c>
      <c r="P5" s="224">
        <v>20171203</v>
      </c>
      <c r="Q5" s="225"/>
      <c r="R5" s="250"/>
    </row>
    <row r="6" s="207" customFormat="1" ht="21.75" customHeight="1" spans="1:19">
      <c r="A6" s="210"/>
      <c r="B6" s="164" t="s">
        <v>20</v>
      </c>
      <c r="C6" s="165"/>
      <c r="D6" s="165"/>
      <c r="E6" s="165"/>
      <c r="F6" s="165"/>
      <c r="G6" s="165"/>
      <c r="H6" s="166"/>
      <c r="I6" s="167"/>
      <c r="J6" s="168" t="s">
        <v>21</v>
      </c>
      <c r="K6" s="168"/>
      <c r="L6" s="169"/>
      <c r="M6" s="168"/>
      <c r="N6" s="168"/>
      <c r="O6" s="168"/>
      <c r="P6" s="169"/>
      <c r="Q6" s="170" t="s">
        <v>22</v>
      </c>
      <c r="R6" s="200"/>
      <c r="S6" s="251"/>
    </row>
    <row r="7" s="207" customFormat="1" ht="58.5" customHeight="1" spans="1:19">
      <c r="A7" s="226" t="s">
        <v>23</v>
      </c>
      <c r="B7" s="172" t="s">
        <v>24</v>
      </c>
      <c r="C7" s="172" t="s">
        <v>25</v>
      </c>
      <c r="D7" s="172" t="s">
        <v>26</v>
      </c>
      <c r="E7" s="172" t="s">
        <v>27</v>
      </c>
      <c r="F7" s="172" t="s">
        <v>28</v>
      </c>
      <c r="G7" s="172" t="s">
        <v>29</v>
      </c>
      <c r="H7" s="172" t="s">
        <v>30</v>
      </c>
      <c r="I7" s="172" t="s">
        <v>31</v>
      </c>
      <c r="J7" s="173" t="s">
        <v>32</v>
      </c>
      <c r="K7" s="173" t="s">
        <v>33</v>
      </c>
      <c r="L7" s="173" t="s">
        <v>34</v>
      </c>
      <c r="M7" s="173" t="s">
        <v>35</v>
      </c>
      <c r="N7" s="173" t="s">
        <v>36</v>
      </c>
      <c r="O7" s="173" t="s">
        <v>37</v>
      </c>
      <c r="P7" s="174" t="s">
        <v>38</v>
      </c>
      <c r="Q7" s="175" t="s">
        <v>39</v>
      </c>
      <c r="R7" s="202"/>
    </row>
    <row r="8" s="205" customFormat="1" ht="15" customHeight="1" spans="1:19">
      <c r="A8" s="227">
        <v>1</v>
      </c>
      <c r="B8" s="228" t="s">
        <v>40</v>
      </c>
      <c r="C8" s="229"/>
      <c r="D8" s="230" t="s">
        <v>42</v>
      </c>
      <c r="E8" s="231" t="s">
        <v>43</v>
      </c>
      <c r="F8" s="232" t="s">
        <v>44</v>
      </c>
      <c r="G8" s="227" t="s">
        <v>45</v>
      </c>
      <c r="H8" s="227"/>
      <c r="I8" s="227" t="s">
        <v>46</v>
      </c>
      <c r="J8" s="233">
        <v>1.7</v>
      </c>
      <c r="K8" s="234">
        <v>1.03</v>
      </c>
      <c r="L8" s="182">
        <v>30</v>
      </c>
      <c r="M8" s="227" t="s">
        <v>47</v>
      </c>
      <c r="N8" s="235">
        <f t="shared" ref="N8:N30" si="0">J8*K8*L8</f>
        <v>52.53</v>
      </c>
      <c r="O8" s="236">
        <f t="shared" ref="O8:O30" si="1">N8/159.91</f>
        <v>0.328497279719842</v>
      </c>
      <c r="P8" s="227" t="s">
        <v>48</v>
      </c>
      <c r="Q8" s="227"/>
      <c r="R8" s="238"/>
    </row>
    <row r="9" s="205" customFormat="1" ht="15" customHeight="1" spans="1:19">
      <c r="A9" s="227">
        <v>2</v>
      </c>
      <c r="B9" s="228" t="s">
        <v>40</v>
      </c>
      <c r="C9" s="229"/>
      <c r="D9" s="230" t="s">
        <v>51</v>
      </c>
      <c r="E9" s="231" t="s">
        <v>52</v>
      </c>
      <c r="F9" s="232"/>
      <c r="G9" s="227" t="s">
        <v>53</v>
      </c>
      <c r="H9" s="227"/>
      <c r="I9" s="227" t="s">
        <v>46</v>
      </c>
      <c r="J9" s="233">
        <v>1.5</v>
      </c>
      <c r="K9" s="234">
        <v>1.03</v>
      </c>
      <c r="L9" s="182">
        <v>6.05</v>
      </c>
      <c r="M9" s="227" t="s">
        <v>54</v>
      </c>
      <c r="N9" s="235">
        <f t="shared" si="0"/>
        <v>9.34725</v>
      </c>
      <c r="O9" s="236">
        <f t="shared" si="1"/>
        <v>0.0584531924207367</v>
      </c>
      <c r="P9" s="227" t="s">
        <v>55</v>
      </c>
      <c r="Q9" s="227"/>
      <c r="R9" s="238"/>
    </row>
    <row r="10" s="205" customFormat="1" ht="15" customHeight="1" spans="1:19">
      <c r="A10" s="227">
        <v>3</v>
      </c>
      <c r="B10" s="228" t="s">
        <v>57</v>
      </c>
      <c r="C10" s="229" t="s">
        <v>58</v>
      </c>
      <c r="D10" s="230" t="s">
        <v>59</v>
      </c>
      <c r="E10" s="231"/>
      <c r="F10" s="232" t="s">
        <v>60</v>
      </c>
      <c r="G10" s="227" t="s">
        <v>61</v>
      </c>
      <c r="H10" s="227"/>
      <c r="I10" s="227" t="s">
        <v>492</v>
      </c>
      <c r="J10" s="233">
        <v>4</v>
      </c>
      <c r="K10" s="234">
        <v>1.01</v>
      </c>
      <c r="L10" s="235">
        <v>0.45</v>
      </c>
      <c r="M10" s="227" t="s">
        <v>47</v>
      </c>
      <c r="N10" s="235">
        <f t="shared" si="0"/>
        <v>1.818</v>
      </c>
      <c r="O10" s="236">
        <f t="shared" si="1"/>
        <v>0.0113688950034394</v>
      </c>
      <c r="P10" s="227" t="s">
        <v>63</v>
      </c>
      <c r="Q10" s="227"/>
      <c r="R10" s="238"/>
    </row>
    <row r="11" s="205" customFormat="1" ht="15" customHeight="1" spans="1:19">
      <c r="A11" s="227">
        <v>4</v>
      </c>
      <c r="B11" s="228" t="s">
        <v>57</v>
      </c>
      <c r="C11" s="229" t="s">
        <v>58</v>
      </c>
      <c r="D11" s="230" t="s">
        <v>64</v>
      </c>
      <c r="E11" s="231"/>
      <c r="F11" s="232" t="s">
        <v>65</v>
      </c>
      <c r="G11" s="227" t="s">
        <v>66</v>
      </c>
      <c r="H11" s="227"/>
      <c r="I11" s="227" t="s">
        <v>492</v>
      </c>
      <c r="J11" s="233">
        <v>7</v>
      </c>
      <c r="K11" s="234">
        <v>1.01</v>
      </c>
      <c r="L11" s="235">
        <v>0.32</v>
      </c>
      <c r="M11" s="227" t="s">
        <v>47</v>
      </c>
      <c r="N11" s="235">
        <f t="shared" si="0"/>
        <v>2.2624</v>
      </c>
      <c r="O11" s="236">
        <f t="shared" si="1"/>
        <v>0.0141479582265024</v>
      </c>
      <c r="P11" s="227" t="s">
        <v>63</v>
      </c>
      <c r="Q11" s="227"/>
      <c r="R11" s="238"/>
    </row>
    <row r="12" s="205" customFormat="1" ht="15" customHeight="1" spans="1:19">
      <c r="A12" s="227">
        <v>5</v>
      </c>
      <c r="B12" s="228" t="s">
        <v>57</v>
      </c>
      <c r="C12" s="229" t="s">
        <v>67</v>
      </c>
      <c r="D12" s="230" t="s">
        <v>68</v>
      </c>
      <c r="E12" s="231"/>
      <c r="F12" s="232" t="s">
        <v>69</v>
      </c>
      <c r="G12" s="227" t="s">
        <v>70</v>
      </c>
      <c r="H12" s="227"/>
      <c r="I12" s="227" t="s">
        <v>492</v>
      </c>
      <c r="J12" s="233">
        <v>1</v>
      </c>
      <c r="K12" s="234">
        <v>1.01</v>
      </c>
      <c r="L12" s="182">
        <v>0.46</v>
      </c>
      <c r="M12" s="227" t="s">
        <v>54</v>
      </c>
      <c r="N12" s="235">
        <f t="shared" si="0"/>
        <v>0.4646</v>
      </c>
      <c r="O12" s="236">
        <f t="shared" si="1"/>
        <v>0.00290538427865674</v>
      </c>
      <c r="P12" s="227" t="s">
        <v>71</v>
      </c>
      <c r="Q12" s="227"/>
      <c r="R12" s="238"/>
    </row>
    <row r="13" s="205" customFormat="1" ht="15" customHeight="1" spans="1:19">
      <c r="A13" s="227">
        <v>6</v>
      </c>
      <c r="B13" s="228" t="s">
        <v>57</v>
      </c>
      <c r="C13" s="229" t="s">
        <v>72</v>
      </c>
      <c r="D13" s="230" t="s">
        <v>73</v>
      </c>
      <c r="E13" s="231"/>
      <c r="F13" s="232" t="s">
        <v>69</v>
      </c>
      <c r="G13" s="227" t="s">
        <v>74</v>
      </c>
      <c r="H13" s="227"/>
      <c r="I13" s="227" t="s">
        <v>492</v>
      </c>
      <c r="J13" s="233">
        <v>1</v>
      </c>
      <c r="K13" s="234">
        <v>1.01</v>
      </c>
      <c r="L13" s="235">
        <v>0.05</v>
      </c>
      <c r="M13" s="227" t="s">
        <v>54</v>
      </c>
      <c r="N13" s="235">
        <f t="shared" si="0"/>
        <v>0.0505</v>
      </c>
      <c r="O13" s="236">
        <f t="shared" si="1"/>
        <v>0.000315802638984429</v>
      </c>
      <c r="P13" s="227" t="s">
        <v>71</v>
      </c>
      <c r="Q13" s="227"/>
      <c r="R13" s="238"/>
    </row>
    <row r="14" s="205" customFormat="1" ht="15" customHeight="1" spans="1:19">
      <c r="A14" s="227">
        <v>7</v>
      </c>
      <c r="B14" s="228" t="s">
        <v>57</v>
      </c>
      <c r="C14" s="229" t="s">
        <v>75</v>
      </c>
      <c r="D14" s="230" t="s">
        <v>76</v>
      </c>
      <c r="E14" s="231"/>
      <c r="F14" s="232"/>
      <c r="G14" s="227" t="s">
        <v>77</v>
      </c>
      <c r="H14" s="227"/>
      <c r="I14" s="227" t="s">
        <v>492</v>
      </c>
      <c r="J14" s="233">
        <v>1</v>
      </c>
      <c r="K14" s="234">
        <v>1.01</v>
      </c>
      <c r="L14" s="235">
        <v>0.18</v>
      </c>
      <c r="M14" s="227" t="s">
        <v>47</v>
      </c>
      <c r="N14" s="235">
        <f t="shared" si="0"/>
        <v>0.1818</v>
      </c>
      <c r="O14" s="236">
        <f t="shared" si="1"/>
        <v>0.00113688950034394</v>
      </c>
      <c r="P14" s="227" t="s">
        <v>71</v>
      </c>
      <c r="Q14" s="227"/>
      <c r="R14" s="238"/>
    </row>
    <row r="15" s="205" customFormat="1" ht="15" customHeight="1" spans="1:19">
      <c r="A15" s="227">
        <v>8</v>
      </c>
      <c r="B15" s="228" t="s">
        <v>57</v>
      </c>
      <c r="C15" s="229" t="s">
        <v>78</v>
      </c>
      <c r="D15" s="230"/>
      <c r="E15" s="231"/>
      <c r="F15" s="232" t="s">
        <v>69</v>
      </c>
      <c r="G15" s="227" t="s">
        <v>79</v>
      </c>
      <c r="H15" s="227"/>
      <c r="I15" s="227" t="s">
        <v>46</v>
      </c>
      <c r="J15" s="233">
        <v>0.15</v>
      </c>
      <c r="K15" s="234">
        <v>1.01</v>
      </c>
      <c r="L15" s="235">
        <v>0.65</v>
      </c>
      <c r="M15" s="227" t="s">
        <v>47</v>
      </c>
      <c r="N15" s="235">
        <f t="shared" si="0"/>
        <v>0.098475</v>
      </c>
      <c r="O15" s="236">
        <f t="shared" si="1"/>
        <v>0.000615815146019636</v>
      </c>
      <c r="P15" s="227" t="s">
        <v>87</v>
      </c>
      <c r="Q15" s="227"/>
      <c r="R15" s="238"/>
    </row>
    <row r="16" s="205" customFormat="1" ht="15" customHeight="1" spans="1:19">
      <c r="A16" s="227">
        <v>9</v>
      </c>
      <c r="B16" s="228" t="s">
        <v>83</v>
      </c>
      <c r="C16" s="229" t="s">
        <v>84</v>
      </c>
      <c r="D16" s="230" t="s">
        <v>85</v>
      </c>
      <c r="E16" s="231"/>
      <c r="F16" s="232"/>
      <c r="G16" s="227"/>
      <c r="H16" s="227"/>
      <c r="I16" s="227" t="s">
        <v>493</v>
      </c>
      <c r="J16" s="233">
        <v>1</v>
      </c>
      <c r="K16" s="234">
        <v>1.01</v>
      </c>
      <c r="L16" s="235">
        <v>0</v>
      </c>
      <c r="M16" s="227" t="s">
        <v>47</v>
      </c>
      <c r="N16" s="235">
        <f t="shared" si="0"/>
        <v>0</v>
      </c>
      <c r="O16" s="236">
        <f t="shared" si="1"/>
        <v>0</v>
      </c>
      <c r="P16" s="227" t="s">
        <v>87</v>
      </c>
      <c r="Q16" s="227"/>
      <c r="R16" s="238"/>
    </row>
    <row r="17" s="205" customFormat="1" ht="15" customHeight="1" spans="1:18">
      <c r="A17" s="227">
        <v>10</v>
      </c>
      <c r="B17" s="228" t="s">
        <v>83</v>
      </c>
      <c r="C17" s="229" t="s">
        <v>88</v>
      </c>
      <c r="D17" s="230" t="s">
        <v>89</v>
      </c>
      <c r="E17" s="231"/>
      <c r="F17" s="232"/>
      <c r="G17" s="227"/>
      <c r="H17" s="227"/>
      <c r="I17" s="227" t="s">
        <v>493</v>
      </c>
      <c r="J17" s="233">
        <v>1</v>
      </c>
      <c r="K17" s="234">
        <v>1.01</v>
      </c>
      <c r="L17" s="235">
        <v>0.01</v>
      </c>
      <c r="M17" s="227" t="s">
        <v>47</v>
      </c>
      <c r="N17" s="235">
        <f t="shared" si="0"/>
        <v>0.0101</v>
      </c>
      <c r="O17" s="236">
        <f t="shared" si="1"/>
        <v>6.31605277968857e-5</v>
      </c>
      <c r="P17" s="227" t="s">
        <v>87</v>
      </c>
      <c r="Q17" s="227"/>
      <c r="R17" s="238"/>
    </row>
    <row r="18" s="205" customFormat="1" ht="15" customHeight="1" spans="1:18">
      <c r="A18" s="227">
        <v>11</v>
      </c>
      <c r="B18" s="228" t="s">
        <v>83</v>
      </c>
      <c r="C18" s="229" t="s">
        <v>90</v>
      </c>
      <c r="D18" s="230" t="s">
        <v>91</v>
      </c>
      <c r="E18" s="231"/>
      <c r="F18" s="232"/>
      <c r="G18" s="227"/>
      <c r="H18" s="227"/>
      <c r="I18" s="227" t="s">
        <v>493</v>
      </c>
      <c r="J18" s="233">
        <v>1</v>
      </c>
      <c r="K18" s="234">
        <v>1.01</v>
      </c>
      <c r="L18" s="235">
        <v>0.01</v>
      </c>
      <c r="M18" s="227" t="s">
        <v>47</v>
      </c>
      <c r="N18" s="235">
        <f t="shared" si="0"/>
        <v>0.0101</v>
      </c>
      <c r="O18" s="236">
        <f t="shared" si="1"/>
        <v>6.31605277968857e-5</v>
      </c>
      <c r="P18" s="227" t="s">
        <v>87</v>
      </c>
      <c r="Q18" s="227"/>
      <c r="R18" s="238"/>
    </row>
    <row r="19" s="205" customFormat="1" ht="15" customHeight="1" spans="1:18">
      <c r="A19" s="227">
        <v>12</v>
      </c>
      <c r="B19" s="228" t="s">
        <v>83</v>
      </c>
      <c r="C19" s="229" t="s">
        <v>92</v>
      </c>
      <c r="D19" s="230" t="s">
        <v>93</v>
      </c>
      <c r="E19" s="231"/>
      <c r="F19" s="232"/>
      <c r="G19" s="227"/>
      <c r="H19" s="227"/>
      <c r="I19" s="227" t="s">
        <v>493</v>
      </c>
      <c r="J19" s="233">
        <v>1</v>
      </c>
      <c r="K19" s="234">
        <v>1.01</v>
      </c>
      <c r="L19" s="235">
        <v>0.01</v>
      </c>
      <c r="M19" s="227" t="s">
        <v>47</v>
      </c>
      <c r="N19" s="235">
        <f t="shared" si="0"/>
        <v>0.0101</v>
      </c>
      <c r="O19" s="236">
        <f t="shared" si="1"/>
        <v>6.31605277968857e-5</v>
      </c>
      <c r="P19" s="227" t="s">
        <v>87</v>
      </c>
      <c r="Q19" s="227"/>
      <c r="R19" s="238"/>
    </row>
    <row r="20" s="205" customFormat="1" ht="15" customHeight="1" spans="1:18">
      <c r="A20" s="227">
        <v>13</v>
      </c>
      <c r="B20" s="228" t="s">
        <v>83</v>
      </c>
      <c r="C20" s="229" t="s">
        <v>94</v>
      </c>
      <c r="D20" s="230" t="s">
        <v>95</v>
      </c>
      <c r="E20" s="231"/>
      <c r="F20" s="232"/>
      <c r="G20" s="227"/>
      <c r="H20" s="227"/>
      <c r="I20" s="227" t="s">
        <v>493</v>
      </c>
      <c r="J20" s="233">
        <v>1</v>
      </c>
      <c r="K20" s="234">
        <v>1.01</v>
      </c>
      <c r="L20" s="182">
        <v>0.03</v>
      </c>
      <c r="M20" s="227" t="s">
        <v>47</v>
      </c>
      <c r="N20" s="235">
        <f t="shared" si="0"/>
        <v>0.0303</v>
      </c>
      <c r="O20" s="236">
        <f t="shared" si="1"/>
        <v>0.000189481583390657</v>
      </c>
      <c r="P20" s="227" t="s">
        <v>87</v>
      </c>
      <c r="Q20" s="227"/>
      <c r="R20" s="238"/>
    </row>
    <row r="21" s="205" customFormat="1" ht="15" customHeight="1" spans="1:18">
      <c r="A21" s="227">
        <v>14</v>
      </c>
      <c r="B21" s="228" t="s">
        <v>83</v>
      </c>
      <c r="C21" s="229" t="s">
        <v>96</v>
      </c>
      <c r="D21" s="230" t="s">
        <v>97</v>
      </c>
      <c r="E21" s="231"/>
      <c r="F21" s="232"/>
      <c r="G21" s="227"/>
      <c r="H21" s="227"/>
      <c r="I21" s="227" t="s">
        <v>492</v>
      </c>
      <c r="J21" s="233">
        <v>1</v>
      </c>
      <c r="K21" s="234">
        <v>1.01</v>
      </c>
      <c r="L21" s="252">
        <v>0.1</v>
      </c>
      <c r="M21" s="227" t="s">
        <v>54</v>
      </c>
      <c r="N21" s="235">
        <f t="shared" si="0"/>
        <v>0.101</v>
      </c>
      <c r="O21" s="236">
        <f t="shared" si="1"/>
        <v>0.000631605277968857</v>
      </c>
      <c r="P21" s="227" t="s">
        <v>98</v>
      </c>
      <c r="Q21" s="227"/>
      <c r="R21" s="238"/>
    </row>
    <row r="22" s="205" customFormat="1" ht="15" customHeight="1" spans="1:18">
      <c r="A22" s="227">
        <v>15</v>
      </c>
      <c r="B22" s="228" t="s">
        <v>83</v>
      </c>
      <c r="C22" s="229" t="s">
        <v>99</v>
      </c>
      <c r="D22" s="230" t="s">
        <v>100</v>
      </c>
      <c r="E22" s="231"/>
      <c r="F22" s="232"/>
      <c r="G22" s="227"/>
      <c r="H22" s="227"/>
      <c r="I22" s="227" t="s">
        <v>492</v>
      </c>
      <c r="J22" s="233">
        <v>1</v>
      </c>
      <c r="K22" s="234">
        <v>1.01</v>
      </c>
      <c r="L22" s="235">
        <v>0.14</v>
      </c>
      <c r="M22" s="227" t="s">
        <v>47</v>
      </c>
      <c r="N22" s="235">
        <f t="shared" si="0"/>
        <v>0.1414</v>
      </c>
      <c r="O22" s="236">
        <f t="shared" si="1"/>
        <v>0.000884247389156401</v>
      </c>
      <c r="P22" s="227" t="s">
        <v>87</v>
      </c>
      <c r="Q22" s="227"/>
      <c r="R22" s="238"/>
    </row>
    <row r="23" customFormat="1" ht="15" customHeight="1" spans="1:18">
      <c r="A23" s="227">
        <v>16</v>
      </c>
      <c r="B23" s="228" t="s">
        <v>101</v>
      </c>
      <c r="C23" s="229" t="s">
        <v>494</v>
      </c>
      <c r="D23" s="230"/>
      <c r="E23" s="231"/>
      <c r="F23" s="232"/>
      <c r="G23" s="227"/>
      <c r="H23" s="227"/>
      <c r="I23" s="227" t="s">
        <v>492</v>
      </c>
      <c r="J23" s="233">
        <v>1</v>
      </c>
      <c r="K23" s="234">
        <v>1.01</v>
      </c>
      <c r="L23" s="235">
        <v>0.08</v>
      </c>
      <c r="M23" s="227"/>
      <c r="N23" s="235">
        <f t="shared" si="0"/>
        <v>0.0808</v>
      </c>
      <c r="O23" s="236">
        <f t="shared" si="1"/>
        <v>0.000505284222375086</v>
      </c>
      <c r="P23" s="227" t="s">
        <v>87</v>
      </c>
      <c r="Q23" s="227"/>
      <c r="R23" s="238"/>
    </row>
    <row r="24" customFormat="1" ht="15" customHeight="1" spans="1:18">
      <c r="A24" s="227">
        <v>17</v>
      </c>
      <c r="B24" s="228" t="s">
        <v>101</v>
      </c>
      <c r="C24" s="229" t="s">
        <v>102</v>
      </c>
      <c r="D24" s="230"/>
      <c r="E24" s="231"/>
      <c r="F24" s="232"/>
      <c r="G24" s="227"/>
      <c r="H24" s="227"/>
      <c r="I24" s="227" t="s">
        <v>103</v>
      </c>
      <c r="J24" s="233">
        <v>1</v>
      </c>
      <c r="K24" s="234">
        <v>1.01</v>
      </c>
      <c r="L24" s="235">
        <v>1.3</v>
      </c>
      <c r="M24" s="227"/>
      <c r="N24" s="235">
        <f t="shared" si="0"/>
        <v>1.313</v>
      </c>
      <c r="O24" s="236">
        <f t="shared" si="1"/>
        <v>0.00821086861359515</v>
      </c>
      <c r="P24" s="227" t="s">
        <v>87</v>
      </c>
      <c r="Q24" s="227"/>
      <c r="R24" s="238"/>
    </row>
    <row r="25" customFormat="1" ht="15" customHeight="1" spans="1:18">
      <c r="A25" s="227">
        <v>18</v>
      </c>
      <c r="B25" s="228" t="s">
        <v>101</v>
      </c>
      <c r="C25" s="229" t="s">
        <v>495</v>
      </c>
      <c r="D25" s="230"/>
      <c r="E25" s="231"/>
      <c r="F25" s="232"/>
      <c r="G25" s="227"/>
      <c r="H25" s="227"/>
      <c r="I25" s="227" t="s">
        <v>46</v>
      </c>
      <c r="J25" s="233">
        <v>0.25</v>
      </c>
      <c r="K25" s="234">
        <v>1.01</v>
      </c>
      <c r="L25" s="182">
        <v>2.6</v>
      </c>
      <c r="M25" s="227"/>
      <c r="N25" s="235">
        <f t="shared" si="0"/>
        <v>0.6565</v>
      </c>
      <c r="O25" s="236">
        <f t="shared" si="1"/>
        <v>0.00410543430679757</v>
      </c>
      <c r="P25" s="227" t="s">
        <v>87</v>
      </c>
      <c r="Q25" s="227"/>
      <c r="R25" s="238"/>
    </row>
    <row r="26" s="205" customFormat="1" ht="15" customHeight="1" spans="1:18">
      <c r="A26" s="227">
        <v>19</v>
      </c>
      <c r="B26" s="228" t="s">
        <v>101</v>
      </c>
      <c r="C26" s="229" t="s">
        <v>108</v>
      </c>
      <c r="D26" s="230"/>
      <c r="E26" s="231"/>
      <c r="F26" s="232"/>
      <c r="G26" s="227"/>
      <c r="H26" s="227"/>
      <c r="I26" s="227" t="s">
        <v>46</v>
      </c>
      <c r="J26" s="233">
        <v>0.6</v>
      </c>
      <c r="K26" s="234">
        <v>1.01</v>
      </c>
      <c r="L26" s="235">
        <v>3</v>
      </c>
      <c r="M26" s="227"/>
      <c r="N26" s="235">
        <f t="shared" si="0"/>
        <v>1.818</v>
      </c>
      <c r="O26" s="236">
        <f t="shared" si="1"/>
        <v>0.0113688950034394</v>
      </c>
      <c r="P26" s="227" t="s">
        <v>87</v>
      </c>
      <c r="Q26" s="227"/>
      <c r="R26" s="238"/>
    </row>
    <row r="27" s="205" customFormat="1" ht="15" customHeight="1" spans="1:18">
      <c r="A27" s="227">
        <v>20</v>
      </c>
      <c r="B27" s="228" t="s">
        <v>101</v>
      </c>
      <c r="C27" s="229" t="s">
        <v>109</v>
      </c>
      <c r="D27" s="230"/>
      <c r="E27" s="231"/>
      <c r="F27" s="232" t="s">
        <v>496</v>
      </c>
      <c r="G27" s="227"/>
      <c r="H27" s="227"/>
      <c r="I27" s="227" t="s">
        <v>493</v>
      </c>
      <c r="J27" s="233">
        <v>1</v>
      </c>
      <c r="K27" s="234">
        <v>1.01</v>
      </c>
      <c r="L27" s="235">
        <v>0.8</v>
      </c>
      <c r="M27" s="227"/>
      <c r="N27" s="235">
        <f t="shared" si="0"/>
        <v>0.808</v>
      </c>
      <c r="O27" s="236">
        <f t="shared" si="1"/>
        <v>0.00505284222375086</v>
      </c>
      <c r="P27" s="227" t="s">
        <v>87</v>
      </c>
      <c r="Q27" s="227"/>
      <c r="R27" s="238"/>
    </row>
    <row r="28" s="205" customFormat="1" ht="15" customHeight="1" spans="1:18">
      <c r="A28" s="227">
        <v>22</v>
      </c>
      <c r="B28" s="228" t="s">
        <v>101</v>
      </c>
      <c r="C28" s="229" t="s">
        <v>113</v>
      </c>
      <c r="D28" s="230"/>
      <c r="E28" s="231"/>
      <c r="F28" s="232"/>
      <c r="G28" s="227"/>
      <c r="H28" s="227"/>
      <c r="I28" s="227" t="s">
        <v>492</v>
      </c>
      <c r="J28" s="233">
        <v>0.05</v>
      </c>
      <c r="K28" s="234">
        <v>1.01</v>
      </c>
      <c r="L28" s="235">
        <v>15</v>
      </c>
      <c r="M28" s="227"/>
      <c r="N28" s="235">
        <f t="shared" si="0"/>
        <v>0.7575</v>
      </c>
      <c r="O28" s="236">
        <f t="shared" si="1"/>
        <v>0.00473703958476643</v>
      </c>
      <c r="P28" s="227" t="s">
        <v>87</v>
      </c>
      <c r="Q28" s="227"/>
      <c r="R28" s="238"/>
    </row>
    <row r="29" s="205" customFormat="1" ht="15" customHeight="1" spans="1:18">
      <c r="A29" s="227">
        <v>23</v>
      </c>
      <c r="B29" s="228" t="s">
        <v>101</v>
      </c>
      <c r="C29" s="227" t="s">
        <v>115</v>
      </c>
      <c r="D29" s="230"/>
      <c r="E29" s="231"/>
      <c r="F29" s="232"/>
      <c r="G29" s="227"/>
      <c r="H29" s="227"/>
      <c r="I29" s="227" t="s">
        <v>492</v>
      </c>
      <c r="J29" s="233">
        <v>1</v>
      </c>
      <c r="K29" s="234">
        <v>1.01</v>
      </c>
      <c r="L29" s="182">
        <v>5.65</v>
      </c>
      <c r="M29" s="227"/>
      <c r="N29" s="235">
        <f t="shared" si="0"/>
        <v>5.7065</v>
      </c>
      <c r="O29" s="236">
        <f t="shared" si="1"/>
        <v>0.0356856982052405</v>
      </c>
      <c r="P29" s="227" t="s">
        <v>87</v>
      </c>
      <c r="Q29" s="227"/>
      <c r="R29" s="238"/>
    </row>
    <row r="30" s="205" customFormat="1" ht="15" customHeight="1" spans="1:18">
      <c r="A30" s="227">
        <v>26</v>
      </c>
      <c r="B30" s="227"/>
      <c r="C30" s="239" t="s">
        <v>116</v>
      </c>
      <c r="D30" s="231"/>
      <c r="E30" s="231"/>
      <c r="F30" s="232"/>
      <c r="G30" s="227"/>
      <c r="H30" s="227"/>
      <c r="I30" s="227"/>
      <c r="J30" s="233">
        <v>1</v>
      </c>
      <c r="K30" s="234">
        <v>1</v>
      </c>
      <c r="L30" s="235">
        <v>89</v>
      </c>
      <c r="M30" s="227"/>
      <c r="N30" s="235">
        <f t="shared" si="0"/>
        <v>89</v>
      </c>
      <c r="O30" s="236">
        <f t="shared" si="1"/>
        <v>0.556563066725033</v>
      </c>
      <c r="P30" s="227"/>
      <c r="Q30" s="227"/>
      <c r="R30" s="238"/>
    </row>
    <row r="31" s="205" customFormat="1" ht="15" customHeight="1" spans="1:18">
      <c r="A31" s="238"/>
      <c r="B31" s="238"/>
      <c r="C31" s="238"/>
      <c r="D31" s="242"/>
      <c r="E31" s="242"/>
      <c r="F31" s="243"/>
      <c r="G31" s="238"/>
      <c r="H31" s="238"/>
      <c r="I31" s="238"/>
      <c r="J31" s="244"/>
      <c r="K31" s="245"/>
      <c r="L31" s="246"/>
      <c r="M31" s="238"/>
      <c r="N31" s="195">
        <f>SUM(N8:N30)</f>
        <v>167.196325</v>
      </c>
      <c r="O31" s="247"/>
      <c r="P31" s="238"/>
      <c r="Q31" s="238"/>
      <c r="R31" s="238"/>
    </row>
    <row r="32" s="205" customFormat="1" ht="15" customHeight="1" spans="1:18">
      <c r="A32" s="238"/>
      <c r="B32" s="238"/>
      <c r="C32" s="238"/>
      <c r="D32" s="238"/>
      <c r="E32" s="242"/>
      <c r="F32" s="242"/>
      <c r="G32" s="248"/>
      <c r="H32" s="238"/>
      <c r="I32" s="238"/>
      <c r="J32" s="244"/>
      <c r="K32" s="245"/>
      <c r="L32" s="246"/>
      <c r="M32" s="238"/>
      <c r="N32" s="246"/>
      <c r="O32" s="247"/>
      <c r="P32" s="238"/>
      <c r="Q32" s="238"/>
      <c r="R32" s="238"/>
    </row>
    <row r="33" s="205" customFormat="1" ht="15" customHeight="1" spans="1:18">
      <c r="A33" s="238"/>
      <c r="B33" s="238"/>
      <c r="C33" s="238"/>
      <c r="D33" s="238"/>
      <c r="E33" s="242"/>
      <c r="F33" s="242"/>
      <c r="G33" s="243"/>
      <c r="H33" s="238"/>
      <c r="I33" s="238"/>
      <c r="J33" s="244"/>
      <c r="K33" s="245"/>
      <c r="L33" s="246"/>
      <c r="M33" s="238"/>
      <c r="N33" s="246"/>
      <c r="O33" s="247"/>
      <c r="P33" s="238"/>
      <c r="Q33" s="238"/>
      <c r="R33" s="238"/>
    </row>
    <row r="34" s="205" customFormat="1" ht="27" customHeight="1" spans="1:18">
      <c r="A34" s="238"/>
      <c r="B34" s="238"/>
      <c r="C34" s="238"/>
      <c r="D34" s="238"/>
      <c r="E34" s="242"/>
      <c r="F34" s="242"/>
      <c r="G34" s="248"/>
      <c r="H34" s="249"/>
      <c r="I34" s="238"/>
      <c r="R34" s="238"/>
    </row>
    <row r="35" s="205" customFormat="1" ht="15" customHeight="1" spans="1:18">
      <c r="A35" s="238"/>
      <c r="B35" s="238"/>
      <c r="C35" s="238"/>
      <c r="D35" s="242"/>
      <c r="E35" s="242"/>
      <c r="F35" s="243"/>
      <c r="G35" s="238"/>
      <c r="H35" s="238"/>
      <c r="I35" s="238"/>
      <c r="J35" s="244"/>
      <c r="K35" s="245"/>
      <c r="N35" s="246"/>
      <c r="O35" s="247"/>
      <c r="P35" s="238"/>
      <c r="Q35" s="238"/>
      <c r="R35" s="238"/>
    </row>
    <row r="36" s="205" customFormat="1" ht="15" customHeight="1" spans="1:18">
      <c r="A36" s="238"/>
      <c r="B36" s="238"/>
      <c r="C36" s="238"/>
      <c r="D36" s="242"/>
      <c r="E36" s="242"/>
      <c r="F36" s="243"/>
      <c r="G36" s="238"/>
      <c r="H36" s="238"/>
      <c r="I36" s="238"/>
      <c r="J36" s="244"/>
      <c r="K36" s="245"/>
      <c r="N36" s="246"/>
      <c r="O36" s="247"/>
      <c r="P36" s="238"/>
      <c r="Q36" s="238"/>
      <c r="R36" s="238"/>
    </row>
    <row r="37" s="205" customFormat="1" ht="15" customHeight="1" spans="1:18">
      <c r="A37" s="238"/>
      <c r="B37" s="238"/>
      <c r="C37" s="253"/>
      <c r="D37" s="253"/>
      <c r="E37" s="253"/>
      <c r="F37" s="253"/>
      <c r="G37" s="253"/>
      <c r="H37" s="253"/>
      <c r="I37" s="253"/>
      <c r="J37" s="253"/>
      <c r="K37" s="245"/>
      <c r="L37" s="246"/>
      <c r="M37" s="238"/>
      <c r="N37" s="246"/>
      <c r="O37" s="247"/>
      <c r="P37" s="238"/>
      <c r="Q37" s="238"/>
      <c r="R37" s="238"/>
    </row>
    <row r="38" s="205" customFormat="1" ht="15" customHeight="1" spans="1:18">
      <c r="A38" s="238"/>
      <c r="B38" s="238"/>
      <c r="C38" s="238"/>
      <c r="D38" s="242"/>
      <c r="E38" s="242"/>
      <c r="F38" s="243"/>
      <c r="G38" s="238"/>
      <c r="H38" s="238"/>
      <c r="I38" s="238"/>
      <c r="J38" s="244"/>
      <c r="K38" s="245"/>
      <c r="L38" s="246"/>
      <c r="M38" s="238"/>
      <c r="N38" s="246"/>
      <c r="O38" s="247"/>
      <c r="P38" s="238"/>
      <c r="Q38" s="238"/>
      <c r="R38" s="238"/>
    </row>
    <row r="39" s="205" customFormat="1" ht="15" customHeight="1" spans="1:18">
      <c r="A39" s="238"/>
      <c r="B39" s="238"/>
      <c r="C39" s="238"/>
      <c r="D39" s="242"/>
      <c r="E39" s="242"/>
      <c r="F39" s="243"/>
      <c r="G39" s="238"/>
      <c r="H39" s="238"/>
      <c r="I39" s="238"/>
      <c r="J39" s="244"/>
      <c r="K39" s="245"/>
      <c r="L39" s="246"/>
      <c r="M39" s="238"/>
      <c r="N39" s="246"/>
      <c r="O39" s="247"/>
      <c r="P39" s="238"/>
      <c r="Q39" s="238"/>
      <c r="R39" s="238"/>
    </row>
    <row r="40" s="205" customFormat="1" ht="15" customHeight="1" spans="1:18">
      <c r="A40" s="238"/>
      <c r="B40" s="238"/>
      <c r="C40" s="238"/>
      <c r="D40" s="242"/>
      <c r="E40" s="242"/>
      <c r="F40" s="243"/>
      <c r="G40" s="238"/>
      <c r="H40" s="238"/>
      <c r="I40" s="238"/>
      <c r="J40" s="244"/>
      <c r="K40" s="245"/>
      <c r="L40" s="246"/>
      <c r="M40" s="238"/>
      <c r="N40" s="246"/>
      <c r="O40" s="247"/>
      <c r="P40" s="238"/>
      <c r="Q40" s="238"/>
      <c r="R40" s="238"/>
    </row>
    <row r="41" s="205" customFormat="1" ht="15" customHeight="1" spans="1:18">
      <c r="A41" s="238"/>
      <c r="B41" s="238"/>
      <c r="C41" s="238"/>
      <c r="D41" s="242"/>
      <c r="E41" s="242"/>
      <c r="F41" s="243"/>
      <c r="G41" s="238"/>
      <c r="H41" s="238"/>
      <c r="I41" s="238"/>
      <c r="J41" s="244"/>
      <c r="K41" s="245"/>
      <c r="L41" s="246"/>
      <c r="M41" s="238"/>
      <c r="N41" s="246"/>
      <c r="O41" s="247"/>
      <c r="P41" s="238"/>
      <c r="Q41" s="238"/>
      <c r="R41" s="238"/>
    </row>
    <row r="42" s="205" customFormat="1" ht="15" customHeight="1" spans="1:18">
      <c r="A42" s="238"/>
      <c r="B42" s="238"/>
      <c r="C42" s="238"/>
      <c r="D42" s="242"/>
      <c r="E42" s="242"/>
      <c r="F42" s="243"/>
      <c r="G42" s="238"/>
      <c r="H42" s="238"/>
      <c r="I42" s="238"/>
      <c r="J42" s="244"/>
      <c r="K42" s="245"/>
      <c r="L42" s="246"/>
      <c r="M42" s="238"/>
      <c r="N42" s="246"/>
      <c r="O42" s="247"/>
      <c r="P42" s="238"/>
      <c r="Q42" s="238"/>
      <c r="R42" s="238"/>
    </row>
    <row r="43" s="205" customFormat="1" ht="15" customHeight="1" spans="1:18">
      <c r="A43" s="238"/>
      <c r="B43" s="238"/>
      <c r="C43" s="238"/>
      <c r="D43" s="242"/>
      <c r="E43" s="242"/>
      <c r="F43" s="243"/>
      <c r="G43" s="238"/>
      <c r="H43" s="238"/>
      <c r="I43" s="238"/>
      <c r="J43" s="244"/>
      <c r="K43" s="245"/>
      <c r="L43" s="246"/>
      <c r="M43" s="238"/>
      <c r="N43" s="246"/>
      <c r="O43" s="247"/>
      <c r="P43" s="238"/>
      <c r="Q43" s="238"/>
      <c r="R43" s="238"/>
    </row>
    <row r="44" s="205" customFormat="1" ht="15" customHeight="1" spans="1:18">
      <c r="A44" s="238"/>
      <c r="B44" s="238"/>
      <c r="C44" s="238"/>
      <c r="D44" s="242"/>
      <c r="E44" s="242"/>
      <c r="F44" s="243"/>
      <c r="G44" s="238"/>
      <c r="H44" s="238"/>
      <c r="I44" s="238"/>
      <c r="J44" s="244"/>
      <c r="K44" s="245"/>
      <c r="L44" s="246"/>
      <c r="M44" s="238"/>
      <c r="N44" s="246"/>
      <c r="O44" s="247"/>
      <c r="P44" s="238"/>
      <c r="Q44" s="238"/>
      <c r="R44" s="238"/>
    </row>
    <row r="45" s="205" customFormat="1" ht="15" customHeight="1" spans="1:18">
      <c r="A45" s="238"/>
      <c r="B45" s="238"/>
      <c r="C45" s="238"/>
      <c r="D45" s="242"/>
      <c r="E45" s="242"/>
      <c r="F45" s="243"/>
      <c r="G45" s="238"/>
      <c r="H45" s="238"/>
      <c r="I45" s="238"/>
      <c r="J45" s="244"/>
      <c r="K45" s="245"/>
      <c r="L45" s="246"/>
      <c r="M45" s="238"/>
      <c r="N45" s="246"/>
      <c r="O45" s="247"/>
      <c r="P45" s="238"/>
      <c r="Q45" s="238"/>
      <c r="R45" s="238"/>
    </row>
    <row r="46" s="205" customFormat="1" ht="15" customHeight="1" spans="1:18">
      <c r="A46" s="238"/>
      <c r="B46" s="238"/>
      <c r="C46" s="238"/>
      <c r="D46" s="242"/>
      <c r="E46" s="242"/>
      <c r="F46" s="243"/>
      <c r="G46" s="238"/>
      <c r="H46" s="238"/>
      <c r="I46" s="238"/>
      <c r="J46" s="244"/>
      <c r="K46" s="245"/>
      <c r="L46" s="246"/>
      <c r="M46" s="238"/>
      <c r="N46" s="246"/>
      <c r="O46" s="247"/>
      <c r="P46" s="238"/>
      <c r="Q46" s="238"/>
      <c r="R46" s="238"/>
    </row>
    <row r="47" s="205" customFormat="1" ht="15" customHeight="1" spans="1:18">
      <c r="A47" s="238"/>
      <c r="B47" s="238"/>
      <c r="C47" s="238"/>
      <c r="D47" s="242"/>
      <c r="E47" s="242"/>
      <c r="F47" s="243"/>
      <c r="G47" s="238"/>
      <c r="H47" s="238"/>
      <c r="I47" s="238"/>
      <c r="J47" s="244"/>
      <c r="K47" s="245"/>
      <c r="L47" s="246"/>
      <c r="M47" s="238"/>
      <c r="N47" s="246"/>
      <c r="O47" s="247"/>
      <c r="P47" s="238"/>
      <c r="Q47" s="238"/>
      <c r="R47" s="238"/>
    </row>
    <row r="48" s="205" customFormat="1" ht="15" customHeight="1" spans="1:18">
      <c r="A48" s="238"/>
      <c r="B48" s="238"/>
      <c r="C48" s="238"/>
      <c r="D48" s="242"/>
      <c r="E48" s="242"/>
      <c r="F48" s="243"/>
      <c r="G48" s="238"/>
      <c r="H48" s="238"/>
      <c r="I48" s="238"/>
      <c r="J48" s="244"/>
      <c r="K48" s="245"/>
      <c r="L48" s="246"/>
      <c r="M48" s="238"/>
      <c r="N48" s="246"/>
      <c r="O48" s="247"/>
      <c r="P48" s="238"/>
      <c r="Q48" s="238"/>
      <c r="R48" s="238"/>
    </row>
    <row r="49" s="205" customFormat="1" ht="15" customHeight="1" spans="1:18">
      <c r="A49" s="238"/>
      <c r="B49" s="238"/>
      <c r="C49" s="238"/>
      <c r="D49" s="242"/>
      <c r="E49" s="242"/>
      <c r="F49" s="243"/>
      <c r="G49" s="238"/>
      <c r="H49" s="238"/>
      <c r="I49" s="238"/>
      <c r="J49" s="244"/>
      <c r="K49" s="245"/>
      <c r="L49" s="246"/>
      <c r="M49" s="238"/>
      <c r="N49" s="246"/>
      <c r="O49" s="247"/>
      <c r="P49" s="238"/>
      <c r="Q49" s="238"/>
      <c r="R49" s="238"/>
    </row>
    <row r="50" s="205" customFormat="1" ht="15" customHeight="1" spans="1:18">
      <c r="A50" s="238"/>
      <c r="B50" s="238"/>
      <c r="C50" s="238"/>
      <c r="D50" s="242"/>
      <c r="E50" s="242"/>
      <c r="F50" s="243"/>
      <c r="G50" s="238"/>
      <c r="H50" s="238"/>
      <c r="I50" s="238"/>
      <c r="J50" s="244"/>
      <c r="K50" s="245"/>
      <c r="L50" s="246"/>
      <c r="M50" s="238"/>
      <c r="N50" s="246"/>
      <c r="O50" s="247"/>
      <c r="P50" s="238"/>
      <c r="Q50" s="238"/>
      <c r="R50" s="238"/>
    </row>
    <row r="51" s="205" customFormat="1" ht="15" customHeight="1" spans="1:18">
      <c r="A51" s="238"/>
      <c r="B51" s="238"/>
      <c r="C51" s="238"/>
      <c r="D51" s="242"/>
      <c r="E51" s="242"/>
      <c r="F51" s="243"/>
      <c r="G51" s="238"/>
      <c r="H51" s="238"/>
      <c r="I51" s="238"/>
      <c r="J51" s="244"/>
      <c r="K51" s="245"/>
      <c r="L51" s="246"/>
      <c r="M51" s="238"/>
      <c r="N51" s="246"/>
      <c r="O51" s="247"/>
      <c r="P51" s="238"/>
      <c r="Q51" s="238"/>
      <c r="R51" s="238"/>
    </row>
    <row r="52" s="205" customFormat="1" ht="15" customHeight="1" spans="1:18">
      <c r="A52" s="238"/>
      <c r="B52" s="238"/>
      <c r="C52" s="238"/>
      <c r="D52" s="242"/>
      <c r="E52" s="242"/>
      <c r="F52" s="243"/>
      <c r="G52" s="238"/>
      <c r="H52" s="238"/>
      <c r="I52" s="238"/>
      <c r="J52" s="244"/>
      <c r="K52" s="245"/>
      <c r="L52" s="246"/>
      <c r="M52" s="238"/>
      <c r="N52" s="246"/>
      <c r="O52" s="247"/>
      <c r="P52" s="238"/>
      <c r="Q52" s="238"/>
      <c r="R52" s="238"/>
    </row>
    <row r="53" s="205" customFormat="1" ht="15" customHeight="1" spans="1:18">
      <c r="A53" s="238"/>
      <c r="B53" s="238"/>
      <c r="C53" s="238"/>
      <c r="D53" s="242"/>
      <c r="E53" s="242"/>
      <c r="F53" s="243"/>
      <c r="G53" s="238"/>
      <c r="H53" s="238"/>
      <c r="I53" s="238"/>
      <c r="J53" s="244"/>
      <c r="K53" s="245"/>
      <c r="L53" s="246"/>
      <c r="M53" s="238"/>
      <c r="N53" s="246"/>
      <c r="O53" s="247"/>
      <c r="P53" s="238"/>
      <c r="Q53" s="238"/>
      <c r="R53" s="238"/>
    </row>
    <row r="54" s="205" customFormat="1" ht="15" customHeight="1" spans="1:18">
      <c r="A54" s="238"/>
      <c r="B54" s="238"/>
      <c r="C54" s="238"/>
      <c r="D54" s="242"/>
      <c r="E54" s="242"/>
      <c r="F54" s="243"/>
      <c r="G54" s="238"/>
      <c r="H54" s="238"/>
      <c r="I54" s="238"/>
      <c r="J54" s="244"/>
      <c r="K54" s="245"/>
      <c r="L54" s="246"/>
      <c r="M54" s="238"/>
      <c r="N54" s="246"/>
      <c r="O54" s="247"/>
      <c r="P54" s="238"/>
      <c r="Q54" s="238"/>
      <c r="R54" s="238"/>
    </row>
    <row r="55" s="205" customFormat="1" ht="15" customHeight="1" spans="1:18">
      <c r="A55" s="238"/>
      <c r="B55" s="238"/>
      <c r="C55" s="238"/>
      <c r="D55" s="242"/>
      <c r="E55" s="242"/>
      <c r="F55" s="243"/>
      <c r="G55" s="238"/>
      <c r="H55" s="238"/>
      <c r="I55" s="238"/>
      <c r="J55" s="244"/>
      <c r="K55" s="245"/>
      <c r="L55" s="246"/>
      <c r="M55" s="238"/>
      <c r="N55" s="246"/>
      <c r="O55" s="247"/>
      <c r="P55" s="238"/>
      <c r="Q55" s="238"/>
      <c r="R55" s="238"/>
    </row>
    <row r="56" s="205" customFormat="1" ht="15" customHeight="1" spans="1:18">
      <c r="A56" s="238"/>
      <c r="B56" s="238"/>
      <c r="C56" s="238"/>
      <c r="D56" s="242"/>
      <c r="E56" s="242"/>
      <c r="F56" s="243"/>
      <c r="G56" s="238"/>
      <c r="H56" s="238"/>
      <c r="I56" s="238"/>
      <c r="J56" s="244"/>
      <c r="K56" s="245"/>
      <c r="L56" s="246"/>
      <c r="M56" s="238"/>
      <c r="N56" s="246"/>
      <c r="O56" s="247"/>
      <c r="P56" s="238"/>
      <c r="Q56" s="238"/>
      <c r="R56" s="238"/>
    </row>
    <row r="57" s="205" customFormat="1" ht="15" customHeight="1" spans="1:18">
      <c r="A57" s="238"/>
      <c r="B57" s="238"/>
      <c r="C57" s="238"/>
      <c r="D57" s="242"/>
      <c r="E57" s="242"/>
      <c r="F57" s="243"/>
      <c r="G57" s="238"/>
      <c r="H57" s="238"/>
      <c r="I57" s="238"/>
      <c r="J57" s="244"/>
      <c r="K57" s="245"/>
      <c r="L57" s="246"/>
      <c r="M57" s="238"/>
      <c r="N57" s="246"/>
      <c r="O57" s="247"/>
      <c r="P57" s="238"/>
      <c r="Q57" s="238"/>
      <c r="R57" s="238"/>
    </row>
    <row r="58" s="205" customFormat="1" ht="15" customHeight="1" spans="1:18">
      <c r="A58" s="238"/>
      <c r="B58" s="238"/>
      <c r="C58" s="238"/>
      <c r="D58" s="242"/>
      <c r="E58" s="242"/>
      <c r="F58" s="243"/>
      <c r="G58" s="238"/>
      <c r="H58" s="238"/>
      <c r="I58" s="238"/>
      <c r="J58" s="244"/>
      <c r="K58" s="245"/>
      <c r="L58" s="246"/>
      <c r="M58" s="238"/>
      <c r="N58" s="246"/>
      <c r="O58" s="247"/>
      <c r="P58" s="238"/>
      <c r="Q58" s="238"/>
      <c r="R58" s="238"/>
    </row>
    <row r="59" s="205" customFormat="1" ht="15" customHeight="1" spans="1:18">
      <c r="A59" s="238"/>
      <c r="B59" s="238"/>
      <c r="C59" s="238"/>
      <c r="D59" s="242"/>
      <c r="E59" s="242"/>
      <c r="F59" s="243"/>
      <c r="G59" s="238"/>
      <c r="H59" s="238"/>
      <c r="I59" s="238"/>
      <c r="J59" s="244"/>
      <c r="K59" s="245"/>
      <c r="L59" s="246"/>
      <c r="M59" s="238"/>
      <c r="N59" s="246"/>
      <c r="O59" s="247"/>
      <c r="P59" s="238"/>
      <c r="Q59" s="238"/>
      <c r="R59" s="238"/>
    </row>
    <row r="60" s="205" customFormat="1" ht="15" customHeight="1" spans="1:18">
      <c r="A60" s="238"/>
      <c r="B60" s="238"/>
      <c r="C60" s="238"/>
      <c r="D60" s="242"/>
      <c r="E60" s="242"/>
      <c r="F60" s="243"/>
      <c r="G60" s="238"/>
      <c r="H60" s="238"/>
      <c r="I60" s="238"/>
      <c r="J60" s="244"/>
      <c r="K60" s="245"/>
      <c r="L60" s="246"/>
      <c r="M60" s="238"/>
      <c r="N60" s="246"/>
      <c r="O60" s="247"/>
      <c r="P60" s="238"/>
      <c r="Q60" s="238"/>
      <c r="R60" s="238"/>
    </row>
    <row r="61" s="205" customFormat="1" ht="15" customHeight="1" spans="1:18">
      <c r="A61" s="238"/>
      <c r="B61" s="238"/>
      <c r="C61" s="238"/>
      <c r="D61" s="242"/>
      <c r="E61" s="242"/>
      <c r="F61" s="243"/>
      <c r="G61" s="238"/>
      <c r="H61" s="238"/>
      <c r="I61" s="238"/>
      <c r="J61" s="244"/>
      <c r="K61" s="245"/>
      <c r="L61" s="246"/>
      <c r="M61" s="238"/>
      <c r="N61" s="246"/>
      <c r="O61" s="247"/>
      <c r="P61" s="238"/>
      <c r="Q61" s="238"/>
      <c r="R61" s="238"/>
    </row>
    <row r="62" s="205" customFormat="1" ht="15" customHeight="1" spans="1:18">
      <c r="A62" s="238"/>
      <c r="B62" s="238"/>
      <c r="C62" s="238"/>
      <c r="D62" s="242"/>
      <c r="E62" s="242"/>
      <c r="F62" s="243"/>
      <c r="G62" s="238"/>
      <c r="H62" s="238"/>
      <c r="I62" s="238"/>
      <c r="J62" s="244"/>
      <c r="K62" s="245"/>
      <c r="L62" s="246"/>
      <c r="M62" s="238"/>
      <c r="N62" s="246"/>
      <c r="O62" s="247"/>
      <c r="P62" s="238"/>
      <c r="Q62" s="238"/>
      <c r="R62" s="238"/>
    </row>
    <row r="63" s="205" customFormat="1" ht="15" customHeight="1" spans="1:18">
      <c r="A63" s="238"/>
      <c r="B63" s="238"/>
      <c r="C63" s="238"/>
      <c r="D63" s="242"/>
      <c r="E63" s="242"/>
      <c r="F63" s="243"/>
      <c r="G63" s="238"/>
      <c r="H63" s="238"/>
      <c r="I63" s="238"/>
      <c r="J63" s="244"/>
      <c r="K63" s="245"/>
      <c r="L63" s="246"/>
      <c r="M63" s="238"/>
      <c r="N63" s="246"/>
      <c r="O63" s="247"/>
      <c r="P63" s="238"/>
      <c r="Q63" s="238"/>
      <c r="R63" s="238"/>
    </row>
    <row r="64" s="205" customFormat="1" ht="15" customHeight="1" spans="1:18">
      <c r="A64" s="238"/>
      <c r="B64" s="238"/>
      <c r="C64" s="238"/>
      <c r="D64" s="242"/>
      <c r="E64" s="242"/>
      <c r="F64" s="243"/>
      <c r="G64" s="238"/>
      <c r="H64" s="238"/>
      <c r="I64" s="238"/>
      <c r="J64" s="244"/>
      <c r="K64" s="245"/>
      <c r="L64" s="246"/>
      <c r="M64" s="238"/>
      <c r="N64" s="246"/>
      <c r="O64" s="247"/>
      <c r="P64" s="238"/>
      <c r="Q64" s="238"/>
      <c r="R64" s="238"/>
    </row>
    <row r="65" s="205" customFormat="1" ht="15" customHeight="1" spans="1:18">
      <c r="A65" s="238"/>
      <c r="B65" s="238"/>
      <c r="C65" s="238"/>
      <c r="D65" s="242"/>
      <c r="E65" s="242"/>
      <c r="F65" s="243"/>
      <c r="G65" s="238"/>
      <c r="H65" s="238"/>
      <c r="I65" s="238"/>
      <c r="J65" s="244"/>
      <c r="K65" s="245"/>
      <c r="L65" s="246"/>
      <c r="M65" s="238"/>
      <c r="N65" s="246"/>
      <c r="O65" s="247"/>
      <c r="P65" s="238"/>
      <c r="Q65" s="238"/>
      <c r="R65" s="238"/>
    </row>
    <row r="66" s="205" customFormat="1" ht="15" customHeight="1" spans="1:18">
      <c r="A66" s="238"/>
      <c r="B66" s="238"/>
      <c r="C66" s="238"/>
      <c r="D66" s="242"/>
      <c r="E66" s="242"/>
      <c r="F66" s="243"/>
      <c r="G66" s="238"/>
      <c r="H66" s="238"/>
      <c r="I66" s="238"/>
      <c r="J66" s="244"/>
      <c r="K66" s="245"/>
      <c r="L66" s="246"/>
      <c r="M66" s="238"/>
      <c r="N66" s="246"/>
      <c r="O66" s="247"/>
      <c r="P66" s="238"/>
      <c r="Q66" s="238"/>
      <c r="R66" s="238"/>
    </row>
    <row r="67" s="205" customFormat="1" ht="15" customHeight="1" spans="1:18">
      <c r="A67" s="238"/>
      <c r="B67" s="238"/>
      <c r="C67" s="238"/>
      <c r="D67" s="242"/>
      <c r="E67" s="242"/>
      <c r="F67" s="243"/>
      <c r="G67" s="238"/>
      <c r="H67" s="238"/>
      <c r="I67" s="238"/>
      <c r="J67" s="244"/>
      <c r="K67" s="245"/>
      <c r="L67" s="246"/>
      <c r="M67" s="238"/>
      <c r="N67" s="246"/>
      <c r="O67" s="247"/>
      <c r="P67" s="238"/>
      <c r="Q67" s="238"/>
      <c r="R67" s="238"/>
    </row>
    <row r="68" s="205" customFormat="1" ht="15" customHeight="1" spans="1:18">
      <c r="A68" s="238"/>
      <c r="B68" s="238"/>
      <c r="C68" s="238"/>
      <c r="D68" s="242"/>
      <c r="E68" s="242"/>
      <c r="F68" s="243"/>
      <c r="G68" s="238"/>
      <c r="H68" s="238"/>
      <c r="I68" s="238"/>
      <c r="J68" s="244"/>
      <c r="K68" s="245"/>
      <c r="L68" s="246"/>
      <c r="M68" s="238"/>
      <c r="N68" s="246"/>
      <c r="O68" s="247"/>
      <c r="P68" s="238"/>
      <c r="Q68" s="238"/>
      <c r="R68" s="238"/>
    </row>
    <row r="69" s="205" customFormat="1" ht="15" customHeight="1" spans="1:18">
      <c r="A69" s="238"/>
      <c r="B69" s="238"/>
      <c r="C69" s="238"/>
      <c r="D69" s="242"/>
      <c r="E69" s="242"/>
      <c r="F69" s="243"/>
      <c r="G69" s="238"/>
      <c r="H69" s="238"/>
      <c r="I69" s="238"/>
      <c r="J69" s="244"/>
      <c r="K69" s="245"/>
      <c r="L69" s="246"/>
      <c r="M69" s="238"/>
      <c r="N69" s="246"/>
      <c r="O69" s="247"/>
      <c r="P69" s="238"/>
      <c r="Q69" s="238"/>
      <c r="R69" s="238"/>
    </row>
    <row r="70" s="205" customFormat="1" ht="15" customHeight="1" spans="1:18">
      <c r="A70" s="238"/>
      <c r="B70" s="238"/>
      <c r="C70" s="238"/>
      <c r="D70" s="242"/>
      <c r="E70" s="242"/>
      <c r="F70" s="243"/>
      <c r="G70" s="238"/>
      <c r="H70" s="238"/>
      <c r="I70" s="238"/>
      <c r="J70" s="244"/>
      <c r="K70" s="245"/>
      <c r="L70" s="246"/>
      <c r="M70" s="238"/>
      <c r="N70" s="246"/>
      <c r="O70" s="247"/>
      <c r="P70" s="238"/>
      <c r="Q70" s="238"/>
      <c r="R70" s="238"/>
    </row>
    <row r="71" s="205" customFormat="1" ht="15" customHeight="1" spans="1:18">
      <c r="A71" s="238"/>
      <c r="B71" s="238"/>
      <c r="C71" s="238"/>
      <c r="D71" s="242"/>
      <c r="E71" s="242"/>
      <c r="F71" s="243"/>
      <c r="G71" s="238"/>
      <c r="H71" s="238"/>
      <c r="I71" s="238"/>
      <c r="J71" s="244"/>
      <c r="K71" s="245"/>
      <c r="L71" s="246"/>
      <c r="M71" s="238"/>
      <c r="N71" s="246"/>
      <c r="O71" s="247"/>
      <c r="P71" s="238"/>
      <c r="Q71" s="238"/>
      <c r="R71" s="238"/>
    </row>
    <row r="72" s="205" customFormat="1" ht="15" customHeight="1" spans="1:18">
      <c r="A72" s="238"/>
      <c r="B72" s="238"/>
      <c r="C72" s="238"/>
      <c r="D72" s="242"/>
      <c r="E72" s="242"/>
      <c r="F72" s="243"/>
      <c r="G72" s="238"/>
      <c r="H72" s="238"/>
      <c r="I72" s="238"/>
      <c r="J72" s="244"/>
      <c r="K72" s="245"/>
      <c r="L72" s="246"/>
      <c r="M72" s="238"/>
      <c r="N72" s="246"/>
      <c r="O72" s="247"/>
      <c r="P72" s="238"/>
      <c r="Q72" s="238"/>
      <c r="R72" s="238"/>
    </row>
    <row r="73" s="205" customFormat="1" ht="15" customHeight="1" spans="1:18">
      <c r="A73" s="238"/>
      <c r="B73" s="238"/>
      <c r="C73" s="238"/>
      <c r="D73" s="242"/>
      <c r="E73" s="242"/>
      <c r="F73" s="243"/>
      <c r="G73" s="238"/>
      <c r="H73" s="238"/>
      <c r="I73" s="238"/>
      <c r="J73" s="244"/>
      <c r="K73" s="245"/>
      <c r="L73" s="246"/>
      <c r="M73" s="238"/>
      <c r="N73" s="246"/>
      <c r="O73" s="247"/>
      <c r="P73" s="238"/>
      <c r="Q73" s="238"/>
      <c r="R73" s="238"/>
    </row>
    <row r="74" s="205" customFormat="1" ht="15" customHeight="1" spans="1:18">
      <c r="A74" s="238"/>
      <c r="B74" s="238"/>
      <c r="C74" s="238"/>
      <c r="D74" s="242"/>
      <c r="E74" s="242"/>
      <c r="F74" s="243"/>
      <c r="G74" s="238"/>
      <c r="H74" s="238"/>
      <c r="I74" s="238"/>
      <c r="J74" s="244"/>
      <c r="K74" s="245"/>
      <c r="L74" s="246"/>
      <c r="M74" s="238"/>
      <c r="N74" s="246"/>
      <c r="O74" s="247"/>
      <c r="P74" s="238"/>
      <c r="Q74" s="238"/>
      <c r="R74" s="238"/>
    </row>
    <row r="75" s="205" customFormat="1" ht="15" customHeight="1" spans="1:18">
      <c r="A75" s="238"/>
      <c r="B75" s="238"/>
      <c r="C75" s="238"/>
      <c r="D75" s="242"/>
      <c r="E75" s="242"/>
      <c r="F75" s="243"/>
      <c r="G75" s="238"/>
      <c r="H75" s="238"/>
      <c r="I75" s="238"/>
      <c r="J75" s="244"/>
      <c r="K75" s="245"/>
      <c r="L75" s="246"/>
      <c r="M75" s="238"/>
      <c r="N75" s="246"/>
      <c r="O75" s="247"/>
      <c r="P75" s="238"/>
      <c r="Q75" s="238"/>
      <c r="R75" s="238"/>
    </row>
    <row r="76" s="205" customFormat="1" ht="15" customHeight="1" spans="1:18">
      <c r="A76" s="238"/>
      <c r="B76" s="238"/>
      <c r="C76" s="238"/>
      <c r="D76" s="242"/>
      <c r="E76" s="242"/>
      <c r="F76" s="243"/>
      <c r="G76" s="238"/>
      <c r="H76" s="238"/>
      <c r="I76" s="238"/>
      <c r="J76" s="244"/>
      <c r="K76" s="245"/>
      <c r="L76" s="246"/>
      <c r="M76" s="238"/>
      <c r="N76" s="246"/>
      <c r="O76" s="247"/>
      <c r="P76" s="238"/>
      <c r="Q76" s="238"/>
      <c r="R76" s="238"/>
    </row>
    <row r="77" s="205" customFormat="1" ht="15" customHeight="1" spans="1:18">
      <c r="A77" s="238"/>
      <c r="B77" s="238"/>
      <c r="C77" s="238"/>
      <c r="D77" s="242"/>
      <c r="E77" s="242"/>
      <c r="F77" s="243"/>
      <c r="G77" s="238"/>
      <c r="H77" s="238"/>
      <c r="I77" s="238"/>
      <c r="J77" s="244"/>
      <c r="K77" s="245"/>
      <c r="L77" s="246"/>
      <c r="M77" s="238"/>
      <c r="N77" s="246"/>
      <c r="O77" s="247"/>
      <c r="P77" s="238"/>
      <c r="Q77" s="238"/>
      <c r="R77" s="238"/>
    </row>
    <row r="78" s="205" customFormat="1" ht="15" customHeight="1" spans="1:18">
      <c r="A78" s="238"/>
      <c r="B78" s="238"/>
      <c r="C78" s="238"/>
      <c r="D78" s="242"/>
      <c r="E78" s="242"/>
      <c r="F78" s="243"/>
      <c r="G78" s="238"/>
      <c r="H78" s="238"/>
      <c r="I78" s="238"/>
      <c r="J78" s="244"/>
      <c r="K78" s="245"/>
      <c r="L78" s="246"/>
      <c r="M78" s="238"/>
      <c r="N78" s="246"/>
      <c r="O78" s="247"/>
      <c r="P78" s="238"/>
      <c r="Q78" s="238"/>
      <c r="R78" s="238"/>
    </row>
    <row r="79" s="205" customFormat="1" ht="15" customHeight="1" spans="1:18">
      <c r="A79" s="238"/>
      <c r="B79" s="238"/>
      <c r="C79" s="238"/>
      <c r="D79" s="242"/>
      <c r="E79" s="242"/>
      <c r="F79" s="243"/>
      <c r="G79" s="238"/>
      <c r="H79" s="238"/>
      <c r="I79" s="238"/>
      <c r="J79" s="244"/>
      <c r="K79" s="245"/>
      <c r="L79" s="246"/>
      <c r="M79" s="238"/>
      <c r="N79" s="246"/>
      <c r="O79" s="247"/>
      <c r="P79" s="238"/>
      <c r="Q79" s="238"/>
      <c r="R79" s="238"/>
    </row>
    <row r="80" s="205" customFormat="1" ht="15" customHeight="1" spans="1:18">
      <c r="A80" s="238"/>
      <c r="B80" s="238"/>
      <c r="C80" s="238"/>
      <c r="D80" s="242"/>
      <c r="E80" s="242"/>
      <c r="F80" s="243"/>
      <c r="G80" s="238"/>
      <c r="H80" s="238"/>
      <c r="I80" s="238"/>
      <c r="J80" s="244"/>
      <c r="K80" s="245"/>
      <c r="L80" s="246"/>
      <c r="M80" s="238"/>
      <c r="N80" s="246"/>
      <c r="O80" s="247"/>
      <c r="P80" s="238"/>
      <c r="Q80" s="238"/>
      <c r="R80" s="238"/>
    </row>
    <row r="81" s="205" customFormat="1" ht="15" customHeight="1" spans="1:18">
      <c r="A81" s="238"/>
      <c r="B81" s="238"/>
      <c r="C81" s="238"/>
      <c r="D81" s="242"/>
      <c r="E81" s="242"/>
      <c r="F81" s="243"/>
      <c r="G81" s="238"/>
      <c r="H81" s="238"/>
      <c r="I81" s="238"/>
      <c r="J81" s="244"/>
      <c r="K81" s="245"/>
      <c r="L81" s="246"/>
      <c r="M81" s="238"/>
      <c r="N81" s="246"/>
      <c r="O81" s="247"/>
      <c r="P81" s="238"/>
      <c r="Q81" s="238"/>
      <c r="R81" s="238"/>
    </row>
    <row r="82" s="205" customFormat="1" ht="15" customHeight="1" spans="1:18">
      <c r="A82" s="238"/>
      <c r="B82" s="238"/>
      <c r="C82" s="238"/>
      <c r="D82" s="242"/>
      <c r="E82" s="242"/>
      <c r="F82" s="243"/>
      <c r="G82" s="238"/>
      <c r="H82" s="238"/>
      <c r="I82" s="238"/>
      <c r="J82" s="244"/>
      <c r="K82" s="245"/>
      <c r="L82" s="246"/>
      <c r="M82" s="238"/>
      <c r="N82" s="246"/>
      <c r="O82" s="247"/>
      <c r="P82" s="238"/>
      <c r="Q82" s="238"/>
      <c r="R82" s="238"/>
    </row>
    <row r="83" s="205" customFormat="1" ht="15" customHeight="1" spans="1:18">
      <c r="A83" s="238"/>
      <c r="B83" s="238"/>
      <c r="C83" s="238"/>
      <c r="D83" s="242"/>
      <c r="E83" s="242"/>
      <c r="F83" s="243"/>
      <c r="G83" s="238"/>
      <c r="H83" s="238"/>
      <c r="I83" s="238"/>
      <c r="J83" s="244"/>
      <c r="K83" s="245"/>
      <c r="L83" s="246"/>
      <c r="M83" s="238"/>
      <c r="N83" s="246"/>
      <c r="O83" s="247"/>
      <c r="P83" s="238"/>
      <c r="Q83" s="238"/>
      <c r="R83" s="238"/>
    </row>
    <row r="84" s="205" customFormat="1" ht="15" customHeight="1" spans="1:18">
      <c r="A84" s="238"/>
      <c r="B84" s="238"/>
      <c r="C84" s="238"/>
      <c r="D84" s="242"/>
      <c r="E84" s="242"/>
      <c r="F84" s="243"/>
      <c r="G84" s="238"/>
      <c r="H84" s="238"/>
      <c r="I84" s="238"/>
      <c r="J84" s="244"/>
      <c r="K84" s="245"/>
      <c r="L84" s="246"/>
      <c r="M84" s="238"/>
      <c r="N84" s="246"/>
      <c r="O84" s="247"/>
      <c r="P84" s="238"/>
      <c r="Q84" s="238"/>
      <c r="R84" s="238"/>
    </row>
    <row r="85" s="205" customFormat="1" ht="15" customHeight="1" spans="1:18">
      <c r="A85" s="238"/>
      <c r="B85" s="238"/>
      <c r="C85" s="238"/>
      <c r="D85" s="242"/>
      <c r="E85" s="242"/>
      <c r="F85" s="243"/>
      <c r="G85" s="238"/>
      <c r="H85" s="238"/>
      <c r="I85" s="238"/>
      <c r="J85" s="244"/>
      <c r="K85" s="245"/>
      <c r="L85" s="246"/>
      <c r="M85" s="238"/>
      <c r="N85" s="246"/>
      <c r="O85" s="247"/>
      <c r="P85" s="238"/>
      <c r="Q85" s="238"/>
      <c r="R85" s="238"/>
    </row>
    <row r="86" s="205" customFormat="1" ht="15" customHeight="1" spans="1:18">
      <c r="A86" s="238"/>
      <c r="B86" s="238"/>
      <c r="C86" s="238"/>
      <c r="D86" s="242"/>
      <c r="E86" s="242"/>
      <c r="F86" s="243"/>
      <c r="G86" s="238"/>
      <c r="H86" s="238"/>
      <c r="I86" s="238"/>
      <c r="J86" s="244"/>
      <c r="K86" s="245"/>
      <c r="L86" s="246"/>
      <c r="M86" s="238"/>
      <c r="N86" s="246"/>
      <c r="O86" s="247"/>
      <c r="P86" s="238"/>
      <c r="Q86" s="238"/>
      <c r="R86" s="238"/>
    </row>
    <row r="87" s="205" customFormat="1" ht="15" customHeight="1" spans="1:18">
      <c r="A87" s="238"/>
      <c r="B87" s="238"/>
      <c r="C87" s="238"/>
      <c r="D87" s="242"/>
      <c r="E87" s="242"/>
      <c r="F87" s="243"/>
      <c r="G87" s="238"/>
      <c r="H87" s="238"/>
      <c r="I87" s="238"/>
      <c r="J87" s="244"/>
      <c r="K87" s="245"/>
      <c r="L87" s="246"/>
      <c r="M87" s="238"/>
      <c r="N87" s="246"/>
      <c r="O87" s="247"/>
      <c r="P87" s="238"/>
      <c r="Q87" s="238"/>
      <c r="R87" s="238"/>
    </row>
    <row r="88" s="205" customFormat="1" ht="15" customHeight="1" spans="1:18">
      <c r="A88" s="238"/>
      <c r="B88" s="238"/>
      <c r="C88" s="238"/>
      <c r="D88" s="242"/>
      <c r="E88" s="242"/>
      <c r="F88" s="243"/>
      <c r="G88" s="238"/>
      <c r="H88" s="238"/>
      <c r="I88" s="238"/>
      <c r="J88" s="244"/>
      <c r="K88" s="245"/>
      <c r="L88" s="246"/>
      <c r="M88" s="238"/>
      <c r="N88" s="246"/>
      <c r="O88" s="247"/>
      <c r="P88" s="238"/>
      <c r="Q88" s="238"/>
      <c r="R88" s="238"/>
    </row>
    <row r="89" s="205" customFormat="1" ht="15" customHeight="1" spans="1:18">
      <c r="A89" s="238"/>
      <c r="B89" s="238"/>
      <c r="C89" s="238"/>
      <c r="D89" s="242"/>
      <c r="E89" s="242"/>
      <c r="F89" s="243"/>
      <c r="G89" s="238"/>
      <c r="H89" s="238"/>
      <c r="I89" s="238"/>
      <c r="J89" s="244"/>
      <c r="K89" s="245"/>
      <c r="L89" s="246"/>
      <c r="M89" s="238"/>
      <c r="N89" s="246"/>
      <c r="O89" s="247"/>
      <c r="P89" s="238"/>
      <c r="Q89" s="238"/>
      <c r="R89" s="238"/>
    </row>
    <row r="90" s="205" customFormat="1" ht="15" customHeight="1" spans="1:18">
      <c r="A90" s="238"/>
      <c r="B90" s="238"/>
      <c r="C90" s="238"/>
      <c r="D90" s="242"/>
      <c r="E90" s="242"/>
      <c r="F90" s="243"/>
      <c r="G90" s="238"/>
      <c r="H90" s="238"/>
      <c r="I90" s="238"/>
      <c r="J90" s="244"/>
      <c r="K90" s="245"/>
      <c r="L90" s="246"/>
      <c r="M90" s="238"/>
      <c r="N90" s="246"/>
      <c r="O90" s="247"/>
      <c r="P90" s="238"/>
      <c r="Q90" s="238"/>
      <c r="R90" s="238"/>
    </row>
    <row r="91" s="205" customFormat="1" ht="15" customHeight="1" spans="1:18">
      <c r="A91" s="238"/>
      <c r="B91" s="238"/>
      <c r="C91" s="238"/>
      <c r="D91" s="242"/>
      <c r="E91" s="242"/>
      <c r="F91" s="243"/>
      <c r="G91" s="238"/>
      <c r="H91" s="238"/>
      <c r="I91" s="238"/>
      <c r="J91" s="244"/>
      <c r="K91" s="245"/>
      <c r="L91" s="246"/>
      <c r="M91" s="238"/>
      <c r="N91" s="246"/>
      <c r="O91" s="247"/>
      <c r="P91" s="238"/>
      <c r="Q91" s="238"/>
      <c r="R91" s="238"/>
    </row>
    <row r="92" s="205" customFormat="1" ht="15" customHeight="1" spans="1:18">
      <c r="A92" s="238"/>
      <c r="B92" s="238"/>
      <c r="C92" s="238"/>
      <c r="D92" s="242"/>
      <c r="E92" s="242"/>
      <c r="F92" s="243"/>
      <c r="G92" s="238"/>
      <c r="H92" s="238"/>
      <c r="I92" s="238"/>
      <c r="J92" s="244"/>
      <c r="K92" s="245"/>
      <c r="L92" s="246"/>
      <c r="M92" s="238"/>
      <c r="N92" s="246"/>
      <c r="O92" s="247"/>
      <c r="P92" s="238"/>
      <c r="Q92" s="238"/>
      <c r="R92" s="238"/>
    </row>
    <row r="93" s="205" customFormat="1" ht="15" customHeight="1" spans="1:18">
      <c r="A93" s="238"/>
      <c r="B93" s="238"/>
      <c r="C93" s="238"/>
      <c r="D93" s="242"/>
      <c r="E93" s="242"/>
      <c r="F93" s="243"/>
      <c r="G93" s="238"/>
      <c r="H93" s="238"/>
      <c r="I93" s="238"/>
      <c r="J93" s="244"/>
      <c r="K93" s="245"/>
      <c r="L93" s="246"/>
      <c r="M93" s="238"/>
      <c r="N93" s="246"/>
      <c r="O93" s="247"/>
      <c r="P93" s="238"/>
      <c r="Q93" s="238"/>
      <c r="R93" s="238"/>
    </row>
    <row r="94" s="205" customFormat="1" ht="15" customHeight="1" spans="1:18">
      <c r="A94" s="238"/>
      <c r="B94" s="238"/>
      <c r="C94" s="238"/>
      <c r="D94" s="242"/>
      <c r="E94" s="242"/>
      <c r="F94" s="243"/>
      <c r="G94" s="238"/>
      <c r="H94" s="238"/>
      <c r="I94" s="238"/>
      <c r="J94" s="244"/>
      <c r="K94" s="245"/>
      <c r="L94" s="246"/>
      <c r="M94" s="238"/>
      <c r="N94" s="246"/>
      <c r="O94" s="247"/>
      <c r="P94" s="238"/>
      <c r="Q94" s="238"/>
      <c r="R94" s="238"/>
    </row>
    <row r="95" s="205" customFormat="1" ht="15" customHeight="1" spans="1:18">
      <c r="A95" s="238"/>
      <c r="B95" s="238"/>
      <c r="C95" s="238"/>
      <c r="D95" s="242"/>
      <c r="E95" s="242"/>
      <c r="F95" s="243"/>
      <c r="G95" s="238"/>
      <c r="H95" s="238"/>
      <c r="I95" s="238"/>
      <c r="J95" s="244"/>
      <c r="K95" s="245"/>
      <c r="L95" s="246"/>
      <c r="M95" s="238"/>
      <c r="N95" s="246"/>
      <c r="O95" s="247"/>
      <c r="P95" s="238"/>
      <c r="Q95" s="238"/>
      <c r="R95" s="238"/>
    </row>
    <row r="96" s="205" customFormat="1" ht="15" customHeight="1" spans="1:18">
      <c r="A96" s="238"/>
      <c r="B96" s="238"/>
      <c r="C96" s="238"/>
      <c r="D96" s="242"/>
      <c r="E96" s="242"/>
      <c r="F96" s="243"/>
      <c r="G96" s="238"/>
      <c r="H96" s="238"/>
      <c r="I96" s="238"/>
      <c r="J96" s="244"/>
      <c r="K96" s="245"/>
      <c r="L96" s="246"/>
      <c r="M96" s="238"/>
      <c r="N96" s="246"/>
      <c r="O96" s="247"/>
      <c r="P96" s="238"/>
      <c r="Q96" s="238"/>
      <c r="R96" s="238"/>
    </row>
    <row r="97" s="205" customFormat="1" ht="15" customHeight="1" spans="1:18">
      <c r="A97" s="238"/>
      <c r="B97" s="238"/>
      <c r="C97" s="238"/>
      <c r="D97" s="242"/>
      <c r="E97" s="242"/>
      <c r="F97" s="243"/>
      <c r="G97" s="238"/>
      <c r="H97" s="238"/>
      <c r="I97" s="238"/>
      <c r="J97" s="244"/>
      <c r="K97" s="245"/>
      <c r="L97" s="246"/>
      <c r="M97" s="238"/>
      <c r="N97" s="246"/>
      <c r="O97" s="247"/>
      <c r="P97" s="238"/>
      <c r="Q97" s="238"/>
      <c r="R97" s="238"/>
    </row>
    <row r="98" s="205" customFormat="1" ht="15" customHeight="1" spans="1:18">
      <c r="A98" s="238"/>
      <c r="B98" s="238"/>
      <c r="C98" s="238"/>
      <c r="D98" s="242"/>
      <c r="E98" s="242"/>
      <c r="F98" s="243"/>
      <c r="G98" s="238"/>
      <c r="H98" s="238"/>
      <c r="I98" s="238"/>
      <c r="J98" s="244"/>
      <c r="K98" s="245"/>
      <c r="L98" s="246"/>
      <c r="M98" s="238"/>
      <c r="N98" s="246"/>
      <c r="O98" s="247"/>
      <c r="P98" s="238"/>
      <c r="Q98" s="238"/>
      <c r="R98" s="238"/>
    </row>
    <row r="99" s="205" customFormat="1" ht="15" customHeight="1" spans="1:18">
      <c r="A99" s="238"/>
      <c r="B99" s="238"/>
      <c r="C99" s="238"/>
      <c r="D99" s="242"/>
      <c r="E99" s="242"/>
      <c r="F99" s="243"/>
      <c r="G99" s="238"/>
      <c r="H99" s="238"/>
      <c r="I99" s="238"/>
      <c r="J99" s="244"/>
      <c r="K99" s="245"/>
      <c r="L99" s="246"/>
      <c r="M99" s="238"/>
      <c r="N99" s="246"/>
      <c r="O99" s="247"/>
      <c r="P99" s="238"/>
      <c r="Q99" s="238"/>
      <c r="R99" s="238"/>
    </row>
    <row r="100" s="205" customFormat="1" ht="15" customHeight="1" spans="1:18">
      <c r="A100" s="238"/>
      <c r="B100" s="238"/>
      <c r="C100" s="238"/>
      <c r="D100" s="242"/>
      <c r="E100" s="242"/>
      <c r="F100" s="243"/>
      <c r="G100" s="238"/>
      <c r="H100" s="238"/>
      <c r="I100" s="238"/>
      <c r="J100" s="244"/>
      <c r="K100" s="245"/>
      <c r="L100" s="246"/>
      <c r="M100" s="238"/>
      <c r="N100" s="246"/>
      <c r="O100" s="247"/>
      <c r="P100" s="238"/>
      <c r="Q100" s="238"/>
      <c r="R100" s="238"/>
    </row>
    <row r="101" s="205" customFormat="1" ht="15" customHeight="1" spans="1:18">
      <c r="A101" s="238"/>
      <c r="B101" s="238"/>
      <c r="C101" s="238"/>
      <c r="D101" s="242"/>
      <c r="E101" s="242"/>
      <c r="F101" s="243"/>
      <c r="G101" s="238"/>
      <c r="H101" s="238"/>
      <c r="I101" s="238"/>
      <c r="J101" s="244"/>
      <c r="K101" s="245"/>
      <c r="L101" s="246"/>
      <c r="M101" s="238"/>
      <c r="N101" s="246"/>
      <c r="O101" s="247"/>
      <c r="P101" s="238"/>
      <c r="Q101" s="238"/>
      <c r="R101" s="238"/>
    </row>
    <row r="102" s="205" customFormat="1" ht="15" customHeight="1" spans="1:18">
      <c r="A102" s="238"/>
      <c r="B102" s="238"/>
      <c r="C102" s="238"/>
      <c r="D102" s="242"/>
      <c r="E102" s="242"/>
      <c r="F102" s="243"/>
      <c r="G102" s="238"/>
      <c r="H102" s="238"/>
      <c r="I102" s="238"/>
      <c r="J102" s="244"/>
      <c r="K102" s="245"/>
      <c r="L102" s="246"/>
      <c r="M102" s="238"/>
      <c r="N102" s="246"/>
      <c r="O102" s="247"/>
      <c r="P102" s="238"/>
      <c r="Q102" s="238"/>
      <c r="R102" s="238"/>
    </row>
    <row r="103" s="205" customFormat="1" ht="15" customHeight="1" spans="1:18">
      <c r="A103" s="238"/>
      <c r="B103" s="238"/>
      <c r="C103" s="238"/>
      <c r="D103" s="242"/>
      <c r="E103" s="242"/>
      <c r="F103" s="243"/>
      <c r="G103" s="238"/>
      <c r="H103" s="238"/>
      <c r="I103" s="238"/>
      <c r="J103" s="244"/>
      <c r="K103" s="245"/>
      <c r="L103" s="246"/>
      <c r="M103" s="238"/>
      <c r="N103" s="246"/>
      <c r="O103" s="247"/>
      <c r="P103" s="238"/>
      <c r="Q103" s="238"/>
      <c r="R103" s="238"/>
    </row>
    <row r="104" s="205" customFormat="1" ht="15" customHeight="1" spans="1:18">
      <c r="A104" s="238"/>
      <c r="B104" s="238"/>
      <c r="C104" s="238"/>
      <c r="D104" s="242"/>
      <c r="E104" s="242"/>
      <c r="F104" s="243"/>
      <c r="G104" s="238"/>
      <c r="H104" s="238"/>
      <c r="I104" s="238"/>
      <c r="J104" s="244"/>
      <c r="K104" s="245"/>
      <c r="L104" s="246"/>
      <c r="M104" s="238"/>
      <c r="N104" s="246"/>
      <c r="O104" s="247"/>
      <c r="P104" s="238"/>
      <c r="Q104" s="238"/>
      <c r="R104" s="238"/>
    </row>
    <row r="105" s="205" customFormat="1" ht="15" customHeight="1" spans="1:18">
      <c r="A105" s="238"/>
      <c r="B105" s="238"/>
      <c r="C105" s="238"/>
      <c r="D105" s="242"/>
      <c r="E105" s="242"/>
      <c r="F105" s="243"/>
      <c r="G105" s="238"/>
      <c r="H105" s="238"/>
      <c r="I105" s="238"/>
      <c r="J105" s="244"/>
      <c r="K105" s="245"/>
      <c r="L105" s="246"/>
      <c r="M105" s="238"/>
      <c r="N105" s="246"/>
      <c r="O105" s="247"/>
      <c r="P105" s="238"/>
      <c r="Q105" s="238"/>
      <c r="R105" s="238"/>
    </row>
    <row r="106" s="205" customFormat="1" ht="15" customHeight="1" spans="1:18">
      <c r="A106" s="238"/>
      <c r="B106" s="238"/>
      <c r="C106" s="238"/>
      <c r="D106" s="242"/>
      <c r="E106" s="242"/>
      <c r="F106" s="243"/>
      <c r="G106" s="238"/>
      <c r="H106" s="238"/>
      <c r="I106" s="238"/>
      <c r="J106" s="244"/>
      <c r="K106" s="245"/>
      <c r="L106" s="246"/>
      <c r="M106" s="238"/>
      <c r="N106" s="246"/>
      <c r="O106" s="247"/>
      <c r="P106" s="238"/>
      <c r="Q106" s="238"/>
      <c r="R106" s="238"/>
    </row>
    <row r="107" s="205" customFormat="1" ht="15" customHeight="1" spans="1:18">
      <c r="A107" s="238"/>
      <c r="B107" s="238"/>
      <c r="C107" s="238"/>
      <c r="D107" s="242"/>
      <c r="E107" s="242"/>
      <c r="F107" s="243"/>
      <c r="G107" s="238"/>
      <c r="H107" s="238"/>
      <c r="I107" s="238"/>
      <c r="J107" s="244"/>
      <c r="K107" s="245"/>
      <c r="L107" s="246"/>
      <c r="M107" s="238"/>
      <c r="N107" s="246"/>
      <c r="O107" s="247"/>
      <c r="P107" s="238"/>
      <c r="Q107" s="238"/>
      <c r="R107" s="238"/>
    </row>
    <row r="108" s="205" customFormat="1" ht="15" customHeight="1" spans="1:18">
      <c r="A108" s="238"/>
      <c r="B108" s="238"/>
      <c r="C108" s="238"/>
      <c r="D108" s="242"/>
      <c r="E108" s="242"/>
      <c r="F108" s="243"/>
      <c r="G108" s="238"/>
      <c r="H108" s="238"/>
      <c r="I108" s="238"/>
      <c r="J108" s="244"/>
      <c r="K108" s="245"/>
      <c r="L108" s="246"/>
      <c r="M108" s="238"/>
      <c r="N108" s="246"/>
      <c r="O108" s="247"/>
      <c r="P108" s="238"/>
      <c r="Q108" s="238"/>
      <c r="R108" s="238"/>
    </row>
    <row r="109" s="205" customFormat="1" ht="15" customHeight="1" spans="1:18">
      <c r="A109" s="238"/>
      <c r="B109" s="238"/>
      <c r="C109" s="238"/>
      <c r="D109" s="242"/>
      <c r="E109" s="242"/>
      <c r="F109" s="243"/>
      <c r="G109" s="238"/>
      <c r="H109" s="238"/>
      <c r="I109" s="238"/>
      <c r="J109" s="244"/>
      <c r="K109" s="245"/>
      <c r="L109" s="246"/>
      <c r="M109" s="238"/>
      <c r="N109" s="246"/>
      <c r="O109" s="247"/>
      <c r="P109" s="238"/>
      <c r="Q109" s="238"/>
      <c r="R109" s="238"/>
    </row>
    <row r="110" s="205" customFormat="1" ht="15" customHeight="1" spans="1:18">
      <c r="A110" s="238"/>
      <c r="B110" s="238"/>
      <c r="C110" s="238"/>
      <c r="D110" s="242"/>
      <c r="E110" s="242"/>
      <c r="F110" s="243"/>
      <c r="G110" s="238"/>
      <c r="H110" s="238"/>
      <c r="I110" s="238"/>
      <c r="J110" s="244"/>
      <c r="K110" s="245"/>
      <c r="L110" s="246"/>
      <c r="M110" s="238"/>
      <c r="N110" s="246"/>
      <c r="O110" s="247"/>
      <c r="P110" s="238"/>
      <c r="Q110" s="238"/>
      <c r="R110" s="238"/>
    </row>
    <row r="111" s="205" customFormat="1" ht="15" customHeight="1" spans="1:18">
      <c r="A111" s="238"/>
      <c r="B111" s="238"/>
      <c r="C111" s="238"/>
      <c r="D111" s="242"/>
      <c r="E111" s="242"/>
      <c r="F111" s="243"/>
      <c r="G111" s="238"/>
      <c r="H111" s="238"/>
      <c r="I111" s="238"/>
      <c r="J111" s="244"/>
      <c r="K111" s="245"/>
      <c r="L111" s="246"/>
      <c r="M111" s="238"/>
      <c r="N111" s="246"/>
      <c r="O111" s="247"/>
      <c r="P111" s="238"/>
      <c r="Q111" s="238"/>
      <c r="R111" s="238"/>
    </row>
    <row r="112" s="205" customFormat="1" ht="15" customHeight="1" spans="1:18">
      <c r="A112" s="238"/>
      <c r="B112" s="238"/>
      <c r="C112" s="238"/>
      <c r="D112" s="242"/>
      <c r="E112" s="242"/>
      <c r="F112" s="243"/>
      <c r="G112" s="238"/>
      <c r="H112" s="238"/>
      <c r="I112" s="238"/>
      <c r="J112" s="244"/>
      <c r="K112" s="245"/>
      <c r="L112" s="246"/>
      <c r="M112" s="238"/>
      <c r="N112" s="246"/>
      <c r="O112" s="247"/>
      <c r="P112" s="238"/>
      <c r="Q112" s="238"/>
      <c r="R112" s="238"/>
    </row>
    <row r="113" s="205" customFormat="1" ht="15" customHeight="1" spans="1:18">
      <c r="A113" s="238"/>
      <c r="B113" s="238"/>
      <c r="C113" s="238"/>
      <c r="D113" s="242"/>
      <c r="E113" s="242"/>
      <c r="F113" s="243"/>
      <c r="G113" s="238"/>
      <c r="H113" s="238"/>
      <c r="I113" s="238"/>
      <c r="J113" s="244"/>
      <c r="K113" s="245"/>
      <c r="L113" s="246"/>
      <c r="M113" s="238"/>
      <c r="N113" s="246"/>
      <c r="O113" s="247"/>
      <c r="P113" s="238"/>
      <c r="Q113" s="238"/>
      <c r="R113" s="238"/>
    </row>
    <row r="114" s="205" customFormat="1" ht="15" customHeight="1" spans="1:18">
      <c r="A114" s="238"/>
      <c r="B114" s="238"/>
      <c r="C114" s="238"/>
      <c r="D114" s="242"/>
      <c r="E114" s="242"/>
      <c r="F114" s="243"/>
      <c r="G114" s="238"/>
      <c r="H114" s="238"/>
      <c r="I114" s="238"/>
      <c r="J114" s="244"/>
      <c r="K114" s="245"/>
      <c r="L114" s="246"/>
      <c r="M114" s="238"/>
      <c r="N114" s="246"/>
      <c r="O114" s="247"/>
      <c r="P114" s="238"/>
      <c r="Q114" s="238"/>
      <c r="R114" s="238"/>
    </row>
    <row r="115" s="205" customFormat="1" ht="15" customHeight="1" spans="1:18">
      <c r="A115" s="238"/>
      <c r="B115" s="238"/>
      <c r="C115" s="238"/>
      <c r="D115" s="242"/>
      <c r="E115" s="242"/>
      <c r="F115" s="243"/>
      <c r="G115" s="238"/>
      <c r="H115" s="238"/>
      <c r="I115" s="238"/>
      <c r="J115" s="244"/>
      <c r="K115" s="245"/>
      <c r="L115" s="246"/>
      <c r="M115" s="238"/>
      <c r="N115" s="246"/>
      <c r="O115" s="247"/>
      <c r="P115" s="238"/>
      <c r="Q115" s="238"/>
      <c r="R115" s="238"/>
    </row>
    <row r="116" s="205" customFormat="1" ht="15" customHeight="1" spans="1:18">
      <c r="A116" s="238"/>
      <c r="B116" s="238"/>
      <c r="C116" s="238"/>
      <c r="D116" s="242"/>
      <c r="E116" s="242"/>
      <c r="F116" s="243"/>
      <c r="G116" s="238"/>
      <c r="H116" s="238"/>
      <c r="I116" s="238"/>
      <c r="J116" s="244"/>
      <c r="K116" s="245"/>
      <c r="L116" s="246"/>
      <c r="M116" s="238"/>
      <c r="N116" s="246"/>
      <c r="O116" s="247"/>
      <c r="P116" s="238"/>
      <c r="Q116" s="238"/>
      <c r="R116" s="238"/>
    </row>
    <row r="117" s="205" customFormat="1" ht="15" customHeight="1" spans="1:18">
      <c r="A117" s="238"/>
      <c r="B117" s="238"/>
      <c r="C117" s="238"/>
      <c r="D117" s="242"/>
      <c r="E117" s="242"/>
      <c r="F117" s="243"/>
      <c r="G117" s="238"/>
      <c r="H117" s="238"/>
      <c r="I117" s="238"/>
      <c r="J117" s="244"/>
      <c r="K117" s="245"/>
      <c r="L117" s="246"/>
      <c r="M117" s="238"/>
      <c r="N117" s="246"/>
      <c r="O117" s="247"/>
      <c r="P117" s="238"/>
      <c r="Q117" s="238"/>
      <c r="R117" s="238"/>
    </row>
    <row r="118" s="205" customFormat="1" ht="15" customHeight="1" spans="1:18">
      <c r="A118" s="238"/>
      <c r="B118" s="238"/>
      <c r="C118" s="238"/>
      <c r="D118" s="242"/>
      <c r="E118" s="242"/>
      <c r="F118" s="243"/>
      <c r="G118" s="238"/>
      <c r="H118" s="238"/>
      <c r="I118" s="238"/>
      <c r="J118" s="244"/>
      <c r="K118" s="245"/>
      <c r="L118" s="246"/>
      <c r="M118" s="238"/>
      <c r="N118" s="246"/>
      <c r="O118" s="247"/>
      <c r="P118" s="238"/>
      <c r="Q118" s="238"/>
      <c r="R118" s="238"/>
    </row>
    <row r="119" s="205" customFormat="1" ht="15" customHeight="1" spans="1:18">
      <c r="A119" s="238"/>
      <c r="B119" s="238"/>
      <c r="C119" s="238"/>
      <c r="D119" s="242"/>
      <c r="E119" s="242"/>
      <c r="F119" s="243"/>
      <c r="G119" s="238"/>
      <c r="H119" s="238"/>
      <c r="I119" s="238"/>
      <c r="J119" s="244"/>
      <c r="K119" s="245"/>
      <c r="L119" s="246"/>
      <c r="M119" s="238"/>
      <c r="N119" s="246"/>
      <c r="O119" s="247"/>
      <c r="P119" s="238"/>
      <c r="Q119" s="238"/>
      <c r="R119" s="238"/>
    </row>
    <row r="120" s="205" customFormat="1" ht="15" customHeight="1" spans="1:18">
      <c r="A120" s="238"/>
      <c r="B120" s="238"/>
      <c r="C120" s="238"/>
      <c r="D120" s="242"/>
      <c r="E120" s="242"/>
      <c r="F120" s="243"/>
      <c r="G120" s="238"/>
      <c r="H120" s="238"/>
      <c r="I120" s="238"/>
      <c r="J120" s="244"/>
      <c r="K120" s="245"/>
      <c r="L120" s="246"/>
      <c r="M120" s="238"/>
      <c r="N120" s="246"/>
      <c r="O120" s="247"/>
      <c r="P120" s="238"/>
      <c r="Q120" s="238"/>
      <c r="R120" s="238"/>
    </row>
    <row r="121" s="205" customFormat="1" ht="15" customHeight="1" spans="1:18">
      <c r="A121" s="238"/>
      <c r="B121" s="238"/>
      <c r="C121" s="238"/>
      <c r="D121" s="242"/>
      <c r="E121" s="242"/>
      <c r="F121" s="243"/>
      <c r="G121" s="238"/>
      <c r="H121" s="238"/>
      <c r="I121" s="238"/>
      <c r="J121" s="244"/>
      <c r="K121" s="245"/>
      <c r="L121" s="246"/>
      <c r="M121" s="238"/>
      <c r="N121" s="246"/>
      <c r="O121" s="247"/>
      <c r="P121" s="238"/>
      <c r="Q121" s="238"/>
      <c r="R121" s="238"/>
    </row>
    <row r="122" s="205" customFormat="1" ht="15" customHeight="1" spans="1:18">
      <c r="A122" s="238"/>
      <c r="B122" s="238"/>
      <c r="C122" s="238"/>
      <c r="D122" s="242"/>
      <c r="E122" s="242"/>
      <c r="F122" s="243"/>
      <c r="G122" s="238"/>
      <c r="H122" s="238"/>
      <c r="I122" s="238"/>
      <c r="J122" s="244"/>
      <c r="K122" s="245"/>
      <c r="L122" s="246"/>
      <c r="M122" s="238"/>
      <c r="N122" s="246"/>
      <c r="O122" s="247"/>
      <c r="P122" s="238"/>
      <c r="Q122" s="238"/>
      <c r="R122" s="238"/>
    </row>
    <row r="123" s="205" customFormat="1" ht="15" customHeight="1" spans="1:18">
      <c r="A123" s="238"/>
      <c r="B123" s="238"/>
      <c r="C123" s="238"/>
      <c r="D123" s="242"/>
      <c r="E123" s="242"/>
      <c r="F123" s="243"/>
      <c r="G123" s="238"/>
      <c r="H123" s="238"/>
      <c r="I123" s="238"/>
      <c r="J123" s="244"/>
      <c r="K123" s="245"/>
      <c r="L123" s="246"/>
      <c r="M123" s="238"/>
      <c r="N123" s="246"/>
      <c r="O123" s="247"/>
      <c r="P123" s="238"/>
      <c r="Q123" s="238"/>
      <c r="R123" s="238"/>
    </row>
    <row r="124" s="205" customFormat="1" ht="15" customHeight="1" spans="1:18">
      <c r="A124" s="238"/>
      <c r="B124" s="238"/>
      <c r="C124" s="238"/>
      <c r="D124" s="242"/>
      <c r="E124" s="242"/>
      <c r="F124" s="243"/>
      <c r="G124" s="238"/>
      <c r="H124" s="238"/>
      <c r="I124" s="238"/>
      <c r="J124" s="244"/>
      <c r="K124" s="245"/>
      <c r="L124" s="246"/>
      <c r="M124" s="238"/>
      <c r="N124" s="246"/>
      <c r="O124" s="247"/>
      <c r="P124" s="238"/>
      <c r="Q124" s="238"/>
      <c r="R124" s="238"/>
    </row>
    <row r="125" s="205" customFormat="1" ht="15" customHeight="1" spans="1:18">
      <c r="A125" s="238"/>
      <c r="B125" s="238"/>
      <c r="C125" s="238"/>
      <c r="D125" s="242"/>
      <c r="E125" s="242"/>
      <c r="F125" s="243"/>
      <c r="G125" s="238"/>
      <c r="H125" s="238"/>
      <c r="I125" s="238"/>
      <c r="J125" s="244"/>
      <c r="K125" s="245"/>
      <c r="L125" s="246"/>
      <c r="M125" s="238"/>
      <c r="N125" s="246"/>
      <c r="O125" s="247"/>
      <c r="P125" s="238"/>
      <c r="Q125" s="238"/>
      <c r="R125" s="238"/>
    </row>
    <row r="126" s="205" customFormat="1" ht="15" customHeight="1" spans="1:18">
      <c r="A126" s="238"/>
      <c r="B126" s="238"/>
      <c r="C126" s="238"/>
      <c r="D126" s="242"/>
      <c r="E126" s="242"/>
      <c r="F126" s="243"/>
      <c r="G126" s="238"/>
      <c r="H126" s="238"/>
      <c r="I126" s="238"/>
      <c r="J126" s="244"/>
      <c r="K126" s="245"/>
      <c r="L126" s="246"/>
      <c r="M126" s="238"/>
      <c r="N126" s="246"/>
      <c r="O126" s="247"/>
      <c r="P126" s="238"/>
      <c r="Q126" s="238"/>
      <c r="R126" s="238"/>
    </row>
    <row r="127" s="205" customFormat="1" ht="15" customHeight="1" spans="1:18">
      <c r="A127" s="238"/>
      <c r="B127" s="238"/>
      <c r="C127" s="238"/>
      <c r="D127" s="242"/>
      <c r="E127" s="242"/>
      <c r="F127" s="243"/>
      <c r="G127" s="238"/>
      <c r="H127" s="238"/>
      <c r="I127" s="238"/>
      <c r="J127" s="244"/>
      <c r="K127" s="245"/>
      <c r="L127" s="246"/>
      <c r="M127" s="238"/>
      <c r="N127" s="246"/>
      <c r="O127" s="247"/>
      <c r="P127" s="238"/>
      <c r="Q127" s="238"/>
      <c r="R127" s="238"/>
    </row>
    <row r="128" s="205" customFormat="1" ht="15" customHeight="1" spans="1:18">
      <c r="A128" s="238"/>
      <c r="B128" s="238"/>
      <c r="C128" s="238"/>
      <c r="D128" s="242"/>
      <c r="E128" s="242"/>
      <c r="F128" s="243"/>
      <c r="G128" s="238"/>
      <c r="H128" s="238"/>
      <c r="I128" s="238"/>
      <c r="J128" s="244"/>
      <c r="K128" s="245"/>
      <c r="L128" s="246"/>
      <c r="M128" s="238"/>
      <c r="N128" s="246"/>
      <c r="O128" s="247"/>
      <c r="P128" s="238"/>
      <c r="Q128" s="238"/>
      <c r="R128" s="238"/>
    </row>
    <row r="129" s="205" customFormat="1" ht="15" customHeight="1" spans="1:18">
      <c r="A129" s="238"/>
      <c r="B129" s="238"/>
      <c r="C129" s="238"/>
      <c r="D129" s="242"/>
      <c r="E129" s="242"/>
      <c r="F129" s="243"/>
      <c r="G129" s="238"/>
      <c r="H129" s="238"/>
      <c r="I129" s="238"/>
      <c r="J129" s="244"/>
      <c r="K129" s="245"/>
      <c r="L129" s="246"/>
      <c r="M129" s="238"/>
      <c r="N129" s="246"/>
      <c r="O129" s="247"/>
      <c r="P129" s="238"/>
      <c r="Q129" s="238"/>
      <c r="R129" s="238"/>
    </row>
    <row r="130" s="205" customFormat="1" ht="15" customHeight="1" spans="1:18">
      <c r="A130" s="238"/>
      <c r="B130" s="238"/>
      <c r="C130" s="238"/>
      <c r="D130" s="242"/>
      <c r="E130" s="242"/>
      <c r="F130" s="243"/>
      <c r="G130" s="238"/>
      <c r="H130" s="238"/>
      <c r="I130" s="238"/>
      <c r="J130" s="244"/>
      <c r="K130" s="245"/>
      <c r="L130" s="246"/>
      <c r="M130" s="238"/>
      <c r="N130" s="246"/>
      <c r="O130" s="247"/>
      <c r="P130" s="238"/>
      <c r="Q130" s="238"/>
      <c r="R130" s="238"/>
    </row>
    <row r="131" s="205" customFormat="1" ht="15" customHeight="1" spans="1:18">
      <c r="A131" s="238"/>
      <c r="B131" s="238"/>
      <c r="C131" s="238"/>
      <c r="D131" s="242"/>
      <c r="E131" s="242"/>
      <c r="F131" s="243"/>
      <c r="G131" s="238"/>
      <c r="H131" s="238"/>
      <c r="I131" s="238"/>
      <c r="J131" s="244"/>
      <c r="K131" s="245"/>
      <c r="L131" s="246"/>
      <c r="M131" s="238"/>
      <c r="N131" s="246"/>
      <c r="O131" s="247"/>
      <c r="P131" s="238"/>
      <c r="Q131" s="238"/>
      <c r="R131" s="238"/>
    </row>
    <row r="132" s="205" customFormat="1" ht="15" customHeight="1" spans="1:18">
      <c r="A132" s="238"/>
      <c r="B132" s="238"/>
      <c r="C132" s="238"/>
      <c r="D132" s="242"/>
      <c r="E132" s="242"/>
      <c r="F132" s="243"/>
      <c r="G132" s="238"/>
      <c r="H132" s="238"/>
      <c r="I132" s="238"/>
      <c r="J132" s="244"/>
      <c r="K132" s="245"/>
      <c r="L132" s="246"/>
      <c r="M132" s="238"/>
      <c r="N132" s="246"/>
      <c r="O132" s="247"/>
      <c r="P132" s="238"/>
      <c r="Q132" s="238"/>
      <c r="R132" s="238"/>
    </row>
    <row r="133" s="205" customFormat="1" ht="15" customHeight="1" spans="1:18">
      <c r="A133" s="238"/>
      <c r="B133" s="238"/>
      <c r="C133" s="238"/>
      <c r="D133" s="242"/>
      <c r="E133" s="242"/>
      <c r="F133" s="243"/>
      <c r="G133" s="238"/>
      <c r="H133" s="238"/>
      <c r="I133" s="238"/>
      <c r="J133" s="244"/>
      <c r="K133" s="245"/>
      <c r="L133" s="246"/>
      <c r="M133" s="238"/>
      <c r="N133" s="246"/>
      <c r="O133" s="247"/>
      <c r="P133" s="238"/>
      <c r="Q133" s="238"/>
      <c r="R133" s="238"/>
    </row>
    <row r="134" s="205" customFormat="1" ht="15" customHeight="1" spans="1:18">
      <c r="A134" s="238"/>
      <c r="B134" s="238"/>
      <c r="C134" s="238"/>
      <c r="D134" s="242"/>
      <c r="E134" s="242"/>
      <c r="F134" s="243"/>
      <c r="G134" s="238"/>
      <c r="H134" s="238"/>
      <c r="I134" s="238"/>
      <c r="J134" s="244"/>
      <c r="K134" s="245"/>
      <c r="L134" s="246"/>
      <c r="M134" s="238"/>
      <c r="N134" s="246"/>
      <c r="O134" s="247"/>
      <c r="P134" s="238"/>
      <c r="Q134" s="238"/>
      <c r="R134" s="238"/>
    </row>
    <row r="135" s="205" customFormat="1" ht="15" customHeight="1" spans="1:18">
      <c r="A135" s="238"/>
      <c r="B135" s="238"/>
      <c r="C135" s="238"/>
      <c r="D135" s="242"/>
      <c r="E135" s="242"/>
      <c r="F135" s="243"/>
      <c r="G135" s="238"/>
      <c r="H135" s="238"/>
      <c r="I135" s="238"/>
      <c r="J135" s="244"/>
      <c r="K135" s="245"/>
      <c r="L135" s="246"/>
      <c r="M135" s="238"/>
      <c r="N135" s="246"/>
      <c r="O135" s="247"/>
      <c r="P135" s="238"/>
      <c r="Q135" s="238"/>
      <c r="R135" s="238"/>
    </row>
    <row r="136" s="205" customFormat="1" ht="15" customHeight="1" spans="1:18">
      <c r="A136" s="238"/>
      <c r="B136" s="238"/>
      <c r="C136" s="238"/>
      <c r="D136" s="242"/>
      <c r="E136" s="242"/>
      <c r="F136" s="243"/>
      <c r="G136" s="238"/>
      <c r="H136" s="238"/>
      <c r="I136" s="238"/>
      <c r="J136" s="244"/>
      <c r="K136" s="245"/>
      <c r="L136" s="246"/>
      <c r="M136" s="238"/>
      <c r="N136" s="246"/>
      <c r="O136" s="247"/>
      <c r="P136" s="238"/>
      <c r="Q136" s="238"/>
      <c r="R136" s="238"/>
    </row>
    <row r="137" s="205" customFormat="1" ht="15" customHeight="1" spans="1:18">
      <c r="A137" s="238"/>
      <c r="B137" s="238"/>
      <c r="C137" s="238"/>
      <c r="D137" s="242"/>
      <c r="E137" s="242"/>
      <c r="F137" s="243"/>
      <c r="G137" s="238"/>
      <c r="H137" s="238"/>
      <c r="I137" s="238"/>
      <c r="J137" s="244"/>
      <c r="K137" s="245"/>
      <c r="L137" s="246"/>
      <c r="M137" s="238"/>
      <c r="N137" s="246"/>
      <c r="O137" s="247"/>
      <c r="P137" s="238"/>
      <c r="Q137" s="238"/>
      <c r="R137" s="238"/>
    </row>
    <row r="138" s="205" customFormat="1" ht="15" customHeight="1" spans="1:18">
      <c r="A138" s="238"/>
      <c r="B138" s="238"/>
      <c r="C138" s="238"/>
      <c r="D138" s="242"/>
      <c r="E138" s="242"/>
      <c r="F138" s="243"/>
      <c r="G138" s="238"/>
      <c r="H138" s="238"/>
      <c r="I138" s="238"/>
      <c r="J138" s="244"/>
      <c r="K138" s="245"/>
      <c r="L138" s="246"/>
      <c r="M138" s="238"/>
      <c r="N138" s="246"/>
      <c r="O138" s="247"/>
      <c r="P138" s="238"/>
      <c r="Q138" s="238"/>
      <c r="R138" s="238"/>
    </row>
    <row r="139" s="205" customFormat="1" ht="15" customHeight="1" spans="1:18">
      <c r="A139" s="238"/>
      <c r="B139" s="238"/>
      <c r="C139" s="238"/>
      <c r="D139" s="242"/>
      <c r="E139" s="242"/>
      <c r="F139" s="243"/>
      <c r="G139" s="238"/>
      <c r="H139" s="238"/>
      <c r="I139" s="238"/>
      <c r="J139" s="244"/>
      <c r="K139" s="245"/>
      <c r="L139" s="246"/>
      <c r="M139" s="238"/>
      <c r="N139" s="246"/>
      <c r="O139" s="247"/>
      <c r="P139" s="238"/>
      <c r="Q139" s="238"/>
      <c r="R139" s="238"/>
    </row>
    <row r="140" s="205" customFormat="1" ht="15" customHeight="1" spans="1:18">
      <c r="A140" s="238"/>
      <c r="B140" s="238"/>
      <c r="C140" s="238"/>
      <c r="D140" s="242"/>
      <c r="E140" s="242"/>
      <c r="F140" s="243"/>
      <c r="G140" s="238"/>
      <c r="H140" s="238"/>
      <c r="I140" s="238"/>
      <c r="J140" s="244"/>
      <c r="K140" s="245"/>
      <c r="L140" s="246"/>
      <c r="M140" s="238"/>
      <c r="N140" s="246"/>
      <c r="O140" s="247"/>
      <c r="P140" s="238"/>
      <c r="Q140" s="238"/>
      <c r="R140" s="238"/>
    </row>
    <row r="141" s="205" customFormat="1" ht="15" customHeight="1" spans="1:18">
      <c r="A141" s="238"/>
      <c r="B141" s="238"/>
      <c r="C141" s="238"/>
      <c r="D141" s="242"/>
      <c r="E141" s="242"/>
      <c r="F141" s="243"/>
      <c r="G141" s="238"/>
      <c r="H141" s="238"/>
      <c r="I141" s="238"/>
      <c r="J141" s="244"/>
      <c r="K141" s="245"/>
      <c r="L141" s="246"/>
      <c r="M141" s="238"/>
      <c r="N141" s="246"/>
      <c r="O141" s="247"/>
      <c r="P141" s="238"/>
      <c r="Q141" s="238"/>
      <c r="R141" s="238"/>
    </row>
    <row r="142" s="205" customFormat="1" ht="15" customHeight="1" spans="1:18">
      <c r="A142" s="238"/>
      <c r="B142" s="238"/>
      <c r="C142" s="238"/>
      <c r="D142" s="242"/>
      <c r="E142" s="242"/>
      <c r="F142" s="243"/>
      <c r="G142" s="238"/>
      <c r="H142" s="238"/>
      <c r="I142" s="238"/>
      <c r="J142" s="244"/>
      <c r="K142" s="245"/>
      <c r="L142" s="246"/>
      <c r="M142" s="238"/>
      <c r="N142" s="246"/>
      <c r="O142" s="247"/>
      <c r="P142" s="238"/>
      <c r="Q142" s="238"/>
      <c r="R142" s="238"/>
    </row>
    <row r="143" s="205" customFormat="1" ht="15" customHeight="1" spans="1:18">
      <c r="A143" s="238"/>
      <c r="B143" s="238"/>
      <c r="C143" s="238"/>
      <c r="D143" s="242"/>
      <c r="E143" s="242"/>
      <c r="F143" s="243"/>
      <c r="G143" s="238"/>
      <c r="H143" s="238"/>
      <c r="I143" s="238"/>
      <c r="J143" s="244"/>
      <c r="K143" s="245"/>
      <c r="L143" s="246"/>
      <c r="M143" s="238"/>
      <c r="N143" s="246"/>
      <c r="O143" s="247"/>
      <c r="P143" s="238"/>
      <c r="Q143" s="238"/>
      <c r="R143" s="238"/>
    </row>
    <row r="144" s="205" customFormat="1" ht="15" customHeight="1" spans="1:18">
      <c r="A144" s="238"/>
      <c r="B144" s="238"/>
      <c r="C144" s="238"/>
      <c r="D144" s="242"/>
      <c r="E144" s="242"/>
      <c r="F144" s="243"/>
      <c r="G144" s="238"/>
      <c r="H144" s="238"/>
      <c r="I144" s="238"/>
      <c r="J144" s="244"/>
      <c r="K144" s="245"/>
      <c r="L144" s="246"/>
      <c r="M144" s="238"/>
      <c r="N144" s="246"/>
      <c r="O144" s="247"/>
      <c r="P144" s="238"/>
      <c r="Q144" s="238"/>
      <c r="R144" s="238"/>
    </row>
    <row r="145" s="205" customFormat="1" ht="15" customHeight="1" spans="1:18">
      <c r="A145" s="238"/>
      <c r="B145" s="238"/>
      <c r="C145" s="238"/>
      <c r="D145" s="242"/>
      <c r="E145" s="242"/>
      <c r="F145" s="243"/>
      <c r="G145" s="238"/>
      <c r="H145" s="238"/>
      <c r="I145" s="238"/>
      <c r="J145" s="244"/>
      <c r="K145" s="245"/>
      <c r="L145" s="246"/>
      <c r="M145" s="238"/>
      <c r="N145" s="246"/>
      <c r="O145" s="247"/>
      <c r="P145" s="238"/>
      <c r="Q145" s="238"/>
      <c r="R145" s="238"/>
    </row>
    <row r="146" s="205" customFormat="1" ht="15" customHeight="1" spans="1:18">
      <c r="A146" s="238"/>
      <c r="B146" s="238"/>
      <c r="C146" s="238"/>
      <c r="D146" s="242"/>
      <c r="E146" s="242"/>
      <c r="F146" s="243"/>
      <c r="G146" s="238"/>
      <c r="H146" s="238"/>
      <c r="I146" s="238"/>
      <c r="J146" s="244"/>
      <c r="K146" s="245"/>
      <c r="L146" s="246"/>
      <c r="M146" s="238"/>
      <c r="N146" s="246"/>
      <c r="O146" s="247"/>
      <c r="P146" s="238"/>
      <c r="Q146" s="238"/>
      <c r="R146" s="238"/>
    </row>
    <row r="147" s="205" customFormat="1" ht="15" customHeight="1" spans="1:18">
      <c r="A147" s="238"/>
      <c r="B147" s="238"/>
      <c r="C147" s="238"/>
      <c r="D147" s="242"/>
      <c r="E147" s="242"/>
      <c r="F147" s="243"/>
      <c r="G147" s="238"/>
      <c r="H147" s="238"/>
      <c r="I147" s="238"/>
      <c r="J147" s="244"/>
      <c r="K147" s="245"/>
      <c r="L147" s="246"/>
      <c r="M147" s="238"/>
      <c r="N147" s="246"/>
      <c r="O147" s="247"/>
      <c r="P147" s="238"/>
      <c r="Q147" s="238"/>
      <c r="R147" s="238"/>
    </row>
    <row r="148" s="205" customFormat="1" ht="15" customHeight="1" spans="1:18">
      <c r="A148" s="238"/>
      <c r="B148" s="238"/>
      <c r="C148" s="238"/>
      <c r="D148" s="242"/>
      <c r="E148" s="242"/>
      <c r="F148" s="243"/>
      <c r="G148" s="238"/>
      <c r="H148" s="238"/>
      <c r="I148" s="238"/>
      <c r="J148" s="244"/>
      <c r="K148" s="245"/>
      <c r="L148" s="246"/>
      <c r="M148" s="238"/>
      <c r="N148" s="246"/>
      <c r="O148" s="247"/>
      <c r="P148" s="238"/>
      <c r="Q148" s="238"/>
      <c r="R148" s="238"/>
    </row>
    <row r="149" s="205" customFormat="1" ht="15" customHeight="1" spans="1:18">
      <c r="A149" s="238"/>
      <c r="B149" s="238"/>
      <c r="C149" s="238"/>
      <c r="D149" s="242"/>
      <c r="E149" s="242"/>
      <c r="F149" s="243"/>
      <c r="G149" s="238"/>
      <c r="H149" s="238"/>
      <c r="I149" s="238"/>
      <c r="J149" s="244"/>
      <c r="K149" s="245"/>
      <c r="L149" s="246"/>
      <c r="M149" s="238"/>
      <c r="N149" s="246"/>
      <c r="O149" s="247"/>
      <c r="P149" s="238"/>
      <c r="Q149" s="238"/>
      <c r="R149" s="238"/>
    </row>
    <row r="150" s="205" customFormat="1" ht="15" customHeight="1" spans="1:18">
      <c r="A150" s="238"/>
      <c r="B150" s="238"/>
      <c r="C150" s="238"/>
      <c r="D150" s="242"/>
      <c r="E150" s="242"/>
      <c r="F150" s="243"/>
      <c r="G150" s="238"/>
      <c r="H150" s="238"/>
      <c r="I150" s="238"/>
      <c r="J150" s="244"/>
      <c r="K150" s="245"/>
      <c r="L150" s="246"/>
      <c r="M150" s="238"/>
      <c r="N150" s="246"/>
      <c r="O150" s="247"/>
      <c r="P150" s="238"/>
      <c r="Q150" s="238"/>
      <c r="R150" s="238"/>
    </row>
    <row r="151" s="205" customFormat="1" ht="15" customHeight="1" spans="1:18">
      <c r="A151" s="238"/>
      <c r="B151" s="238"/>
      <c r="C151" s="238"/>
      <c r="D151" s="242"/>
      <c r="E151" s="242"/>
      <c r="F151" s="243"/>
      <c r="G151" s="238"/>
      <c r="H151" s="238"/>
      <c r="I151" s="238"/>
      <c r="J151" s="244"/>
      <c r="K151" s="245"/>
      <c r="L151" s="246"/>
      <c r="M151" s="238"/>
      <c r="N151" s="246"/>
      <c r="O151" s="247"/>
      <c r="P151" s="238"/>
      <c r="Q151" s="238"/>
      <c r="R151" s="238"/>
    </row>
    <row r="152" s="205" customFormat="1" ht="15" customHeight="1" spans="1:18">
      <c r="A152" s="238"/>
      <c r="B152" s="238"/>
      <c r="C152" s="238"/>
      <c r="D152" s="242"/>
      <c r="E152" s="242"/>
      <c r="F152" s="243"/>
      <c r="G152" s="238"/>
      <c r="H152" s="238"/>
      <c r="I152" s="238"/>
      <c r="J152" s="244"/>
      <c r="K152" s="245"/>
      <c r="L152" s="246"/>
      <c r="M152" s="238"/>
      <c r="N152" s="246"/>
      <c r="O152" s="247"/>
      <c r="P152" s="238"/>
      <c r="Q152" s="238"/>
      <c r="R152" s="238"/>
    </row>
    <row r="153" s="205" customFormat="1" ht="15" customHeight="1" spans="1:18">
      <c r="A153" s="238"/>
      <c r="B153" s="238"/>
      <c r="C153" s="238"/>
      <c r="D153" s="242"/>
      <c r="E153" s="242"/>
      <c r="F153" s="243"/>
      <c r="G153" s="238"/>
      <c r="H153" s="238"/>
      <c r="I153" s="238"/>
      <c r="J153" s="244"/>
      <c r="K153" s="245"/>
      <c r="L153" s="246"/>
      <c r="M153" s="238"/>
      <c r="N153" s="246"/>
      <c r="O153" s="247"/>
      <c r="P153" s="238"/>
      <c r="Q153" s="238"/>
      <c r="R153" s="238"/>
    </row>
    <row r="154" s="205" customFormat="1" ht="15" customHeight="1" spans="1:18">
      <c r="A154" s="238"/>
      <c r="B154" s="238"/>
      <c r="C154" s="238"/>
      <c r="D154" s="242"/>
      <c r="E154" s="242"/>
      <c r="F154" s="243"/>
      <c r="G154" s="238"/>
      <c r="H154" s="238"/>
      <c r="I154" s="238"/>
      <c r="J154" s="244"/>
      <c r="K154" s="245"/>
      <c r="L154" s="246"/>
      <c r="M154" s="238"/>
      <c r="N154" s="246"/>
      <c r="O154" s="247"/>
      <c r="P154" s="238"/>
      <c r="Q154" s="238"/>
      <c r="R154" s="238"/>
    </row>
    <row r="155" s="205" customFormat="1" ht="15" customHeight="1" spans="1:18">
      <c r="A155" s="238"/>
      <c r="B155" s="238"/>
      <c r="C155" s="238"/>
      <c r="D155" s="242"/>
      <c r="E155" s="242"/>
      <c r="F155" s="243"/>
      <c r="G155" s="238"/>
      <c r="H155" s="238"/>
      <c r="I155" s="238"/>
      <c r="J155" s="244"/>
      <c r="K155" s="245"/>
      <c r="L155" s="246"/>
      <c r="M155" s="238"/>
      <c r="N155" s="246"/>
      <c r="O155" s="247"/>
      <c r="P155" s="238"/>
      <c r="Q155" s="238"/>
      <c r="R155" s="238"/>
    </row>
    <row r="156" s="205" customFormat="1" ht="15" customHeight="1" spans="1:18">
      <c r="A156" s="238"/>
      <c r="B156" s="238"/>
      <c r="C156" s="238"/>
      <c r="D156" s="242"/>
      <c r="E156" s="242"/>
      <c r="F156" s="243"/>
      <c r="G156" s="238"/>
      <c r="H156" s="238"/>
      <c r="I156" s="238"/>
      <c r="J156" s="244"/>
      <c r="K156" s="245"/>
      <c r="L156" s="246"/>
      <c r="M156" s="238"/>
      <c r="N156" s="246"/>
      <c r="O156" s="247"/>
      <c r="P156" s="238"/>
      <c r="Q156" s="238"/>
      <c r="R156" s="238"/>
    </row>
    <row r="157" s="205" customFormat="1" ht="15" customHeight="1" spans="1:18">
      <c r="A157" s="238"/>
      <c r="B157" s="238"/>
      <c r="C157" s="238"/>
      <c r="D157" s="242"/>
      <c r="E157" s="242"/>
      <c r="F157" s="243"/>
      <c r="G157" s="238"/>
      <c r="H157" s="238"/>
      <c r="I157" s="238"/>
      <c r="J157" s="244"/>
      <c r="K157" s="245"/>
      <c r="L157" s="246"/>
      <c r="M157" s="238"/>
      <c r="N157" s="246"/>
      <c r="O157" s="247"/>
      <c r="P157" s="238"/>
      <c r="Q157" s="238"/>
      <c r="R157" s="238"/>
    </row>
    <row r="158" s="205" customFormat="1" ht="15" customHeight="1" spans="1:18">
      <c r="A158" s="238"/>
      <c r="B158" s="238"/>
      <c r="C158" s="238"/>
      <c r="D158" s="242"/>
      <c r="E158" s="242"/>
      <c r="F158" s="243"/>
      <c r="G158" s="238"/>
      <c r="H158" s="238"/>
      <c r="I158" s="238"/>
      <c r="J158" s="244"/>
      <c r="K158" s="245"/>
      <c r="L158" s="246"/>
      <c r="M158" s="238"/>
      <c r="N158" s="246"/>
      <c r="O158" s="247"/>
      <c r="P158" s="238"/>
      <c r="Q158" s="238"/>
      <c r="R158" s="238"/>
    </row>
    <row r="159" s="205" customFormat="1" ht="15" customHeight="1" spans="1:18">
      <c r="A159" s="238"/>
      <c r="B159" s="238"/>
      <c r="C159" s="238"/>
      <c r="D159" s="242"/>
      <c r="E159" s="242"/>
      <c r="F159" s="243"/>
      <c r="G159" s="238"/>
      <c r="H159" s="238"/>
      <c r="I159" s="238"/>
      <c r="J159" s="244"/>
      <c r="K159" s="245"/>
      <c r="L159" s="246"/>
      <c r="M159" s="238"/>
      <c r="N159" s="246"/>
      <c r="O159" s="247"/>
      <c r="P159" s="238"/>
      <c r="Q159" s="238"/>
      <c r="R159" s="238"/>
    </row>
    <row r="160" s="205" customFormat="1" ht="15" customHeight="1" spans="1:18">
      <c r="A160" s="238"/>
      <c r="B160" s="238"/>
      <c r="C160" s="238"/>
      <c r="D160" s="242"/>
      <c r="E160" s="242"/>
      <c r="F160" s="243"/>
      <c r="G160" s="238"/>
      <c r="H160" s="238"/>
      <c r="I160" s="238"/>
      <c r="J160" s="244"/>
      <c r="K160" s="245"/>
      <c r="L160" s="246"/>
      <c r="M160" s="238"/>
      <c r="N160" s="246"/>
      <c r="O160" s="247"/>
      <c r="P160" s="238"/>
      <c r="Q160" s="238"/>
      <c r="R160" s="238"/>
    </row>
    <row r="161" s="205" customFormat="1" ht="15" customHeight="1" spans="1:18">
      <c r="A161" s="238"/>
      <c r="B161" s="238"/>
      <c r="C161" s="238"/>
      <c r="D161" s="242"/>
      <c r="E161" s="242"/>
      <c r="F161" s="243"/>
      <c r="G161" s="238"/>
      <c r="H161" s="238"/>
      <c r="I161" s="238"/>
      <c r="J161" s="244"/>
      <c r="K161" s="245"/>
      <c r="L161" s="246"/>
      <c r="M161" s="238"/>
      <c r="N161" s="246"/>
      <c r="O161" s="247"/>
      <c r="P161" s="238"/>
      <c r="Q161" s="238"/>
      <c r="R161" s="238"/>
    </row>
    <row r="162" s="205" customFormat="1" ht="15" customHeight="1" spans="1:18">
      <c r="A162" s="238"/>
      <c r="B162" s="238"/>
      <c r="C162" s="238"/>
      <c r="D162" s="242"/>
      <c r="E162" s="242"/>
      <c r="F162" s="243"/>
      <c r="G162" s="238"/>
      <c r="H162" s="238"/>
      <c r="I162" s="238"/>
      <c r="J162" s="244"/>
      <c r="K162" s="245"/>
      <c r="L162" s="246"/>
      <c r="M162" s="238"/>
      <c r="N162" s="246"/>
      <c r="O162" s="247"/>
      <c r="P162" s="238"/>
      <c r="Q162" s="238"/>
      <c r="R162" s="238"/>
    </row>
    <row r="163" s="205" customFormat="1" ht="15" customHeight="1" spans="1:18">
      <c r="A163" s="238"/>
      <c r="B163" s="238"/>
      <c r="C163" s="238"/>
      <c r="D163" s="242"/>
      <c r="E163" s="242"/>
      <c r="F163" s="243"/>
      <c r="G163" s="238"/>
      <c r="H163" s="238"/>
      <c r="I163" s="238"/>
      <c r="J163" s="244"/>
      <c r="K163" s="245"/>
      <c r="L163" s="246"/>
      <c r="M163" s="238"/>
      <c r="N163" s="246"/>
      <c r="O163" s="247"/>
      <c r="P163" s="238"/>
      <c r="Q163" s="238"/>
      <c r="R163" s="238"/>
    </row>
    <row r="164" s="205" customFormat="1" ht="15" customHeight="1" spans="1:18">
      <c r="A164" s="238"/>
      <c r="B164" s="238"/>
      <c r="C164" s="238"/>
      <c r="D164" s="242"/>
      <c r="E164" s="242"/>
      <c r="F164" s="243"/>
      <c r="G164" s="238"/>
      <c r="H164" s="238"/>
      <c r="I164" s="238"/>
      <c r="J164" s="244"/>
      <c r="K164" s="245"/>
      <c r="L164" s="246"/>
      <c r="M164" s="238"/>
      <c r="N164" s="246"/>
      <c r="O164" s="247"/>
      <c r="P164" s="238"/>
      <c r="Q164" s="238"/>
      <c r="R164" s="238"/>
    </row>
    <row r="165" s="205" customFormat="1" ht="15" customHeight="1" spans="1:18">
      <c r="A165" s="238"/>
      <c r="B165" s="238"/>
      <c r="C165" s="238"/>
      <c r="D165" s="242"/>
      <c r="E165" s="242"/>
      <c r="F165" s="243"/>
      <c r="G165" s="238"/>
      <c r="H165" s="238"/>
      <c r="I165" s="238"/>
      <c r="J165" s="244"/>
      <c r="K165" s="245"/>
      <c r="L165" s="246"/>
      <c r="M165" s="238"/>
      <c r="N165" s="246"/>
      <c r="O165" s="247"/>
      <c r="P165" s="238"/>
      <c r="Q165" s="238"/>
      <c r="R165" s="238"/>
    </row>
    <row r="166" s="205" customFormat="1" ht="15" customHeight="1" spans="1:18">
      <c r="A166" s="238"/>
      <c r="B166" s="238"/>
      <c r="C166" s="238"/>
      <c r="D166" s="242"/>
      <c r="E166" s="242"/>
      <c r="F166" s="243"/>
      <c r="G166" s="238"/>
      <c r="H166" s="238"/>
      <c r="I166" s="238"/>
      <c r="J166" s="244"/>
      <c r="K166" s="245"/>
      <c r="L166" s="246"/>
      <c r="M166" s="238"/>
      <c r="N166" s="246"/>
      <c r="O166" s="247"/>
      <c r="P166" s="238"/>
      <c r="Q166" s="238"/>
      <c r="R166" s="238"/>
    </row>
    <row r="167" s="205" customFormat="1" ht="15" customHeight="1" spans="1:18">
      <c r="A167" s="238"/>
      <c r="B167" s="238"/>
      <c r="C167" s="238"/>
      <c r="D167" s="242"/>
      <c r="E167" s="242"/>
      <c r="F167" s="243"/>
      <c r="G167" s="238"/>
      <c r="H167" s="238"/>
      <c r="I167" s="238"/>
      <c r="J167" s="244"/>
      <c r="K167" s="245"/>
      <c r="L167" s="246"/>
      <c r="M167" s="238"/>
      <c r="N167" s="246"/>
      <c r="O167" s="247"/>
      <c r="P167" s="238"/>
      <c r="Q167" s="238"/>
      <c r="R167" s="238"/>
    </row>
    <row r="168" s="205" customFormat="1" ht="15" customHeight="1" spans="1:18">
      <c r="A168" s="238"/>
      <c r="B168" s="238"/>
      <c r="C168" s="238"/>
      <c r="D168" s="242"/>
      <c r="E168" s="242"/>
      <c r="F168" s="243"/>
      <c r="G168" s="238"/>
      <c r="H168" s="238"/>
      <c r="I168" s="238"/>
      <c r="J168" s="244"/>
      <c r="K168" s="245"/>
      <c r="L168" s="246"/>
      <c r="M168" s="238"/>
      <c r="N168" s="246"/>
      <c r="O168" s="247"/>
      <c r="P168" s="238"/>
      <c r="Q168" s="238"/>
      <c r="R168" s="238"/>
    </row>
    <row r="169" s="205" customFormat="1" ht="15" customHeight="1" spans="1:18">
      <c r="A169" s="238"/>
      <c r="B169" s="238"/>
      <c r="C169" s="238"/>
      <c r="D169" s="242"/>
      <c r="E169" s="242"/>
      <c r="F169" s="243"/>
      <c r="G169" s="238"/>
      <c r="H169" s="238"/>
      <c r="I169" s="238"/>
      <c r="J169" s="244"/>
      <c r="K169" s="245"/>
      <c r="L169" s="246"/>
      <c r="M169" s="238"/>
      <c r="N169" s="246"/>
      <c r="O169" s="247"/>
      <c r="P169" s="238"/>
      <c r="Q169" s="238"/>
      <c r="R169" s="238"/>
    </row>
    <row r="170" s="205" customFormat="1" ht="15" customHeight="1" spans="1:18">
      <c r="A170" s="238"/>
      <c r="B170" s="238"/>
      <c r="C170" s="238"/>
      <c r="D170" s="242"/>
      <c r="E170" s="242"/>
      <c r="F170" s="243"/>
      <c r="G170" s="238"/>
      <c r="H170" s="238"/>
      <c r="I170" s="238"/>
      <c r="J170" s="244"/>
      <c r="K170" s="245"/>
      <c r="L170" s="246"/>
      <c r="M170" s="238"/>
      <c r="N170" s="246"/>
      <c r="O170" s="247"/>
      <c r="P170" s="238"/>
      <c r="Q170" s="238"/>
      <c r="R170" s="238"/>
    </row>
    <row r="171" s="205" customFormat="1" ht="15" customHeight="1" spans="1:18">
      <c r="A171" s="238"/>
      <c r="B171" s="238"/>
      <c r="C171" s="238"/>
      <c r="D171" s="242"/>
      <c r="E171" s="242"/>
      <c r="F171" s="243"/>
      <c r="G171" s="238"/>
      <c r="H171" s="238"/>
      <c r="I171" s="238"/>
      <c r="J171" s="244"/>
      <c r="K171" s="245"/>
      <c r="L171" s="246"/>
      <c r="M171" s="238"/>
      <c r="N171" s="246"/>
      <c r="O171" s="247"/>
      <c r="P171" s="238"/>
      <c r="Q171" s="238"/>
      <c r="R171" s="238"/>
    </row>
    <row r="172" s="205" customFormat="1" ht="15" customHeight="1" spans="1:18">
      <c r="A172" s="238"/>
      <c r="B172" s="238"/>
      <c r="C172" s="238"/>
      <c r="D172" s="242"/>
      <c r="E172" s="242"/>
      <c r="F172" s="243"/>
      <c r="G172" s="238"/>
      <c r="H172" s="238"/>
      <c r="I172" s="238"/>
      <c r="J172" s="244"/>
      <c r="K172" s="245"/>
      <c r="L172" s="246"/>
      <c r="M172" s="238"/>
      <c r="N172" s="246"/>
      <c r="O172" s="247"/>
      <c r="P172" s="238"/>
      <c r="Q172" s="238"/>
      <c r="R172" s="238"/>
    </row>
    <row r="173" s="205" customFormat="1" ht="15" customHeight="1" spans="1:18">
      <c r="A173" s="238"/>
      <c r="B173" s="238"/>
      <c r="C173" s="238"/>
      <c r="D173" s="242"/>
      <c r="E173" s="242"/>
      <c r="F173" s="243"/>
      <c r="G173" s="238"/>
      <c r="H173" s="238"/>
      <c r="I173" s="238"/>
      <c r="J173" s="244"/>
      <c r="K173" s="245"/>
      <c r="L173" s="246"/>
      <c r="M173" s="238"/>
      <c r="N173" s="246"/>
      <c r="O173" s="247"/>
      <c r="P173" s="238"/>
      <c r="Q173" s="238"/>
      <c r="R173" s="238"/>
    </row>
    <row r="174" s="205" customFormat="1" ht="15" customHeight="1" spans="1:18">
      <c r="A174" s="238"/>
      <c r="B174" s="238"/>
      <c r="C174" s="238"/>
      <c r="D174" s="242"/>
      <c r="E174" s="242"/>
      <c r="F174" s="243"/>
      <c r="G174" s="238"/>
      <c r="H174" s="238"/>
      <c r="I174" s="238"/>
      <c r="J174" s="244"/>
      <c r="K174" s="245"/>
      <c r="L174" s="246"/>
      <c r="M174" s="238"/>
      <c r="N174" s="246"/>
      <c r="O174" s="247"/>
      <c r="P174" s="238"/>
      <c r="Q174" s="238"/>
      <c r="R174" s="238"/>
    </row>
    <row r="175" s="205" customFormat="1" ht="15" customHeight="1" spans="1:18">
      <c r="A175" s="238"/>
      <c r="B175" s="238"/>
      <c r="C175" s="238"/>
      <c r="D175" s="242"/>
      <c r="E175" s="242"/>
      <c r="F175" s="243"/>
      <c r="G175" s="238"/>
      <c r="H175" s="238"/>
      <c r="I175" s="238"/>
      <c r="J175" s="244"/>
      <c r="K175" s="245"/>
      <c r="L175" s="246"/>
      <c r="M175" s="238"/>
      <c r="N175" s="246"/>
      <c r="O175" s="247"/>
      <c r="P175" s="238"/>
      <c r="Q175" s="238"/>
      <c r="R175" s="238"/>
    </row>
    <row r="176" s="205" customFormat="1" ht="15" customHeight="1" spans="1:18">
      <c r="A176" s="238"/>
      <c r="B176" s="238"/>
      <c r="C176" s="238"/>
      <c r="D176" s="242"/>
      <c r="E176" s="242"/>
      <c r="F176" s="243"/>
      <c r="G176" s="238"/>
      <c r="H176" s="238"/>
      <c r="I176" s="238"/>
      <c r="J176" s="244"/>
      <c r="K176" s="245"/>
      <c r="L176" s="246"/>
      <c r="M176" s="238"/>
      <c r="N176" s="246"/>
      <c r="O176" s="247"/>
      <c r="P176" s="238"/>
      <c r="Q176" s="238"/>
      <c r="R176" s="238"/>
    </row>
    <row r="177" s="205" customFormat="1" ht="15" customHeight="1" spans="1:18">
      <c r="A177" s="238"/>
      <c r="B177" s="238"/>
      <c r="C177" s="238"/>
      <c r="D177" s="242"/>
      <c r="E177" s="242"/>
      <c r="F177" s="243"/>
      <c r="G177" s="238"/>
      <c r="H177" s="238"/>
      <c r="I177" s="238"/>
      <c r="J177" s="244"/>
      <c r="K177" s="245"/>
      <c r="L177" s="246"/>
      <c r="M177" s="238"/>
      <c r="N177" s="246"/>
      <c r="O177" s="247"/>
      <c r="P177" s="238"/>
      <c r="Q177" s="238"/>
      <c r="R177" s="238"/>
    </row>
    <row r="178" s="205" customFormat="1" ht="15" customHeight="1" spans="1:18">
      <c r="A178" s="238"/>
      <c r="B178" s="238"/>
      <c r="C178" s="238"/>
      <c r="D178" s="242"/>
      <c r="E178" s="242"/>
      <c r="F178" s="243"/>
      <c r="G178" s="238"/>
      <c r="H178" s="238"/>
      <c r="I178" s="238"/>
      <c r="J178" s="244"/>
      <c r="K178" s="245"/>
      <c r="L178" s="246"/>
      <c r="M178" s="238"/>
      <c r="N178" s="246"/>
      <c r="O178" s="247"/>
      <c r="P178" s="238"/>
      <c r="Q178" s="238"/>
      <c r="R178" s="238"/>
    </row>
    <row r="179" s="205" customFormat="1" ht="15" customHeight="1" spans="1:18">
      <c r="A179" s="238"/>
      <c r="B179" s="238"/>
      <c r="C179" s="238"/>
      <c r="D179" s="242"/>
      <c r="E179" s="242"/>
      <c r="F179" s="243"/>
      <c r="G179" s="238"/>
      <c r="H179" s="238"/>
      <c r="I179" s="238"/>
      <c r="J179" s="244"/>
      <c r="K179" s="245"/>
      <c r="L179" s="246"/>
      <c r="M179" s="238"/>
      <c r="N179" s="246"/>
      <c r="O179" s="247"/>
      <c r="P179" s="238"/>
      <c r="Q179" s="238"/>
      <c r="R179" s="238"/>
    </row>
    <row r="180" s="205" customFormat="1" ht="15" customHeight="1" spans="1:18">
      <c r="A180" s="238"/>
      <c r="B180" s="238"/>
      <c r="C180" s="238"/>
      <c r="D180" s="242"/>
      <c r="E180" s="242"/>
      <c r="F180" s="243"/>
      <c r="G180" s="238"/>
      <c r="H180" s="238"/>
      <c r="I180" s="238"/>
      <c r="J180" s="244"/>
      <c r="K180" s="245"/>
      <c r="L180" s="246"/>
      <c r="M180" s="238"/>
      <c r="N180" s="246"/>
      <c r="O180" s="247"/>
      <c r="P180" s="238"/>
      <c r="Q180" s="238"/>
      <c r="R180" s="238"/>
    </row>
    <row r="181" s="205" customFormat="1" ht="15" customHeight="1" spans="1:18">
      <c r="A181" s="238"/>
      <c r="B181" s="238"/>
      <c r="C181" s="238"/>
      <c r="D181" s="242"/>
      <c r="E181" s="242"/>
      <c r="F181" s="243"/>
      <c r="G181" s="238"/>
      <c r="H181" s="238"/>
      <c r="I181" s="238"/>
      <c r="J181" s="244"/>
      <c r="K181" s="245"/>
      <c r="L181" s="246"/>
      <c r="M181" s="238"/>
      <c r="N181" s="246"/>
      <c r="O181" s="247"/>
      <c r="P181" s="238"/>
      <c r="Q181" s="238"/>
      <c r="R181" s="238"/>
    </row>
    <row r="182" s="205" customFormat="1" ht="15" customHeight="1" spans="1:18">
      <c r="A182" s="238"/>
      <c r="B182" s="238"/>
      <c r="C182" s="238"/>
      <c r="D182" s="242"/>
      <c r="E182" s="242"/>
      <c r="F182" s="243"/>
      <c r="G182" s="238"/>
      <c r="H182" s="238"/>
      <c r="I182" s="238"/>
      <c r="J182" s="244"/>
      <c r="K182" s="245"/>
      <c r="L182" s="246"/>
      <c r="M182" s="238"/>
      <c r="N182" s="246"/>
      <c r="O182" s="247"/>
      <c r="P182" s="238"/>
      <c r="Q182" s="238"/>
      <c r="R182" s="238"/>
    </row>
    <row r="183" s="205" customFormat="1" ht="15" customHeight="1" spans="1:18">
      <c r="A183" s="238"/>
      <c r="B183" s="238"/>
      <c r="C183" s="238"/>
      <c r="D183" s="242"/>
      <c r="E183" s="242"/>
      <c r="F183" s="243"/>
      <c r="G183" s="238"/>
      <c r="H183" s="238"/>
      <c r="I183" s="238"/>
      <c r="J183" s="244"/>
      <c r="K183" s="245"/>
      <c r="L183" s="246"/>
      <c r="M183" s="238"/>
      <c r="N183" s="246"/>
      <c r="O183" s="247"/>
      <c r="P183" s="238"/>
      <c r="Q183" s="238"/>
      <c r="R183" s="238"/>
    </row>
    <row r="184" s="205" customFormat="1" ht="15" customHeight="1" spans="1:18">
      <c r="A184" s="238"/>
      <c r="B184" s="238"/>
      <c r="C184" s="238"/>
      <c r="D184" s="242"/>
      <c r="E184" s="242"/>
      <c r="F184" s="243"/>
      <c r="G184" s="238"/>
      <c r="H184" s="238"/>
      <c r="I184" s="238"/>
      <c r="J184" s="244"/>
      <c r="K184" s="245"/>
      <c r="L184" s="246"/>
      <c r="M184" s="238"/>
      <c r="N184" s="246"/>
      <c r="O184" s="247"/>
      <c r="P184" s="238"/>
      <c r="Q184" s="238"/>
      <c r="R184" s="238"/>
    </row>
    <row r="185" s="205" customFormat="1" ht="15" customHeight="1" spans="1:18">
      <c r="A185" s="238"/>
      <c r="B185" s="238"/>
      <c r="C185" s="238"/>
      <c r="D185" s="242"/>
      <c r="E185" s="242"/>
      <c r="F185" s="243"/>
      <c r="G185" s="238"/>
      <c r="H185" s="238"/>
      <c r="I185" s="238"/>
      <c r="J185" s="244"/>
      <c r="K185" s="245"/>
      <c r="L185" s="246"/>
      <c r="M185" s="238"/>
      <c r="N185" s="246"/>
      <c r="O185" s="247"/>
      <c r="P185" s="238"/>
      <c r="Q185" s="238"/>
      <c r="R185" s="238"/>
    </row>
    <row r="186" s="205" customFormat="1" ht="15" customHeight="1" spans="1:18">
      <c r="A186" s="238"/>
      <c r="B186" s="238"/>
      <c r="C186" s="238"/>
      <c r="D186" s="242"/>
      <c r="E186" s="242"/>
      <c r="F186" s="243"/>
      <c r="G186" s="238"/>
      <c r="H186" s="238"/>
      <c r="I186" s="238"/>
      <c r="J186" s="244"/>
      <c r="K186" s="245"/>
      <c r="L186" s="246"/>
      <c r="M186" s="238"/>
      <c r="N186" s="246"/>
      <c r="O186" s="247"/>
      <c r="P186" s="238"/>
      <c r="Q186" s="238"/>
      <c r="R186" s="238"/>
    </row>
    <row r="187" s="205" customFormat="1" ht="15" customHeight="1" spans="1:18">
      <c r="A187" s="238"/>
      <c r="B187" s="238"/>
      <c r="C187" s="238"/>
      <c r="D187" s="242"/>
      <c r="E187" s="242"/>
      <c r="F187" s="243"/>
      <c r="G187" s="238"/>
      <c r="H187" s="238"/>
      <c r="I187" s="238"/>
      <c r="J187" s="244"/>
      <c r="K187" s="245"/>
      <c r="L187" s="246"/>
      <c r="M187" s="238"/>
      <c r="N187" s="246"/>
      <c r="O187" s="247"/>
      <c r="P187" s="238"/>
      <c r="Q187" s="238"/>
      <c r="R187" s="238"/>
    </row>
    <row r="188" s="205" customFormat="1" ht="15" customHeight="1" spans="1:18">
      <c r="A188" s="238"/>
      <c r="B188" s="238"/>
      <c r="C188" s="238"/>
      <c r="D188" s="242"/>
      <c r="E188" s="242"/>
      <c r="F188" s="243"/>
      <c r="G188" s="238"/>
      <c r="H188" s="238"/>
      <c r="I188" s="238"/>
      <c r="J188" s="244"/>
      <c r="K188" s="245"/>
      <c r="L188" s="246"/>
      <c r="M188" s="238"/>
      <c r="N188" s="246"/>
      <c r="O188" s="247"/>
      <c r="P188" s="238"/>
      <c r="Q188" s="238"/>
      <c r="R188" s="238"/>
    </row>
    <row r="189" s="205" customFormat="1" ht="15" customHeight="1" spans="1:18">
      <c r="A189" s="238"/>
      <c r="B189" s="238"/>
      <c r="C189" s="238"/>
      <c r="D189" s="242"/>
      <c r="E189" s="242"/>
      <c r="F189" s="243"/>
      <c r="G189" s="238"/>
      <c r="H189" s="238"/>
      <c r="I189" s="238"/>
      <c r="J189" s="244"/>
      <c r="K189" s="245"/>
      <c r="L189" s="246"/>
      <c r="M189" s="238"/>
      <c r="N189" s="246"/>
      <c r="O189" s="247"/>
      <c r="P189" s="238"/>
      <c r="Q189" s="238"/>
      <c r="R189" s="238"/>
    </row>
    <row r="190" s="205" customFormat="1" ht="15" customHeight="1" spans="1:18">
      <c r="A190" s="238"/>
      <c r="B190" s="238"/>
      <c r="C190" s="238"/>
      <c r="D190" s="242"/>
      <c r="E190" s="242"/>
      <c r="F190" s="243"/>
      <c r="G190" s="238"/>
      <c r="H190" s="238"/>
      <c r="I190" s="238"/>
      <c r="J190" s="244"/>
      <c r="K190" s="245"/>
      <c r="L190" s="246"/>
      <c r="M190" s="238"/>
      <c r="N190" s="246"/>
      <c r="O190" s="247"/>
      <c r="P190" s="238"/>
      <c r="Q190" s="238"/>
      <c r="R190" s="238"/>
    </row>
    <row r="191" s="205" customFormat="1" ht="15" customHeight="1" spans="1:18">
      <c r="A191" s="238"/>
      <c r="B191" s="238"/>
      <c r="C191" s="238"/>
      <c r="D191" s="242"/>
      <c r="E191" s="242"/>
      <c r="F191" s="243"/>
      <c r="G191" s="238"/>
      <c r="H191" s="238"/>
      <c r="I191" s="238"/>
      <c r="J191" s="244"/>
      <c r="K191" s="245"/>
      <c r="L191" s="246"/>
      <c r="M191" s="238"/>
      <c r="N191" s="246"/>
      <c r="O191" s="247"/>
      <c r="P191" s="238"/>
      <c r="Q191" s="238"/>
      <c r="R191" s="238"/>
    </row>
    <row r="192" s="205" customFormat="1" ht="15" customHeight="1" spans="1:18">
      <c r="A192" s="238"/>
      <c r="B192" s="238"/>
      <c r="C192" s="238"/>
      <c r="D192" s="242"/>
      <c r="E192" s="242"/>
      <c r="F192" s="243"/>
      <c r="G192" s="238"/>
      <c r="H192" s="238"/>
      <c r="I192" s="238"/>
      <c r="J192" s="244"/>
      <c r="K192" s="245"/>
      <c r="L192" s="246"/>
      <c r="M192" s="238"/>
      <c r="N192" s="246"/>
      <c r="O192" s="247"/>
      <c r="P192" s="238"/>
      <c r="Q192" s="238"/>
      <c r="R192" s="238"/>
    </row>
    <row r="193" s="205" customFormat="1" ht="15" customHeight="1" spans="1:18">
      <c r="A193" s="238"/>
      <c r="B193" s="238"/>
      <c r="C193" s="238"/>
      <c r="D193" s="242"/>
      <c r="E193" s="242"/>
      <c r="F193" s="243"/>
      <c r="G193" s="238"/>
      <c r="H193" s="238"/>
      <c r="I193" s="238"/>
      <c r="J193" s="244"/>
      <c r="K193" s="245"/>
      <c r="L193" s="246"/>
      <c r="M193" s="238"/>
      <c r="N193" s="246"/>
      <c r="O193" s="247"/>
      <c r="P193" s="238"/>
      <c r="Q193" s="238"/>
      <c r="R193" s="238"/>
    </row>
    <row r="194" s="205" customFormat="1" ht="15" customHeight="1" spans="1:18">
      <c r="A194" s="238"/>
      <c r="B194" s="238"/>
      <c r="C194" s="238"/>
      <c r="D194" s="242"/>
      <c r="E194" s="242"/>
      <c r="F194" s="243"/>
      <c r="G194" s="238"/>
      <c r="H194" s="238"/>
      <c r="I194" s="238"/>
      <c r="J194" s="244"/>
      <c r="K194" s="245"/>
      <c r="L194" s="246"/>
      <c r="M194" s="238"/>
      <c r="N194" s="246"/>
      <c r="O194" s="247"/>
      <c r="P194" s="238"/>
      <c r="Q194" s="238"/>
      <c r="R194" s="238"/>
    </row>
    <row r="195" s="205" customFormat="1" ht="15" customHeight="1" spans="1:18">
      <c r="A195" s="238"/>
      <c r="B195" s="238"/>
      <c r="C195" s="238"/>
      <c r="D195" s="242"/>
      <c r="E195" s="242"/>
      <c r="F195" s="243"/>
      <c r="G195" s="238"/>
      <c r="H195" s="238"/>
      <c r="I195" s="238"/>
      <c r="J195" s="244"/>
      <c r="K195" s="245"/>
      <c r="L195" s="246"/>
      <c r="M195" s="238"/>
      <c r="N195" s="246"/>
      <c r="O195" s="247"/>
      <c r="P195" s="238"/>
      <c r="Q195" s="238"/>
      <c r="R195" s="238"/>
    </row>
    <row r="196" s="205" customFormat="1" ht="15" customHeight="1" spans="1:18">
      <c r="A196" s="238"/>
      <c r="B196" s="238"/>
      <c r="C196" s="238"/>
      <c r="D196" s="242"/>
      <c r="E196" s="242"/>
      <c r="F196" s="243"/>
      <c r="G196" s="238"/>
      <c r="H196" s="238"/>
      <c r="I196" s="238"/>
      <c r="J196" s="244"/>
      <c r="K196" s="245"/>
      <c r="L196" s="246"/>
      <c r="M196" s="238"/>
      <c r="N196" s="246"/>
      <c r="O196" s="247"/>
      <c r="P196" s="238"/>
      <c r="Q196" s="238"/>
      <c r="R196" s="238"/>
    </row>
    <row r="197" s="205" customFormat="1" ht="15" customHeight="1" spans="1:18">
      <c r="A197" s="238"/>
      <c r="B197" s="238"/>
      <c r="C197" s="238"/>
      <c r="D197" s="242"/>
      <c r="E197" s="242"/>
      <c r="F197" s="243"/>
      <c r="G197" s="238"/>
      <c r="H197" s="238"/>
      <c r="I197" s="238"/>
      <c r="J197" s="244"/>
      <c r="K197" s="245"/>
      <c r="L197" s="246"/>
      <c r="M197" s="238"/>
      <c r="N197" s="246"/>
      <c r="O197" s="247"/>
      <c r="P197" s="238"/>
      <c r="Q197" s="238"/>
      <c r="R197" s="238"/>
    </row>
    <row r="198" s="205" customFormat="1" ht="15" customHeight="1" spans="1:18">
      <c r="A198" s="238"/>
      <c r="B198" s="238"/>
      <c r="C198" s="238"/>
      <c r="D198" s="242"/>
      <c r="E198" s="242"/>
      <c r="F198" s="243"/>
      <c r="G198" s="238"/>
      <c r="H198" s="238"/>
      <c r="I198" s="238"/>
      <c r="J198" s="244"/>
      <c r="K198" s="245"/>
      <c r="L198" s="246"/>
      <c r="M198" s="238"/>
      <c r="N198" s="246"/>
      <c r="O198" s="247"/>
      <c r="P198" s="238"/>
      <c r="Q198" s="238"/>
      <c r="R198" s="238"/>
    </row>
    <row r="199" s="205" customFormat="1" ht="15" customHeight="1" spans="1:18">
      <c r="A199" s="238"/>
      <c r="B199" s="238"/>
      <c r="C199" s="238"/>
      <c r="D199" s="242"/>
      <c r="E199" s="242"/>
      <c r="F199" s="243"/>
      <c r="G199" s="238"/>
      <c r="H199" s="238"/>
      <c r="I199" s="238"/>
      <c r="J199" s="244"/>
      <c r="K199" s="245"/>
      <c r="L199" s="246"/>
      <c r="M199" s="238"/>
      <c r="N199" s="246"/>
      <c r="O199" s="247"/>
      <c r="P199" s="238"/>
      <c r="Q199" s="238"/>
      <c r="R199" s="238"/>
    </row>
    <row r="200" s="205" customFormat="1" ht="15" customHeight="1" spans="1:18">
      <c r="A200" s="238"/>
      <c r="B200" s="238"/>
      <c r="C200" s="238"/>
      <c r="D200" s="242"/>
      <c r="E200" s="242"/>
      <c r="F200" s="243"/>
      <c r="G200" s="238"/>
      <c r="H200" s="238"/>
      <c r="I200" s="238"/>
      <c r="J200" s="244"/>
      <c r="K200" s="245"/>
      <c r="L200" s="246"/>
      <c r="M200" s="238"/>
      <c r="N200" s="246"/>
      <c r="O200" s="247"/>
      <c r="P200" s="238"/>
      <c r="Q200" s="238"/>
      <c r="R200" s="238"/>
    </row>
    <row r="201" s="205" customFormat="1" ht="15" customHeight="1" spans="1:18">
      <c r="A201" s="238"/>
      <c r="B201" s="238"/>
      <c r="C201" s="238"/>
      <c r="D201" s="242"/>
      <c r="E201" s="242"/>
      <c r="F201" s="243"/>
      <c r="G201" s="238"/>
      <c r="H201" s="238"/>
      <c r="I201" s="238"/>
      <c r="J201" s="244"/>
      <c r="K201" s="245"/>
      <c r="L201" s="246"/>
      <c r="M201" s="238"/>
      <c r="N201" s="246"/>
      <c r="O201" s="247"/>
      <c r="P201" s="238"/>
      <c r="Q201" s="238"/>
      <c r="R201" s="238"/>
    </row>
    <row r="202" s="205" customFormat="1" ht="15" customHeight="1" spans="1:18">
      <c r="A202" s="238"/>
      <c r="B202" s="238"/>
      <c r="C202" s="238"/>
      <c r="D202" s="242"/>
      <c r="E202" s="242"/>
      <c r="F202" s="243"/>
      <c r="G202" s="238"/>
      <c r="H202" s="238"/>
      <c r="I202" s="238"/>
      <c r="J202" s="244"/>
      <c r="K202" s="245"/>
      <c r="L202" s="246"/>
      <c r="M202" s="238"/>
      <c r="N202" s="246"/>
      <c r="O202" s="247"/>
      <c r="P202" s="238"/>
      <c r="Q202" s="238"/>
      <c r="R202" s="238"/>
    </row>
    <row r="203" s="205" customFormat="1" ht="15" customHeight="1" spans="1:18">
      <c r="A203" s="238"/>
      <c r="B203" s="238"/>
      <c r="C203" s="238"/>
      <c r="D203" s="242"/>
      <c r="E203" s="242"/>
      <c r="F203" s="243"/>
      <c r="G203" s="238"/>
      <c r="H203" s="238"/>
      <c r="I203" s="238"/>
      <c r="J203" s="244"/>
      <c r="K203" s="245"/>
      <c r="L203" s="246"/>
      <c r="M203" s="238"/>
      <c r="N203" s="246"/>
      <c r="O203" s="247"/>
      <c r="P203" s="238"/>
      <c r="Q203" s="238"/>
      <c r="R203" s="238"/>
    </row>
    <row r="204" s="205" customFormat="1" ht="15" customHeight="1" spans="1:18">
      <c r="A204" s="238"/>
      <c r="B204" s="238"/>
      <c r="C204" s="238"/>
      <c r="D204" s="242"/>
      <c r="E204" s="242"/>
      <c r="F204" s="243"/>
      <c r="G204" s="238"/>
      <c r="H204" s="238"/>
      <c r="I204" s="238"/>
      <c r="J204" s="244"/>
      <c r="K204" s="245"/>
      <c r="L204" s="246"/>
      <c r="M204" s="238"/>
      <c r="N204" s="246"/>
      <c r="O204" s="247"/>
      <c r="P204" s="238"/>
      <c r="Q204" s="238"/>
      <c r="R204" s="238"/>
    </row>
    <row r="205" s="205" customFormat="1" ht="15" customHeight="1" spans="1:18">
      <c r="A205" s="238"/>
      <c r="B205" s="238"/>
      <c r="C205" s="238"/>
      <c r="D205" s="242"/>
      <c r="E205" s="242"/>
      <c r="F205" s="243"/>
      <c r="G205" s="238"/>
      <c r="H205" s="238"/>
      <c r="I205" s="238"/>
      <c r="J205" s="244"/>
      <c r="K205" s="245"/>
      <c r="L205" s="246"/>
      <c r="M205" s="238"/>
      <c r="N205" s="246"/>
      <c r="O205" s="247"/>
      <c r="P205" s="238"/>
      <c r="Q205" s="238"/>
      <c r="R205" s="238"/>
    </row>
    <row r="206" s="205" customFormat="1" ht="15" customHeight="1" spans="1:18">
      <c r="A206" s="238"/>
      <c r="B206" s="238"/>
      <c r="C206" s="238"/>
      <c r="D206" s="242"/>
      <c r="E206" s="242"/>
      <c r="F206" s="243"/>
      <c r="G206" s="238"/>
      <c r="H206" s="238"/>
      <c r="I206" s="238"/>
      <c r="J206" s="244"/>
      <c r="K206" s="245"/>
      <c r="L206" s="246"/>
      <c r="M206" s="238"/>
      <c r="N206" s="246"/>
      <c r="O206" s="247"/>
      <c r="P206" s="238"/>
      <c r="Q206" s="238"/>
      <c r="R206" s="238"/>
    </row>
    <row r="207" s="205" customFormat="1" ht="15" customHeight="1" spans="1:18">
      <c r="A207" s="238"/>
      <c r="B207" s="238"/>
      <c r="C207" s="238"/>
      <c r="D207" s="242"/>
      <c r="E207" s="242"/>
      <c r="F207" s="243"/>
      <c r="G207" s="238"/>
      <c r="H207" s="238"/>
      <c r="I207" s="238"/>
      <c r="J207" s="244"/>
      <c r="K207" s="245"/>
      <c r="L207" s="246"/>
      <c r="M207" s="238"/>
      <c r="N207" s="246"/>
      <c r="O207" s="247"/>
      <c r="P207" s="238"/>
      <c r="Q207" s="238"/>
      <c r="R207" s="238"/>
    </row>
    <row r="208" s="205" customFormat="1" ht="15" customHeight="1" spans="1:18">
      <c r="A208" s="238"/>
      <c r="B208" s="238"/>
      <c r="C208" s="238"/>
      <c r="D208" s="242"/>
      <c r="E208" s="242"/>
      <c r="F208" s="243"/>
      <c r="G208" s="238"/>
      <c r="H208" s="238"/>
      <c r="I208" s="238"/>
      <c r="J208" s="244"/>
      <c r="K208" s="245"/>
      <c r="L208" s="246"/>
      <c r="M208" s="238"/>
      <c r="N208" s="246"/>
      <c r="O208" s="247"/>
      <c r="P208" s="238"/>
      <c r="Q208" s="238"/>
      <c r="R208" s="238"/>
    </row>
    <row r="209" s="205" customFormat="1" ht="15" customHeight="1" spans="1:18">
      <c r="A209" s="238"/>
      <c r="B209" s="238"/>
      <c r="C209" s="238"/>
      <c r="D209" s="242"/>
      <c r="E209" s="242"/>
      <c r="F209" s="243"/>
      <c r="G209" s="238"/>
      <c r="H209" s="238"/>
      <c r="I209" s="238"/>
      <c r="J209" s="244"/>
      <c r="K209" s="245"/>
      <c r="L209" s="246"/>
      <c r="M209" s="238"/>
      <c r="N209" s="246"/>
      <c r="O209" s="247"/>
      <c r="P209" s="238"/>
      <c r="Q209" s="238"/>
      <c r="R209" s="238"/>
    </row>
    <row r="210" s="205" customFormat="1" ht="15" customHeight="1" spans="1:18">
      <c r="A210" s="238"/>
      <c r="B210" s="238"/>
      <c r="C210" s="238"/>
      <c r="D210" s="242"/>
      <c r="E210" s="242"/>
      <c r="F210" s="243"/>
      <c r="G210" s="238"/>
      <c r="H210" s="238"/>
      <c r="I210" s="238"/>
      <c r="J210" s="244"/>
      <c r="K210" s="245"/>
      <c r="L210" s="246"/>
      <c r="M210" s="238"/>
      <c r="N210" s="246"/>
      <c r="O210" s="247"/>
      <c r="P210" s="238"/>
      <c r="Q210" s="238"/>
      <c r="R210" s="238"/>
    </row>
    <row r="211" s="205" customFormat="1" ht="15" customHeight="1" spans="1:18">
      <c r="A211" s="238"/>
      <c r="B211" s="238"/>
      <c r="C211" s="238"/>
      <c r="D211" s="242"/>
      <c r="E211" s="242"/>
      <c r="F211" s="243"/>
      <c r="G211" s="238"/>
      <c r="H211" s="238"/>
      <c r="I211" s="238"/>
      <c r="J211" s="244"/>
      <c r="K211" s="245"/>
      <c r="L211" s="246"/>
      <c r="M211" s="238"/>
      <c r="N211" s="246"/>
      <c r="O211" s="247"/>
      <c r="P211" s="238"/>
      <c r="Q211" s="238"/>
      <c r="R211" s="238"/>
    </row>
    <row r="212" s="205" customFormat="1" ht="15" customHeight="1" spans="1:18">
      <c r="A212" s="238"/>
      <c r="B212" s="238"/>
      <c r="C212" s="238"/>
      <c r="D212" s="242"/>
      <c r="E212" s="242"/>
      <c r="F212" s="243"/>
      <c r="G212" s="238"/>
      <c r="H212" s="238"/>
      <c r="I212" s="238"/>
      <c r="J212" s="244"/>
      <c r="K212" s="245"/>
      <c r="L212" s="246"/>
      <c r="M212" s="238"/>
      <c r="N212" s="246"/>
      <c r="O212" s="247"/>
      <c r="P212" s="238"/>
      <c r="Q212" s="238"/>
      <c r="R212" s="238"/>
    </row>
    <row r="213" s="205" customFormat="1" ht="15" customHeight="1" spans="1:18">
      <c r="A213" s="238"/>
      <c r="B213" s="238"/>
      <c r="C213" s="238"/>
      <c r="D213" s="242"/>
      <c r="E213" s="242"/>
      <c r="F213" s="243"/>
      <c r="G213" s="238"/>
      <c r="H213" s="238"/>
      <c r="I213" s="238"/>
      <c r="J213" s="244"/>
      <c r="K213" s="245"/>
      <c r="L213" s="246"/>
      <c r="M213" s="238"/>
      <c r="N213" s="246"/>
      <c r="O213" s="247"/>
      <c r="P213" s="238"/>
      <c r="Q213" s="238"/>
      <c r="R213" s="238"/>
    </row>
    <row r="214" s="205" customFormat="1" ht="15" customHeight="1" spans="1:18">
      <c r="A214" s="238"/>
      <c r="B214" s="238"/>
      <c r="C214" s="238"/>
      <c r="D214" s="242"/>
      <c r="E214" s="242"/>
      <c r="F214" s="243"/>
      <c r="G214" s="238"/>
      <c r="H214" s="238"/>
      <c r="I214" s="238"/>
      <c r="J214" s="244"/>
      <c r="K214" s="245"/>
      <c r="L214" s="246"/>
      <c r="M214" s="238"/>
      <c r="N214" s="246"/>
      <c r="O214" s="247"/>
      <c r="P214" s="238"/>
      <c r="Q214" s="238"/>
      <c r="R214" s="238"/>
    </row>
    <row r="215" s="205" customFormat="1" ht="15" customHeight="1" spans="1:18">
      <c r="A215" s="238"/>
      <c r="B215" s="238"/>
      <c r="C215" s="238"/>
      <c r="D215" s="242"/>
      <c r="E215" s="242"/>
      <c r="F215" s="243"/>
      <c r="G215" s="238"/>
      <c r="H215" s="238"/>
      <c r="I215" s="238"/>
      <c r="J215" s="244"/>
      <c r="K215" s="245"/>
      <c r="L215" s="246"/>
      <c r="M215" s="238"/>
      <c r="N215" s="246"/>
      <c r="O215" s="247"/>
      <c r="P215" s="238"/>
      <c r="Q215" s="238"/>
      <c r="R215" s="238"/>
    </row>
    <row r="216" s="205" customFormat="1" ht="15" customHeight="1" spans="1:18">
      <c r="A216" s="238"/>
      <c r="B216" s="238"/>
      <c r="C216" s="238"/>
      <c r="D216" s="242"/>
      <c r="E216" s="242"/>
      <c r="F216" s="243"/>
      <c r="G216" s="238"/>
      <c r="H216" s="238"/>
      <c r="I216" s="238"/>
      <c r="J216" s="244"/>
      <c r="K216" s="245"/>
      <c r="L216" s="246"/>
      <c r="M216" s="238"/>
      <c r="N216" s="246"/>
      <c r="O216" s="247"/>
      <c r="P216" s="238"/>
      <c r="Q216" s="238"/>
      <c r="R216" s="238"/>
    </row>
    <row r="217" s="205" customFormat="1" ht="15" customHeight="1" spans="1:18">
      <c r="A217" s="238"/>
      <c r="B217" s="238"/>
      <c r="C217" s="238"/>
      <c r="D217" s="242"/>
      <c r="E217" s="242"/>
      <c r="F217" s="243"/>
      <c r="G217" s="238"/>
      <c r="H217" s="238"/>
      <c r="I217" s="238"/>
      <c r="J217" s="244"/>
      <c r="K217" s="245"/>
      <c r="L217" s="246"/>
      <c r="M217" s="238"/>
      <c r="N217" s="246"/>
      <c r="O217" s="247"/>
      <c r="P217" s="238"/>
      <c r="Q217" s="238"/>
      <c r="R217" s="238"/>
    </row>
    <row r="218" s="205" customFormat="1" ht="15" customHeight="1" spans="1:18">
      <c r="A218" s="238"/>
      <c r="B218" s="238"/>
      <c r="C218" s="238"/>
      <c r="D218" s="242"/>
      <c r="E218" s="242"/>
      <c r="F218" s="243"/>
      <c r="G218" s="238"/>
      <c r="H218" s="238"/>
      <c r="I218" s="238"/>
      <c r="J218" s="244"/>
      <c r="K218" s="245"/>
      <c r="L218" s="246"/>
      <c r="M218" s="238"/>
      <c r="N218" s="246"/>
      <c r="O218" s="247"/>
      <c r="P218" s="238"/>
      <c r="Q218" s="238"/>
      <c r="R218" s="238"/>
    </row>
    <row r="219" s="205" customFormat="1" ht="15" customHeight="1" spans="1:18">
      <c r="A219" s="238"/>
      <c r="B219" s="238"/>
      <c r="C219" s="238"/>
      <c r="D219" s="242"/>
      <c r="E219" s="242"/>
      <c r="F219" s="243"/>
      <c r="G219" s="238"/>
      <c r="H219" s="238"/>
      <c r="I219" s="238"/>
      <c r="J219" s="244"/>
      <c r="K219" s="245"/>
      <c r="L219" s="246"/>
      <c r="M219" s="238"/>
      <c r="N219" s="246"/>
      <c r="O219" s="247"/>
      <c r="P219" s="238"/>
      <c r="Q219" s="238"/>
      <c r="R219" s="238"/>
    </row>
    <row r="220" s="205" customFormat="1" ht="15" customHeight="1" spans="1:18">
      <c r="A220" s="238"/>
      <c r="B220" s="238"/>
      <c r="C220" s="238"/>
      <c r="D220" s="242"/>
      <c r="E220" s="242"/>
      <c r="F220" s="243"/>
      <c r="G220" s="238"/>
      <c r="H220" s="238"/>
      <c r="I220" s="238"/>
      <c r="J220" s="244"/>
      <c r="K220" s="245"/>
      <c r="L220" s="246"/>
      <c r="M220" s="238"/>
      <c r="N220" s="246"/>
      <c r="O220" s="247"/>
      <c r="P220" s="238"/>
      <c r="Q220" s="238"/>
      <c r="R220" s="238"/>
    </row>
    <row r="221" s="205" customFormat="1" ht="15" customHeight="1" spans="1:18">
      <c r="A221" s="238"/>
      <c r="B221" s="238"/>
      <c r="C221" s="238"/>
      <c r="D221" s="242"/>
      <c r="E221" s="242"/>
      <c r="F221" s="243"/>
      <c r="G221" s="238"/>
      <c r="H221" s="238"/>
      <c r="I221" s="238"/>
      <c r="J221" s="244"/>
      <c r="K221" s="245"/>
      <c r="L221" s="246"/>
      <c r="M221" s="238"/>
      <c r="N221" s="246"/>
      <c r="O221" s="247"/>
      <c r="P221" s="238"/>
      <c r="Q221" s="238"/>
      <c r="R221" s="238"/>
    </row>
    <row r="222" s="205" customFormat="1" ht="15" customHeight="1" spans="1:18">
      <c r="A222" s="238"/>
      <c r="B222" s="238"/>
      <c r="C222" s="238"/>
      <c r="D222" s="242"/>
      <c r="E222" s="242"/>
      <c r="F222" s="243"/>
      <c r="G222" s="238"/>
      <c r="H222" s="238"/>
      <c r="I222" s="238"/>
      <c r="J222" s="244"/>
      <c r="K222" s="245"/>
      <c r="L222" s="246"/>
      <c r="M222" s="238"/>
      <c r="N222" s="246"/>
      <c r="O222" s="247"/>
      <c r="P222" s="238"/>
      <c r="Q222" s="238"/>
      <c r="R222" s="238"/>
    </row>
    <row r="223" s="205" customFormat="1" ht="15" customHeight="1" spans="1:18">
      <c r="A223" s="238"/>
      <c r="B223" s="238"/>
      <c r="C223" s="238"/>
      <c r="D223" s="242"/>
      <c r="E223" s="242"/>
      <c r="F223" s="243"/>
      <c r="G223" s="238"/>
      <c r="H223" s="238"/>
      <c r="I223" s="238"/>
      <c r="J223" s="244"/>
      <c r="K223" s="245"/>
      <c r="L223" s="246"/>
      <c r="M223" s="238"/>
      <c r="N223" s="246"/>
      <c r="O223" s="247"/>
      <c r="P223" s="238"/>
      <c r="Q223" s="238"/>
      <c r="R223" s="238"/>
    </row>
    <row r="224" s="205" customFormat="1" ht="15" customHeight="1" spans="1:18">
      <c r="A224" s="238"/>
      <c r="B224" s="238"/>
      <c r="C224" s="238"/>
      <c r="D224" s="242"/>
      <c r="E224" s="242"/>
      <c r="F224" s="243"/>
      <c r="G224" s="238"/>
      <c r="H224" s="238"/>
      <c r="I224" s="238"/>
      <c r="J224" s="244"/>
      <c r="K224" s="245"/>
      <c r="L224" s="246"/>
      <c r="M224" s="238"/>
      <c r="N224" s="246"/>
      <c r="O224" s="247"/>
      <c r="P224" s="238"/>
      <c r="Q224" s="238"/>
      <c r="R224" s="238"/>
    </row>
    <row r="225" s="205" customFormat="1" ht="15" customHeight="1" spans="1:18">
      <c r="A225" s="238"/>
      <c r="B225" s="238"/>
      <c r="C225" s="238"/>
      <c r="D225" s="242"/>
      <c r="E225" s="242"/>
      <c r="F225" s="243"/>
      <c r="G225" s="238"/>
      <c r="H225" s="238"/>
      <c r="I225" s="238"/>
      <c r="J225" s="244"/>
      <c r="K225" s="245"/>
      <c r="L225" s="246"/>
      <c r="M225" s="238"/>
      <c r="N225" s="246"/>
      <c r="O225" s="247"/>
      <c r="P225" s="238"/>
      <c r="Q225" s="238"/>
      <c r="R225" s="238"/>
    </row>
    <row r="226" s="205" customFormat="1" ht="15" customHeight="1" spans="1:18">
      <c r="A226" s="238"/>
      <c r="B226" s="238"/>
      <c r="C226" s="238"/>
      <c r="D226" s="242"/>
      <c r="E226" s="242"/>
      <c r="F226" s="243"/>
      <c r="G226" s="238"/>
      <c r="H226" s="238"/>
      <c r="I226" s="238"/>
      <c r="J226" s="244"/>
      <c r="K226" s="245"/>
      <c r="L226" s="246"/>
      <c r="M226" s="238"/>
      <c r="N226" s="246"/>
      <c r="O226" s="247"/>
      <c r="P226" s="238"/>
      <c r="Q226" s="238"/>
      <c r="R226" s="238"/>
    </row>
    <row r="227" s="205" customFormat="1" ht="15" customHeight="1" spans="1:18">
      <c r="A227" s="238"/>
      <c r="B227" s="238"/>
      <c r="C227" s="238"/>
      <c r="D227" s="242"/>
      <c r="E227" s="242"/>
      <c r="F227" s="243"/>
      <c r="G227" s="238"/>
      <c r="H227" s="238"/>
      <c r="I227" s="238"/>
      <c r="J227" s="244"/>
      <c r="K227" s="245"/>
      <c r="L227" s="246"/>
      <c r="M227" s="238"/>
      <c r="N227" s="246"/>
      <c r="O227" s="247"/>
      <c r="P227" s="238"/>
      <c r="Q227" s="238"/>
      <c r="R227" s="238"/>
    </row>
    <row r="228" s="205" customFormat="1" ht="15" customHeight="1" spans="1:18">
      <c r="A228" s="238"/>
      <c r="B228" s="238"/>
      <c r="C228" s="238"/>
      <c r="D228" s="242"/>
      <c r="E228" s="242"/>
      <c r="F228" s="243"/>
      <c r="G228" s="238"/>
      <c r="H228" s="238"/>
      <c r="I228" s="238"/>
      <c r="J228" s="244"/>
      <c r="K228" s="245"/>
      <c r="L228" s="246"/>
      <c r="M228" s="238"/>
      <c r="N228" s="246"/>
      <c r="O228" s="247"/>
      <c r="P228" s="238"/>
      <c r="Q228" s="238"/>
      <c r="R228" s="238"/>
    </row>
    <row r="229" s="205" customFormat="1" ht="15" customHeight="1" spans="1:18">
      <c r="A229" s="238"/>
      <c r="B229" s="238"/>
      <c r="C229" s="238"/>
      <c r="D229" s="242"/>
      <c r="E229" s="242"/>
      <c r="F229" s="243"/>
      <c r="G229" s="238"/>
      <c r="H229" s="238"/>
      <c r="I229" s="238"/>
      <c r="J229" s="244"/>
      <c r="K229" s="245"/>
      <c r="L229" s="246"/>
      <c r="M229" s="238"/>
      <c r="N229" s="246"/>
      <c r="O229" s="247"/>
      <c r="P229" s="238"/>
      <c r="Q229" s="238"/>
      <c r="R229" s="238"/>
    </row>
    <row r="230" s="205" customFormat="1" ht="15" customHeight="1" spans="1:18">
      <c r="A230" s="238"/>
      <c r="B230" s="238"/>
      <c r="C230" s="238"/>
      <c r="D230" s="242"/>
      <c r="E230" s="242"/>
      <c r="F230" s="243"/>
      <c r="G230" s="238"/>
      <c r="H230" s="238"/>
      <c r="I230" s="238"/>
      <c r="J230" s="244"/>
      <c r="K230" s="245"/>
      <c r="L230" s="246"/>
      <c r="M230" s="238"/>
      <c r="N230" s="246"/>
      <c r="O230" s="247"/>
      <c r="P230" s="238"/>
      <c r="Q230" s="238"/>
      <c r="R230" s="238"/>
    </row>
    <row r="231" s="205" customFormat="1" ht="15" customHeight="1" spans="1:18">
      <c r="A231" s="238"/>
      <c r="B231" s="238"/>
      <c r="C231" s="238"/>
      <c r="D231" s="242"/>
      <c r="E231" s="242"/>
      <c r="F231" s="243"/>
      <c r="G231" s="238"/>
      <c r="H231" s="238"/>
      <c r="I231" s="238"/>
      <c r="J231" s="244"/>
      <c r="K231" s="245"/>
      <c r="L231" s="246"/>
      <c r="M231" s="238"/>
      <c r="N231" s="246"/>
      <c r="O231" s="247"/>
      <c r="P231" s="238"/>
      <c r="Q231" s="238"/>
      <c r="R231" s="238"/>
    </row>
    <row r="232" s="205" customFormat="1" ht="15" customHeight="1" spans="1:18">
      <c r="A232" s="238"/>
      <c r="B232" s="238"/>
      <c r="C232" s="238"/>
      <c r="D232" s="242"/>
      <c r="E232" s="242"/>
      <c r="F232" s="243"/>
      <c r="G232" s="238"/>
      <c r="H232" s="238"/>
      <c r="I232" s="238"/>
      <c r="J232" s="244"/>
      <c r="K232" s="245"/>
      <c r="L232" s="246"/>
      <c r="M232" s="238"/>
      <c r="N232" s="246"/>
      <c r="O232" s="247"/>
      <c r="P232" s="238"/>
      <c r="Q232" s="238"/>
      <c r="R232" s="238"/>
    </row>
    <row r="233" s="205" customFormat="1" ht="15" customHeight="1" spans="1:18">
      <c r="A233" s="238"/>
      <c r="B233" s="238"/>
      <c r="C233" s="238"/>
      <c r="D233" s="242"/>
      <c r="E233" s="242"/>
      <c r="F233" s="243"/>
      <c r="G233" s="238"/>
      <c r="H233" s="238"/>
      <c r="I233" s="238"/>
      <c r="J233" s="244"/>
      <c r="K233" s="245"/>
      <c r="L233" s="246"/>
      <c r="M233" s="238"/>
      <c r="N233" s="246"/>
      <c r="O233" s="247"/>
      <c r="P233" s="238"/>
      <c r="Q233" s="238"/>
      <c r="R233" s="238"/>
    </row>
    <row r="234" s="205" customFormat="1" ht="15" customHeight="1" spans="1:18">
      <c r="A234" s="238"/>
      <c r="B234" s="238"/>
      <c r="C234" s="238"/>
      <c r="D234" s="242"/>
      <c r="E234" s="242"/>
      <c r="F234" s="243"/>
      <c r="G234" s="238"/>
      <c r="H234" s="238"/>
      <c r="I234" s="238"/>
      <c r="J234" s="244"/>
      <c r="K234" s="245"/>
      <c r="L234" s="246"/>
      <c r="M234" s="238"/>
      <c r="N234" s="246"/>
      <c r="O234" s="247"/>
      <c r="P234" s="238"/>
      <c r="Q234" s="238"/>
      <c r="R234" s="238"/>
    </row>
    <row r="235" s="205" customFormat="1" ht="15" customHeight="1" spans="1:18">
      <c r="A235" s="238"/>
      <c r="B235" s="238"/>
      <c r="C235" s="238"/>
      <c r="D235" s="242"/>
      <c r="E235" s="242"/>
      <c r="F235" s="243"/>
      <c r="G235" s="238"/>
      <c r="H235" s="238"/>
      <c r="I235" s="238"/>
      <c r="J235" s="244"/>
      <c r="K235" s="245"/>
      <c r="L235" s="246"/>
      <c r="M235" s="238"/>
      <c r="N235" s="246"/>
      <c r="O235" s="247"/>
      <c r="P235" s="238"/>
      <c r="Q235" s="238"/>
      <c r="R235" s="238"/>
    </row>
    <row r="236" s="205" customFormat="1" ht="15" customHeight="1" spans="1:18">
      <c r="A236" s="238"/>
      <c r="B236" s="238"/>
      <c r="C236" s="238"/>
      <c r="D236" s="242"/>
      <c r="E236" s="242"/>
      <c r="F236" s="243"/>
      <c r="G236" s="238"/>
      <c r="H236" s="238"/>
      <c r="I236" s="238"/>
      <c r="J236" s="244"/>
      <c r="K236" s="245"/>
      <c r="L236" s="246"/>
      <c r="M236" s="238"/>
      <c r="N236" s="246"/>
      <c r="O236" s="247"/>
      <c r="P236" s="238"/>
      <c r="Q236" s="238"/>
      <c r="R236" s="238"/>
    </row>
    <row r="237" s="205" customFormat="1" ht="15" customHeight="1" spans="1:18">
      <c r="A237" s="238"/>
      <c r="B237" s="238"/>
      <c r="C237" s="238"/>
      <c r="D237" s="242"/>
      <c r="E237" s="242"/>
      <c r="F237" s="243"/>
      <c r="G237" s="238"/>
      <c r="H237" s="238"/>
      <c r="I237" s="238"/>
      <c r="J237" s="244"/>
      <c r="K237" s="245"/>
      <c r="L237" s="246"/>
      <c r="M237" s="238"/>
      <c r="N237" s="246"/>
      <c r="O237" s="247"/>
      <c r="P237" s="238"/>
      <c r="Q237" s="238"/>
      <c r="R237" s="238"/>
    </row>
    <row r="238" s="205" customFormat="1" ht="15" customHeight="1" spans="1:18">
      <c r="A238" s="238"/>
      <c r="B238" s="238"/>
      <c r="C238" s="238"/>
      <c r="D238" s="242"/>
      <c r="E238" s="242"/>
      <c r="F238" s="243"/>
      <c r="G238" s="238"/>
      <c r="H238" s="238"/>
      <c r="I238" s="238"/>
      <c r="J238" s="244"/>
      <c r="K238" s="245"/>
      <c r="L238" s="246"/>
      <c r="M238" s="238"/>
      <c r="N238" s="246"/>
      <c r="O238" s="247"/>
      <c r="P238" s="238"/>
      <c r="Q238" s="238"/>
      <c r="R238" s="238"/>
    </row>
    <row r="239" s="205" customFormat="1" ht="15" customHeight="1" spans="1:18">
      <c r="A239" s="238"/>
      <c r="B239" s="238"/>
      <c r="C239" s="238"/>
      <c r="D239" s="242"/>
      <c r="E239" s="242"/>
      <c r="F239" s="243"/>
      <c r="G239" s="238"/>
      <c r="H239" s="238"/>
      <c r="I239" s="238"/>
      <c r="J239" s="244"/>
      <c r="K239" s="245"/>
      <c r="L239" s="246"/>
      <c r="M239" s="238"/>
      <c r="N239" s="246"/>
      <c r="O239" s="247"/>
      <c r="P239" s="238"/>
      <c r="Q239" s="238"/>
      <c r="R239" s="238"/>
    </row>
    <row r="240" s="205" customFormat="1" ht="15" customHeight="1" spans="1:18">
      <c r="A240" s="238"/>
      <c r="B240" s="238"/>
      <c r="C240" s="238"/>
      <c r="D240" s="242"/>
      <c r="E240" s="242"/>
      <c r="F240" s="243"/>
      <c r="G240" s="238"/>
      <c r="H240" s="238"/>
      <c r="I240" s="238"/>
      <c r="J240" s="244"/>
      <c r="K240" s="245"/>
      <c r="L240" s="246"/>
      <c r="M240" s="238"/>
      <c r="N240" s="246"/>
      <c r="O240" s="247"/>
      <c r="P240" s="238"/>
      <c r="Q240" s="238"/>
      <c r="R240" s="238"/>
    </row>
    <row r="241" s="205" customFormat="1" ht="15" customHeight="1" spans="1:18">
      <c r="A241" s="238"/>
      <c r="B241" s="238"/>
      <c r="C241" s="238"/>
      <c r="D241" s="242"/>
      <c r="E241" s="242"/>
      <c r="F241" s="243"/>
      <c r="G241" s="238"/>
      <c r="H241" s="238"/>
      <c r="I241" s="238"/>
      <c r="J241" s="244"/>
      <c r="K241" s="245"/>
      <c r="L241" s="246"/>
      <c r="M241" s="238"/>
      <c r="N241" s="246"/>
      <c r="O241" s="247"/>
      <c r="P241" s="238"/>
      <c r="Q241" s="238"/>
      <c r="R241" s="238"/>
    </row>
    <row r="242" s="205" customFormat="1" ht="15" customHeight="1" spans="1:18">
      <c r="A242" s="238"/>
      <c r="B242" s="238"/>
      <c r="C242" s="238"/>
      <c r="D242" s="242"/>
      <c r="E242" s="242"/>
      <c r="F242" s="243"/>
      <c r="G242" s="238"/>
      <c r="H242" s="238"/>
      <c r="I242" s="238"/>
      <c r="J242" s="244"/>
      <c r="K242" s="245"/>
      <c r="L242" s="246"/>
      <c r="M242" s="238"/>
      <c r="N242" s="246"/>
      <c r="O242" s="247"/>
      <c r="P242" s="238"/>
      <c r="Q242" s="238"/>
      <c r="R242" s="238"/>
    </row>
    <row r="243" s="205" customFormat="1" ht="15" customHeight="1" spans="1:18">
      <c r="A243" s="238"/>
      <c r="B243" s="238"/>
      <c r="C243" s="238"/>
      <c r="D243" s="242"/>
      <c r="E243" s="242"/>
      <c r="F243" s="243"/>
      <c r="G243" s="238"/>
      <c r="H243" s="238"/>
      <c r="I243" s="238"/>
      <c r="J243" s="244"/>
      <c r="K243" s="245"/>
      <c r="L243" s="246"/>
      <c r="M243" s="238"/>
      <c r="N243" s="246"/>
      <c r="O243" s="247"/>
      <c r="P243" s="238"/>
      <c r="Q243" s="238"/>
      <c r="R243" s="238"/>
    </row>
    <row r="244" s="205" customFormat="1" ht="15" customHeight="1" spans="1:18">
      <c r="A244" s="238"/>
      <c r="B244" s="238"/>
      <c r="C244" s="238"/>
      <c r="D244" s="242"/>
      <c r="E244" s="242"/>
      <c r="F244" s="243"/>
      <c r="G244" s="238"/>
      <c r="H244" s="238"/>
      <c r="I244" s="238"/>
      <c r="J244" s="244"/>
      <c r="K244" s="245"/>
      <c r="L244" s="246"/>
      <c r="M244" s="238"/>
      <c r="N244" s="246"/>
      <c r="O244" s="247"/>
      <c r="P244" s="238"/>
      <c r="Q244" s="238"/>
      <c r="R244" s="238"/>
    </row>
    <row r="245" s="205" customFormat="1" ht="15" customHeight="1" spans="1:18">
      <c r="A245" s="238"/>
      <c r="B245" s="238"/>
      <c r="C245" s="238"/>
      <c r="D245" s="242"/>
      <c r="E245" s="242"/>
      <c r="F245" s="243"/>
      <c r="G245" s="238"/>
      <c r="H245" s="238"/>
      <c r="I245" s="238"/>
      <c r="J245" s="244"/>
      <c r="K245" s="245"/>
      <c r="L245" s="246"/>
      <c r="M245" s="238"/>
      <c r="N245" s="246"/>
      <c r="O245" s="247"/>
      <c r="P245" s="238"/>
      <c r="Q245" s="238"/>
      <c r="R245" s="238"/>
    </row>
    <row r="246" s="205" customFormat="1" ht="15" customHeight="1" spans="1:18">
      <c r="A246" s="238"/>
      <c r="B246" s="238"/>
      <c r="C246" s="238"/>
      <c r="D246" s="242"/>
      <c r="E246" s="242"/>
      <c r="F246" s="243"/>
      <c r="G246" s="238"/>
      <c r="H246" s="238"/>
      <c r="I246" s="238"/>
      <c r="J246" s="244"/>
      <c r="K246" s="245"/>
      <c r="L246" s="246"/>
      <c r="M246" s="238"/>
      <c r="N246" s="246"/>
      <c r="O246" s="247"/>
      <c r="P246" s="238"/>
      <c r="Q246" s="238"/>
      <c r="R246" s="238"/>
    </row>
    <row r="247" s="205" customFormat="1" ht="15" customHeight="1" spans="1:18">
      <c r="A247" s="238"/>
      <c r="B247" s="238"/>
      <c r="C247" s="238"/>
      <c r="D247" s="242"/>
      <c r="E247" s="242"/>
      <c r="F247" s="243"/>
      <c r="G247" s="238"/>
      <c r="H247" s="238"/>
      <c r="I247" s="238"/>
      <c r="J247" s="244"/>
      <c r="K247" s="245"/>
      <c r="L247" s="246"/>
      <c r="M247" s="238"/>
      <c r="N247" s="246"/>
      <c r="O247" s="247"/>
      <c r="P247" s="238"/>
      <c r="Q247" s="238"/>
      <c r="R247" s="238"/>
    </row>
  </sheetData>
  <mergeCells count="19">
    <mergeCell ref="A1:R1"/>
    <mergeCell ref="H2:J2"/>
    <mergeCell ref="L2:N2"/>
    <mergeCell ref="P2:Q2"/>
    <mergeCell ref="H3:J3"/>
    <mergeCell ref="L3:N3"/>
    <mergeCell ref="P3:Q3"/>
    <mergeCell ref="H4:J4"/>
    <mergeCell ref="L4:N4"/>
    <mergeCell ref="P4:Q4"/>
    <mergeCell ref="H5:J5"/>
    <mergeCell ref="L5:N5"/>
    <mergeCell ref="P5:Q5"/>
    <mergeCell ref="B6:I6"/>
    <mergeCell ref="J6:P6"/>
    <mergeCell ref="Q6:R6"/>
    <mergeCell ref="C37:J37"/>
    <mergeCell ref="A2:A5"/>
    <mergeCell ref="B2:F5"/>
  </mergeCells>
  <pageMargins left="0.75" right="0.75" top="1" bottom="1" header="0.5" footer="0.5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7"/>
  <sheetViews>
    <sheetView workbookViewId="0">
      <selection activeCell="O12" sqref="O12"/>
    </sheetView>
  </sheetViews>
  <sheetFormatPr defaultColWidth="9" defaultRowHeight="15.6"/>
  <cols>
    <col min="1" max="1" width="3.90740740740741" style="205" customWidth="1"/>
    <col min="2" max="2" width="8.72222222222222" style="205" customWidth="1"/>
    <col min="3" max="3" width="20.7222222222222" style="205" customWidth="1"/>
    <col min="4" max="4" width="11.6296296296296" style="208" customWidth="1"/>
    <col min="5" max="5" width="10.9074074074074" style="208" customWidth="1"/>
    <col min="6" max="6" width="12" style="209" customWidth="1"/>
    <col min="7" max="7" width="11.3703703703704" style="205" customWidth="1"/>
    <col min="8" max="8" width="11.9074074074074" style="205" customWidth="1"/>
    <col min="9" max="9" width="4.37037037037037" style="205" customWidth="1"/>
    <col min="10" max="10" width="6.26851851851852" style="205" customWidth="1"/>
    <col min="11" max="11" width="8.90740740740741" style="205" customWidth="1"/>
    <col min="12" max="12" width="6.72222222222222" style="205" customWidth="1"/>
    <col min="13" max="13" width="10.9074074074074" style="205" customWidth="1"/>
    <col min="14" max="14" width="7.72222222222222" style="205" customWidth="1"/>
    <col min="15" max="15" width="10.6296296296296" style="205" customWidth="1"/>
    <col min="16" max="16" width="10.4537037037037" style="205" customWidth="1"/>
    <col min="17" max="17" width="10.6296296296296" style="205" customWidth="1"/>
    <col min="18" max="238" width="9" style="205"/>
    <col min="239" max="239" width="3.90740740740741" style="205" customWidth="1"/>
    <col min="240" max="240" width="11.7222222222222" style="205" customWidth="1"/>
    <col min="241" max="241" width="21" style="205" customWidth="1"/>
    <col min="242" max="242" width="11.6296296296296" style="205" customWidth="1"/>
    <col min="243" max="243" width="10.9074074074074" style="205" customWidth="1"/>
    <col min="244" max="244" width="14.9074074074074" style="205" customWidth="1"/>
    <col min="245" max="245" width="11.3703703703704" style="205" customWidth="1"/>
    <col min="246" max="247" width="11.9074074074074" style="205" customWidth="1"/>
    <col min="248" max="248" width="11.4537037037037" style="205" customWidth="1"/>
    <col min="249" max="249" width="12.2685185185185" style="205" customWidth="1"/>
    <col min="250" max="250" width="11.9074074074074" style="205" customWidth="1"/>
    <col min="251" max="251" width="10.9074074074074" style="205" customWidth="1"/>
    <col min="252" max="252" width="11.3703703703704" style="205" customWidth="1"/>
    <col min="253" max="253" width="10.6296296296296" style="205" customWidth="1"/>
    <col min="254" max="254" width="10.4537037037037" style="205" customWidth="1"/>
    <col min="255" max="262" width="10.6296296296296" style="205" customWidth="1"/>
    <col min="263" max="494" width="9" style="205"/>
    <col min="495" max="495" width="3.90740740740741" style="205" customWidth="1"/>
    <col min="496" max="496" width="11.7222222222222" style="205" customWidth="1"/>
    <col min="497" max="497" width="21" style="205" customWidth="1"/>
    <col min="498" max="498" width="11.6296296296296" style="205" customWidth="1"/>
    <col min="499" max="499" width="10.9074074074074" style="205" customWidth="1"/>
    <col min="500" max="500" width="14.9074074074074" style="205" customWidth="1"/>
    <col min="501" max="501" width="11.3703703703704" style="205" customWidth="1"/>
    <col min="502" max="503" width="11.9074074074074" style="205" customWidth="1"/>
    <col min="504" max="504" width="11.4537037037037" style="205" customWidth="1"/>
    <col min="505" max="505" width="12.2685185185185" style="205" customWidth="1"/>
    <col min="506" max="506" width="11.9074074074074" style="205" customWidth="1"/>
    <col min="507" max="507" width="10.9074074074074" style="205" customWidth="1"/>
    <col min="508" max="508" width="11.3703703703704" style="205" customWidth="1"/>
    <col min="509" max="509" width="10.6296296296296" style="205" customWidth="1"/>
    <col min="510" max="510" width="10.4537037037037" style="205" customWidth="1"/>
    <col min="511" max="518" width="10.6296296296296" style="205" customWidth="1"/>
    <col min="519" max="750" width="9" style="205"/>
    <col min="751" max="751" width="3.90740740740741" style="205" customWidth="1"/>
    <col min="752" max="752" width="11.7222222222222" style="205" customWidth="1"/>
    <col min="753" max="753" width="21" style="205" customWidth="1"/>
    <col min="754" max="754" width="11.6296296296296" style="205" customWidth="1"/>
    <col min="755" max="755" width="10.9074074074074" style="205" customWidth="1"/>
    <col min="756" max="756" width="14.9074074074074" style="205" customWidth="1"/>
    <col min="757" max="757" width="11.3703703703704" style="205" customWidth="1"/>
    <col min="758" max="759" width="11.9074074074074" style="205" customWidth="1"/>
    <col min="760" max="760" width="11.4537037037037" style="205" customWidth="1"/>
    <col min="761" max="761" width="12.2685185185185" style="205" customWidth="1"/>
    <col min="762" max="762" width="11.9074074074074" style="205" customWidth="1"/>
    <col min="763" max="763" width="10.9074074074074" style="205" customWidth="1"/>
    <col min="764" max="764" width="11.3703703703704" style="205" customWidth="1"/>
    <col min="765" max="765" width="10.6296296296296" style="205" customWidth="1"/>
    <col min="766" max="766" width="10.4537037037037" style="205" customWidth="1"/>
    <col min="767" max="774" width="10.6296296296296" style="205" customWidth="1"/>
    <col min="775" max="1006" width="9" style="205"/>
    <col min="1007" max="1007" width="3.90740740740741" style="205" customWidth="1"/>
    <col min="1008" max="1008" width="11.7222222222222" style="205" customWidth="1"/>
    <col min="1009" max="1009" width="21" style="205" customWidth="1"/>
    <col min="1010" max="1010" width="11.6296296296296" style="205" customWidth="1"/>
    <col min="1011" max="1011" width="10.9074074074074" style="205" customWidth="1"/>
    <col min="1012" max="1012" width="14.9074074074074" style="205" customWidth="1"/>
    <col min="1013" max="1013" width="11.3703703703704" style="205" customWidth="1"/>
    <col min="1014" max="1015" width="11.9074074074074" style="205" customWidth="1"/>
    <col min="1016" max="1016" width="11.4537037037037" style="205" customWidth="1"/>
    <col min="1017" max="1017" width="12.2685185185185" style="205" customWidth="1"/>
    <col min="1018" max="1018" width="11.9074074074074" style="205" customWidth="1"/>
    <col min="1019" max="1019" width="10.9074074074074" style="205" customWidth="1"/>
    <col min="1020" max="1020" width="11.3703703703704" style="205" customWidth="1"/>
    <col min="1021" max="1021" width="10.6296296296296" style="205" customWidth="1"/>
    <col min="1022" max="1022" width="10.4537037037037" style="205" customWidth="1"/>
    <col min="1023" max="1030" width="10.6296296296296" style="205" customWidth="1"/>
    <col min="1031" max="1262" width="9" style="205"/>
    <col min="1263" max="1263" width="3.90740740740741" style="205" customWidth="1"/>
    <col min="1264" max="1264" width="11.7222222222222" style="205" customWidth="1"/>
    <col min="1265" max="1265" width="21" style="205" customWidth="1"/>
    <col min="1266" max="1266" width="11.6296296296296" style="205" customWidth="1"/>
    <col min="1267" max="1267" width="10.9074074074074" style="205" customWidth="1"/>
    <col min="1268" max="1268" width="14.9074074074074" style="205" customWidth="1"/>
    <col min="1269" max="1269" width="11.3703703703704" style="205" customWidth="1"/>
    <col min="1270" max="1271" width="11.9074074074074" style="205" customWidth="1"/>
    <col min="1272" max="1272" width="11.4537037037037" style="205" customWidth="1"/>
    <col min="1273" max="1273" width="12.2685185185185" style="205" customWidth="1"/>
    <col min="1274" max="1274" width="11.9074074074074" style="205" customWidth="1"/>
    <col min="1275" max="1275" width="10.9074074074074" style="205" customWidth="1"/>
    <col min="1276" max="1276" width="11.3703703703704" style="205" customWidth="1"/>
    <col min="1277" max="1277" width="10.6296296296296" style="205" customWidth="1"/>
    <col min="1278" max="1278" width="10.4537037037037" style="205" customWidth="1"/>
    <col min="1279" max="1286" width="10.6296296296296" style="205" customWidth="1"/>
    <col min="1287" max="1518" width="9" style="205"/>
    <col min="1519" max="1519" width="3.90740740740741" style="205" customWidth="1"/>
    <col min="1520" max="1520" width="11.7222222222222" style="205" customWidth="1"/>
    <col min="1521" max="1521" width="21" style="205" customWidth="1"/>
    <col min="1522" max="1522" width="11.6296296296296" style="205" customWidth="1"/>
    <col min="1523" max="1523" width="10.9074074074074" style="205" customWidth="1"/>
    <col min="1524" max="1524" width="14.9074074074074" style="205" customWidth="1"/>
    <col min="1525" max="1525" width="11.3703703703704" style="205" customWidth="1"/>
    <col min="1526" max="1527" width="11.9074074074074" style="205" customWidth="1"/>
    <col min="1528" max="1528" width="11.4537037037037" style="205" customWidth="1"/>
    <col min="1529" max="1529" width="12.2685185185185" style="205" customWidth="1"/>
    <col min="1530" max="1530" width="11.9074074074074" style="205" customWidth="1"/>
    <col min="1531" max="1531" width="10.9074074074074" style="205" customWidth="1"/>
    <col min="1532" max="1532" width="11.3703703703704" style="205" customWidth="1"/>
    <col min="1533" max="1533" width="10.6296296296296" style="205" customWidth="1"/>
    <col min="1534" max="1534" width="10.4537037037037" style="205" customWidth="1"/>
    <col min="1535" max="1542" width="10.6296296296296" style="205" customWidth="1"/>
    <col min="1543" max="1774" width="9" style="205"/>
    <col min="1775" max="1775" width="3.90740740740741" style="205" customWidth="1"/>
    <col min="1776" max="1776" width="11.7222222222222" style="205" customWidth="1"/>
    <col min="1777" max="1777" width="21" style="205" customWidth="1"/>
    <col min="1778" max="1778" width="11.6296296296296" style="205" customWidth="1"/>
    <col min="1779" max="1779" width="10.9074074074074" style="205" customWidth="1"/>
    <col min="1780" max="1780" width="14.9074074074074" style="205" customWidth="1"/>
    <col min="1781" max="1781" width="11.3703703703704" style="205" customWidth="1"/>
    <col min="1782" max="1783" width="11.9074074074074" style="205" customWidth="1"/>
    <col min="1784" max="1784" width="11.4537037037037" style="205" customWidth="1"/>
    <col min="1785" max="1785" width="12.2685185185185" style="205" customWidth="1"/>
    <col min="1786" max="1786" width="11.9074074074074" style="205" customWidth="1"/>
    <col min="1787" max="1787" width="10.9074074074074" style="205" customWidth="1"/>
    <col min="1788" max="1788" width="11.3703703703704" style="205" customWidth="1"/>
    <col min="1789" max="1789" width="10.6296296296296" style="205" customWidth="1"/>
    <col min="1790" max="1790" width="10.4537037037037" style="205" customWidth="1"/>
    <col min="1791" max="1798" width="10.6296296296296" style="205" customWidth="1"/>
    <col min="1799" max="2030" width="9" style="205"/>
    <col min="2031" max="2031" width="3.90740740740741" style="205" customWidth="1"/>
    <col min="2032" max="2032" width="11.7222222222222" style="205" customWidth="1"/>
    <col min="2033" max="2033" width="21" style="205" customWidth="1"/>
    <col min="2034" max="2034" width="11.6296296296296" style="205" customWidth="1"/>
    <col min="2035" max="2035" width="10.9074074074074" style="205" customWidth="1"/>
    <col min="2036" max="2036" width="14.9074074074074" style="205" customWidth="1"/>
    <col min="2037" max="2037" width="11.3703703703704" style="205" customWidth="1"/>
    <col min="2038" max="2039" width="11.9074074074074" style="205" customWidth="1"/>
    <col min="2040" max="2040" width="11.4537037037037" style="205" customWidth="1"/>
    <col min="2041" max="2041" width="12.2685185185185" style="205" customWidth="1"/>
    <col min="2042" max="2042" width="11.9074074074074" style="205" customWidth="1"/>
    <col min="2043" max="2043" width="10.9074074074074" style="205" customWidth="1"/>
    <col min="2044" max="2044" width="11.3703703703704" style="205" customWidth="1"/>
    <col min="2045" max="2045" width="10.6296296296296" style="205" customWidth="1"/>
    <col min="2046" max="2046" width="10.4537037037037" style="205" customWidth="1"/>
    <col min="2047" max="2054" width="10.6296296296296" style="205" customWidth="1"/>
    <col min="2055" max="2286" width="9" style="205"/>
    <col min="2287" max="2287" width="3.90740740740741" style="205" customWidth="1"/>
    <col min="2288" max="2288" width="11.7222222222222" style="205" customWidth="1"/>
    <col min="2289" max="2289" width="21" style="205" customWidth="1"/>
    <col min="2290" max="2290" width="11.6296296296296" style="205" customWidth="1"/>
    <col min="2291" max="2291" width="10.9074074074074" style="205" customWidth="1"/>
    <col min="2292" max="2292" width="14.9074074074074" style="205" customWidth="1"/>
    <col min="2293" max="2293" width="11.3703703703704" style="205" customWidth="1"/>
    <col min="2294" max="2295" width="11.9074074074074" style="205" customWidth="1"/>
    <col min="2296" max="2296" width="11.4537037037037" style="205" customWidth="1"/>
    <col min="2297" max="2297" width="12.2685185185185" style="205" customWidth="1"/>
    <col min="2298" max="2298" width="11.9074074074074" style="205" customWidth="1"/>
    <col min="2299" max="2299" width="10.9074074074074" style="205" customWidth="1"/>
    <col min="2300" max="2300" width="11.3703703703704" style="205" customWidth="1"/>
    <col min="2301" max="2301" width="10.6296296296296" style="205" customWidth="1"/>
    <col min="2302" max="2302" width="10.4537037037037" style="205" customWidth="1"/>
    <col min="2303" max="2310" width="10.6296296296296" style="205" customWidth="1"/>
    <col min="2311" max="2542" width="9" style="205"/>
    <col min="2543" max="2543" width="3.90740740740741" style="205" customWidth="1"/>
    <col min="2544" max="2544" width="11.7222222222222" style="205" customWidth="1"/>
    <col min="2545" max="2545" width="21" style="205" customWidth="1"/>
    <col min="2546" max="2546" width="11.6296296296296" style="205" customWidth="1"/>
    <col min="2547" max="2547" width="10.9074074074074" style="205" customWidth="1"/>
    <col min="2548" max="2548" width="14.9074074074074" style="205" customWidth="1"/>
    <col min="2549" max="2549" width="11.3703703703704" style="205" customWidth="1"/>
    <col min="2550" max="2551" width="11.9074074074074" style="205" customWidth="1"/>
    <col min="2552" max="2552" width="11.4537037037037" style="205" customWidth="1"/>
    <col min="2553" max="2553" width="12.2685185185185" style="205" customWidth="1"/>
    <col min="2554" max="2554" width="11.9074074074074" style="205" customWidth="1"/>
    <col min="2555" max="2555" width="10.9074074074074" style="205" customWidth="1"/>
    <col min="2556" max="2556" width="11.3703703703704" style="205" customWidth="1"/>
    <col min="2557" max="2557" width="10.6296296296296" style="205" customWidth="1"/>
    <col min="2558" max="2558" width="10.4537037037037" style="205" customWidth="1"/>
    <col min="2559" max="2566" width="10.6296296296296" style="205" customWidth="1"/>
    <col min="2567" max="2798" width="9" style="205"/>
    <col min="2799" max="2799" width="3.90740740740741" style="205" customWidth="1"/>
    <col min="2800" max="2800" width="11.7222222222222" style="205" customWidth="1"/>
    <col min="2801" max="2801" width="21" style="205" customWidth="1"/>
    <col min="2802" max="2802" width="11.6296296296296" style="205" customWidth="1"/>
    <col min="2803" max="2803" width="10.9074074074074" style="205" customWidth="1"/>
    <col min="2804" max="2804" width="14.9074074074074" style="205" customWidth="1"/>
    <col min="2805" max="2805" width="11.3703703703704" style="205" customWidth="1"/>
    <col min="2806" max="2807" width="11.9074074074074" style="205" customWidth="1"/>
    <col min="2808" max="2808" width="11.4537037037037" style="205" customWidth="1"/>
    <col min="2809" max="2809" width="12.2685185185185" style="205" customWidth="1"/>
    <col min="2810" max="2810" width="11.9074074074074" style="205" customWidth="1"/>
    <col min="2811" max="2811" width="10.9074074074074" style="205" customWidth="1"/>
    <col min="2812" max="2812" width="11.3703703703704" style="205" customWidth="1"/>
    <col min="2813" max="2813" width="10.6296296296296" style="205" customWidth="1"/>
    <col min="2814" max="2814" width="10.4537037037037" style="205" customWidth="1"/>
    <col min="2815" max="2822" width="10.6296296296296" style="205" customWidth="1"/>
    <col min="2823" max="3054" width="9" style="205"/>
    <col min="3055" max="3055" width="3.90740740740741" style="205" customWidth="1"/>
    <col min="3056" max="3056" width="11.7222222222222" style="205" customWidth="1"/>
    <col min="3057" max="3057" width="21" style="205" customWidth="1"/>
    <col min="3058" max="3058" width="11.6296296296296" style="205" customWidth="1"/>
    <col min="3059" max="3059" width="10.9074074074074" style="205" customWidth="1"/>
    <col min="3060" max="3060" width="14.9074074074074" style="205" customWidth="1"/>
    <col min="3061" max="3061" width="11.3703703703704" style="205" customWidth="1"/>
    <col min="3062" max="3063" width="11.9074074074074" style="205" customWidth="1"/>
    <col min="3064" max="3064" width="11.4537037037037" style="205" customWidth="1"/>
    <col min="3065" max="3065" width="12.2685185185185" style="205" customWidth="1"/>
    <col min="3066" max="3066" width="11.9074074074074" style="205" customWidth="1"/>
    <col min="3067" max="3067" width="10.9074074074074" style="205" customWidth="1"/>
    <col min="3068" max="3068" width="11.3703703703704" style="205" customWidth="1"/>
    <col min="3069" max="3069" width="10.6296296296296" style="205" customWidth="1"/>
    <col min="3070" max="3070" width="10.4537037037037" style="205" customWidth="1"/>
    <col min="3071" max="3078" width="10.6296296296296" style="205" customWidth="1"/>
    <col min="3079" max="3310" width="9" style="205"/>
    <col min="3311" max="3311" width="3.90740740740741" style="205" customWidth="1"/>
    <col min="3312" max="3312" width="11.7222222222222" style="205" customWidth="1"/>
    <col min="3313" max="3313" width="21" style="205" customWidth="1"/>
    <col min="3314" max="3314" width="11.6296296296296" style="205" customWidth="1"/>
    <col min="3315" max="3315" width="10.9074074074074" style="205" customWidth="1"/>
    <col min="3316" max="3316" width="14.9074074074074" style="205" customWidth="1"/>
    <col min="3317" max="3317" width="11.3703703703704" style="205" customWidth="1"/>
    <col min="3318" max="3319" width="11.9074074074074" style="205" customWidth="1"/>
    <col min="3320" max="3320" width="11.4537037037037" style="205" customWidth="1"/>
    <col min="3321" max="3321" width="12.2685185185185" style="205" customWidth="1"/>
    <col min="3322" max="3322" width="11.9074074074074" style="205" customWidth="1"/>
    <col min="3323" max="3323" width="10.9074074074074" style="205" customWidth="1"/>
    <col min="3324" max="3324" width="11.3703703703704" style="205" customWidth="1"/>
    <col min="3325" max="3325" width="10.6296296296296" style="205" customWidth="1"/>
    <col min="3326" max="3326" width="10.4537037037037" style="205" customWidth="1"/>
    <col min="3327" max="3334" width="10.6296296296296" style="205" customWidth="1"/>
    <col min="3335" max="3566" width="9" style="205"/>
    <col min="3567" max="3567" width="3.90740740740741" style="205" customWidth="1"/>
    <col min="3568" max="3568" width="11.7222222222222" style="205" customWidth="1"/>
    <col min="3569" max="3569" width="21" style="205" customWidth="1"/>
    <col min="3570" max="3570" width="11.6296296296296" style="205" customWidth="1"/>
    <col min="3571" max="3571" width="10.9074074074074" style="205" customWidth="1"/>
    <col min="3572" max="3572" width="14.9074074074074" style="205" customWidth="1"/>
    <col min="3573" max="3573" width="11.3703703703704" style="205" customWidth="1"/>
    <col min="3574" max="3575" width="11.9074074074074" style="205" customWidth="1"/>
    <col min="3576" max="3576" width="11.4537037037037" style="205" customWidth="1"/>
    <col min="3577" max="3577" width="12.2685185185185" style="205" customWidth="1"/>
    <col min="3578" max="3578" width="11.9074074074074" style="205" customWidth="1"/>
    <col min="3579" max="3579" width="10.9074074074074" style="205" customWidth="1"/>
    <col min="3580" max="3580" width="11.3703703703704" style="205" customWidth="1"/>
    <col min="3581" max="3581" width="10.6296296296296" style="205" customWidth="1"/>
    <col min="3582" max="3582" width="10.4537037037037" style="205" customWidth="1"/>
    <col min="3583" max="3590" width="10.6296296296296" style="205" customWidth="1"/>
    <col min="3591" max="3822" width="9" style="205"/>
    <col min="3823" max="3823" width="3.90740740740741" style="205" customWidth="1"/>
    <col min="3824" max="3824" width="11.7222222222222" style="205" customWidth="1"/>
    <col min="3825" max="3825" width="21" style="205" customWidth="1"/>
    <col min="3826" max="3826" width="11.6296296296296" style="205" customWidth="1"/>
    <col min="3827" max="3827" width="10.9074074074074" style="205" customWidth="1"/>
    <col min="3828" max="3828" width="14.9074074074074" style="205" customWidth="1"/>
    <col min="3829" max="3829" width="11.3703703703704" style="205" customWidth="1"/>
    <col min="3830" max="3831" width="11.9074074074074" style="205" customWidth="1"/>
    <col min="3832" max="3832" width="11.4537037037037" style="205" customWidth="1"/>
    <col min="3833" max="3833" width="12.2685185185185" style="205" customWidth="1"/>
    <col min="3834" max="3834" width="11.9074074074074" style="205" customWidth="1"/>
    <col min="3835" max="3835" width="10.9074074074074" style="205" customWidth="1"/>
    <col min="3836" max="3836" width="11.3703703703704" style="205" customWidth="1"/>
    <col min="3837" max="3837" width="10.6296296296296" style="205" customWidth="1"/>
    <col min="3838" max="3838" width="10.4537037037037" style="205" customWidth="1"/>
    <col min="3839" max="3846" width="10.6296296296296" style="205" customWidth="1"/>
    <col min="3847" max="4078" width="9" style="205"/>
    <col min="4079" max="4079" width="3.90740740740741" style="205" customWidth="1"/>
    <col min="4080" max="4080" width="11.7222222222222" style="205" customWidth="1"/>
    <col min="4081" max="4081" width="21" style="205" customWidth="1"/>
    <col min="4082" max="4082" width="11.6296296296296" style="205" customWidth="1"/>
    <col min="4083" max="4083" width="10.9074074074074" style="205" customWidth="1"/>
    <col min="4084" max="4084" width="14.9074074074074" style="205" customWidth="1"/>
    <col min="4085" max="4085" width="11.3703703703704" style="205" customWidth="1"/>
    <col min="4086" max="4087" width="11.9074074074074" style="205" customWidth="1"/>
    <col min="4088" max="4088" width="11.4537037037037" style="205" customWidth="1"/>
    <col min="4089" max="4089" width="12.2685185185185" style="205" customWidth="1"/>
    <col min="4090" max="4090" width="11.9074074074074" style="205" customWidth="1"/>
    <col min="4091" max="4091" width="10.9074074074074" style="205" customWidth="1"/>
    <col min="4092" max="4092" width="11.3703703703704" style="205" customWidth="1"/>
    <col min="4093" max="4093" width="10.6296296296296" style="205" customWidth="1"/>
    <col min="4094" max="4094" width="10.4537037037037" style="205" customWidth="1"/>
    <col min="4095" max="4102" width="10.6296296296296" style="205" customWidth="1"/>
    <col min="4103" max="4334" width="9" style="205"/>
    <col min="4335" max="4335" width="3.90740740740741" style="205" customWidth="1"/>
    <col min="4336" max="4336" width="11.7222222222222" style="205" customWidth="1"/>
    <col min="4337" max="4337" width="21" style="205" customWidth="1"/>
    <col min="4338" max="4338" width="11.6296296296296" style="205" customWidth="1"/>
    <col min="4339" max="4339" width="10.9074074074074" style="205" customWidth="1"/>
    <col min="4340" max="4340" width="14.9074074074074" style="205" customWidth="1"/>
    <col min="4341" max="4341" width="11.3703703703704" style="205" customWidth="1"/>
    <col min="4342" max="4343" width="11.9074074074074" style="205" customWidth="1"/>
    <col min="4344" max="4344" width="11.4537037037037" style="205" customWidth="1"/>
    <col min="4345" max="4345" width="12.2685185185185" style="205" customWidth="1"/>
    <col min="4346" max="4346" width="11.9074074074074" style="205" customWidth="1"/>
    <col min="4347" max="4347" width="10.9074074074074" style="205" customWidth="1"/>
    <col min="4348" max="4348" width="11.3703703703704" style="205" customWidth="1"/>
    <col min="4349" max="4349" width="10.6296296296296" style="205" customWidth="1"/>
    <col min="4350" max="4350" width="10.4537037037037" style="205" customWidth="1"/>
    <col min="4351" max="4358" width="10.6296296296296" style="205" customWidth="1"/>
    <col min="4359" max="4590" width="9" style="205"/>
    <col min="4591" max="4591" width="3.90740740740741" style="205" customWidth="1"/>
    <col min="4592" max="4592" width="11.7222222222222" style="205" customWidth="1"/>
    <col min="4593" max="4593" width="21" style="205" customWidth="1"/>
    <col min="4594" max="4594" width="11.6296296296296" style="205" customWidth="1"/>
    <col min="4595" max="4595" width="10.9074074074074" style="205" customWidth="1"/>
    <col min="4596" max="4596" width="14.9074074074074" style="205" customWidth="1"/>
    <col min="4597" max="4597" width="11.3703703703704" style="205" customWidth="1"/>
    <col min="4598" max="4599" width="11.9074074074074" style="205" customWidth="1"/>
    <col min="4600" max="4600" width="11.4537037037037" style="205" customWidth="1"/>
    <col min="4601" max="4601" width="12.2685185185185" style="205" customWidth="1"/>
    <col min="4602" max="4602" width="11.9074074074074" style="205" customWidth="1"/>
    <col min="4603" max="4603" width="10.9074074074074" style="205" customWidth="1"/>
    <col min="4604" max="4604" width="11.3703703703704" style="205" customWidth="1"/>
    <col min="4605" max="4605" width="10.6296296296296" style="205" customWidth="1"/>
    <col min="4606" max="4606" width="10.4537037037037" style="205" customWidth="1"/>
    <col min="4607" max="4614" width="10.6296296296296" style="205" customWidth="1"/>
    <col min="4615" max="4846" width="9" style="205"/>
    <col min="4847" max="4847" width="3.90740740740741" style="205" customWidth="1"/>
    <col min="4848" max="4848" width="11.7222222222222" style="205" customWidth="1"/>
    <col min="4849" max="4849" width="21" style="205" customWidth="1"/>
    <col min="4850" max="4850" width="11.6296296296296" style="205" customWidth="1"/>
    <col min="4851" max="4851" width="10.9074074074074" style="205" customWidth="1"/>
    <col min="4852" max="4852" width="14.9074074074074" style="205" customWidth="1"/>
    <col min="4853" max="4853" width="11.3703703703704" style="205" customWidth="1"/>
    <col min="4854" max="4855" width="11.9074074074074" style="205" customWidth="1"/>
    <col min="4856" max="4856" width="11.4537037037037" style="205" customWidth="1"/>
    <col min="4857" max="4857" width="12.2685185185185" style="205" customWidth="1"/>
    <col min="4858" max="4858" width="11.9074074074074" style="205" customWidth="1"/>
    <col min="4859" max="4859" width="10.9074074074074" style="205" customWidth="1"/>
    <col min="4860" max="4860" width="11.3703703703704" style="205" customWidth="1"/>
    <col min="4861" max="4861" width="10.6296296296296" style="205" customWidth="1"/>
    <col min="4862" max="4862" width="10.4537037037037" style="205" customWidth="1"/>
    <col min="4863" max="4870" width="10.6296296296296" style="205" customWidth="1"/>
    <col min="4871" max="5102" width="9" style="205"/>
    <col min="5103" max="5103" width="3.90740740740741" style="205" customWidth="1"/>
    <col min="5104" max="5104" width="11.7222222222222" style="205" customWidth="1"/>
    <col min="5105" max="5105" width="21" style="205" customWidth="1"/>
    <col min="5106" max="5106" width="11.6296296296296" style="205" customWidth="1"/>
    <col min="5107" max="5107" width="10.9074074074074" style="205" customWidth="1"/>
    <col min="5108" max="5108" width="14.9074074074074" style="205" customWidth="1"/>
    <col min="5109" max="5109" width="11.3703703703704" style="205" customWidth="1"/>
    <col min="5110" max="5111" width="11.9074074074074" style="205" customWidth="1"/>
    <col min="5112" max="5112" width="11.4537037037037" style="205" customWidth="1"/>
    <col min="5113" max="5113" width="12.2685185185185" style="205" customWidth="1"/>
    <col min="5114" max="5114" width="11.9074074074074" style="205" customWidth="1"/>
    <col min="5115" max="5115" width="10.9074074074074" style="205" customWidth="1"/>
    <col min="5116" max="5116" width="11.3703703703704" style="205" customWidth="1"/>
    <col min="5117" max="5117" width="10.6296296296296" style="205" customWidth="1"/>
    <col min="5118" max="5118" width="10.4537037037037" style="205" customWidth="1"/>
    <col min="5119" max="5126" width="10.6296296296296" style="205" customWidth="1"/>
    <col min="5127" max="5358" width="9" style="205"/>
    <col min="5359" max="5359" width="3.90740740740741" style="205" customWidth="1"/>
    <col min="5360" max="5360" width="11.7222222222222" style="205" customWidth="1"/>
    <col min="5361" max="5361" width="21" style="205" customWidth="1"/>
    <col min="5362" max="5362" width="11.6296296296296" style="205" customWidth="1"/>
    <col min="5363" max="5363" width="10.9074074074074" style="205" customWidth="1"/>
    <col min="5364" max="5364" width="14.9074074074074" style="205" customWidth="1"/>
    <col min="5365" max="5365" width="11.3703703703704" style="205" customWidth="1"/>
    <col min="5366" max="5367" width="11.9074074074074" style="205" customWidth="1"/>
    <col min="5368" max="5368" width="11.4537037037037" style="205" customWidth="1"/>
    <col min="5369" max="5369" width="12.2685185185185" style="205" customWidth="1"/>
    <col min="5370" max="5370" width="11.9074074074074" style="205" customWidth="1"/>
    <col min="5371" max="5371" width="10.9074074074074" style="205" customWidth="1"/>
    <col min="5372" max="5372" width="11.3703703703704" style="205" customWidth="1"/>
    <col min="5373" max="5373" width="10.6296296296296" style="205" customWidth="1"/>
    <col min="5374" max="5374" width="10.4537037037037" style="205" customWidth="1"/>
    <col min="5375" max="5382" width="10.6296296296296" style="205" customWidth="1"/>
    <col min="5383" max="5614" width="9" style="205"/>
    <col min="5615" max="5615" width="3.90740740740741" style="205" customWidth="1"/>
    <col min="5616" max="5616" width="11.7222222222222" style="205" customWidth="1"/>
    <col min="5617" max="5617" width="21" style="205" customWidth="1"/>
    <col min="5618" max="5618" width="11.6296296296296" style="205" customWidth="1"/>
    <col min="5619" max="5619" width="10.9074074074074" style="205" customWidth="1"/>
    <col min="5620" max="5620" width="14.9074074074074" style="205" customWidth="1"/>
    <col min="5621" max="5621" width="11.3703703703704" style="205" customWidth="1"/>
    <col min="5622" max="5623" width="11.9074074074074" style="205" customWidth="1"/>
    <col min="5624" max="5624" width="11.4537037037037" style="205" customWidth="1"/>
    <col min="5625" max="5625" width="12.2685185185185" style="205" customWidth="1"/>
    <col min="5626" max="5626" width="11.9074074074074" style="205" customWidth="1"/>
    <col min="5627" max="5627" width="10.9074074074074" style="205" customWidth="1"/>
    <col min="5628" max="5628" width="11.3703703703704" style="205" customWidth="1"/>
    <col min="5629" max="5629" width="10.6296296296296" style="205" customWidth="1"/>
    <col min="5630" max="5630" width="10.4537037037037" style="205" customWidth="1"/>
    <col min="5631" max="5638" width="10.6296296296296" style="205" customWidth="1"/>
    <col min="5639" max="5870" width="9" style="205"/>
    <col min="5871" max="5871" width="3.90740740740741" style="205" customWidth="1"/>
    <col min="5872" max="5872" width="11.7222222222222" style="205" customWidth="1"/>
    <col min="5873" max="5873" width="21" style="205" customWidth="1"/>
    <col min="5874" max="5874" width="11.6296296296296" style="205" customWidth="1"/>
    <col min="5875" max="5875" width="10.9074074074074" style="205" customWidth="1"/>
    <col min="5876" max="5876" width="14.9074074074074" style="205" customWidth="1"/>
    <col min="5877" max="5877" width="11.3703703703704" style="205" customWidth="1"/>
    <col min="5878" max="5879" width="11.9074074074074" style="205" customWidth="1"/>
    <col min="5880" max="5880" width="11.4537037037037" style="205" customWidth="1"/>
    <col min="5881" max="5881" width="12.2685185185185" style="205" customWidth="1"/>
    <col min="5882" max="5882" width="11.9074074074074" style="205" customWidth="1"/>
    <col min="5883" max="5883" width="10.9074074074074" style="205" customWidth="1"/>
    <col min="5884" max="5884" width="11.3703703703704" style="205" customWidth="1"/>
    <col min="5885" max="5885" width="10.6296296296296" style="205" customWidth="1"/>
    <col min="5886" max="5886" width="10.4537037037037" style="205" customWidth="1"/>
    <col min="5887" max="5894" width="10.6296296296296" style="205" customWidth="1"/>
    <col min="5895" max="6126" width="9" style="205"/>
    <col min="6127" max="6127" width="3.90740740740741" style="205" customWidth="1"/>
    <col min="6128" max="6128" width="11.7222222222222" style="205" customWidth="1"/>
    <col min="6129" max="6129" width="21" style="205" customWidth="1"/>
    <col min="6130" max="6130" width="11.6296296296296" style="205" customWidth="1"/>
    <col min="6131" max="6131" width="10.9074074074074" style="205" customWidth="1"/>
    <col min="6132" max="6132" width="14.9074074074074" style="205" customWidth="1"/>
    <col min="6133" max="6133" width="11.3703703703704" style="205" customWidth="1"/>
    <col min="6134" max="6135" width="11.9074074074074" style="205" customWidth="1"/>
    <col min="6136" max="6136" width="11.4537037037037" style="205" customWidth="1"/>
    <col min="6137" max="6137" width="12.2685185185185" style="205" customWidth="1"/>
    <col min="6138" max="6138" width="11.9074074074074" style="205" customWidth="1"/>
    <col min="6139" max="6139" width="10.9074074074074" style="205" customWidth="1"/>
    <col min="6140" max="6140" width="11.3703703703704" style="205" customWidth="1"/>
    <col min="6141" max="6141" width="10.6296296296296" style="205" customWidth="1"/>
    <col min="6142" max="6142" width="10.4537037037037" style="205" customWidth="1"/>
    <col min="6143" max="6150" width="10.6296296296296" style="205" customWidth="1"/>
    <col min="6151" max="6382" width="9" style="205"/>
    <col min="6383" max="6383" width="3.90740740740741" style="205" customWidth="1"/>
    <col min="6384" max="6384" width="11.7222222222222" style="205" customWidth="1"/>
    <col min="6385" max="6385" width="21" style="205" customWidth="1"/>
    <col min="6386" max="6386" width="11.6296296296296" style="205" customWidth="1"/>
    <col min="6387" max="6387" width="10.9074074074074" style="205" customWidth="1"/>
    <col min="6388" max="6388" width="14.9074074074074" style="205" customWidth="1"/>
    <col min="6389" max="6389" width="11.3703703703704" style="205" customWidth="1"/>
    <col min="6390" max="6391" width="11.9074074074074" style="205" customWidth="1"/>
    <col min="6392" max="6392" width="11.4537037037037" style="205" customWidth="1"/>
    <col min="6393" max="6393" width="12.2685185185185" style="205" customWidth="1"/>
    <col min="6394" max="6394" width="11.9074074074074" style="205" customWidth="1"/>
    <col min="6395" max="6395" width="10.9074074074074" style="205" customWidth="1"/>
    <col min="6396" max="6396" width="11.3703703703704" style="205" customWidth="1"/>
    <col min="6397" max="6397" width="10.6296296296296" style="205" customWidth="1"/>
    <col min="6398" max="6398" width="10.4537037037037" style="205" customWidth="1"/>
    <col min="6399" max="6406" width="10.6296296296296" style="205" customWidth="1"/>
    <col min="6407" max="6638" width="9" style="205"/>
    <col min="6639" max="6639" width="3.90740740740741" style="205" customWidth="1"/>
    <col min="6640" max="6640" width="11.7222222222222" style="205" customWidth="1"/>
    <col min="6641" max="6641" width="21" style="205" customWidth="1"/>
    <col min="6642" max="6642" width="11.6296296296296" style="205" customWidth="1"/>
    <col min="6643" max="6643" width="10.9074074074074" style="205" customWidth="1"/>
    <col min="6644" max="6644" width="14.9074074074074" style="205" customWidth="1"/>
    <col min="6645" max="6645" width="11.3703703703704" style="205" customWidth="1"/>
    <col min="6646" max="6647" width="11.9074074074074" style="205" customWidth="1"/>
    <col min="6648" max="6648" width="11.4537037037037" style="205" customWidth="1"/>
    <col min="6649" max="6649" width="12.2685185185185" style="205" customWidth="1"/>
    <col min="6650" max="6650" width="11.9074074074074" style="205" customWidth="1"/>
    <col min="6651" max="6651" width="10.9074074074074" style="205" customWidth="1"/>
    <col min="6652" max="6652" width="11.3703703703704" style="205" customWidth="1"/>
    <col min="6653" max="6653" width="10.6296296296296" style="205" customWidth="1"/>
    <col min="6654" max="6654" width="10.4537037037037" style="205" customWidth="1"/>
    <col min="6655" max="6662" width="10.6296296296296" style="205" customWidth="1"/>
    <col min="6663" max="6894" width="9" style="205"/>
    <col min="6895" max="6895" width="3.90740740740741" style="205" customWidth="1"/>
    <col min="6896" max="6896" width="11.7222222222222" style="205" customWidth="1"/>
    <col min="6897" max="6897" width="21" style="205" customWidth="1"/>
    <col min="6898" max="6898" width="11.6296296296296" style="205" customWidth="1"/>
    <col min="6899" max="6899" width="10.9074074074074" style="205" customWidth="1"/>
    <col min="6900" max="6900" width="14.9074074074074" style="205" customWidth="1"/>
    <col min="6901" max="6901" width="11.3703703703704" style="205" customWidth="1"/>
    <col min="6902" max="6903" width="11.9074074074074" style="205" customWidth="1"/>
    <col min="6904" max="6904" width="11.4537037037037" style="205" customWidth="1"/>
    <col min="6905" max="6905" width="12.2685185185185" style="205" customWidth="1"/>
    <col min="6906" max="6906" width="11.9074074074074" style="205" customWidth="1"/>
    <col min="6907" max="6907" width="10.9074074074074" style="205" customWidth="1"/>
    <col min="6908" max="6908" width="11.3703703703704" style="205" customWidth="1"/>
    <col min="6909" max="6909" width="10.6296296296296" style="205" customWidth="1"/>
    <col min="6910" max="6910" width="10.4537037037037" style="205" customWidth="1"/>
    <col min="6911" max="6918" width="10.6296296296296" style="205" customWidth="1"/>
    <col min="6919" max="7150" width="9" style="205"/>
    <col min="7151" max="7151" width="3.90740740740741" style="205" customWidth="1"/>
    <col min="7152" max="7152" width="11.7222222222222" style="205" customWidth="1"/>
    <col min="7153" max="7153" width="21" style="205" customWidth="1"/>
    <col min="7154" max="7154" width="11.6296296296296" style="205" customWidth="1"/>
    <col min="7155" max="7155" width="10.9074074074074" style="205" customWidth="1"/>
    <col min="7156" max="7156" width="14.9074074074074" style="205" customWidth="1"/>
    <col min="7157" max="7157" width="11.3703703703704" style="205" customWidth="1"/>
    <col min="7158" max="7159" width="11.9074074074074" style="205" customWidth="1"/>
    <col min="7160" max="7160" width="11.4537037037037" style="205" customWidth="1"/>
    <col min="7161" max="7161" width="12.2685185185185" style="205" customWidth="1"/>
    <col min="7162" max="7162" width="11.9074074074074" style="205" customWidth="1"/>
    <col min="7163" max="7163" width="10.9074074074074" style="205" customWidth="1"/>
    <col min="7164" max="7164" width="11.3703703703704" style="205" customWidth="1"/>
    <col min="7165" max="7165" width="10.6296296296296" style="205" customWidth="1"/>
    <col min="7166" max="7166" width="10.4537037037037" style="205" customWidth="1"/>
    <col min="7167" max="7174" width="10.6296296296296" style="205" customWidth="1"/>
    <col min="7175" max="7406" width="9" style="205"/>
    <col min="7407" max="7407" width="3.90740740740741" style="205" customWidth="1"/>
    <col min="7408" max="7408" width="11.7222222222222" style="205" customWidth="1"/>
    <col min="7409" max="7409" width="21" style="205" customWidth="1"/>
    <col min="7410" max="7410" width="11.6296296296296" style="205" customWidth="1"/>
    <col min="7411" max="7411" width="10.9074074074074" style="205" customWidth="1"/>
    <col min="7412" max="7412" width="14.9074074074074" style="205" customWidth="1"/>
    <col min="7413" max="7413" width="11.3703703703704" style="205" customWidth="1"/>
    <col min="7414" max="7415" width="11.9074074074074" style="205" customWidth="1"/>
    <col min="7416" max="7416" width="11.4537037037037" style="205" customWidth="1"/>
    <col min="7417" max="7417" width="12.2685185185185" style="205" customWidth="1"/>
    <col min="7418" max="7418" width="11.9074074074074" style="205" customWidth="1"/>
    <col min="7419" max="7419" width="10.9074074074074" style="205" customWidth="1"/>
    <col min="7420" max="7420" width="11.3703703703704" style="205" customWidth="1"/>
    <col min="7421" max="7421" width="10.6296296296296" style="205" customWidth="1"/>
    <col min="7422" max="7422" width="10.4537037037037" style="205" customWidth="1"/>
    <col min="7423" max="7430" width="10.6296296296296" style="205" customWidth="1"/>
    <col min="7431" max="7662" width="9" style="205"/>
    <col min="7663" max="7663" width="3.90740740740741" style="205" customWidth="1"/>
    <col min="7664" max="7664" width="11.7222222222222" style="205" customWidth="1"/>
    <col min="7665" max="7665" width="21" style="205" customWidth="1"/>
    <col min="7666" max="7666" width="11.6296296296296" style="205" customWidth="1"/>
    <col min="7667" max="7667" width="10.9074074074074" style="205" customWidth="1"/>
    <col min="7668" max="7668" width="14.9074074074074" style="205" customWidth="1"/>
    <col min="7669" max="7669" width="11.3703703703704" style="205" customWidth="1"/>
    <col min="7670" max="7671" width="11.9074074074074" style="205" customWidth="1"/>
    <col min="7672" max="7672" width="11.4537037037037" style="205" customWidth="1"/>
    <col min="7673" max="7673" width="12.2685185185185" style="205" customWidth="1"/>
    <col min="7674" max="7674" width="11.9074074074074" style="205" customWidth="1"/>
    <col min="7675" max="7675" width="10.9074074074074" style="205" customWidth="1"/>
    <col min="7676" max="7676" width="11.3703703703704" style="205" customWidth="1"/>
    <col min="7677" max="7677" width="10.6296296296296" style="205" customWidth="1"/>
    <col min="7678" max="7678" width="10.4537037037037" style="205" customWidth="1"/>
    <col min="7679" max="7686" width="10.6296296296296" style="205" customWidth="1"/>
    <col min="7687" max="7918" width="9" style="205"/>
    <col min="7919" max="7919" width="3.90740740740741" style="205" customWidth="1"/>
    <col min="7920" max="7920" width="11.7222222222222" style="205" customWidth="1"/>
    <col min="7921" max="7921" width="21" style="205" customWidth="1"/>
    <col min="7922" max="7922" width="11.6296296296296" style="205" customWidth="1"/>
    <col min="7923" max="7923" width="10.9074074074074" style="205" customWidth="1"/>
    <col min="7924" max="7924" width="14.9074074074074" style="205" customWidth="1"/>
    <col min="7925" max="7925" width="11.3703703703704" style="205" customWidth="1"/>
    <col min="7926" max="7927" width="11.9074074074074" style="205" customWidth="1"/>
    <col min="7928" max="7928" width="11.4537037037037" style="205" customWidth="1"/>
    <col min="7929" max="7929" width="12.2685185185185" style="205" customWidth="1"/>
    <col min="7930" max="7930" width="11.9074074074074" style="205" customWidth="1"/>
    <col min="7931" max="7931" width="10.9074074074074" style="205" customWidth="1"/>
    <col min="7932" max="7932" width="11.3703703703704" style="205" customWidth="1"/>
    <col min="7933" max="7933" width="10.6296296296296" style="205" customWidth="1"/>
    <col min="7934" max="7934" width="10.4537037037037" style="205" customWidth="1"/>
    <col min="7935" max="7942" width="10.6296296296296" style="205" customWidth="1"/>
    <col min="7943" max="8174" width="9" style="205"/>
    <col min="8175" max="8175" width="3.90740740740741" style="205" customWidth="1"/>
    <col min="8176" max="8176" width="11.7222222222222" style="205" customWidth="1"/>
    <col min="8177" max="8177" width="21" style="205" customWidth="1"/>
    <col min="8178" max="8178" width="11.6296296296296" style="205" customWidth="1"/>
    <col min="8179" max="8179" width="10.9074074074074" style="205" customWidth="1"/>
    <col min="8180" max="8180" width="14.9074074074074" style="205" customWidth="1"/>
    <col min="8181" max="8181" width="11.3703703703704" style="205" customWidth="1"/>
    <col min="8182" max="8183" width="11.9074074074074" style="205" customWidth="1"/>
    <col min="8184" max="8184" width="11.4537037037037" style="205" customWidth="1"/>
    <col min="8185" max="8185" width="12.2685185185185" style="205" customWidth="1"/>
    <col min="8186" max="8186" width="11.9074074074074" style="205" customWidth="1"/>
    <col min="8187" max="8187" width="10.9074074074074" style="205" customWidth="1"/>
    <col min="8188" max="8188" width="11.3703703703704" style="205" customWidth="1"/>
    <col min="8189" max="8189" width="10.6296296296296" style="205" customWidth="1"/>
    <col min="8190" max="8190" width="10.4537037037037" style="205" customWidth="1"/>
    <col min="8191" max="8198" width="10.6296296296296" style="205" customWidth="1"/>
    <col min="8199" max="8430" width="9" style="205"/>
    <col min="8431" max="8431" width="3.90740740740741" style="205" customWidth="1"/>
    <col min="8432" max="8432" width="11.7222222222222" style="205" customWidth="1"/>
    <col min="8433" max="8433" width="21" style="205" customWidth="1"/>
    <col min="8434" max="8434" width="11.6296296296296" style="205" customWidth="1"/>
    <col min="8435" max="8435" width="10.9074074074074" style="205" customWidth="1"/>
    <col min="8436" max="8436" width="14.9074074074074" style="205" customWidth="1"/>
    <col min="8437" max="8437" width="11.3703703703704" style="205" customWidth="1"/>
    <col min="8438" max="8439" width="11.9074074074074" style="205" customWidth="1"/>
    <col min="8440" max="8440" width="11.4537037037037" style="205" customWidth="1"/>
    <col min="8441" max="8441" width="12.2685185185185" style="205" customWidth="1"/>
    <col min="8442" max="8442" width="11.9074074074074" style="205" customWidth="1"/>
    <col min="8443" max="8443" width="10.9074074074074" style="205" customWidth="1"/>
    <col min="8444" max="8444" width="11.3703703703704" style="205" customWidth="1"/>
    <col min="8445" max="8445" width="10.6296296296296" style="205" customWidth="1"/>
    <col min="8446" max="8446" width="10.4537037037037" style="205" customWidth="1"/>
    <col min="8447" max="8454" width="10.6296296296296" style="205" customWidth="1"/>
    <col min="8455" max="8686" width="9" style="205"/>
    <col min="8687" max="8687" width="3.90740740740741" style="205" customWidth="1"/>
    <col min="8688" max="8688" width="11.7222222222222" style="205" customWidth="1"/>
    <col min="8689" max="8689" width="21" style="205" customWidth="1"/>
    <col min="8690" max="8690" width="11.6296296296296" style="205" customWidth="1"/>
    <col min="8691" max="8691" width="10.9074074074074" style="205" customWidth="1"/>
    <col min="8692" max="8692" width="14.9074074074074" style="205" customWidth="1"/>
    <col min="8693" max="8693" width="11.3703703703704" style="205" customWidth="1"/>
    <col min="8694" max="8695" width="11.9074074074074" style="205" customWidth="1"/>
    <col min="8696" max="8696" width="11.4537037037037" style="205" customWidth="1"/>
    <col min="8697" max="8697" width="12.2685185185185" style="205" customWidth="1"/>
    <col min="8698" max="8698" width="11.9074074074074" style="205" customWidth="1"/>
    <col min="8699" max="8699" width="10.9074074074074" style="205" customWidth="1"/>
    <col min="8700" max="8700" width="11.3703703703704" style="205" customWidth="1"/>
    <col min="8701" max="8701" width="10.6296296296296" style="205" customWidth="1"/>
    <col min="8702" max="8702" width="10.4537037037037" style="205" customWidth="1"/>
    <col min="8703" max="8710" width="10.6296296296296" style="205" customWidth="1"/>
    <col min="8711" max="8942" width="9" style="205"/>
    <col min="8943" max="8943" width="3.90740740740741" style="205" customWidth="1"/>
    <col min="8944" max="8944" width="11.7222222222222" style="205" customWidth="1"/>
    <col min="8945" max="8945" width="21" style="205" customWidth="1"/>
    <col min="8946" max="8946" width="11.6296296296296" style="205" customWidth="1"/>
    <col min="8947" max="8947" width="10.9074074074074" style="205" customWidth="1"/>
    <col min="8948" max="8948" width="14.9074074074074" style="205" customWidth="1"/>
    <col min="8949" max="8949" width="11.3703703703704" style="205" customWidth="1"/>
    <col min="8950" max="8951" width="11.9074074074074" style="205" customWidth="1"/>
    <col min="8952" max="8952" width="11.4537037037037" style="205" customWidth="1"/>
    <col min="8953" max="8953" width="12.2685185185185" style="205" customWidth="1"/>
    <col min="8954" max="8954" width="11.9074074074074" style="205" customWidth="1"/>
    <col min="8955" max="8955" width="10.9074074074074" style="205" customWidth="1"/>
    <col min="8956" max="8956" width="11.3703703703704" style="205" customWidth="1"/>
    <col min="8957" max="8957" width="10.6296296296296" style="205" customWidth="1"/>
    <col min="8958" max="8958" width="10.4537037037037" style="205" customWidth="1"/>
    <col min="8959" max="8966" width="10.6296296296296" style="205" customWidth="1"/>
    <col min="8967" max="9198" width="9" style="205"/>
    <col min="9199" max="9199" width="3.90740740740741" style="205" customWidth="1"/>
    <col min="9200" max="9200" width="11.7222222222222" style="205" customWidth="1"/>
    <col min="9201" max="9201" width="21" style="205" customWidth="1"/>
    <col min="9202" max="9202" width="11.6296296296296" style="205" customWidth="1"/>
    <col min="9203" max="9203" width="10.9074074074074" style="205" customWidth="1"/>
    <col min="9204" max="9204" width="14.9074074074074" style="205" customWidth="1"/>
    <col min="9205" max="9205" width="11.3703703703704" style="205" customWidth="1"/>
    <col min="9206" max="9207" width="11.9074074074074" style="205" customWidth="1"/>
    <col min="9208" max="9208" width="11.4537037037037" style="205" customWidth="1"/>
    <col min="9209" max="9209" width="12.2685185185185" style="205" customWidth="1"/>
    <col min="9210" max="9210" width="11.9074074074074" style="205" customWidth="1"/>
    <col min="9211" max="9211" width="10.9074074074074" style="205" customWidth="1"/>
    <col min="9212" max="9212" width="11.3703703703704" style="205" customWidth="1"/>
    <col min="9213" max="9213" width="10.6296296296296" style="205" customWidth="1"/>
    <col min="9214" max="9214" width="10.4537037037037" style="205" customWidth="1"/>
    <col min="9215" max="9222" width="10.6296296296296" style="205" customWidth="1"/>
    <col min="9223" max="9454" width="9" style="205"/>
    <col min="9455" max="9455" width="3.90740740740741" style="205" customWidth="1"/>
    <col min="9456" max="9456" width="11.7222222222222" style="205" customWidth="1"/>
    <col min="9457" max="9457" width="21" style="205" customWidth="1"/>
    <col min="9458" max="9458" width="11.6296296296296" style="205" customWidth="1"/>
    <col min="9459" max="9459" width="10.9074074074074" style="205" customWidth="1"/>
    <col min="9460" max="9460" width="14.9074074074074" style="205" customWidth="1"/>
    <col min="9461" max="9461" width="11.3703703703704" style="205" customWidth="1"/>
    <col min="9462" max="9463" width="11.9074074074074" style="205" customWidth="1"/>
    <col min="9464" max="9464" width="11.4537037037037" style="205" customWidth="1"/>
    <col min="9465" max="9465" width="12.2685185185185" style="205" customWidth="1"/>
    <col min="9466" max="9466" width="11.9074074074074" style="205" customWidth="1"/>
    <col min="9467" max="9467" width="10.9074074074074" style="205" customWidth="1"/>
    <col min="9468" max="9468" width="11.3703703703704" style="205" customWidth="1"/>
    <col min="9469" max="9469" width="10.6296296296296" style="205" customWidth="1"/>
    <col min="9470" max="9470" width="10.4537037037037" style="205" customWidth="1"/>
    <col min="9471" max="9478" width="10.6296296296296" style="205" customWidth="1"/>
    <col min="9479" max="9710" width="9" style="205"/>
    <col min="9711" max="9711" width="3.90740740740741" style="205" customWidth="1"/>
    <col min="9712" max="9712" width="11.7222222222222" style="205" customWidth="1"/>
    <col min="9713" max="9713" width="21" style="205" customWidth="1"/>
    <col min="9714" max="9714" width="11.6296296296296" style="205" customWidth="1"/>
    <col min="9715" max="9715" width="10.9074074074074" style="205" customWidth="1"/>
    <col min="9716" max="9716" width="14.9074074074074" style="205" customWidth="1"/>
    <col min="9717" max="9717" width="11.3703703703704" style="205" customWidth="1"/>
    <col min="9718" max="9719" width="11.9074074074074" style="205" customWidth="1"/>
    <col min="9720" max="9720" width="11.4537037037037" style="205" customWidth="1"/>
    <col min="9721" max="9721" width="12.2685185185185" style="205" customWidth="1"/>
    <col min="9722" max="9722" width="11.9074074074074" style="205" customWidth="1"/>
    <col min="9723" max="9723" width="10.9074074074074" style="205" customWidth="1"/>
    <col min="9724" max="9724" width="11.3703703703704" style="205" customWidth="1"/>
    <col min="9725" max="9725" width="10.6296296296296" style="205" customWidth="1"/>
    <col min="9726" max="9726" width="10.4537037037037" style="205" customWidth="1"/>
    <col min="9727" max="9734" width="10.6296296296296" style="205" customWidth="1"/>
    <col min="9735" max="9966" width="9" style="205"/>
    <col min="9967" max="9967" width="3.90740740740741" style="205" customWidth="1"/>
    <col min="9968" max="9968" width="11.7222222222222" style="205" customWidth="1"/>
    <col min="9969" max="9969" width="21" style="205" customWidth="1"/>
    <col min="9970" max="9970" width="11.6296296296296" style="205" customWidth="1"/>
    <col min="9971" max="9971" width="10.9074074074074" style="205" customWidth="1"/>
    <col min="9972" max="9972" width="14.9074074074074" style="205" customWidth="1"/>
    <col min="9973" max="9973" width="11.3703703703704" style="205" customWidth="1"/>
    <col min="9974" max="9975" width="11.9074074074074" style="205" customWidth="1"/>
    <col min="9976" max="9976" width="11.4537037037037" style="205" customWidth="1"/>
    <col min="9977" max="9977" width="12.2685185185185" style="205" customWidth="1"/>
    <col min="9978" max="9978" width="11.9074074074074" style="205" customWidth="1"/>
    <col min="9979" max="9979" width="10.9074074074074" style="205" customWidth="1"/>
    <col min="9980" max="9980" width="11.3703703703704" style="205" customWidth="1"/>
    <col min="9981" max="9981" width="10.6296296296296" style="205" customWidth="1"/>
    <col min="9982" max="9982" width="10.4537037037037" style="205" customWidth="1"/>
    <col min="9983" max="9990" width="10.6296296296296" style="205" customWidth="1"/>
    <col min="9991" max="10222" width="9" style="205"/>
    <col min="10223" max="10223" width="3.90740740740741" style="205" customWidth="1"/>
    <col min="10224" max="10224" width="11.7222222222222" style="205" customWidth="1"/>
    <col min="10225" max="10225" width="21" style="205" customWidth="1"/>
    <col min="10226" max="10226" width="11.6296296296296" style="205" customWidth="1"/>
    <col min="10227" max="10227" width="10.9074074074074" style="205" customWidth="1"/>
    <col min="10228" max="10228" width="14.9074074074074" style="205" customWidth="1"/>
    <col min="10229" max="10229" width="11.3703703703704" style="205" customWidth="1"/>
    <col min="10230" max="10231" width="11.9074074074074" style="205" customWidth="1"/>
    <col min="10232" max="10232" width="11.4537037037037" style="205" customWidth="1"/>
    <col min="10233" max="10233" width="12.2685185185185" style="205" customWidth="1"/>
    <col min="10234" max="10234" width="11.9074074074074" style="205" customWidth="1"/>
    <col min="10235" max="10235" width="10.9074074074074" style="205" customWidth="1"/>
    <col min="10236" max="10236" width="11.3703703703704" style="205" customWidth="1"/>
    <col min="10237" max="10237" width="10.6296296296296" style="205" customWidth="1"/>
    <col min="10238" max="10238" width="10.4537037037037" style="205" customWidth="1"/>
    <col min="10239" max="10246" width="10.6296296296296" style="205" customWidth="1"/>
    <col min="10247" max="10478" width="9" style="205"/>
    <col min="10479" max="10479" width="3.90740740740741" style="205" customWidth="1"/>
    <col min="10480" max="10480" width="11.7222222222222" style="205" customWidth="1"/>
    <col min="10481" max="10481" width="21" style="205" customWidth="1"/>
    <col min="10482" max="10482" width="11.6296296296296" style="205" customWidth="1"/>
    <col min="10483" max="10483" width="10.9074074074074" style="205" customWidth="1"/>
    <col min="10484" max="10484" width="14.9074074074074" style="205" customWidth="1"/>
    <col min="10485" max="10485" width="11.3703703703704" style="205" customWidth="1"/>
    <col min="10486" max="10487" width="11.9074074074074" style="205" customWidth="1"/>
    <col min="10488" max="10488" width="11.4537037037037" style="205" customWidth="1"/>
    <col min="10489" max="10489" width="12.2685185185185" style="205" customWidth="1"/>
    <col min="10490" max="10490" width="11.9074074074074" style="205" customWidth="1"/>
    <col min="10491" max="10491" width="10.9074074074074" style="205" customWidth="1"/>
    <col min="10492" max="10492" width="11.3703703703704" style="205" customWidth="1"/>
    <col min="10493" max="10493" width="10.6296296296296" style="205" customWidth="1"/>
    <col min="10494" max="10494" width="10.4537037037037" style="205" customWidth="1"/>
    <col min="10495" max="10502" width="10.6296296296296" style="205" customWidth="1"/>
    <col min="10503" max="10734" width="9" style="205"/>
    <col min="10735" max="10735" width="3.90740740740741" style="205" customWidth="1"/>
    <col min="10736" max="10736" width="11.7222222222222" style="205" customWidth="1"/>
    <col min="10737" max="10737" width="21" style="205" customWidth="1"/>
    <col min="10738" max="10738" width="11.6296296296296" style="205" customWidth="1"/>
    <col min="10739" max="10739" width="10.9074074074074" style="205" customWidth="1"/>
    <col min="10740" max="10740" width="14.9074074074074" style="205" customWidth="1"/>
    <col min="10741" max="10741" width="11.3703703703704" style="205" customWidth="1"/>
    <col min="10742" max="10743" width="11.9074074074074" style="205" customWidth="1"/>
    <col min="10744" max="10744" width="11.4537037037037" style="205" customWidth="1"/>
    <col min="10745" max="10745" width="12.2685185185185" style="205" customWidth="1"/>
    <col min="10746" max="10746" width="11.9074074074074" style="205" customWidth="1"/>
    <col min="10747" max="10747" width="10.9074074074074" style="205" customWidth="1"/>
    <col min="10748" max="10748" width="11.3703703703704" style="205" customWidth="1"/>
    <col min="10749" max="10749" width="10.6296296296296" style="205" customWidth="1"/>
    <col min="10750" max="10750" width="10.4537037037037" style="205" customWidth="1"/>
    <col min="10751" max="10758" width="10.6296296296296" style="205" customWidth="1"/>
    <col min="10759" max="10990" width="9" style="205"/>
    <col min="10991" max="10991" width="3.90740740740741" style="205" customWidth="1"/>
    <col min="10992" max="10992" width="11.7222222222222" style="205" customWidth="1"/>
    <col min="10993" max="10993" width="21" style="205" customWidth="1"/>
    <col min="10994" max="10994" width="11.6296296296296" style="205" customWidth="1"/>
    <col min="10995" max="10995" width="10.9074074074074" style="205" customWidth="1"/>
    <col min="10996" max="10996" width="14.9074074074074" style="205" customWidth="1"/>
    <col min="10997" max="10997" width="11.3703703703704" style="205" customWidth="1"/>
    <col min="10998" max="10999" width="11.9074074074074" style="205" customWidth="1"/>
    <col min="11000" max="11000" width="11.4537037037037" style="205" customWidth="1"/>
    <col min="11001" max="11001" width="12.2685185185185" style="205" customWidth="1"/>
    <col min="11002" max="11002" width="11.9074074074074" style="205" customWidth="1"/>
    <col min="11003" max="11003" width="10.9074074074074" style="205" customWidth="1"/>
    <col min="11004" max="11004" width="11.3703703703704" style="205" customWidth="1"/>
    <col min="11005" max="11005" width="10.6296296296296" style="205" customWidth="1"/>
    <col min="11006" max="11006" width="10.4537037037037" style="205" customWidth="1"/>
    <col min="11007" max="11014" width="10.6296296296296" style="205" customWidth="1"/>
    <col min="11015" max="11246" width="9" style="205"/>
    <col min="11247" max="11247" width="3.90740740740741" style="205" customWidth="1"/>
    <col min="11248" max="11248" width="11.7222222222222" style="205" customWidth="1"/>
    <col min="11249" max="11249" width="21" style="205" customWidth="1"/>
    <col min="11250" max="11250" width="11.6296296296296" style="205" customWidth="1"/>
    <col min="11251" max="11251" width="10.9074074074074" style="205" customWidth="1"/>
    <col min="11252" max="11252" width="14.9074074074074" style="205" customWidth="1"/>
    <col min="11253" max="11253" width="11.3703703703704" style="205" customWidth="1"/>
    <col min="11254" max="11255" width="11.9074074074074" style="205" customWidth="1"/>
    <col min="11256" max="11256" width="11.4537037037037" style="205" customWidth="1"/>
    <col min="11257" max="11257" width="12.2685185185185" style="205" customWidth="1"/>
    <col min="11258" max="11258" width="11.9074074074074" style="205" customWidth="1"/>
    <col min="11259" max="11259" width="10.9074074074074" style="205" customWidth="1"/>
    <col min="11260" max="11260" width="11.3703703703704" style="205" customWidth="1"/>
    <col min="11261" max="11261" width="10.6296296296296" style="205" customWidth="1"/>
    <col min="11262" max="11262" width="10.4537037037037" style="205" customWidth="1"/>
    <col min="11263" max="11270" width="10.6296296296296" style="205" customWidth="1"/>
    <col min="11271" max="11502" width="9" style="205"/>
    <col min="11503" max="11503" width="3.90740740740741" style="205" customWidth="1"/>
    <col min="11504" max="11504" width="11.7222222222222" style="205" customWidth="1"/>
    <col min="11505" max="11505" width="21" style="205" customWidth="1"/>
    <col min="11506" max="11506" width="11.6296296296296" style="205" customWidth="1"/>
    <col min="11507" max="11507" width="10.9074074074074" style="205" customWidth="1"/>
    <col min="11508" max="11508" width="14.9074074074074" style="205" customWidth="1"/>
    <col min="11509" max="11509" width="11.3703703703704" style="205" customWidth="1"/>
    <col min="11510" max="11511" width="11.9074074074074" style="205" customWidth="1"/>
    <col min="11512" max="11512" width="11.4537037037037" style="205" customWidth="1"/>
    <col min="11513" max="11513" width="12.2685185185185" style="205" customWidth="1"/>
    <col min="11514" max="11514" width="11.9074074074074" style="205" customWidth="1"/>
    <col min="11515" max="11515" width="10.9074074074074" style="205" customWidth="1"/>
    <col min="11516" max="11516" width="11.3703703703704" style="205" customWidth="1"/>
    <col min="11517" max="11517" width="10.6296296296296" style="205" customWidth="1"/>
    <col min="11518" max="11518" width="10.4537037037037" style="205" customWidth="1"/>
    <col min="11519" max="11526" width="10.6296296296296" style="205" customWidth="1"/>
    <col min="11527" max="11758" width="9" style="205"/>
    <col min="11759" max="11759" width="3.90740740740741" style="205" customWidth="1"/>
    <col min="11760" max="11760" width="11.7222222222222" style="205" customWidth="1"/>
    <col min="11761" max="11761" width="21" style="205" customWidth="1"/>
    <col min="11762" max="11762" width="11.6296296296296" style="205" customWidth="1"/>
    <col min="11763" max="11763" width="10.9074074074074" style="205" customWidth="1"/>
    <col min="11764" max="11764" width="14.9074074074074" style="205" customWidth="1"/>
    <col min="11765" max="11765" width="11.3703703703704" style="205" customWidth="1"/>
    <col min="11766" max="11767" width="11.9074074074074" style="205" customWidth="1"/>
    <col min="11768" max="11768" width="11.4537037037037" style="205" customWidth="1"/>
    <col min="11769" max="11769" width="12.2685185185185" style="205" customWidth="1"/>
    <col min="11770" max="11770" width="11.9074074074074" style="205" customWidth="1"/>
    <col min="11771" max="11771" width="10.9074074074074" style="205" customWidth="1"/>
    <col min="11772" max="11772" width="11.3703703703704" style="205" customWidth="1"/>
    <col min="11773" max="11773" width="10.6296296296296" style="205" customWidth="1"/>
    <col min="11774" max="11774" width="10.4537037037037" style="205" customWidth="1"/>
    <col min="11775" max="11782" width="10.6296296296296" style="205" customWidth="1"/>
    <col min="11783" max="12014" width="9" style="205"/>
    <col min="12015" max="12015" width="3.90740740740741" style="205" customWidth="1"/>
    <col min="12016" max="12016" width="11.7222222222222" style="205" customWidth="1"/>
    <col min="12017" max="12017" width="21" style="205" customWidth="1"/>
    <col min="12018" max="12018" width="11.6296296296296" style="205" customWidth="1"/>
    <col min="12019" max="12019" width="10.9074074074074" style="205" customWidth="1"/>
    <col min="12020" max="12020" width="14.9074074074074" style="205" customWidth="1"/>
    <col min="12021" max="12021" width="11.3703703703704" style="205" customWidth="1"/>
    <col min="12022" max="12023" width="11.9074074074074" style="205" customWidth="1"/>
    <col min="12024" max="12024" width="11.4537037037037" style="205" customWidth="1"/>
    <col min="12025" max="12025" width="12.2685185185185" style="205" customWidth="1"/>
    <col min="12026" max="12026" width="11.9074074074074" style="205" customWidth="1"/>
    <col min="12027" max="12027" width="10.9074074074074" style="205" customWidth="1"/>
    <col min="12028" max="12028" width="11.3703703703704" style="205" customWidth="1"/>
    <col min="12029" max="12029" width="10.6296296296296" style="205" customWidth="1"/>
    <col min="12030" max="12030" width="10.4537037037037" style="205" customWidth="1"/>
    <col min="12031" max="12038" width="10.6296296296296" style="205" customWidth="1"/>
    <col min="12039" max="12270" width="9" style="205"/>
    <col min="12271" max="12271" width="3.90740740740741" style="205" customWidth="1"/>
    <col min="12272" max="12272" width="11.7222222222222" style="205" customWidth="1"/>
    <col min="12273" max="12273" width="21" style="205" customWidth="1"/>
    <col min="12274" max="12274" width="11.6296296296296" style="205" customWidth="1"/>
    <col min="12275" max="12275" width="10.9074074074074" style="205" customWidth="1"/>
    <col min="12276" max="12276" width="14.9074074074074" style="205" customWidth="1"/>
    <col min="12277" max="12277" width="11.3703703703704" style="205" customWidth="1"/>
    <col min="12278" max="12279" width="11.9074074074074" style="205" customWidth="1"/>
    <col min="12280" max="12280" width="11.4537037037037" style="205" customWidth="1"/>
    <col min="12281" max="12281" width="12.2685185185185" style="205" customWidth="1"/>
    <col min="12282" max="12282" width="11.9074074074074" style="205" customWidth="1"/>
    <col min="12283" max="12283" width="10.9074074074074" style="205" customWidth="1"/>
    <col min="12284" max="12284" width="11.3703703703704" style="205" customWidth="1"/>
    <col min="12285" max="12285" width="10.6296296296296" style="205" customWidth="1"/>
    <col min="12286" max="12286" width="10.4537037037037" style="205" customWidth="1"/>
    <col min="12287" max="12294" width="10.6296296296296" style="205" customWidth="1"/>
    <col min="12295" max="12526" width="9" style="205"/>
    <col min="12527" max="12527" width="3.90740740740741" style="205" customWidth="1"/>
    <col min="12528" max="12528" width="11.7222222222222" style="205" customWidth="1"/>
    <col min="12529" max="12529" width="21" style="205" customWidth="1"/>
    <col min="12530" max="12530" width="11.6296296296296" style="205" customWidth="1"/>
    <col min="12531" max="12531" width="10.9074074074074" style="205" customWidth="1"/>
    <col min="12532" max="12532" width="14.9074074074074" style="205" customWidth="1"/>
    <col min="12533" max="12533" width="11.3703703703704" style="205" customWidth="1"/>
    <col min="12534" max="12535" width="11.9074074074074" style="205" customWidth="1"/>
    <col min="12536" max="12536" width="11.4537037037037" style="205" customWidth="1"/>
    <col min="12537" max="12537" width="12.2685185185185" style="205" customWidth="1"/>
    <col min="12538" max="12538" width="11.9074074074074" style="205" customWidth="1"/>
    <col min="12539" max="12539" width="10.9074074074074" style="205" customWidth="1"/>
    <col min="12540" max="12540" width="11.3703703703704" style="205" customWidth="1"/>
    <col min="12541" max="12541" width="10.6296296296296" style="205" customWidth="1"/>
    <col min="12542" max="12542" width="10.4537037037037" style="205" customWidth="1"/>
    <col min="12543" max="12550" width="10.6296296296296" style="205" customWidth="1"/>
    <col min="12551" max="12782" width="9" style="205"/>
    <col min="12783" max="12783" width="3.90740740740741" style="205" customWidth="1"/>
    <col min="12784" max="12784" width="11.7222222222222" style="205" customWidth="1"/>
    <col min="12785" max="12785" width="21" style="205" customWidth="1"/>
    <col min="12786" max="12786" width="11.6296296296296" style="205" customWidth="1"/>
    <col min="12787" max="12787" width="10.9074074074074" style="205" customWidth="1"/>
    <col min="12788" max="12788" width="14.9074074074074" style="205" customWidth="1"/>
    <col min="12789" max="12789" width="11.3703703703704" style="205" customWidth="1"/>
    <col min="12790" max="12791" width="11.9074074074074" style="205" customWidth="1"/>
    <col min="12792" max="12792" width="11.4537037037037" style="205" customWidth="1"/>
    <col min="12793" max="12793" width="12.2685185185185" style="205" customWidth="1"/>
    <col min="12794" max="12794" width="11.9074074074074" style="205" customWidth="1"/>
    <col min="12795" max="12795" width="10.9074074074074" style="205" customWidth="1"/>
    <col min="12796" max="12796" width="11.3703703703704" style="205" customWidth="1"/>
    <col min="12797" max="12797" width="10.6296296296296" style="205" customWidth="1"/>
    <col min="12798" max="12798" width="10.4537037037037" style="205" customWidth="1"/>
    <col min="12799" max="12806" width="10.6296296296296" style="205" customWidth="1"/>
    <col min="12807" max="13038" width="9" style="205"/>
    <col min="13039" max="13039" width="3.90740740740741" style="205" customWidth="1"/>
    <col min="13040" max="13040" width="11.7222222222222" style="205" customWidth="1"/>
    <col min="13041" max="13041" width="21" style="205" customWidth="1"/>
    <col min="13042" max="13042" width="11.6296296296296" style="205" customWidth="1"/>
    <col min="13043" max="13043" width="10.9074074074074" style="205" customWidth="1"/>
    <col min="13044" max="13044" width="14.9074074074074" style="205" customWidth="1"/>
    <col min="13045" max="13045" width="11.3703703703704" style="205" customWidth="1"/>
    <col min="13046" max="13047" width="11.9074074074074" style="205" customWidth="1"/>
    <col min="13048" max="13048" width="11.4537037037037" style="205" customWidth="1"/>
    <col min="13049" max="13049" width="12.2685185185185" style="205" customWidth="1"/>
    <col min="13050" max="13050" width="11.9074074074074" style="205" customWidth="1"/>
    <col min="13051" max="13051" width="10.9074074074074" style="205" customWidth="1"/>
    <col min="13052" max="13052" width="11.3703703703704" style="205" customWidth="1"/>
    <col min="13053" max="13053" width="10.6296296296296" style="205" customWidth="1"/>
    <col min="13054" max="13054" width="10.4537037037037" style="205" customWidth="1"/>
    <col min="13055" max="13062" width="10.6296296296296" style="205" customWidth="1"/>
    <col min="13063" max="13294" width="9" style="205"/>
    <col min="13295" max="13295" width="3.90740740740741" style="205" customWidth="1"/>
    <col min="13296" max="13296" width="11.7222222222222" style="205" customWidth="1"/>
    <col min="13297" max="13297" width="21" style="205" customWidth="1"/>
    <col min="13298" max="13298" width="11.6296296296296" style="205" customWidth="1"/>
    <col min="13299" max="13299" width="10.9074074074074" style="205" customWidth="1"/>
    <col min="13300" max="13300" width="14.9074074074074" style="205" customWidth="1"/>
    <col min="13301" max="13301" width="11.3703703703704" style="205" customWidth="1"/>
    <col min="13302" max="13303" width="11.9074074074074" style="205" customWidth="1"/>
    <col min="13304" max="13304" width="11.4537037037037" style="205" customWidth="1"/>
    <col min="13305" max="13305" width="12.2685185185185" style="205" customWidth="1"/>
    <col min="13306" max="13306" width="11.9074074074074" style="205" customWidth="1"/>
    <col min="13307" max="13307" width="10.9074074074074" style="205" customWidth="1"/>
    <col min="13308" max="13308" width="11.3703703703704" style="205" customWidth="1"/>
    <col min="13309" max="13309" width="10.6296296296296" style="205" customWidth="1"/>
    <col min="13310" max="13310" width="10.4537037037037" style="205" customWidth="1"/>
    <col min="13311" max="13318" width="10.6296296296296" style="205" customWidth="1"/>
    <col min="13319" max="13550" width="9" style="205"/>
    <col min="13551" max="13551" width="3.90740740740741" style="205" customWidth="1"/>
    <col min="13552" max="13552" width="11.7222222222222" style="205" customWidth="1"/>
    <col min="13553" max="13553" width="21" style="205" customWidth="1"/>
    <col min="13554" max="13554" width="11.6296296296296" style="205" customWidth="1"/>
    <col min="13555" max="13555" width="10.9074074074074" style="205" customWidth="1"/>
    <col min="13556" max="13556" width="14.9074074074074" style="205" customWidth="1"/>
    <col min="13557" max="13557" width="11.3703703703704" style="205" customWidth="1"/>
    <col min="13558" max="13559" width="11.9074074074074" style="205" customWidth="1"/>
    <col min="13560" max="13560" width="11.4537037037037" style="205" customWidth="1"/>
    <col min="13561" max="13561" width="12.2685185185185" style="205" customWidth="1"/>
    <col min="13562" max="13562" width="11.9074074074074" style="205" customWidth="1"/>
    <col min="13563" max="13563" width="10.9074074074074" style="205" customWidth="1"/>
    <col min="13564" max="13564" width="11.3703703703704" style="205" customWidth="1"/>
    <col min="13565" max="13565" width="10.6296296296296" style="205" customWidth="1"/>
    <col min="13566" max="13566" width="10.4537037037037" style="205" customWidth="1"/>
    <col min="13567" max="13574" width="10.6296296296296" style="205" customWidth="1"/>
    <col min="13575" max="13806" width="9" style="205"/>
    <col min="13807" max="13807" width="3.90740740740741" style="205" customWidth="1"/>
    <col min="13808" max="13808" width="11.7222222222222" style="205" customWidth="1"/>
    <col min="13809" max="13809" width="21" style="205" customWidth="1"/>
    <col min="13810" max="13810" width="11.6296296296296" style="205" customWidth="1"/>
    <col min="13811" max="13811" width="10.9074074074074" style="205" customWidth="1"/>
    <col min="13812" max="13812" width="14.9074074074074" style="205" customWidth="1"/>
    <col min="13813" max="13813" width="11.3703703703704" style="205" customWidth="1"/>
    <col min="13814" max="13815" width="11.9074074074074" style="205" customWidth="1"/>
    <col min="13816" max="13816" width="11.4537037037037" style="205" customWidth="1"/>
    <col min="13817" max="13817" width="12.2685185185185" style="205" customWidth="1"/>
    <col min="13818" max="13818" width="11.9074074074074" style="205" customWidth="1"/>
    <col min="13819" max="13819" width="10.9074074074074" style="205" customWidth="1"/>
    <col min="13820" max="13820" width="11.3703703703704" style="205" customWidth="1"/>
    <col min="13821" max="13821" width="10.6296296296296" style="205" customWidth="1"/>
    <col min="13822" max="13822" width="10.4537037037037" style="205" customWidth="1"/>
    <col min="13823" max="13830" width="10.6296296296296" style="205" customWidth="1"/>
    <col min="13831" max="14062" width="9" style="205"/>
    <col min="14063" max="14063" width="3.90740740740741" style="205" customWidth="1"/>
    <col min="14064" max="14064" width="11.7222222222222" style="205" customWidth="1"/>
    <col min="14065" max="14065" width="21" style="205" customWidth="1"/>
    <col min="14066" max="14066" width="11.6296296296296" style="205" customWidth="1"/>
    <col min="14067" max="14067" width="10.9074074074074" style="205" customWidth="1"/>
    <col min="14068" max="14068" width="14.9074074074074" style="205" customWidth="1"/>
    <col min="14069" max="14069" width="11.3703703703704" style="205" customWidth="1"/>
    <col min="14070" max="14071" width="11.9074074074074" style="205" customWidth="1"/>
    <col min="14072" max="14072" width="11.4537037037037" style="205" customWidth="1"/>
    <col min="14073" max="14073" width="12.2685185185185" style="205" customWidth="1"/>
    <col min="14074" max="14074" width="11.9074074074074" style="205" customWidth="1"/>
    <col min="14075" max="14075" width="10.9074074074074" style="205" customWidth="1"/>
    <col min="14076" max="14076" width="11.3703703703704" style="205" customWidth="1"/>
    <col min="14077" max="14077" width="10.6296296296296" style="205" customWidth="1"/>
    <col min="14078" max="14078" width="10.4537037037037" style="205" customWidth="1"/>
    <col min="14079" max="14086" width="10.6296296296296" style="205" customWidth="1"/>
    <col min="14087" max="14318" width="9" style="205"/>
    <col min="14319" max="14319" width="3.90740740740741" style="205" customWidth="1"/>
    <col min="14320" max="14320" width="11.7222222222222" style="205" customWidth="1"/>
    <col min="14321" max="14321" width="21" style="205" customWidth="1"/>
    <col min="14322" max="14322" width="11.6296296296296" style="205" customWidth="1"/>
    <col min="14323" max="14323" width="10.9074074074074" style="205" customWidth="1"/>
    <col min="14324" max="14324" width="14.9074074074074" style="205" customWidth="1"/>
    <col min="14325" max="14325" width="11.3703703703704" style="205" customWidth="1"/>
    <col min="14326" max="14327" width="11.9074074074074" style="205" customWidth="1"/>
    <col min="14328" max="14328" width="11.4537037037037" style="205" customWidth="1"/>
    <col min="14329" max="14329" width="12.2685185185185" style="205" customWidth="1"/>
    <col min="14330" max="14330" width="11.9074074074074" style="205" customWidth="1"/>
    <col min="14331" max="14331" width="10.9074074074074" style="205" customWidth="1"/>
    <col min="14332" max="14332" width="11.3703703703704" style="205" customWidth="1"/>
    <col min="14333" max="14333" width="10.6296296296296" style="205" customWidth="1"/>
    <col min="14334" max="14334" width="10.4537037037037" style="205" customWidth="1"/>
    <col min="14335" max="14342" width="10.6296296296296" style="205" customWidth="1"/>
    <col min="14343" max="14574" width="9" style="205"/>
    <col min="14575" max="14575" width="3.90740740740741" style="205" customWidth="1"/>
    <col min="14576" max="14576" width="11.7222222222222" style="205" customWidth="1"/>
    <col min="14577" max="14577" width="21" style="205" customWidth="1"/>
    <col min="14578" max="14578" width="11.6296296296296" style="205" customWidth="1"/>
    <col min="14579" max="14579" width="10.9074074074074" style="205" customWidth="1"/>
    <col min="14580" max="14580" width="14.9074074074074" style="205" customWidth="1"/>
    <col min="14581" max="14581" width="11.3703703703704" style="205" customWidth="1"/>
    <col min="14582" max="14583" width="11.9074074074074" style="205" customWidth="1"/>
    <col min="14584" max="14584" width="11.4537037037037" style="205" customWidth="1"/>
    <col min="14585" max="14585" width="12.2685185185185" style="205" customWidth="1"/>
    <col min="14586" max="14586" width="11.9074074074074" style="205" customWidth="1"/>
    <col min="14587" max="14587" width="10.9074074074074" style="205" customWidth="1"/>
    <col min="14588" max="14588" width="11.3703703703704" style="205" customWidth="1"/>
    <col min="14589" max="14589" width="10.6296296296296" style="205" customWidth="1"/>
    <col min="14590" max="14590" width="10.4537037037037" style="205" customWidth="1"/>
    <col min="14591" max="14598" width="10.6296296296296" style="205" customWidth="1"/>
    <col min="14599" max="14830" width="9" style="205"/>
    <col min="14831" max="14831" width="3.90740740740741" style="205" customWidth="1"/>
    <col min="14832" max="14832" width="11.7222222222222" style="205" customWidth="1"/>
    <col min="14833" max="14833" width="21" style="205" customWidth="1"/>
    <col min="14834" max="14834" width="11.6296296296296" style="205" customWidth="1"/>
    <col min="14835" max="14835" width="10.9074074074074" style="205" customWidth="1"/>
    <col min="14836" max="14836" width="14.9074074074074" style="205" customWidth="1"/>
    <col min="14837" max="14837" width="11.3703703703704" style="205" customWidth="1"/>
    <col min="14838" max="14839" width="11.9074074074074" style="205" customWidth="1"/>
    <col min="14840" max="14840" width="11.4537037037037" style="205" customWidth="1"/>
    <col min="14841" max="14841" width="12.2685185185185" style="205" customWidth="1"/>
    <col min="14842" max="14842" width="11.9074074074074" style="205" customWidth="1"/>
    <col min="14843" max="14843" width="10.9074074074074" style="205" customWidth="1"/>
    <col min="14844" max="14844" width="11.3703703703704" style="205" customWidth="1"/>
    <col min="14845" max="14845" width="10.6296296296296" style="205" customWidth="1"/>
    <col min="14846" max="14846" width="10.4537037037037" style="205" customWidth="1"/>
    <col min="14847" max="14854" width="10.6296296296296" style="205" customWidth="1"/>
    <col min="14855" max="15086" width="9" style="205"/>
    <col min="15087" max="15087" width="3.90740740740741" style="205" customWidth="1"/>
    <col min="15088" max="15088" width="11.7222222222222" style="205" customWidth="1"/>
    <col min="15089" max="15089" width="21" style="205" customWidth="1"/>
    <col min="15090" max="15090" width="11.6296296296296" style="205" customWidth="1"/>
    <col min="15091" max="15091" width="10.9074074074074" style="205" customWidth="1"/>
    <col min="15092" max="15092" width="14.9074074074074" style="205" customWidth="1"/>
    <col min="15093" max="15093" width="11.3703703703704" style="205" customWidth="1"/>
    <col min="15094" max="15095" width="11.9074074074074" style="205" customWidth="1"/>
    <col min="15096" max="15096" width="11.4537037037037" style="205" customWidth="1"/>
    <col min="15097" max="15097" width="12.2685185185185" style="205" customWidth="1"/>
    <col min="15098" max="15098" width="11.9074074074074" style="205" customWidth="1"/>
    <col min="15099" max="15099" width="10.9074074074074" style="205" customWidth="1"/>
    <col min="15100" max="15100" width="11.3703703703704" style="205" customWidth="1"/>
    <col min="15101" max="15101" width="10.6296296296296" style="205" customWidth="1"/>
    <col min="15102" max="15102" width="10.4537037037037" style="205" customWidth="1"/>
    <col min="15103" max="15110" width="10.6296296296296" style="205" customWidth="1"/>
    <col min="15111" max="15342" width="9" style="205"/>
    <col min="15343" max="15343" width="3.90740740740741" style="205" customWidth="1"/>
    <col min="15344" max="15344" width="11.7222222222222" style="205" customWidth="1"/>
    <col min="15345" max="15345" width="21" style="205" customWidth="1"/>
    <col min="15346" max="15346" width="11.6296296296296" style="205" customWidth="1"/>
    <col min="15347" max="15347" width="10.9074074074074" style="205" customWidth="1"/>
    <col min="15348" max="15348" width="14.9074074074074" style="205" customWidth="1"/>
    <col min="15349" max="15349" width="11.3703703703704" style="205" customWidth="1"/>
    <col min="15350" max="15351" width="11.9074074074074" style="205" customWidth="1"/>
    <col min="15352" max="15352" width="11.4537037037037" style="205" customWidth="1"/>
    <col min="15353" max="15353" width="12.2685185185185" style="205" customWidth="1"/>
    <col min="15354" max="15354" width="11.9074074074074" style="205" customWidth="1"/>
    <col min="15355" max="15355" width="10.9074074074074" style="205" customWidth="1"/>
    <col min="15356" max="15356" width="11.3703703703704" style="205" customWidth="1"/>
    <col min="15357" max="15357" width="10.6296296296296" style="205" customWidth="1"/>
    <col min="15358" max="15358" width="10.4537037037037" style="205" customWidth="1"/>
    <col min="15359" max="15366" width="10.6296296296296" style="205" customWidth="1"/>
    <col min="15367" max="15598" width="9" style="205"/>
    <col min="15599" max="15599" width="3.90740740740741" style="205" customWidth="1"/>
    <col min="15600" max="15600" width="11.7222222222222" style="205" customWidth="1"/>
    <col min="15601" max="15601" width="21" style="205" customWidth="1"/>
    <col min="15602" max="15602" width="11.6296296296296" style="205" customWidth="1"/>
    <col min="15603" max="15603" width="10.9074074074074" style="205" customWidth="1"/>
    <col min="15604" max="15604" width="14.9074074074074" style="205" customWidth="1"/>
    <col min="15605" max="15605" width="11.3703703703704" style="205" customWidth="1"/>
    <col min="15606" max="15607" width="11.9074074074074" style="205" customWidth="1"/>
    <col min="15608" max="15608" width="11.4537037037037" style="205" customWidth="1"/>
    <col min="15609" max="15609" width="12.2685185185185" style="205" customWidth="1"/>
    <col min="15610" max="15610" width="11.9074074074074" style="205" customWidth="1"/>
    <col min="15611" max="15611" width="10.9074074074074" style="205" customWidth="1"/>
    <col min="15612" max="15612" width="11.3703703703704" style="205" customWidth="1"/>
    <col min="15613" max="15613" width="10.6296296296296" style="205" customWidth="1"/>
    <col min="15614" max="15614" width="10.4537037037037" style="205" customWidth="1"/>
    <col min="15615" max="15622" width="10.6296296296296" style="205" customWidth="1"/>
    <col min="15623" max="15854" width="9" style="205"/>
    <col min="15855" max="15855" width="3.90740740740741" style="205" customWidth="1"/>
    <col min="15856" max="15856" width="11.7222222222222" style="205" customWidth="1"/>
    <col min="15857" max="15857" width="21" style="205" customWidth="1"/>
    <col min="15858" max="15858" width="11.6296296296296" style="205" customWidth="1"/>
    <col min="15859" max="15859" width="10.9074074074074" style="205" customWidth="1"/>
    <col min="15860" max="15860" width="14.9074074074074" style="205" customWidth="1"/>
    <col min="15861" max="15861" width="11.3703703703704" style="205" customWidth="1"/>
    <col min="15862" max="15863" width="11.9074074074074" style="205" customWidth="1"/>
    <col min="15864" max="15864" width="11.4537037037037" style="205" customWidth="1"/>
    <col min="15865" max="15865" width="12.2685185185185" style="205" customWidth="1"/>
    <col min="15866" max="15866" width="11.9074074074074" style="205" customWidth="1"/>
    <col min="15867" max="15867" width="10.9074074074074" style="205" customWidth="1"/>
    <col min="15868" max="15868" width="11.3703703703704" style="205" customWidth="1"/>
    <col min="15869" max="15869" width="10.6296296296296" style="205" customWidth="1"/>
    <col min="15870" max="15870" width="10.4537037037037" style="205" customWidth="1"/>
    <col min="15871" max="15878" width="10.6296296296296" style="205" customWidth="1"/>
    <col min="15879" max="16110" width="9" style="205"/>
    <col min="16111" max="16111" width="3.90740740740741" style="205" customWidth="1"/>
    <col min="16112" max="16112" width="11.7222222222222" style="205" customWidth="1"/>
    <col min="16113" max="16113" width="21" style="205" customWidth="1"/>
    <col min="16114" max="16114" width="11.6296296296296" style="205" customWidth="1"/>
    <col min="16115" max="16115" width="10.9074074074074" style="205" customWidth="1"/>
    <col min="16116" max="16116" width="14.9074074074074" style="205" customWidth="1"/>
    <col min="16117" max="16117" width="11.3703703703704" style="205" customWidth="1"/>
    <col min="16118" max="16119" width="11.9074074074074" style="205" customWidth="1"/>
    <col min="16120" max="16120" width="11.4537037037037" style="205" customWidth="1"/>
    <col min="16121" max="16121" width="12.2685185185185" style="205" customWidth="1"/>
    <col min="16122" max="16122" width="11.9074074074074" style="205" customWidth="1"/>
    <col min="16123" max="16123" width="10.9074074074074" style="205" customWidth="1"/>
    <col min="16124" max="16124" width="11.3703703703704" style="205" customWidth="1"/>
    <col min="16125" max="16125" width="10.6296296296296" style="205" customWidth="1"/>
    <col min="16126" max="16126" width="10.4537037037037" style="205" customWidth="1"/>
    <col min="16127" max="16134" width="10.6296296296296" style="205" customWidth="1"/>
    <col min="16135" max="16384" width="9" style="205"/>
  </cols>
  <sheetData>
    <row r="1" s="205" customFormat="1" ht="21.75" customHeight="1" spans="1:17">
      <c r="A1" s="146" t="s">
        <v>0</v>
      </c>
      <c r="B1" s="146"/>
      <c r="C1" s="146"/>
      <c r="D1" s="146"/>
      <c r="E1" s="146"/>
      <c r="F1" s="146"/>
      <c r="G1" s="146"/>
      <c r="H1" s="147"/>
      <c r="I1" s="146"/>
      <c r="J1" s="146"/>
      <c r="K1" s="146"/>
      <c r="L1" s="147"/>
      <c r="M1" s="146"/>
      <c r="N1" s="146"/>
      <c r="O1" s="146"/>
      <c r="P1" s="147"/>
      <c r="Q1" s="146"/>
    </row>
    <row r="2" s="206" customFormat="1" ht="32.25" customHeight="1" spans="1:17">
      <c r="A2" s="210" t="s">
        <v>1</v>
      </c>
      <c r="B2" s="211"/>
      <c r="C2" s="211"/>
      <c r="D2" s="211"/>
      <c r="E2" s="211"/>
      <c r="F2" s="211"/>
      <c r="G2" s="212" t="s">
        <v>2</v>
      </c>
      <c r="H2" s="213" t="s">
        <v>497</v>
      </c>
      <c r="I2" s="214"/>
      <c r="J2" s="215"/>
      <c r="K2" s="212" t="s">
        <v>4</v>
      </c>
      <c r="L2" s="213" t="s">
        <v>328</v>
      </c>
      <c r="M2" s="214"/>
      <c r="N2" s="215"/>
      <c r="O2" s="216" t="s">
        <v>5</v>
      </c>
      <c r="P2" s="217"/>
      <c r="Q2" s="218"/>
    </row>
    <row r="3" s="206" customFormat="1" ht="26.25" customHeight="1" spans="1:17">
      <c r="A3" s="210"/>
      <c r="B3" s="211"/>
      <c r="C3" s="211"/>
      <c r="D3" s="211"/>
      <c r="E3" s="211"/>
      <c r="F3" s="211"/>
      <c r="G3" s="212" t="s">
        <v>7</v>
      </c>
      <c r="H3" s="213" t="s">
        <v>498</v>
      </c>
      <c r="I3" s="214"/>
      <c r="J3" s="215"/>
      <c r="K3" s="212" t="s">
        <v>9</v>
      </c>
      <c r="L3" s="213" t="s">
        <v>10</v>
      </c>
      <c r="M3" s="214"/>
      <c r="N3" s="215"/>
      <c r="O3" s="216" t="s">
        <v>11</v>
      </c>
      <c r="P3" s="219"/>
      <c r="Q3" s="218"/>
    </row>
    <row r="4" s="207" customFormat="1" ht="34.5" customHeight="1" spans="1:17">
      <c r="A4" s="210"/>
      <c r="B4" s="211"/>
      <c r="C4" s="211"/>
      <c r="D4" s="211"/>
      <c r="E4" s="211"/>
      <c r="F4" s="211"/>
      <c r="G4" s="212" t="s">
        <v>13</v>
      </c>
      <c r="H4" s="213"/>
      <c r="I4" s="214"/>
      <c r="J4" s="215"/>
      <c r="K4" s="212" t="s">
        <v>14</v>
      </c>
      <c r="L4" s="213"/>
      <c r="M4" s="214"/>
      <c r="N4" s="215"/>
      <c r="O4" s="220" t="s">
        <v>15</v>
      </c>
      <c r="P4" s="221"/>
      <c r="Q4" s="222"/>
    </row>
    <row r="5" s="207" customFormat="1" ht="40.5" customHeight="1" spans="1:17">
      <c r="A5" s="210"/>
      <c r="B5" s="211"/>
      <c r="C5" s="211"/>
      <c r="D5" s="211"/>
      <c r="E5" s="211"/>
      <c r="F5" s="211"/>
      <c r="G5" s="212" t="s">
        <v>17</v>
      </c>
      <c r="H5" s="223"/>
      <c r="I5" s="214"/>
      <c r="J5" s="215"/>
      <c r="K5" s="212" t="s">
        <v>18</v>
      </c>
      <c r="L5" s="223"/>
      <c r="M5" s="214"/>
      <c r="N5" s="215"/>
      <c r="O5" s="216" t="s">
        <v>19</v>
      </c>
      <c r="P5" s="224">
        <v>20171203</v>
      </c>
      <c r="Q5" s="225"/>
    </row>
    <row r="6" s="207" customFormat="1" ht="21.75" customHeight="1" spans="1:17">
      <c r="A6" s="210"/>
      <c r="B6" s="164" t="s">
        <v>20</v>
      </c>
      <c r="C6" s="165"/>
      <c r="D6" s="165"/>
      <c r="E6" s="165"/>
      <c r="F6" s="165"/>
      <c r="G6" s="165"/>
      <c r="H6" s="166"/>
      <c r="I6" s="167"/>
      <c r="J6" s="168" t="s">
        <v>21</v>
      </c>
      <c r="K6" s="168"/>
      <c r="L6" s="169"/>
      <c r="M6" s="168"/>
      <c r="N6" s="168"/>
      <c r="O6" s="168"/>
      <c r="P6" s="169"/>
      <c r="Q6" s="170" t="s">
        <v>22</v>
      </c>
    </row>
    <row r="7" s="207" customFormat="1" ht="58.5" customHeight="1" spans="1:17">
      <c r="A7" s="226" t="s">
        <v>23</v>
      </c>
      <c r="B7" s="172" t="s">
        <v>24</v>
      </c>
      <c r="C7" s="172" t="s">
        <v>25</v>
      </c>
      <c r="D7" s="172" t="s">
        <v>26</v>
      </c>
      <c r="E7" s="172" t="s">
        <v>27</v>
      </c>
      <c r="F7" s="172" t="s">
        <v>28</v>
      </c>
      <c r="G7" s="172" t="s">
        <v>29</v>
      </c>
      <c r="H7" s="172" t="s">
        <v>30</v>
      </c>
      <c r="I7" s="172" t="s">
        <v>31</v>
      </c>
      <c r="J7" s="173" t="s">
        <v>32</v>
      </c>
      <c r="K7" s="173" t="s">
        <v>33</v>
      </c>
      <c r="L7" s="173" t="s">
        <v>34</v>
      </c>
      <c r="M7" s="173" t="s">
        <v>35</v>
      </c>
      <c r="N7" s="173" t="s">
        <v>36</v>
      </c>
      <c r="O7" s="173" t="s">
        <v>37</v>
      </c>
      <c r="P7" s="174" t="s">
        <v>38</v>
      </c>
      <c r="Q7" s="175" t="s">
        <v>39</v>
      </c>
    </row>
    <row r="8" s="205" customFormat="1" ht="15" customHeight="1" spans="1:17">
      <c r="A8" s="227">
        <v>1</v>
      </c>
      <c r="B8" s="228" t="s">
        <v>40</v>
      </c>
      <c r="C8" s="229"/>
      <c r="D8" s="230" t="s">
        <v>42</v>
      </c>
      <c r="E8" s="231" t="s">
        <v>43</v>
      </c>
      <c r="F8" s="232" t="s">
        <v>44</v>
      </c>
      <c r="G8" s="227" t="s">
        <v>45</v>
      </c>
      <c r="H8" s="227"/>
      <c r="I8" s="227" t="s">
        <v>46</v>
      </c>
      <c r="J8" s="233">
        <v>1.6</v>
      </c>
      <c r="K8" s="234">
        <v>1.03</v>
      </c>
      <c r="L8" s="182">
        <v>30</v>
      </c>
      <c r="M8" s="227" t="s">
        <v>47</v>
      </c>
      <c r="N8" s="235">
        <f t="shared" ref="N8:N30" si="0">J8*K8*L8</f>
        <v>49.44</v>
      </c>
      <c r="O8" s="236">
        <f t="shared" ref="O8:O22" si="1">N8/150.74</f>
        <v>0.327981955685286</v>
      </c>
      <c r="P8" s="227" t="s">
        <v>48</v>
      </c>
      <c r="Q8" s="227"/>
    </row>
    <row r="9" s="205" customFormat="1" ht="15" customHeight="1" spans="1:17">
      <c r="A9" s="227">
        <v>2</v>
      </c>
      <c r="B9" s="228" t="s">
        <v>40</v>
      </c>
      <c r="C9" s="229"/>
      <c r="D9" s="230" t="s">
        <v>51</v>
      </c>
      <c r="E9" s="231" t="s">
        <v>52</v>
      </c>
      <c r="F9" s="232" t="s">
        <v>112</v>
      </c>
      <c r="G9" s="227" t="s">
        <v>53</v>
      </c>
      <c r="H9" s="227"/>
      <c r="I9" s="227" t="s">
        <v>46</v>
      </c>
      <c r="J9" s="184">
        <v>1.38</v>
      </c>
      <c r="K9" s="234">
        <v>1.03</v>
      </c>
      <c r="L9" s="182">
        <v>6.05</v>
      </c>
      <c r="M9" s="227" t="s">
        <v>54</v>
      </c>
      <c r="N9" s="235">
        <f t="shared" si="0"/>
        <v>8.59947</v>
      </c>
      <c r="O9" s="236">
        <f t="shared" si="1"/>
        <v>0.0570483614170094</v>
      </c>
      <c r="P9" s="227" t="s">
        <v>55</v>
      </c>
      <c r="Q9" s="227"/>
    </row>
    <row r="10" s="205" customFormat="1" ht="15" customHeight="1" spans="1:17">
      <c r="A10" s="227">
        <v>3</v>
      </c>
      <c r="B10" s="228" t="s">
        <v>57</v>
      </c>
      <c r="C10" s="229" t="s">
        <v>58</v>
      </c>
      <c r="D10" s="230" t="s">
        <v>59</v>
      </c>
      <c r="E10" s="231"/>
      <c r="F10" s="232" t="s">
        <v>499</v>
      </c>
      <c r="G10" s="227" t="s">
        <v>61</v>
      </c>
      <c r="H10" s="227"/>
      <c r="I10" s="227" t="s">
        <v>492</v>
      </c>
      <c r="J10" s="233">
        <v>4</v>
      </c>
      <c r="K10" s="234">
        <v>1.01</v>
      </c>
      <c r="L10" s="235">
        <v>0.45</v>
      </c>
      <c r="M10" s="227" t="s">
        <v>47</v>
      </c>
      <c r="N10" s="235">
        <f t="shared" si="0"/>
        <v>1.818</v>
      </c>
      <c r="O10" s="236">
        <f t="shared" si="1"/>
        <v>0.012060501525806</v>
      </c>
      <c r="P10" s="227" t="s">
        <v>63</v>
      </c>
      <c r="Q10" s="227"/>
    </row>
    <row r="11" s="205" customFormat="1" ht="15" customHeight="1" spans="1:17">
      <c r="A11" s="227">
        <v>4</v>
      </c>
      <c r="B11" s="228" t="s">
        <v>57</v>
      </c>
      <c r="C11" s="229" t="s">
        <v>58</v>
      </c>
      <c r="D11" s="230" t="s">
        <v>64</v>
      </c>
      <c r="E11" s="231"/>
      <c r="F11" s="232" t="s">
        <v>65</v>
      </c>
      <c r="G11" s="227" t="s">
        <v>66</v>
      </c>
      <c r="H11" s="227"/>
      <c r="I11" s="227" t="s">
        <v>492</v>
      </c>
      <c r="J11" s="233">
        <v>7</v>
      </c>
      <c r="K11" s="234">
        <v>1.01</v>
      </c>
      <c r="L11" s="235">
        <v>0.32</v>
      </c>
      <c r="M11" s="227" t="s">
        <v>47</v>
      </c>
      <c r="N11" s="235">
        <f t="shared" si="0"/>
        <v>2.2624</v>
      </c>
      <c r="O11" s="236">
        <f t="shared" si="1"/>
        <v>0.0150086241210031</v>
      </c>
      <c r="P11" s="227" t="s">
        <v>63</v>
      </c>
      <c r="Q11" s="227"/>
    </row>
    <row r="12" s="205" customFormat="1" ht="15" customHeight="1" spans="1:17">
      <c r="A12" s="227">
        <v>5</v>
      </c>
      <c r="B12" s="228" t="s">
        <v>57</v>
      </c>
      <c r="C12" s="229" t="s">
        <v>67</v>
      </c>
      <c r="D12" s="230" t="s">
        <v>500</v>
      </c>
      <c r="E12" s="231"/>
      <c r="F12" s="232" t="s">
        <v>69</v>
      </c>
      <c r="G12" s="227" t="s">
        <v>70</v>
      </c>
      <c r="H12" s="227"/>
      <c r="I12" s="227" t="s">
        <v>492</v>
      </c>
      <c r="J12" s="233">
        <v>1</v>
      </c>
      <c r="K12" s="234">
        <v>1.01</v>
      </c>
      <c r="L12" s="182">
        <v>0.46</v>
      </c>
      <c r="M12" s="227" t="s">
        <v>54</v>
      </c>
      <c r="N12" s="235">
        <f t="shared" si="0"/>
        <v>0.4646</v>
      </c>
      <c r="O12" s="236">
        <f t="shared" si="1"/>
        <v>0.00308212816770598</v>
      </c>
      <c r="P12" s="227" t="s">
        <v>71</v>
      </c>
      <c r="Q12" s="227"/>
    </row>
    <row r="13" s="205" customFormat="1" ht="15" customHeight="1" spans="1:17">
      <c r="A13" s="227">
        <v>6</v>
      </c>
      <c r="B13" s="228" t="s">
        <v>57</v>
      </c>
      <c r="C13" s="229" t="s">
        <v>501</v>
      </c>
      <c r="D13" s="230" t="s">
        <v>128</v>
      </c>
      <c r="E13" s="231"/>
      <c r="F13" s="232" t="s">
        <v>69</v>
      </c>
      <c r="G13" s="227" t="s">
        <v>74</v>
      </c>
      <c r="H13" s="227"/>
      <c r="I13" s="227" t="s">
        <v>492</v>
      </c>
      <c r="J13" s="233">
        <v>1</v>
      </c>
      <c r="K13" s="234">
        <v>1.01</v>
      </c>
      <c r="L13" s="235">
        <v>0.05</v>
      </c>
      <c r="M13" s="227" t="s">
        <v>54</v>
      </c>
      <c r="N13" s="235">
        <f t="shared" si="0"/>
        <v>0.0505</v>
      </c>
      <c r="O13" s="236">
        <f t="shared" si="1"/>
        <v>0.00033501393127239</v>
      </c>
      <c r="P13" s="227" t="s">
        <v>71</v>
      </c>
      <c r="Q13" s="227"/>
    </row>
    <row r="14" s="205" customFormat="1" ht="15" customHeight="1" spans="1:17">
      <c r="A14" s="227">
        <v>7</v>
      </c>
      <c r="B14" s="228" t="s">
        <v>57</v>
      </c>
      <c r="C14" s="229" t="s">
        <v>75</v>
      </c>
      <c r="D14" s="230" t="s">
        <v>76</v>
      </c>
      <c r="E14" s="231"/>
      <c r="F14" s="232"/>
      <c r="G14" s="227" t="s">
        <v>77</v>
      </c>
      <c r="H14" s="227"/>
      <c r="I14" s="227" t="s">
        <v>492</v>
      </c>
      <c r="J14" s="233">
        <v>1</v>
      </c>
      <c r="K14" s="234">
        <v>1.01</v>
      </c>
      <c r="L14" s="235">
        <v>0.18</v>
      </c>
      <c r="M14" s="227" t="s">
        <v>47</v>
      </c>
      <c r="N14" s="235">
        <f t="shared" si="0"/>
        <v>0.1818</v>
      </c>
      <c r="O14" s="236">
        <f t="shared" si="1"/>
        <v>0.0012060501525806</v>
      </c>
      <c r="P14" s="227" t="s">
        <v>71</v>
      </c>
      <c r="Q14" s="227"/>
    </row>
    <row r="15" s="205" customFormat="1" ht="15" customHeight="1" spans="1:17">
      <c r="A15" s="227">
        <v>8</v>
      </c>
      <c r="B15" s="228" t="s">
        <v>57</v>
      </c>
      <c r="C15" s="229" t="s">
        <v>78</v>
      </c>
      <c r="D15" s="230"/>
      <c r="E15" s="231"/>
      <c r="F15" s="232"/>
      <c r="G15" s="227" t="s">
        <v>79</v>
      </c>
      <c r="H15" s="227"/>
      <c r="I15" s="227" t="s">
        <v>46</v>
      </c>
      <c r="J15" s="233">
        <v>0.15</v>
      </c>
      <c r="K15" s="234">
        <v>1.01</v>
      </c>
      <c r="L15" s="235">
        <v>0.65</v>
      </c>
      <c r="M15" s="227" t="s">
        <v>47</v>
      </c>
      <c r="N15" s="235">
        <f t="shared" si="0"/>
        <v>0.098475</v>
      </c>
      <c r="O15" s="236">
        <f t="shared" si="1"/>
        <v>0.00065327716598116</v>
      </c>
      <c r="P15" s="227" t="s">
        <v>502</v>
      </c>
      <c r="Q15" s="227"/>
    </row>
    <row r="16" s="205" customFormat="1" ht="15" customHeight="1" spans="1:17">
      <c r="A16" s="227">
        <v>9</v>
      </c>
      <c r="B16" s="228" t="s">
        <v>83</v>
      </c>
      <c r="C16" s="229" t="s">
        <v>84</v>
      </c>
      <c r="D16" s="230" t="s">
        <v>85</v>
      </c>
      <c r="E16" s="231"/>
      <c r="F16" s="232"/>
      <c r="G16" s="227"/>
      <c r="H16" s="227"/>
      <c r="I16" s="227" t="s">
        <v>493</v>
      </c>
      <c r="J16" s="233">
        <v>1</v>
      </c>
      <c r="K16" s="234">
        <v>1.01</v>
      </c>
      <c r="L16" s="235">
        <v>0</v>
      </c>
      <c r="M16" s="227" t="s">
        <v>47</v>
      </c>
      <c r="N16" s="235">
        <f t="shared" si="0"/>
        <v>0</v>
      </c>
      <c r="O16" s="236">
        <f t="shared" si="1"/>
        <v>0</v>
      </c>
      <c r="P16" s="227" t="s">
        <v>87</v>
      </c>
      <c r="Q16" s="227"/>
    </row>
    <row r="17" s="205" customFormat="1" ht="15" customHeight="1" spans="1:18">
      <c r="A17" s="227">
        <v>10</v>
      </c>
      <c r="B17" s="228" t="s">
        <v>83</v>
      </c>
      <c r="C17" s="229" t="s">
        <v>88</v>
      </c>
      <c r="D17" s="230" t="s">
        <v>89</v>
      </c>
      <c r="E17" s="231"/>
      <c r="F17" s="232"/>
      <c r="G17" s="227"/>
      <c r="H17" s="227"/>
      <c r="I17" s="227" t="s">
        <v>493</v>
      </c>
      <c r="J17" s="233">
        <v>1</v>
      </c>
      <c r="K17" s="234">
        <v>1.01</v>
      </c>
      <c r="L17" s="235">
        <v>0.01</v>
      </c>
      <c r="M17" s="227" t="s">
        <v>47</v>
      </c>
      <c r="N17" s="235">
        <f t="shared" si="0"/>
        <v>0.0101</v>
      </c>
      <c r="O17" s="236">
        <f t="shared" si="1"/>
        <v>6.70027862544779e-5</v>
      </c>
      <c r="P17" s="227" t="s">
        <v>87</v>
      </c>
      <c r="Q17" s="227"/>
    </row>
    <row r="18" s="205" customFormat="1" ht="15" customHeight="1" spans="1:18">
      <c r="A18" s="227">
        <v>11</v>
      </c>
      <c r="B18" s="228" t="s">
        <v>83</v>
      </c>
      <c r="C18" s="229" t="s">
        <v>90</v>
      </c>
      <c r="D18" s="230" t="s">
        <v>91</v>
      </c>
      <c r="E18" s="231"/>
      <c r="F18" s="232"/>
      <c r="G18" s="227"/>
      <c r="H18" s="227"/>
      <c r="I18" s="227" t="s">
        <v>493</v>
      </c>
      <c r="J18" s="233">
        <v>1</v>
      </c>
      <c r="K18" s="234">
        <v>1.01</v>
      </c>
      <c r="L18" s="235">
        <v>0.01</v>
      </c>
      <c r="M18" s="227" t="s">
        <v>47</v>
      </c>
      <c r="N18" s="235">
        <f t="shared" si="0"/>
        <v>0.0101</v>
      </c>
      <c r="O18" s="236">
        <f t="shared" si="1"/>
        <v>6.70027862544779e-5</v>
      </c>
      <c r="P18" s="227" t="s">
        <v>87</v>
      </c>
      <c r="Q18" s="227"/>
    </row>
    <row r="19" s="205" customFormat="1" ht="15" customHeight="1" spans="1:18">
      <c r="A19" s="227">
        <v>12</v>
      </c>
      <c r="B19" s="228" t="s">
        <v>83</v>
      </c>
      <c r="C19" s="229" t="s">
        <v>92</v>
      </c>
      <c r="D19" s="230" t="s">
        <v>93</v>
      </c>
      <c r="E19" s="231"/>
      <c r="F19" s="232"/>
      <c r="G19" s="227"/>
      <c r="H19" s="227"/>
      <c r="I19" s="227" t="s">
        <v>493</v>
      </c>
      <c r="J19" s="233">
        <v>1</v>
      </c>
      <c r="K19" s="234">
        <v>1.01</v>
      </c>
      <c r="L19" s="235">
        <v>0.01</v>
      </c>
      <c r="M19" s="227" t="s">
        <v>47</v>
      </c>
      <c r="N19" s="235">
        <f t="shared" si="0"/>
        <v>0.0101</v>
      </c>
      <c r="O19" s="236">
        <f t="shared" si="1"/>
        <v>6.70027862544779e-5</v>
      </c>
      <c r="P19" s="227" t="s">
        <v>87</v>
      </c>
      <c r="Q19" s="227"/>
    </row>
    <row r="20" s="205" customFormat="1" ht="15" customHeight="1" spans="1:18">
      <c r="A20" s="227">
        <v>13</v>
      </c>
      <c r="B20" s="228" t="s">
        <v>83</v>
      </c>
      <c r="C20" s="229" t="s">
        <v>94</v>
      </c>
      <c r="D20" s="230" t="s">
        <v>95</v>
      </c>
      <c r="E20" s="231"/>
      <c r="F20" s="232"/>
      <c r="G20" s="227"/>
      <c r="H20" s="227"/>
      <c r="I20" s="227" t="s">
        <v>493</v>
      </c>
      <c r="J20" s="233">
        <v>1</v>
      </c>
      <c r="K20" s="234">
        <v>1.01</v>
      </c>
      <c r="L20" s="235">
        <v>0.03</v>
      </c>
      <c r="M20" s="227" t="s">
        <v>47</v>
      </c>
      <c r="N20" s="235">
        <f t="shared" si="0"/>
        <v>0.0303</v>
      </c>
      <c r="O20" s="236">
        <f t="shared" si="1"/>
        <v>0.000201008358763434</v>
      </c>
      <c r="P20" s="227" t="s">
        <v>87</v>
      </c>
      <c r="Q20" s="227"/>
    </row>
    <row r="21" s="205" customFormat="1" ht="15" customHeight="1" spans="1:18">
      <c r="A21" s="227">
        <v>14</v>
      </c>
      <c r="B21" s="228" t="s">
        <v>83</v>
      </c>
      <c r="C21" s="229" t="s">
        <v>96</v>
      </c>
      <c r="D21" s="230" t="s">
        <v>97</v>
      </c>
      <c r="E21" s="231"/>
      <c r="F21" s="232"/>
      <c r="G21" s="227"/>
      <c r="H21" s="227"/>
      <c r="I21" s="227" t="s">
        <v>492</v>
      </c>
      <c r="J21" s="233">
        <v>1</v>
      </c>
      <c r="K21" s="234">
        <v>1.01</v>
      </c>
      <c r="L21" s="237">
        <v>0.1</v>
      </c>
      <c r="M21" s="237" t="s">
        <v>54</v>
      </c>
      <c r="N21" s="237">
        <f t="shared" si="0"/>
        <v>0.101</v>
      </c>
      <c r="O21" s="236">
        <f t="shared" si="1"/>
        <v>0.000670027862544779</v>
      </c>
      <c r="P21" s="227" t="s">
        <v>98</v>
      </c>
      <c r="Q21" s="227"/>
    </row>
    <row r="22" s="205" customFormat="1" ht="15" customHeight="1" spans="1:18">
      <c r="A22" s="227">
        <v>15</v>
      </c>
      <c r="B22" s="228" t="s">
        <v>83</v>
      </c>
      <c r="C22" s="229" t="s">
        <v>99</v>
      </c>
      <c r="D22" s="230" t="s">
        <v>100</v>
      </c>
      <c r="E22" s="231"/>
      <c r="F22" s="232"/>
      <c r="G22" s="227"/>
      <c r="H22" s="227"/>
      <c r="I22" s="227" t="s">
        <v>492</v>
      </c>
      <c r="J22" s="233">
        <v>1</v>
      </c>
      <c r="K22" s="234">
        <v>1.01</v>
      </c>
      <c r="L22" s="235">
        <v>0.14</v>
      </c>
      <c r="M22" s="227" t="s">
        <v>47</v>
      </c>
      <c r="N22" s="235">
        <f t="shared" si="0"/>
        <v>0.1414</v>
      </c>
      <c r="O22" s="236">
        <f t="shared" si="1"/>
        <v>0.000938039007562691</v>
      </c>
      <c r="P22" s="227" t="s">
        <v>87</v>
      </c>
      <c r="Q22" s="227"/>
    </row>
    <row r="23" customFormat="1" ht="15" customHeight="1" spans="1:18">
      <c r="A23" s="227">
        <v>16</v>
      </c>
      <c r="B23" s="228" t="s">
        <v>101</v>
      </c>
      <c r="C23" s="229" t="s">
        <v>494</v>
      </c>
      <c r="D23" s="230"/>
      <c r="E23" s="231"/>
      <c r="F23" s="232"/>
      <c r="G23" s="227"/>
      <c r="H23" s="227"/>
      <c r="I23" s="227" t="s">
        <v>492</v>
      </c>
      <c r="J23" s="233">
        <v>1</v>
      </c>
      <c r="K23" s="234">
        <v>1.01</v>
      </c>
      <c r="L23" s="235">
        <v>0.08</v>
      </c>
      <c r="M23" s="227"/>
      <c r="N23" s="235">
        <f t="shared" si="0"/>
        <v>0.0808</v>
      </c>
      <c r="O23" s="236">
        <f>N23/159.91</f>
        <v>0.000505284222375086</v>
      </c>
      <c r="P23" s="227" t="s">
        <v>87</v>
      </c>
      <c r="Q23" s="227"/>
      <c r="R23" s="238"/>
    </row>
    <row r="24" customFormat="1" ht="15" customHeight="1" spans="1:18">
      <c r="A24" s="227">
        <v>17</v>
      </c>
      <c r="B24" s="228" t="s">
        <v>101</v>
      </c>
      <c r="C24" s="229" t="s">
        <v>102</v>
      </c>
      <c r="D24" s="230"/>
      <c r="E24" s="231"/>
      <c r="F24" s="232"/>
      <c r="G24" s="227"/>
      <c r="H24" s="227"/>
      <c r="I24" s="227" t="s">
        <v>103</v>
      </c>
      <c r="J24" s="233">
        <v>1</v>
      </c>
      <c r="K24" s="234">
        <v>1.01</v>
      </c>
      <c r="L24" s="235">
        <v>1.3</v>
      </c>
      <c r="M24" s="227"/>
      <c r="N24" s="235">
        <f t="shared" si="0"/>
        <v>1.313</v>
      </c>
      <c r="O24" s="236">
        <f t="shared" ref="O24:O30" si="2">N24/150.74</f>
        <v>0.00871036221308213</v>
      </c>
      <c r="P24" s="227" t="s">
        <v>87</v>
      </c>
      <c r="Q24" s="227"/>
    </row>
    <row r="25" customFormat="1" ht="15" customHeight="1" spans="1:18">
      <c r="A25" s="227">
        <v>18</v>
      </c>
      <c r="B25" s="228" t="s">
        <v>101</v>
      </c>
      <c r="C25" s="229" t="s">
        <v>495</v>
      </c>
      <c r="D25" s="230"/>
      <c r="E25" s="231"/>
      <c r="F25" s="232"/>
      <c r="G25" s="227"/>
      <c r="H25" s="227"/>
      <c r="I25" s="227" t="s">
        <v>46</v>
      </c>
      <c r="J25" s="233">
        <v>0.25</v>
      </c>
      <c r="K25" s="234">
        <v>1.01</v>
      </c>
      <c r="L25" s="235">
        <v>2.6</v>
      </c>
      <c r="M25" s="227"/>
      <c r="N25" s="235">
        <f t="shared" si="0"/>
        <v>0.6565</v>
      </c>
      <c r="O25" s="236">
        <f>N25/159.91</f>
        <v>0.00410543430679757</v>
      </c>
      <c r="P25" s="227" t="s">
        <v>87</v>
      </c>
      <c r="Q25" s="227"/>
      <c r="R25" s="238"/>
    </row>
    <row r="26" s="205" customFormat="1" ht="15" customHeight="1" spans="1:18">
      <c r="A26" s="227">
        <v>19</v>
      </c>
      <c r="B26" s="228" t="s">
        <v>101</v>
      </c>
      <c r="C26" s="229" t="s">
        <v>108</v>
      </c>
      <c r="D26" s="230"/>
      <c r="E26" s="231"/>
      <c r="F26" s="232"/>
      <c r="G26" s="227"/>
      <c r="H26" s="227"/>
      <c r="I26" s="227" t="s">
        <v>46</v>
      </c>
      <c r="J26" s="233">
        <v>0.3</v>
      </c>
      <c r="K26" s="234">
        <v>1.01</v>
      </c>
      <c r="L26" s="235">
        <v>3</v>
      </c>
      <c r="M26" s="227"/>
      <c r="N26" s="235">
        <f t="shared" si="0"/>
        <v>0.909</v>
      </c>
      <c r="O26" s="236">
        <f t="shared" si="2"/>
        <v>0.00603025076290301</v>
      </c>
      <c r="P26" s="227"/>
      <c r="Q26" s="227"/>
    </row>
    <row r="27" s="205" customFormat="1" ht="15" customHeight="1" spans="1:18">
      <c r="A27" s="227">
        <v>20</v>
      </c>
      <c r="B27" s="228" t="s">
        <v>101</v>
      </c>
      <c r="C27" s="229" t="s">
        <v>109</v>
      </c>
      <c r="D27" s="230"/>
      <c r="E27" s="231"/>
      <c r="F27" s="232" t="s">
        <v>503</v>
      </c>
      <c r="G27" s="227"/>
      <c r="H27" s="227"/>
      <c r="I27" s="227" t="s">
        <v>493</v>
      </c>
      <c r="J27" s="233">
        <v>1</v>
      </c>
      <c r="K27" s="234">
        <v>1.01</v>
      </c>
      <c r="L27" s="235">
        <v>0.8</v>
      </c>
      <c r="M27" s="227"/>
      <c r="N27" s="235">
        <f t="shared" si="0"/>
        <v>0.808</v>
      </c>
      <c r="O27" s="236">
        <f t="shared" si="2"/>
        <v>0.00536022290035823</v>
      </c>
      <c r="P27" s="227"/>
      <c r="Q27" s="227"/>
    </row>
    <row r="28" s="205" customFormat="1" ht="15" customHeight="1" spans="1:18">
      <c r="A28" s="227">
        <v>21</v>
      </c>
      <c r="B28" s="228" t="s">
        <v>101</v>
      </c>
      <c r="C28" s="229" t="s">
        <v>113</v>
      </c>
      <c r="D28" s="230"/>
      <c r="E28" s="231"/>
      <c r="F28" s="232"/>
      <c r="G28" s="227"/>
      <c r="H28" s="227"/>
      <c r="I28" s="227" t="s">
        <v>492</v>
      </c>
      <c r="J28" s="233">
        <v>0.05</v>
      </c>
      <c r="K28" s="234">
        <v>1.01</v>
      </c>
      <c r="L28" s="235">
        <v>15</v>
      </c>
      <c r="M28" s="227"/>
      <c r="N28" s="235">
        <f t="shared" si="0"/>
        <v>0.7575</v>
      </c>
      <c r="O28" s="236">
        <f t="shared" si="2"/>
        <v>0.00502520896908584</v>
      </c>
      <c r="P28" s="227"/>
      <c r="Q28" s="227"/>
    </row>
    <row r="29" s="205" customFormat="1" ht="15" customHeight="1" spans="1:18">
      <c r="A29" s="227">
        <v>22</v>
      </c>
      <c r="B29" s="228" t="s">
        <v>101</v>
      </c>
      <c r="C29" s="227" t="s">
        <v>115</v>
      </c>
      <c r="D29" s="230"/>
      <c r="E29" s="231"/>
      <c r="F29" s="232"/>
      <c r="G29" s="227"/>
      <c r="H29" s="227"/>
      <c r="I29" s="227" t="s">
        <v>492</v>
      </c>
      <c r="J29" s="233">
        <v>1</v>
      </c>
      <c r="K29" s="234">
        <v>1.01</v>
      </c>
      <c r="L29" s="235">
        <v>5.65</v>
      </c>
      <c r="M29" s="227"/>
      <c r="N29" s="235">
        <f t="shared" si="0"/>
        <v>5.7065</v>
      </c>
      <c r="O29" s="236">
        <f t="shared" si="2"/>
        <v>0.03785657423378</v>
      </c>
      <c r="P29" s="227"/>
      <c r="Q29" s="227"/>
    </row>
    <row r="30" s="205" customFormat="1" ht="15" customHeight="1" spans="1:18">
      <c r="A30" s="227">
        <v>25</v>
      </c>
      <c r="B30" s="227"/>
      <c r="C30" s="239" t="s">
        <v>116</v>
      </c>
      <c r="D30" s="231"/>
      <c r="E30" s="231"/>
      <c r="F30" s="232"/>
      <c r="G30" s="227"/>
      <c r="H30" s="227"/>
      <c r="I30" s="227"/>
      <c r="J30" s="233">
        <v>1</v>
      </c>
      <c r="K30" s="234">
        <v>1</v>
      </c>
      <c r="L30" s="240">
        <v>89</v>
      </c>
      <c r="M30" s="241"/>
      <c r="N30" s="235">
        <f t="shared" si="0"/>
        <v>89</v>
      </c>
      <c r="O30" s="236">
        <f t="shared" si="2"/>
        <v>0.59042059174738</v>
      </c>
      <c r="P30" s="227"/>
      <c r="Q30" s="227"/>
    </row>
    <row r="31" s="205" customFormat="1" ht="25.5" customHeight="1" spans="1:18">
      <c r="A31" s="238"/>
      <c r="B31" s="238"/>
      <c r="C31" s="238"/>
      <c r="D31" s="242"/>
      <c r="E31" s="242"/>
      <c r="F31" s="243"/>
      <c r="G31" s="238"/>
      <c r="H31" s="238"/>
      <c r="I31" s="238"/>
      <c r="J31" s="244"/>
      <c r="K31" s="245"/>
      <c r="L31" s="246"/>
      <c r="M31" s="238"/>
      <c r="N31" s="195">
        <f>SUM(N8:N30)</f>
        <v>162.449545</v>
      </c>
      <c r="O31" s="247"/>
      <c r="P31" s="238"/>
      <c r="Q31" s="238"/>
    </row>
    <row r="32" s="205" customFormat="1" ht="15" customHeight="1" spans="1:18">
      <c r="A32" s="238"/>
      <c r="B32" s="238"/>
      <c r="C32" s="238"/>
      <c r="D32" s="238"/>
      <c r="E32" s="242"/>
      <c r="F32" s="242"/>
      <c r="G32" s="243"/>
      <c r="H32" s="238"/>
      <c r="I32" s="238"/>
      <c r="J32" s="244"/>
      <c r="K32" s="245"/>
      <c r="L32" s="246"/>
      <c r="M32" s="238"/>
      <c r="N32" s="246"/>
      <c r="O32" s="247"/>
      <c r="P32" s="238"/>
      <c r="Q32" s="238"/>
    </row>
    <row r="33" s="205" customFormat="1" ht="15" customHeight="1" spans="1:17">
      <c r="A33" s="238"/>
      <c r="B33" s="238"/>
      <c r="C33" s="238"/>
      <c r="D33" s="238"/>
      <c r="E33" s="242"/>
      <c r="F33" s="242"/>
      <c r="G33" s="248"/>
      <c r="H33" s="249"/>
      <c r="I33" s="238"/>
      <c r="J33" s="244"/>
      <c r="K33" s="245"/>
      <c r="L33" s="246"/>
      <c r="M33" s="238"/>
      <c r="N33" s="246"/>
      <c r="O33" s="247"/>
      <c r="P33" s="238"/>
      <c r="Q33" s="238"/>
    </row>
    <row r="34" s="205" customFormat="1" ht="15" customHeight="1" spans="1:17">
      <c r="A34" s="238"/>
      <c r="B34" s="238"/>
      <c r="C34" s="238"/>
      <c r="D34" s="242"/>
      <c r="E34" s="242"/>
      <c r="F34" s="243"/>
      <c r="G34" s="238"/>
      <c r="H34" s="238"/>
      <c r="I34" s="238"/>
      <c r="J34" s="244"/>
      <c r="K34" s="245"/>
      <c r="L34" s="246"/>
      <c r="M34" s="238"/>
      <c r="N34" s="246"/>
      <c r="O34" s="247"/>
      <c r="P34" s="238"/>
      <c r="Q34" s="238"/>
    </row>
    <row r="35" s="205" customFormat="1" ht="15" customHeight="1" spans="1:17">
      <c r="A35" s="238"/>
      <c r="B35" s="238"/>
      <c r="C35" s="238"/>
      <c r="D35" s="242"/>
      <c r="E35" s="242"/>
      <c r="F35" s="243"/>
      <c r="G35" s="238"/>
      <c r="H35" s="238"/>
      <c r="I35" s="238"/>
      <c r="J35" s="244"/>
      <c r="K35" s="245"/>
      <c r="L35" s="246"/>
      <c r="M35" s="238"/>
      <c r="N35" s="246"/>
      <c r="O35" s="247"/>
      <c r="P35" s="238"/>
      <c r="Q35" s="238"/>
    </row>
    <row r="36" s="205" customFormat="1" ht="15" customHeight="1" spans="1:17">
      <c r="A36" s="238"/>
      <c r="B36" s="238"/>
      <c r="C36" s="238"/>
      <c r="D36" s="242"/>
      <c r="E36" s="242"/>
      <c r="F36" s="243"/>
      <c r="G36" s="238"/>
      <c r="H36" s="238"/>
      <c r="I36" s="238"/>
      <c r="J36" s="244"/>
      <c r="K36" s="245"/>
      <c r="L36" s="246"/>
      <c r="M36" s="238"/>
      <c r="N36" s="246"/>
      <c r="O36" s="247"/>
      <c r="P36" s="238"/>
      <c r="Q36" s="238"/>
    </row>
    <row r="37" s="205" customFormat="1" ht="15" customHeight="1" spans="1:17">
      <c r="A37" s="238"/>
      <c r="B37" s="238"/>
      <c r="C37" s="238"/>
      <c r="D37" s="242"/>
      <c r="E37" s="242"/>
      <c r="F37" s="243"/>
      <c r="G37" s="238"/>
      <c r="H37" s="238"/>
      <c r="I37" s="238"/>
      <c r="J37" s="244"/>
      <c r="K37" s="245"/>
      <c r="L37" s="246"/>
      <c r="M37" s="238"/>
      <c r="N37" s="246"/>
      <c r="O37" s="247"/>
      <c r="P37" s="238"/>
      <c r="Q37" s="238"/>
    </row>
    <row r="38" s="205" customFormat="1" ht="15" customHeight="1" spans="1:17">
      <c r="A38" s="238"/>
      <c r="B38" s="238"/>
      <c r="C38" s="238"/>
      <c r="D38" s="242"/>
      <c r="E38" s="242"/>
      <c r="F38" s="243"/>
      <c r="G38" s="238"/>
      <c r="H38" s="238"/>
      <c r="I38" s="238"/>
      <c r="J38" s="244"/>
      <c r="K38" s="245"/>
      <c r="L38" s="246"/>
      <c r="M38" s="238"/>
      <c r="N38" s="246"/>
      <c r="O38" s="247"/>
      <c r="P38" s="238"/>
      <c r="Q38" s="238"/>
    </row>
    <row r="39" s="205" customFormat="1" ht="15" customHeight="1" spans="1:17">
      <c r="A39" s="238"/>
      <c r="B39" s="238"/>
      <c r="C39" s="238"/>
      <c r="D39" s="242"/>
      <c r="E39" s="242"/>
      <c r="F39" s="243"/>
      <c r="G39" s="238"/>
      <c r="H39" s="238"/>
      <c r="I39" s="238"/>
      <c r="J39" s="244"/>
      <c r="K39" s="245"/>
      <c r="L39" s="246"/>
      <c r="M39" s="238"/>
      <c r="N39" s="246"/>
      <c r="O39" s="247"/>
      <c r="P39" s="238"/>
      <c r="Q39" s="238"/>
    </row>
    <row r="40" s="205" customFormat="1" ht="15" customHeight="1" spans="1:17">
      <c r="A40" s="238"/>
      <c r="B40" s="238"/>
      <c r="C40" s="238"/>
      <c r="D40" s="242"/>
      <c r="E40" s="242"/>
      <c r="F40" s="243"/>
      <c r="G40" s="238"/>
      <c r="H40" s="238"/>
      <c r="I40" s="238"/>
      <c r="J40" s="244"/>
      <c r="K40" s="245"/>
      <c r="L40" s="246"/>
      <c r="M40" s="238"/>
      <c r="N40" s="246"/>
      <c r="O40" s="247"/>
      <c r="P40" s="238"/>
      <c r="Q40" s="238"/>
    </row>
    <row r="41" s="205" customFormat="1" ht="15" customHeight="1" spans="1:17">
      <c r="A41" s="238"/>
      <c r="B41" s="238"/>
      <c r="C41" s="238"/>
      <c r="D41" s="242"/>
      <c r="E41" s="242"/>
      <c r="F41" s="243"/>
      <c r="G41" s="238"/>
      <c r="H41" s="238"/>
      <c r="I41" s="238"/>
      <c r="J41" s="244"/>
      <c r="K41" s="245"/>
      <c r="L41" s="246"/>
      <c r="M41" s="238"/>
      <c r="N41" s="246"/>
      <c r="O41" s="247"/>
      <c r="P41" s="238"/>
      <c r="Q41" s="238"/>
    </row>
    <row r="42" s="205" customFormat="1" ht="15" customHeight="1" spans="1:17">
      <c r="A42" s="238"/>
      <c r="B42" s="238"/>
      <c r="C42" s="238"/>
      <c r="D42" s="242"/>
      <c r="E42" s="242"/>
      <c r="F42" s="243"/>
      <c r="G42" s="238"/>
      <c r="H42" s="238"/>
      <c r="I42" s="238"/>
      <c r="J42" s="244"/>
      <c r="K42" s="245"/>
      <c r="L42" s="246"/>
      <c r="M42" s="238"/>
      <c r="N42" s="246"/>
      <c r="O42" s="247"/>
      <c r="P42" s="238"/>
      <c r="Q42" s="238"/>
    </row>
    <row r="43" s="205" customFormat="1" ht="15" customHeight="1" spans="1:17">
      <c r="A43" s="238"/>
      <c r="B43" s="238"/>
      <c r="C43" s="238"/>
      <c r="D43" s="242"/>
      <c r="E43" s="242"/>
      <c r="F43" s="243"/>
      <c r="G43" s="238"/>
      <c r="H43" s="238"/>
      <c r="I43" s="238"/>
      <c r="J43" s="244"/>
      <c r="K43" s="245"/>
      <c r="L43" s="246"/>
      <c r="M43" s="238"/>
      <c r="N43" s="246"/>
      <c r="O43" s="247"/>
      <c r="P43" s="238"/>
      <c r="Q43" s="238"/>
    </row>
    <row r="44" s="205" customFormat="1" ht="15" customHeight="1" spans="1:17">
      <c r="A44" s="238"/>
      <c r="B44" s="238"/>
      <c r="C44" s="238"/>
      <c r="D44" s="242"/>
      <c r="E44" s="242"/>
      <c r="F44" s="243"/>
      <c r="G44" s="238"/>
      <c r="H44" s="238"/>
      <c r="I44" s="238"/>
      <c r="J44" s="244"/>
      <c r="K44" s="245"/>
      <c r="L44" s="246"/>
      <c r="M44" s="238"/>
      <c r="N44" s="246"/>
      <c r="O44" s="247"/>
      <c r="P44" s="238"/>
      <c r="Q44" s="238"/>
    </row>
    <row r="45" s="205" customFormat="1" ht="15" customHeight="1" spans="1:17">
      <c r="A45" s="238"/>
      <c r="B45" s="238"/>
      <c r="C45" s="238"/>
      <c r="D45" s="242"/>
      <c r="E45" s="242"/>
      <c r="F45" s="243"/>
      <c r="G45" s="238"/>
      <c r="H45" s="238"/>
      <c r="I45" s="238"/>
      <c r="J45" s="244"/>
      <c r="K45" s="245"/>
      <c r="L45" s="246"/>
      <c r="M45" s="238"/>
      <c r="N45" s="246"/>
      <c r="O45" s="247"/>
      <c r="P45" s="238"/>
      <c r="Q45" s="238"/>
    </row>
    <row r="46" s="205" customFormat="1" ht="15" customHeight="1" spans="1:17">
      <c r="A46" s="238"/>
      <c r="B46" s="238"/>
      <c r="C46" s="238"/>
      <c r="D46" s="242"/>
      <c r="E46" s="242"/>
      <c r="F46" s="243"/>
      <c r="G46" s="238"/>
      <c r="H46" s="238"/>
      <c r="I46" s="238"/>
      <c r="J46" s="244"/>
      <c r="K46" s="245"/>
      <c r="L46" s="246"/>
      <c r="M46" s="238"/>
      <c r="N46" s="246"/>
      <c r="O46" s="247"/>
      <c r="P46" s="238"/>
      <c r="Q46" s="238"/>
    </row>
    <row r="47" s="205" customFormat="1" ht="15" customHeight="1" spans="1:17">
      <c r="A47" s="238"/>
      <c r="B47" s="238"/>
      <c r="C47" s="238"/>
      <c r="D47" s="242"/>
      <c r="E47" s="242"/>
      <c r="F47" s="243"/>
      <c r="G47" s="238"/>
      <c r="H47" s="238"/>
      <c r="I47" s="238"/>
      <c r="J47" s="244"/>
      <c r="K47" s="245"/>
      <c r="L47" s="246"/>
      <c r="M47" s="238"/>
      <c r="N47" s="246"/>
      <c r="O47" s="247"/>
      <c r="P47" s="238"/>
      <c r="Q47" s="238"/>
    </row>
    <row r="48" s="205" customFormat="1" ht="15" customHeight="1" spans="1:17">
      <c r="A48" s="238"/>
      <c r="B48" s="238"/>
      <c r="C48" s="238"/>
      <c r="D48" s="242"/>
      <c r="E48" s="242"/>
      <c r="F48" s="243"/>
      <c r="G48" s="238"/>
      <c r="H48" s="238"/>
      <c r="I48" s="238"/>
      <c r="J48" s="244"/>
      <c r="K48" s="245"/>
      <c r="L48" s="246"/>
      <c r="M48" s="238"/>
      <c r="N48" s="246"/>
      <c r="O48" s="247"/>
      <c r="P48" s="238"/>
      <c r="Q48" s="238"/>
    </row>
    <row r="49" s="205" customFormat="1" ht="15" customHeight="1" spans="1:17">
      <c r="A49" s="238"/>
      <c r="B49" s="238"/>
      <c r="C49" s="238"/>
      <c r="D49" s="242"/>
      <c r="E49" s="242"/>
      <c r="F49" s="243"/>
      <c r="G49" s="238"/>
      <c r="H49" s="238"/>
      <c r="I49" s="238"/>
      <c r="J49" s="244"/>
      <c r="K49" s="245"/>
      <c r="L49" s="246"/>
      <c r="M49" s="238"/>
      <c r="N49" s="246"/>
      <c r="O49" s="247"/>
      <c r="P49" s="238"/>
      <c r="Q49" s="238"/>
    </row>
    <row r="50" s="205" customFormat="1" ht="15" customHeight="1" spans="1:17">
      <c r="A50" s="238"/>
      <c r="B50" s="238"/>
      <c r="C50" s="238"/>
      <c r="D50" s="242"/>
      <c r="E50" s="242"/>
      <c r="F50" s="243"/>
      <c r="G50" s="238"/>
      <c r="H50" s="238"/>
      <c r="I50" s="238"/>
      <c r="J50" s="244"/>
      <c r="K50" s="245"/>
      <c r="L50" s="246"/>
      <c r="M50" s="238"/>
      <c r="N50" s="246"/>
      <c r="O50" s="247"/>
      <c r="P50" s="238"/>
      <c r="Q50" s="238"/>
    </row>
    <row r="51" s="205" customFormat="1" ht="15" customHeight="1" spans="1:17">
      <c r="A51" s="238"/>
      <c r="B51" s="238"/>
      <c r="C51" s="238"/>
      <c r="D51" s="242"/>
      <c r="E51" s="242"/>
      <c r="F51" s="243"/>
      <c r="G51" s="238"/>
      <c r="H51" s="238"/>
      <c r="I51" s="238"/>
      <c r="J51" s="244"/>
      <c r="K51" s="245"/>
      <c r="L51" s="246"/>
      <c r="M51" s="238"/>
      <c r="N51" s="246"/>
      <c r="O51" s="247"/>
      <c r="P51" s="238"/>
      <c r="Q51" s="238"/>
    </row>
    <row r="52" s="205" customFormat="1" ht="15" customHeight="1" spans="1:17">
      <c r="A52" s="238"/>
      <c r="B52" s="238"/>
      <c r="C52" s="238"/>
      <c r="D52" s="242"/>
      <c r="E52" s="242"/>
      <c r="F52" s="243"/>
      <c r="G52" s="238"/>
      <c r="H52" s="238"/>
      <c r="I52" s="238"/>
      <c r="J52" s="244"/>
      <c r="K52" s="245"/>
      <c r="L52" s="246"/>
      <c r="M52" s="238"/>
      <c r="N52" s="246"/>
      <c r="O52" s="247"/>
      <c r="P52" s="238"/>
      <c r="Q52" s="238"/>
    </row>
    <row r="53" s="205" customFormat="1" ht="15" customHeight="1" spans="1:17">
      <c r="A53" s="238"/>
      <c r="B53" s="238"/>
      <c r="C53" s="238"/>
      <c r="D53" s="242"/>
      <c r="E53" s="242"/>
      <c r="F53" s="243"/>
      <c r="G53" s="238"/>
      <c r="H53" s="238"/>
      <c r="I53" s="238"/>
      <c r="J53" s="244"/>
      <c r="K53" s="245"/>
      <c r="L53" s="246"/>
      <c r="M53" s="238"/>
      <c r="N53" s="246"/>
      <c r="O53" s="247"/>
      <c r="P53" s="238"/>
      <c r="Q53" s="238"/>
    </row>
    <row r="54" s="205" customFormat="1" ht="15" customHeight="1" spans="1:17">
      <c r="A54" s="238"/>
      <c r="B54" s="238"/>
      <c r="C54" s="238"/>
      <c r="D54" s="242"/>
      <c r="E54" s="242"/>
      <c r="F54" s="243"/>
      <c r="G54" s="238"/>
      <c r="H54" s="238"/>
      <c r="I54" s="238"/>
      <c r="J54" s="244"/>
      <c r="K54" s="245"/>
      <c r="L54" s="246"/>
      <c r="M54" s="238"/>
      <c r="N54" s="246"/>
      <c r="O54" s="247"/>
      <c r="P54" s="238"/>
      <c r="Q54" s="238"/>
    </row>
    <row r="55" s="205" customFormat="1" ht="15" customHeight="1" spans="1:17">
      <c r="A55" s="238"/>
      <c r="B55" s="238"/>
      <c r="C55" s="238"/>
      <c r="D55" s="242"/>
      <c r="E55" s="242"/>
      <c r="F55" s="243"/>
      <c r="G55" s="238"/>
      <c r="H55" s="238"/>
      <c r="I55" s="238"/>
      <c r="J55" s="244"/>
      <c r="K55" s="245"/>
      <c r="L55" s="246"/>
      <c r="M55" s="238"/>
      <c r="N55" s="246"/>
      <c r="O55" s="247"/>
      <c r="P55" s="238"/>
      <c r="Q55" s="238"/>
    </row>
    <row r="56" s="205" customFormat="1" ht="15" customHeight="1" spans="1:17">
      <c r="A56" s="238"/>
      <c r="B56" s="238"/>
      <c r="C56" s="238"/>
      <c r="D56" s="242"/>
      <c r="E56" s="242"/>
      <c r="F56" s="243"/>
      <c r="G56" s="238"/>
      <c r="H56" s="238"/>
      <c r="I56" s="238"/>
      <c r="J56" s="244"/>
      <c r="K56" s="245"/>
      <c r="L56" s="246"/>
      <c r="M56" s="238"/>
      <c r="N56" s="246"/>
      <c r="O56" s="247"/>
      <c r="P56" s="238"/>
      <c r="Q56" s="238"/>
    </row>
    <row r="57" s="205" customFormat="1" ht="15" customHeight="1" spans="1:17">
      <c r="A57" s="238"/>
      <c r="B57" s="238"/>
      <c r="C57" s="238"/>
      <c r="D57" s="242"/>
      <c r="E57" s="242"/>
      <c r="F57" s="243"/>
      <c r="G57" s="238"/>
      <c r="H57" s="238"/>
      <c r="I57" s="238"/>
      <c r="J57" s="244"/>
      <c r="K57" s="245"/>
      <c r="L57" s="246"/>
      <c r="M57" s="238"/>
      <c r="N57" s="246"/>
      <c r="O57" s="247"/>
      <c r="P57" s="238"/>
      <c r="Q57" s="238"/>
    </row>
    <row r="58" s="205" customFormat="1" ht="15" customHeight="1" spans="1:17">
      <c r="A58" s="238"/>
      <c r="B58" s="238"/>
      <c r="C58" s="238"/>
      <c r="D58" s="242"/>
      <c r="E58" s="242"/>
      <c r="F58" s="243"/>
      <c r="G58" s="238"/>
      <c r="H58" s="238"/>
      <c r="I58" s="238"/>
      <c r="J58" s="244"/>
      <c r="K58" s="245"/>
      <c r="L58" s="246"/>
      <c r="M58" s="238"/>
      <c r="N58" s="246"/>
      <c r="O58" s="247"/>
      <c r="P58" s="238"/>
      <c r="Q58" s="238"/>
    </row>
    <row r="59" s="205" customFormat="1" ht="15" customHeight="1" spans="1:17">
      <c r="A59" s="238"/>
      <c r="B59" s="238"/>
      <c r="C59" s="238"/>
      <c r="D59" s="242"/>
      <c r="E59" s="242"/>
      <c r="F59" s="243"/>
      <c r="G59" s="238"/>
      <c r="H59" s="238"/>
      <c r="I59" s="238"/>
      <c r="J59" s="244"/>
      <c r="K59" s="245"/>
      <c r="L59" s="246"/>
      <c r="M59" s="238"/>
      <c r="N59" s="246"/>
      <c r="O59" s="247"/>
      <c r="P59" s="238"/>
      <c r="Q59" s="238"/>
    </row>
    <row r="60" s="205" customFormat="1" ht="15" customHeight="1" spans="1:17">
      <c r="A60" s="238"/>
      <c r="B60" s="238"/>
      <c r="C60" s="238"/>
      <c r="D60" s="242"/>
      <c r="E60" s="242"/>
      <c r="F60" s="243"/>
      <c r="G60" s="238"/>
      <c r="H60" s="238"/>
      <c r="I60" s="238"/>
      <c r="J60" s="244"/>
      <c r="K60" s="245"/>
      <c r="L60" s="246"/>
      <c r="M60" s="238"/>
      <c r="N60" s="246"/>
      <c r="O60" s="247"/>
      <c r="P60" s="238"/>
      <c r="Q60" s="238"/>
    </row>
    <row r="61" s="205" customFormat="1" ht="15" customHeight="1" spans="1:17">
      <c r="A61" s="238"/>
      <c r="B61" s="238"/>
      <c r="C61" s="238"/>
      <c r="D61" s="242"/>
      <c r="E61" s="242"/>
      <c r="F61" s="243"/>
      <c r="G61" s="238"/>
      <c r="H61" s="238"/>
      <c r="I61" s="238"/>
      <c r="J61" s="244"/>
      <c r="K61" s="245"/>
      <c r="L61" s="246"/>
      <c r="M61" s="238"/>
      <c r="N61" s="246"/>
      <c r="O61" s="247"/>
      <c r="P61" s="238"/>
      <c r="Q61" s="238"/>
    </row>
    <row r="62" s="205" customFormat="1" ht="15" customHeight="1" spans="1:17">
      <c r="A62" s="238"/>
      <c r="B62" s="238"/>
      <c r="C62" s="238"/>
      <c r="D62" s="242"/>
      <c r="E62" s="242"/>
      <c r="F62" s="243"/>
      <c r="G62" s="238"/>
      <c r="H62" s="238"/>
      <c r="I62" s="238"/>
      <c r="J62" s="244"/>
      <c r="K62" s="245"/>
      <c r="L62" s="246"/>
      <c r="M62" s="238"/>
      <c r="N62" s="246"/>
      <c r="O62" s="247"/>
      <c r="P62" s="238"/>
      <c r="Q62" s="238"/>
    </row>
    <row r="63" s="205" customFormat="1" ht="15" customHeight="1" spans="1:17">
      <c r="A63" s="238"/>
      <c r="B63" s="238"/>
      <c r="C63" s="238"/>
      <c r="D63" s="242"/>
      <c r="E63" s="242"/>
      <c r="F63" s="243"/>
      <c r="G63" s="238"/>
      <c r="H63" s="238"/>
      <c r="I63" s="238"/>
      <c r="J63" s="244"/>
      <c r="K63" s="245"/>
      <c r="L63" s="246"/>
      <c r="M63" s="238"/>
      <c r="N63" s="246"/>
      <c r="O63" s="247"/>
      <c r="P63" s="238"/>
      <c r="Q63" s="238"/>
    </row>
    <row r="64" s="205" customFormat="1" ht="15" customHeight="1" spans="1:17">
      <c r="A64" s="238"/>
      <c r="B64" s="238"/>
      <c r="C64" s="238"/>
      <c r="D64" s="242"/>
      <c r="E64" s="242"/>
      <c r="F64" s="243"/>
      <c r="G64" s="238"/>
      <c r="H64" s="238"/>
      <c r="I64" s="238"/>
      <c r="J64" s="244"/>
      <c r="K64" s="245"/>
      <c r="L64" s="246"/>
      <c r="M64" s="238"/>
      <c r="N64" s="246"/>
      <c r="O64" s="247"/>
      <c r="P64" s="238"/>
      <c r="Q64" s="238"/>
    </row>
    <row r="65" s="205" customFormat="1" ht="15" customHeight="1" spans="1:17">
      <c r="A65" s="238"/>
      <c r="B65" s="238"/>
      <c r="C65" s="238"/>
      <c r="D65" s="242"/>
      <c r="E65" s="242"/>
      <c r="F65" s="243"/>
      <c r="G65" s="238"/>
      <c r="H65" s="238"/>
      <c r="I65" s="238"/>
      <c r="J65" s="244"/>
      <c r="K65" s="245"/>
      <c r="L65" s="246"/>
      <c r="M65" s="238"/>
      <c r="N65" s="246"/>
      <c r="O65" s="247"/>
      <c r="P65" s="238"/>
      <c r="Q65" s="238"/>
    </row>
    <row r="66" s="205" customFormat="1" ht="15" customHeight="1" spans="1:17">
      <c r="A66" s="238"/>
      <c r="B66" s="238"/>
      <c r="C66" s="238"/>
      <c r="D66" s="242"/>
      <c r="E66" s="242"/>
      <c r="F66" s="243"/>
      <c r="G66" s="238"/>
      <c r="H66" s="238"/>
      <c r="I66" s="238"/>
      <c r="J66" s="244"/>
      <c r="K66" s="245"/>
      <c r="L66" s="246"/>
      <c r="M66" s="238"/>
      <c r="N66" s="246"/>
      <c r="O66" s="247"/>
      <c r="P66" s="238"/>
      <c r="Q66" s="238"/>
    </row>
    <row r="67" s="205" customFormat="1" ht="15" customHeight="1" spans="1:17">
      <c r="A67" s="238"/>
      <c r="B67" s="238"/>
      <c r="C67" s="238"/>
      <c r="D67" s="242"/>
      <c r="E67" s="242"/>
      <c r="F67" s="243"/>
      <c r="G67" s="238"/>
      <c r="H67" s="238"/>
      <c r="I67" s="238"/>
      <c r="J67" s="244"/>
      <c r="K67" s="245"/>
      <c r="L67" s="246"/>
      <c r="M67" s="238"/>
      <c r="N67" s="246"/>
      <c r="O67" s="247"/>
      <c r="P67" s="238"/>
      <c r="Q67" s="238"/>
    </row>
    <row r="68" s="205" customFormat="1" ht="15" customHeight="1" spans="1:17">
      <c r="A68" s="238"/>
      <c r="B68" s="238"/>
      <c r="C68" s="238"/>
      <c r="D68" s="242"/>
      <c r="E68" s="242"/>
      <c r="F68" s="243"/>
      <c r="G68" s="238"/>
      <c r="H68" s="238"/>
      <c r="I68" s="238"/>
      <c r="J68" s="244"/>
      <c r="K68" s="245"/>
      <c r="L68" s="246"/>
      <c r="M68" s="238"/>
      <c r="N68" s="246"/>
      <c r="O68" s="247"/>
      <c r="P68" s="238"/>
      <c r="Q68" s="238"/>
    </row>
    <row r="69" s="205" customFormat="1" ht="15" customHeight="1" spans="1:17">
      <c r="A69" s="238"/>
      <c r="B69" s="238"/>
      <c r="C69" s="238"/>
      <c r="D69" s="242"/>
      <c r="E69" s="242"/>
      <c r="F69" s="243"/>
      <c r="G69" s="238"/>
      <c r="H69" s="238"/>
      <c r="I69" s="238"/>
      <c r="J69" s="244"/>
      <c r="K69" s="245"/>
      <c r="L69" s="246"/>
      <c r="M69" s="238"/>
      <c r="N69" s="246"/>
      <c r="O69" s="247"/>
      <c r="P69" s="238"/>
      <c r="Q69" s="238"/>
    </row>
    <row r="70" s="205" customFormat="1" ht="15" customHeight="1" spans="1:17">
      <c r="A70" s="238"/>
      <c r="B70" s="238"/>
      <c r="C70" s="238"/>
      <c r="D70" s="242"/>
      <c r="E70" s="242"/>
      <c r="F70" s="243"/>
      <c r="G70" s="238"/>
      <c r="H70" s="238"/>
      <c r="I70" s="238"/>
      <c r="J70" s="244"/>
      <c r="K70" s="245"/>
      <c r="L70" s="246"/>
      <c r="M70" s="238"/>
      <c r="N70" s="246"/>
      <c r="O70" s="247"/>
      <c r="P70" s="238"/>
      <c r="Q70" s="238"/>
    </row>
    <row r="71" s="205" customFormat="1" ht="15" customHeight="1" spans="1:17">
      <c r="A71" s="238"/>
      <c r="B71" s="238"/>
      <c r="C71" s="238"/>
      <c r="D71" s="242"/>
      <c r="E71" s="242"/>
      <c r="F71" s="243"/>
      <c r="G71" s="238"/>
      <c r="H71" s="238"/>
      <c r="I71" s="238"/>
      <c r="J71" s="244"/>
      <c r="K71" s="245"/>
      <c r="L71" s="246"/>
      <c r="M71" s="238"/>
      <c r="N71" s="246"/>
      <c r="O71" s="247"/>
      <c r="P71" s="238"/>
      <c r="Q71" s="238"/>
    </row>
    <row r="72" s="205" customFormat="1" ht="15" customHeight="1" spans="1:17">
      <c r="A72" s="238"/>
      <c r="B72" s="238"/>
      <c r="C72" s="238"/>
      <c r="D72" s="242"/>
      <c r="E72" s="242"/>
      <c r="F72" s="243"/>
      <c r="G72" s="238"/>
      <c r="H72" s="238"/>
      <c r="I72" s="238"/>
      <c r="J72" s="244"/>
      <c r="K72" s="245"/>
      <c r="L72" s="246"/>
      <c r="M72" s="238"/>
      <c r="N72" s="246"/>
      <c r="O72" s="247"/>
      <c r="P72" s="238"/>
      <c r="Q72" s="238"/>
    </row>
    <row r="73" s="205" customFormat="1" ht="15" customHeight="1" spans="1:17">
      <c r="A73" s="238"/>
      <c r="B73" s="238"/>
      <c r="C73" s="238"/>
      <c r="D73" s="242"/>
      <c r="E73" s="242"/>
      <c r="F73" s="243"/>
      <c r="G73" s="238"/>
      <c r="H73" s="238"/>
      <c r="I73" s="238"/>
      <c r="J73" s="244"/>
      <c r="K73" s="245"/>
      <c r="L73" s="246"/>
      <c r="M73" s="238"/>
      <c r="N73" s="246"/>
      <c r="O73" s="247"/>
      <c r="P73" s="238"/>
      <c r="Q73" s="238"/>
    </row>
    <row r="74" s="205" customFormat="1" ht="15" customHeight="1" spans="1:17">
      <c r="A74" s="238"/>
      <c r="B74" s="238"/>
      <c r="C74" s="238"/>
      <c r="D74" s="242"/>
      <c r="E74" s="242"/>
      <c r="F74" s="243"/>
      <c r="G74" s="238"/>
      <c r="H74" s="238"/>
      <c r="I74" s="238"/>
      <c r="J74" s="244"/>
      <c r="K74" s="245"/>
      <c r="L74" s="246"/>
      <c r="M74" s="238"/>
      <c r="N74" s="246"/>
      <c r="O74" s="247"/>
      <c r="P74" s="238"/>
      <c r="Q74" s="238"/>
    </row>
    <row r="75" s="205" customFormat="1" ht="15" customHeight="1" spans="1:17">
      <c r="A75" s="238"/>
      <c r="B75" s="238"/>
      <c r="C75" s="238"/>
      <c r="D75" s="242"/>
      <c r="E75" s="242"/>
      <c r="F75" s="243"/>
      <c r="G75" s="238"/>
      <c r="H75" s="238"/>
      <c r="I75" s="238"/>
      <c r="J75" s="244"/>
      <c r="K75" s="245"/>
      <c r="L75" s="246"/>
      <c r="M75" s="238"/>
      <c r="N75" s="246"/>
      <c r="O75" s="247"/>
      <c r="P75" s="238"/>
      <c r="Q75" s="238"/>
    </row>
    <row r="76" s="205" customFormat="1" ht="15" customHeight="1" spans="1:17">
      <c r="A76" s="238"/>
      <c r="B76" s="238"/>
      <c r="C76" s="238"/>
      <c r="D76" s="242"/>
      <c r="E76" s="242"/>
      <c r="F76" s="243"/>
      <c r="G76" s="238"/>
      <c r="H76" s="238"/>
      <c r="I76" s="238"/>
      <c r="J76" s="244"/>
      <c r="K76" s="245"/>
      <c r="L76" s="246"/>
      <c r="M76" s="238"/>
      <c r="N76" s="246"/>
      <c r="O76" s="247"/>
      <c r="P76" s="238"/>
      <c r="Q76" s="238"/>
    </row>
    <row r="77" s="205" customFormat="1" ht="15" customHeight="1" spans="1:17">
      <c r="A77" s="238"/>
      <c r="B77" s="238"/>
      <c r="C77" s="238"/>
      <c r="D77" s="242"/>
      <c r="E77" s="242"/>
      <c r="F77" s="243"/>
      <c r="G77" s="238"/>
      <c r="H77" s="238"/>
      <c r="I77" s="238"/>
      <c r="J77" s="244"/>
      <c r="K77" s="245"/>
      <c r="L77" s="246"/>
      <c r="M77" s="238"/>
      <c r="N77" s="246"/>
      <c r="O77" s="247"/>
      <c r="P77" s="238"/>
      <c r="Q77" s="238"/>
    </row>
    <row r="78" s="205" customFormat="1" ht="15" customHeight="1" spans="1:17">
      <c r="A78" s="238"/>
      <c r="B78" s="238"/>
      <c r="C78" s="238"/>
      <c r="D78" s="242"/>
      <c r="E78" s="242"/>
      <c r="F78" s="243"/>
      <c r="G78" s="238"/>
      <c r="H78" s="238"/>
      <c r="I78" s="238"/>
      <c r="J78" s="244"/>
      <c r="K78" s="245"/>
      <c r="L78" s="246"/>
      <c r="M78" s="238"/>
      <c r="N78" s="246"/>
      <c r="O78" s="247"/>
      <c r="P78" s="238"/>
      <c r="Q78" s="238"/>
    </row>
    <row r="79" s="205" customFormat="1" ht="15" customHeight="1" spans="1:17">
      <c r="A79" s="238"/>
      <c r="B79" s="238"/>
      <c r="C79" s="238"/>
      <c r="D79" s="242"/>
      <c r="E79" s="242"/>
      <c r="F79" s="243"/>
      <c r="G79" s="238"/>
      <c r="H79" s="238"/>
      <c r="I79" s="238"/>
      <c r="J79" s="244"/>
      <c r="K79" s="245"/>
      <c r="L79" s="246"/>
      <c r="M79" s="238"/>
      <c r="N79" s="246"/>
      <c r="O79" s="247"/>
      <c r="P79" s="238"/>
      <c r="Q79" s="238"/>
    </row>
    <row r="80" s="205" customFormat="1" ht="15" customHeight="1" spans="1:17">
      <c r="A80" s="238"/>
      <c r="B80" s="238"/>
      <c r="C80" s="238"/>
      <c r="D80" s="242"/>
      <c r="E80" s="242"/>
      <c r="F80" s="243"/>
      <c r="G80" s="238"/>
      <c r="H80" s="238"/>
      <c r="I80" s="238"/>
      <c r="J80" s="244"/>
      <c r="K80" s="245"/>
      <c r="L80" s="246"/>
      <c r="M80" s="238"/>
      <c r="N80" s="246"/>
      <c r="O80" s="247"/>
      <c r="P80" s="238"/>
      <c r="Q80" s="238"/>
    </row>
    <row r="81" s="205" customFormat="1" ht="15" customHeight="1" spans="1:17">
      <c r="A81" s="238"/>
      <c r="B81" s="238"/>
      <c r="C81" s="238"/>
      <c r="D81" s="242"/>
      <c r="E81" s="242"/>
      <c r="F81" s="243"/>
      <c r="G81" s="238"/>
      <c r="H81" s="238"/>
      <c r="I81" s="238"/>
      <c r="J81" s="244"/>
      <c r="K81" s="245"/>
      <c r="L81" s="246"/>
      <c r="M81" s="238"/>
      <c r="N81" s="246"/>
      <c r="O81" s="247"/>
      <c r="P81" s="238"/>
      <c r="Q81" s="238"/>
    </row>
    <row r="82" s="205" customFormat="1" ht="15" customHeight="1" spans="1:17">
      <c r="A82" s="238"/>
      <c r="B82" s="238"/>
      <c r="C82" s="238"/>
      <c r="D82" s="242"/>
      <c r="E82" s="242"/>
      <c r="F82" s="243"/>
      <c r="G82" s="238"/>
      <c r="H82" s="238"/>
      <c r="I82" s="238"/>
      <c r="J82" s="244"/>
      <c r="K82" s="245"/>
      <c r="L82" s="246"/>
      <c r="M82" s="238"/>
      <c r="N82" s="246"/>
      <c r="O82" s="247"/>
      <c r="P82" s="238"/>
      <c r="Q82" s="238"/>
    </row>
    <row r="83" s="205" customFormat="1" ht="15" customHeight="1" spans="1:17">
      <c r="A83" s="238"/>
      <c r="B83" s="238"/>
      <c r="C83" s="238"/>
      <c r="D83" s="242"/>
      <c r="E83" s="242"/>
      <c r="F83" s="243"/>
      <c r="G83" s="238"/>
      <c r="H83" s="238"/>
      <c r="I83" s="238"/>
      <c r="J83" s="244"/>
      <c r="K83" s="245"/>
      <c r="L83" s="246"/>
      <c r="M83" s="238"/>
      <c r="N83" s="246"/>
      <c r="O83" s="247"/>
      <c r="P83" s="238"/>
      <c r="Q83" s="238"/>
    </row>
    <row r="84" s="205" customFormat="1" ht="15" customHeight="1" spans="1:17">
      <c r="A84" s="238"/>
      <c r="B84" s="238"/>
      <c r="C84" s="238"/>
      <c r="D84" s="242"/>
      <c r="E84" s="242"/>
      <c r="F84" s="243"/>
      <c r="G84" s="238"/>
      <c r="H84" s="238"/>
      <c r="I84" s="238"/>
      <c r="J84" s="244"/>
      <c r="K84" s="245"/>
      <c r="L84" s="246"/>
      <c r="M84" s="238"/>
      <c r="N84" s="246"/>
      <c r="O84" s="247"/>
      <c r="P84" s="238"/>
      <c r="Q84" s="238"/>
    </row>
    <row r="85" s="205" customFormat="1" ht="15" customHeight="1" spans="1:17">
      <c r="A85" s="238"/>
      <c r="B85" s="238"/>
      <c r="C85" s="238"/>
      <c r="D85" s="242"/>
      <c r="E85" s="242"/>
      <c r="F85" s="243"/>
      <c r="G85" s="238"/>
      <c r="H85" s="238"/>
      <c r="I85" s="238"/>
      <c r="J85" s="244"/>
      <c r="K85" s="245"/>
      <c r="L85" s="246"/>
      <c r="M85" s="238"/>
      <c r="N85" s="246"/>
      <c r="O85" s="247"/>
      <c r="P85" s="238"/>
      <c r="Q85" s="238"/>
    </row>
    <row r="86" s="205" customFormat="1" ht="15" customHeight="1" spans="1:17">
      <c r="A86" s="238"/>
      <c r="B86" s="238"/>
      <c r="C86" s="238"/>
      <c r="D86" s="242"/>
      <c r="E86" s="242"/>
      <c r="F86" s="243"/>
      <c r="G86" s="238"/>
      <c r="H86" s="238"/>
      <c r="I86" s="238"/>
      <c r="J86" s="244"/>
      <c r="K86" s="245"/>
      <c r="L86" s="246"/>
      <c r="M86" s="238"/>
      <c r="N86" s="246"/>
      <c r="O86" s="247"/>
      <c r="P86" s="238"/>
      <c r="Q86" s="238"/>
    </row>
    <row r="87" s="205" customFormat="1" ht="15" customHeight="1" spans="1:17">
      <c r="A87" s="238"/>
      <c r="B87" s="238"/>
      <c r="C87" s="238"/>
      <c r="D87" s="242"/>
      <c r="E87" s="242"/>
      <c r="F87" s="243"/>
      <c r="G87" s="238"/>
      <c r="H87" s="238"/>
      <c r="I87" s="238"/>
      <c r="J87" s="244"/>
      <c r="K87" s="245"/>
      <c r="L87" s="246"/>
      <c r="M87" s="238"/>
      <c r="N87" s="246"/>
      <c r="O87" s="247"/>
      <c r="P87" s="238"/>
      <c r="Q87" s="238"/>
    </row>
    <row r="88" s="205" customFormat="1" ht="15" customHeight="1" spans="1:17">
      <c r="A88" s="238"/>
      <c r="B88" s="238"/>
      <c r="C88" s="238"/>
      <c r="D88" s="242"/>
      <c r="E88" s="242"/>
      <c r="F88" s="243"/>
      <c r="G88" s="238"/>
      <c r="H88" s="238"/>
      <c r="I88" s="238"/>
      <c r="J88" s="244"/>
      <c r="K88" s="245"/>
      <c r="L88" s="246"/>
      <c r="M88" s="238"/>
      <c r="N88" s="246"/>
      <c r="O88" s="247"/>
      <c r="P88" s="238"/>
      <c r="Q88" s="238"/>
    </row>
    <row r="89" s="205" customFormat="1" ht="15" customHeight="1" spans="1:17">
      <c r="A89" s="238"/>
      <c r="B89" s="238"/>
      <c r="C89" s="238"/>
      <c r="D89" s="242"/>
      <c r="E89" s="242"/>
      <c r="F89" s="243"/>
      <c r="G89" s="238"/>
      <c r="H89" s="238"/>
      <c r="I89" s="238"/>
      <c r="J89" s="244"/>
      <c r="K89" s="245"/>
      <c r="L89" s="246"/>
      <c r="M89" s="238"/>
      <c r="N89" s="246"/>
      <c r="O89" s="247"/>
      <c r="P89" s="238"/>
      <c r="Q89" s="238"/>
    </row>
    <row r="90" s="205" customFormat="1" ht="15" customHeight="1" spans="1:17">
      <c r="A90" s="238"/>
      <c r="B90" s="238"/>
      <c r="C90" s="238"/>
      <c r="D90" s="242"/>
      <c r="E90" s="242"/>
      <c r="F90" s="243"/>
      <c r="G90" s="238"/>
      <c r="H90" s="238"/>
      <c r="I90" s="238"/>
      <c r="J90" s="244"/>
      <c r="K90" s="245"/>
      <c r="L90" s="246"/>
      <c r="M90" s="238"/>
      <c r="N90" s="246"/>
      <c r="O90" s="247"/>
      <c r="P90" s="238"/>
      <c r="Q90" s="238"/>
    </row>
    <row r="91" s="205" customFormat="1" ht="15" customHeight="1" spans="1:17">
      <c r="A91" s="238"/>
      <c r="B91" s="238"/>
      <c r="C91" s="238"/>
      <c r="D91" s="242"/>
      <c r="E91" s="242"/>
      <c r="F91" s="243"/>
      <c r="G91" s="238"/>
      <c r="H91" s="238"/>
      <c r="I91" s="238"/>
      <c r="J91" s="244"/>
      <c r="K91" s="245"/>
      <c r="L91" s="246"/>
      <c r="M91" s="238"/>
      <c r="N91" s="246"/>
      <c r="O91" s="247"/>
      <c r="P91" s="238"/>
      <c r="Q91" s="238"/>
    </row>
    <row r="92" s="205" customFormat="1" ht="15" customHeight="1" spans="1:17">
      <c r="A92" s="238"/>
      <c r="B92" s="238"/>
      <c r="C92" s="238"/>
      <c r="D92" s="242"/>
      <c r="E92" s="242"/>
      <c r="F92" s="243"/>
      <c r="G92" s="238"/>
      <c r="H92" s="238"/>
      <c r="I92" s="238"/>
      <c r="J92" s="244"/>
      <c r="K92" s="245"/>
      <c r="L92" s="246"/>
      <c r="M92" s="238"/>
      <c r="N92" s="246"/>
      <c r="O92" s="247"/>
      <c r="P92" s="238"/>
      <c r="Q92" s="238"/>
    </row>
    <row r="93" s="205" customFormat="1" ht="15" customHeight="1" spans="1:17">
      <c r="A93" s="238"/>
      <c r="B93" s="238"/>
      <c r="C93" s="238"/>
      <c r="D93" s="242"/>
      <c r="E93" s="242"/>
      <c r="F93" s="243"/>
      <c r="G93" s="238"/>
      <c r="H93" s="238"/>
      <c r="I93" s="238"/>
      <c r="J93" s="244"/>
      <c r="K93" s="245"/>
      <c r="L93" s="246"/>
      <c r="M93" s="238"/>
      <c r="N93" s="246"/>
      <c r="O93" s="247"/>
      <c r="P93" s="238"/>
      <c r="Q93" s="238"/>
    </row>
    <row r="94" s="205" customFormat="1" ht="15" customHeight="1" spans="1:17">
      <c r="A94" s="238"/>
      <c r="B94" s="238"/>
      <c r="C94" s="238"/>
      <c r="D94" s="242"/>
      <c r="E94" s="242"/>
      <c r="F94" s="243"/>
      <c r="G94" s="238"/>
      <c r="H94" s="238"/>
      <c r="I94" s="238"/>
      <c r="J94" s="244"/>
      <c r="K94" s="245"/>
      <c r="L94" s="246"/>
      <c r="M94" s="238"/>
      <c r="N94" s="246"/>
      <c r="O94" s="247"/>
      <c r="P94" s="238"/>
      <c r="Q94" s="238"/>
    </row>
    <row r="95" s="205" customFormat="1" ht="15" customHeight="1" spans="1:17">
      <c r="A95" s="238"/>
      <c r="B95" s="238"/>
      <c r="C95" s="238"/>
      <c r="D95" s="242"/>
      <c r="E95" s="242"/>
      <c r="F95" s="243"/>
      <c r="G95" s="238"/>
      <c r="H95" s="238"/>
      <c r="I95" s="238"/>
      <c r="J95" s="244"/>
      <c r="K95" s="245"/>
      <c r="L95" s="246"/>
      <c r="M95" s="238"/>
      <c r="N95" s="246"/>
      <c r="O95" s="247"/>
      <c r="P95" s="238"/>
      <c r="Q95" s="238"/>
    </row>
    <row r="96" s="205" customFormat="1" ht="15" customHeight="1" spans="1:17">
      <c r="A96" s="238"/>
      <c r="B96" s="238"/>
      <c r="C96" s="238"/>
      <c r="D96" s="242"/>
      <c r="E96" s="242"/>
      <c r="F96" s="243"/>
      <c r="G96" s="238"/>
      <c r="H96" s="238"/>
      <c r="I96" s="238"/>
      <c r="J96" s="244"/>
      <c r="K96" s="245"/>
      <c r="L96" s="246"/>
      <c r="M96" s="238"/>
      <c r="N96" s="246"/>
      <c r="O96" s="247"/>
      <c r="P96" s="238"/>
      <c r="Q96" s="238"/>
    </row>
    <row r="97" s="205" customFormat="1" ht="15" customHeight="1" spans="1:17">
      <c r="A97" s="238"/>
      <c r="B97" s="238"/>
      <c r="C97" s="238"/>
      <c r="D97" s="242"/>
      <c r="E97" s="242"/>
      <c r="F97" s="243"/>
      <c r="G97" s="238"/>
      <c r="H97" s="238"/>
      <c r="I97" s="238"/>
      <c r="J97" s="244"/>
      <c r="K97" s="245"/>
      <c r="L97" s="246"/>
      <c r="M97" s="238"/>
      <c r="N97" s="246"/>
      <c r="O97" s="247"/>
      <c r="P97" s="238"/>
      <c r="Q97" s="238"/>
    </row>
    <row r="98" s="205" customFormat="1" ht="15" customHeight="1" spans="1:17">
      <c r="A98" s="238"/>
      <c r="B98" s="238"/>
      <c r="C98" s="238"/>
      <c r="D98" s="242"/>
      <c r="E98" s="242"/>
      <c r="F98" s="243"/>
      <c r="G98" s="238"/>
      <c r="H98" s="238"/>
      <c r="I98" s="238"/>
      <c r="J98" s="244"/>
      <c r="K98" s="245"/>
      <c r="L98" s="246"/>
      <c r="M98" s="238"/>
      <c r="N98" s="246"/>
      <c r="O98" s="247"/>
      <c r="P98" s="238"/>
      <c r="Q98" s="238"/>
    </row>
    <row r="99" s="205" customFormat="1" ht="15" customHeight="1" spans="1:17">
      <c r="A99" s="238"/>
      <c r="B99" s="238"/>
      <c r="C99" s="238"/>
      <c r="D99" s="242"/>
      <c r="E99" s="242"/>
      <c r="F99" s="243"/>
      <c r="G99" s="238"/>
      <c r="H99" s="238"/>
      <c r="I99" s="238"/>
      <c r="J99" s="244"/>
      <c r="K99" s="245"/>
      <c r="L99" s="246"/>
      <c r="M99" s="238"/>
      <c r="N99" s="246"/>
      <c r="O99" s="247"/>
      <c r="P99" s="238"/>
      <c r="Q99" s="238"/>
    </row>
    <row r="100" s="205" customFormat="1" ht="15" customHeight="1" spans="1:17">
      <c r="A100" s="238"/>
      <c r="B100" s="238"/>
      <c r="C100" s="238"/>
      <c r="D100" s="242"/>
      <c r="E100" s="242"/>
      <c r="F100" s="243"/>
      <c r="G100" s="238"/>
      <c r="H100" s="238"/>
      <c r="I100" s="238"/>
      <c r="J100" s="244"/>
      <c r="K100" s="245"/>
      <c r="L100" s="246"/>
      <c r="M100" s="238"/>
      <c r="N100" s="246"/>
      <c r="O100" s="247"/>
      <c r="P100" s="238"/>
      <c r="Q100" s="238"/>
    </row>
    <row r="101" s="205" customFormat="1" ht="15" customHeight="1" spans="1:17">
      <c r="A101" s="238"/>
      <c r="B101" s="238"/>
      <c r="C101" s="238"/>
      <c r="D101" s="242"/>
      <c r="E101" s="242"/>
      <c r="F101" s="243"/>
      <c r="G101" s="238"/>
      <c r="H101" s="238"/>
      <c r="I101" s="238"/>
      <c r="J101" s="244"/>
      <c r="K101" s="245"/>
      <c r="L101" s="246"/>
      <c r="M101" s="238"/>
      <c r="N101" s="246"/>
      <c r="O101" s="247"/>
      <c r="P101" s="238"/>
      <c r="Q101" s="238"/>
    </row>
    <row r="102" s="205" customFormat="1" ht="15" customHeight="1" spans="1:17">
      <c r="A102" s="238"/>
      <c r="B102" s="238"/>
      <c r="C102" s="238"/>
      <c r="D102" s="242"/>
      <c r="E102" s="242"/>
      <c r="F102" s="243"/>
      <c r="G102" s="238"/>
      <c r="H102" s="238"/>
      <c r="I102" s="238"/>
      <c r="J102" s="244"/>
      <c r="K102" s="245"/>
      <c r="L102" s="246"/>
      <c r="M102" s="238"/>
      <c r="N102" s="246"/>
      <c r="O102" s="247"/>
      <c r="P102" s="238"/>
      <c r="Q102" s="238"/>
    </row>
    <row r="103" s="205" customFormat="1" ht="15" customHeight="1" spans="1:17">
      <c r="A103" s="238"/>
      <c r="B103" s="238"/>
      <c r="C103" s="238"/>
      <c r="D103" s="242"/>
      <c r="E103" s="242"/>
      <c r="F103" s="243"/>
      <c r="G103" s="238"/>
      <c r="H103" s="238"/>
      <c r="I103" s="238"/>
      <c r="J103" s="244"/>
      <c r="K103" s="245"/>
      <c r="L103" s="246"/>
      <c r="M103" s="238"/>
      <c r="N103" s="246"/>
      <c r="O103" s="247"/>
      <c r="P103" s="238"/>
      <c r="Q103" s="238"/>
    </row>
    <row r="104" s="205" customFormat="1" ht="15" customHeight="1" spans="1:17">
      <c r="A104" s="238"/>
      <c r="B104" s="238"/>
      <c r="C104" s="238"/>
      <c r="D104" s="242"/>
      <c r="E104" s="242"/>
      <c r="F104" s="243"/>
      <c r="G104" s="238"/>
      <c r="H104" s="238"/>
      <c r="I104" s="238"/>
      <c r="J104" s="244"/>
      <c r="K104" s="245"/>
      <c r="L104" s="246"/>
      <c r="M104" s="238"/>
      <c r="N104" s="246"/>
      <c r="O104" s="247"/>
      <c r="P104" s="238"/>
      <c r="Q104" s="238"/>
    </row>
    <row r="105" s="205" customFormat="1" ht="15" customHeight="1" spans="1:17">
      <c r="A105" s="238"/>
      <c r="B105" s="238"/>
      <c r="C105" s="238"/>
      <c r="D105" s="242"/>
      <c r="E105" s="242"/>
      <c r="F105" s="243"/>
      <c r="G105" s="238"/>
      <c r="H105" s="238"/>
      <c r="I105" s="238"/>
      <c r="J105" s="244"/>
      <c r="K105" s="245"/>
      <c r="L105" s="246"/>
      <c r="M105" s="238"/>
      <c r="N105" s="246"/>
      <c r="O105" s="247"/>
      <c r="P105" s="238"/>
      <c r="Q105" s="238"/>
    </row>
    <row r="106" s="205" customFormat="1" ht="15" customHeight="1" spans="1:17">
      <c r="A106" s="238"/>
      <c r="B106" s="238"/>
      <c r="C106" s="238"/>
      <c r="D106" s="242"/>
      <c r="E106" s="242"/>
      <c r="F106" s="243"/>
      <c r="G106" s="238"/>
      <c r="H106" s="238"/>
      <c r="I106" s="238"/>
      <c r="J106" s="244"/>
      <c r="K106" s="245"/>
      <c r="L106" s="246"/>
      <c r="M106" s="238"/>
      <c r="N106" s="246"/>
      <c r="O106" s="247"/>
      <c r="P106" s="238"/>
      <c r="Q106" s="238"/>
    </row>
    <row r="107" s="205" customFormat="1" ht="15" customHeight="1" spans="1:17">
      <c r="A107" s="238"/>
      <c r="B107" s="238"/>
      <c r="C107" s="238"/>
      <c r="D107" s="242"/>
      <c r="E107" s="242"/>
      <c r="F107" s="243"/>
      <c r="G107" s="238"/>
      <c r="H107" s="238"/>
      <c r="I107" s="238"/>
      <c r="J107" s="244"/>
      <c r="K107" s="245"/>
      <c r="L107" s="246"/>
      <c r="M107" s="238"/>
      <c r="N107" s="246"/>
      <c r="O107" s="247"/>
      <c r="P107" s="238"/>
      <c r="Q107" s="238"/>
    </row>
    <row r="108" s="205" customFormat="1" ht="15" customHeight="1" spans="1:17">
      <c r="A108" s="238"/>
      <c r="B108" s="238"/>
      <c r="C108" s="238"/>
      <c r="D108" s="242"/>
      <c r="E108" s="242"/>
      <c r="F108" s="243"/>
      <c r="G108" s="238"/>
      <c r="H108" s="238"/>
      <c r="I108" s="238"/>
      <c r="J108" s="244"/>
      <c r="K108" s="245"/>
      <c r="L108" s="246"/>
      <c r="M108" s="238"/>
      <c r="N108" s="246"/>
      <c r="O108" s="247"/>
      <c r="P108" s="238"/>
      <c r="Q108" s="238"/>
    </row>
    <row r="109" s="205" customFormat="1" ht="15" customHeight="1" spans="1:17">
      <c r="A109" s="238"/>
      <c r="B109" s="238"/>
      <c r="C109" s="238"/>
      <c r="D109" s="242"/>
      <c r="E109" s="242"/>
      <c r="F109" s="243"/>
      <c r="G109" s="238"/>
      <c r="H109" s="238"/>
      <c r="I109" s="238"/>
      <c r="J109" s="244"/>
      <c r="K109" s="245"/>
      <c r="L109" s="246"/>
      <c r="M109" s="238"/>
      <c r="N109" s="246"/>
      <c r="O109" s="247"/>
      <c r="P109" s="238"/>
      <c r="Q109" s="238"/>
    </row>
    <row r="110" s="205" customFormat="1" ht="15" customHeight="1" spans="1:17">
      <c r="A110" s="238"/>
      <c r="B110" s="238"/>
      <c r="C110" s="238"/>
      <c r="D110" s="242"/>
      <c r="E110" s="242"/>
      <c r="F110" s="243"/>
      <c r="G110" s="238"/>
      <c r="H110" s="238"/>
      <c r="I110" s="238"/>
      <c r="J110" s="244"/>
      <c r="K110" s="245"/>
      <c r="L110" s="246"/>
      <c r="M110" s="238"/>
      <c r="N110" s="246"/>
      <c r="O110" s="247"/>
      <c r="P110" s="238"/>
      <c r="Q110" s="238"/>
    </row>
    <row r="111" s="205" customFormat="1" ht="15" customHeight="1" spans="1:17">
      <c r="A111" s="238"/>
      <c r="B111" s="238"/>
      <c r="C111" s="238"/>
      <c r="D111" s="242"/>
      <c r="E111" s="242"/>
      <c r="F111" s="243"/>
      <c r="G111" s="238"/>
      <c r="H111" s="238"/>
      <c r="I111" s="238"/>
      <c r="J111" s="244"/>
      <c r="K111" s="245"/>
      <c r="L111" s="246"/>
      <c r="M111" s="238"/>
      <c r="N111" s="246"/>
      <c r="O111" s="247"/>
      <c r="P111" s="238"/>
      <c r="Q111" s="238"/>
    </row>
    <row r="112" s="205" customFormat="1" ht="15" customHeight="1" spans="1:17">
      <c r="A112" s="238"/>
      <c r="B112" s="238"/>
      <c r="C112" s="238"/>
      <c r="D112" s="242"/>
      <c r="E112" s="242"/>
      <c r="F112" s="243"/>
      <c r="G112" s="238"/>
      <c r="H112" s="238"/>
      <c r="I112" s="238"/>
      <c r="J112" s="244"/>
      <c r="K112" s="245"/>
      <c r="L112" s="246"/>
      <c r="M112" s="238"/>
      <c r="N112" s="246"/>
      <c r="O112" s="247"/>
      <c r="P112" s="238"/>
      <c r="Q112" s="238"/>
    </row>
    <row r="113" s="205" customFormat="1" ht="15" customHeight="1" spans="1:17">
      <c r="A113" s="238"/>
      <c r="B113" s="238"/>
      <c r="C113" s="238"/>
      <c r="D113" s="242"/>
      <c r="E113" s="242"/>
      <c r="F113" s="243"/>
      <c r="G113" s="238"/>
      <c r="H113" s="238"/>
      <c r="I113" s="238"/>
      <c r="J113" s="244"/>
      <c r="K113" s="245"/>
      <c r="L113" s="246"/>
      <c r="M113" s="238"/>
      <c r="N113" s="246"/>
      <c r="O113" s="247"/>
      <c r="P113" s="238"/>
      <c r="Q113" s="238"/>
    </row>
    <row r="114" s="205" customFormat="1" ht="15" customHeight="1" spans="1:17">
      <c r="A114" s="238"/>
      <c r="B114" s="238"/>
      <c r="C114" s="238"/>
      <c r="D114" s="242"/>
      <c r="E114" s="242"/>
      <c r="F114" s="243"/>
      <c r="G114" s="238"/>
      <c r="H114" s="238"/>
      <c r="I114" s="238"/>
      <c r="J114" s="244"/>
      <c r="K114" s="245"/>
      <c r="L114" s="246"/>
      <c r="M114" s="238"/>
      <c r="N114" s="246"/>
      <c r="O114" s="247"/>
      <c r="P114" s="238"/>
      <c r="Q114" s="238"/>
    </row>
    <row r="115" s="205" customFormat="1" ht="15" customHeight="1" spans="1:17">
      <c r="A115" s="238"/>
      <c r="B115" s="238"/>
      <c r="C115" s="238"/>
      <c r="D115" s="242"/>
      <c r="E115" s="242"/>
      <c r="F115" s="243"/>
      <c r="G115" s="238"/>
      <c r="H115" s="238"/>
      <c r="I115" s="238"/>
      <c r="J115" s="244"/>
      <c r="K115" s="245"/>
      <c r="L115" s="246"/>
      <c r="M115" s="238"/>
      <c r="N115" s="246"/>
      <c r="O115" s="247"/>
      <c r="P115" s="238"/>
      <c r="Q115" s="238"/>
    </row>
    <row r="116" s="205" customFormat="1" ht="15" customHeight="1" spans="1:17">
      <c r="A116" s="238"/>
      <c r="B116" s="238"/>
      <c r="C116" s="238"/>
      <c r="D116" s="242"/>
      <c r="E116" s="242"/>
      <c r="F116" s="243"/>
      <c r="G116" s="238"/>
      <c r="H116" s="238"/>
      <c r="I116" s="238"/>
      <c r="J116" s="244"/>
      <c r="K116" s="245"/>
      <c r="L116" s="246"/>
      <c r="M116" s="238"/>
      <c r="N116" s="246"/>
      <c r="O116" s="247"/>
      <c r="P116" s="238"/>
      <c r="Q116" s="238"/>
    </row>
    <row r="117" s="205" customFormat="1" ht="15" customHeight="1" spans="1:17">
      <c r="A117" s="238"/>
      <c r="B117" s="238"/>
      <c r="C117" s="238"/>
      <c r="D117" s="242"/>
      <c r="E117" s="242"/>
      <c r="F117" s="243"/>
      <c r="G117" s="238"/>
      <c r="H117" s="238"/>
      <c r="I117" s="238"/>
      <c r="J117" s="244"/>
      <c r="K117" s="245"/>
      <c r="L117" s="246"/>
      <c r="M117" s="238"/>
      <c r="N117" s="246"/>
      <c r="O117" s="247"/>
      <c r="P117" s="238"/>
      <c r="Q117" s="238"/>
    </row>
    <row r="118" s="205" customFormat="1" ht="15" customHeight="1" spans="1:17">
      <c r="A118" s="238"/>
      <c r="B118" s="238"/>
      <c r="C118" s="238"/>
      <c r="D118" s="242"/>
      <c r="E118" s="242"/>
      <c r="F118" s="243"/>
      <c r="G118" s="238"/>
      <c r="H118" s="238"/>
      <c r="I118" s="238"/>
      <c r="J118" s="244"/>
      <c r="K118" s="245"/>
      <c r="L118" s="246"/>
      <c r="M118" s="238"/>
      <c r="N118" s="246"/>
      <c r="O118" s="247"/>
      <c r="P118" s="238"/>
      <c r="Q118" s="238"/>
    </row>
    <row r="119" s="205" customFormat="1" ht="15" customHeight="1" spans="1:17">
      <c r="A119" s="238"/>
      <c r="B119" s="238"/>
      <c r="C119" s="238"/>
      <c r="D119" s="242"/>
      <c r="E119" s="242"/>
      <c r="F119" s="243"/>
      <c r="G119" s="238"/>
      <c r="H119" s="238"/>
      <c r="I119" s="238"/>
      <c r="J119" s="244"/>
      <c r="K119" s="245"/>
      <c r="L119" s="246"/>
      <c r="M119" s="238"/>
      <c r="N119" s="246"/>
      <c r="O119" s="247"/>
      <c r="P119" s="238"/>
      <c r="Q119" s="238"/>
    </row>
    <row r="120" s="205" customFormat="1" ht="15" customHeight="1" spans="1:17">
      <c r="A120" s="238"/>
      <c r="B120" s="238"/>
      <c r="C120" s="238"/>
      <c r="D120" s="242"/>
      <c r="E120" s="242"/>
      <c r="F120" s="243"/>
      <c r="G120" s="238"/>
      <c r="H120" s="238"/>
      <c r="I120" s="238"/>
      <c r="J120" s="244"/>
      <c r="K120" s="245"/>
      <c r="L120" s="246"/>
      <c r="M120" s="238"/>
      <c r="N120" s="246"/>
      <c r="O120" s="247"/>
      <c r="P120" s="238"/>
      <c r="Q120" s="238"/>
    </row>
    <row r="121" s="205" customFormat="1" ht="15" customHeight="1" spans="1:17">
      <c r="A121" s="238"/>
      <c r="B121" s="238"/>
      <c r="C121" s="238"/>
      <c r="D121" s="242"/>
      <c r="E121" s="242"/>
      <c r="F121" s="243"/>
      <c r="G121" s="238"/>
      <c r="H121" s="238"/>
      <c r="I121" s="238"/>
      <c r="J121" s="244"/>
      <c r="K121" s="245"/>
      <c r="L121" s="246"/>
      <c r="M121" s="238"/>
      <c r="N121" s="246"/>
      <c r="O121" s="247"/>
      <c r="P121" s="238"/>
      <c r="Q121" s="238"/>
    </row>
    <row r="122" s="205" customFormat="1" ht="15" customHeight="1" spans="1:17">
      <c r="A122" s="238"/>
      <c r="B122" s="238"/>
      <c r="C122" s="238"/>
      <c r="D122" s="242"/>
      <c r="E122" s="242"/>
      <c r="F122" s="243"/>
      <c r="G122" s="238"/>
      <c r="H122" s="238"/>
      <c r="I122" s="238"/>
      <c r="J122" s="244"/>
      <c r="K122" s="245"/>
      <c r="L122" s="246"/>
      <c r="M122" s="238"/>
      <c r="N122" s="246"/>
      <c r="O122" s="247"/>
      <c r="P122" s="238"/>
      <c r="Q122" s="238"/>
    </row>
    <row r="123" s="205" customFormat="1" ht="15" customHeight="1" spans="1:17">
      <c r="A123" s="238"/>
      <c r="B123" s="238"/>
      <c r="C123" s="238"/>
      <c r="D123" s="242"/>
      <c r="E123" s="242"/>
      <c r="F123" s="243"/>
      <c r="G123" s="238"/>
      <c r="H123" s="238"/>
      <c r="I123" s="238"/>
      <c r="J123" s="244"/>
      <c r="K123" s="245"/>
      <c r="L123" s="246"/>
      <c r="M123" s="238"/>
      <c r="N123" s="246"/>
      <c r="O123" s="247"/>
      <c r="P123" s="238"/>
      <c r="Q123" s="238"/>
    </row>
    <row r="124" s="205" customFormat="1" ht="15" customHeight="1" spans="1:17">
      <c r="A124" s="238"/>
      <c r="B124" s="238"/>
      <c r="C124" s="238"/>
      <c r="D124" s="242"/>
      <c r="E124" s="242"/>
      <c r="F124" s="243"/>
      <c r="G124" s="238"/>
      <c r="H124" s="238"/>
      <c r="I124" s="238"/>
      <c r="J124" s="244"/>
      <c r="K124" s="245"/>
      <c r="L124" s="246"/>
      <c r="M124" s="238"/>
      <c r="N124" s="246"/>
      <c r="O124" s="247"/>
      <c r="P124" s="238"/>
      <c r="Q124" s="238"/>
    </row>
    <row r="125" s="205" customFormat="1" ht="15" customHeight="1" spans="1:17">
      <c r="A125" s="238"/>
      <c r="B125" s="238"/>
      <c r="C125" s="238"/>
      <c r="D125" s="242"/>
      <c r="E125" s="242"/>
      <c r="F125" s="243"/>
      <c r="G125" s="238"/>
      <c r="H125" s="238"/>
      <c r="I125" s="238"/>
      <c r="J125" s="244"/>
      <c r="K125" s="245"/>
      <c r="L125" s="246"/>
      <c r="M125" s="238"/>
      <c r="N125" s="246"/>
      <c r="O125" s="247"/>
      <c r="P125" s="238"/>
      <c r="Q125" s="238"/>
    </row>
    <row r="126" s="205" customFormat="1" ht="15" customHeight="1" spans="1:17">
      <c r="A126" s="238"/>
      <c r="B126" s="238"/>
      <c r="C126" s="238"/>
      <c r="D126" s="242"/>
      <c r="E126" s="242"/>
      <c r="F126" s="243"/>
      <c r="G126" s="238"/>
      <c r="H126" s="238"/>
      <c r="I126" s="238"/>
      <c r="J126" s="244"/>
      <c r="K126" s="245"/>
      <c r="L126" s="246"/>
      <c r="M126" s="238"/>
      <c r="N126" s="246"/>
      <c r="O126" s="247"/>
      <c r="P126" s="238"/>
      <c r="Q126" s="238"/>
    </row>
    <row r="127" s="205" customFormat="1" ht="15" customHeight="1" spans="1:17">
      <c r="A127" s="238"/>
      <c r="B127" s="238"/>
      <c r="C127" s="238"/>
      <c r="D127" s="242"/>
      <c r="E127" s="242"/>
      <c r="F127" s="243"/>
      <c r="G127" s="238"/>
      <c r="H127" s="238"/>
      <c r="I127" s="238"/>
      <c r="J127" s="244"/>
      <c r="K127" s="245"/>
      <c r="L127" s="246"/>
      <c r="M127" s="238"/>
      <c r="N127" s="246"/>
      <c r="O127" s="247"/>
      <c r="P127" s="238"/>
      <c r="Q127" s="238"/>
    </row>
    <row r="128" s="205" customFormat="1" ht="15" customHeight="1" spans="1:17">
      <c r="A128" s="238"/>
      <c r="B128" s="238"/>
      <c r="C128" s="238"/>
      <c r="D128" s="242"/>
      <c r="E128" s="242"/>
      <c r="F128" s="243"/>
      <c r="G128" s="238"/>
      <c r="H128" s="238"/>
      <c r="I128" s="238"/>
      <c r="J128" s="244"/>
      <c r="K128" s="245"/>
      <c r="L128" s="246"/>
      <c r="M128" s="238"/>
      <c r="N128" s="246"/>
      <c r="O128" s="247"/>
      <c r="P128" s="238"/>
      <c r="Q128" s="238"/>
    </row>
    <row r="129" s="205" customFormat="1" ht="15" customHeight="1" spans="1:17">
      <c r="A129" s="238"/>
      <c r="B129" s="238"/>
      <c r="C129" s="238"/>
      <c r="D129" s="242"/>
      <c r="E129" s="242"/>
      <c r="F129" s="243"/>
      <c r="G129" s="238"/>
      <c r="H129" s="238"/>
      <c r="I129" s="238"/>
      <c r="J129" s="244"/>
      <c r="K129" s="245"/>
      <c r="L129" s="246"/>
      <c r="M129" s="238"/>
      <c r="N129" s="246"/>
      <c r="O129" s="247"/>
      <c r="P129" s="238"/>
      <c r="Q129" s="238"/>
    </row>
    <row r="130" s="205" customFormat="1" ht="15" customHeight="1" spans="1:17">
      <c r="A130" s="238"/>
      <c r="B130" s="238"/>
      <c r="C130" s="238"/>
      <c r="D130" s="242"/>
      <c r="E130" s="242"/>
      <c r="F130" s="243"/>
      <c r="G130" s="238"/>
      <c r="H130" s="238"/>
      <c r="I130" s="238"/>
      <c r="J130" s="244"/>
      <c r="K130" s="245"/>
      <c r="L130" s="246"/>
      <c r="M130" s="238"/>
      <c r="N130" s="246"/>
      <c r="O130" s="247"/>
      <c r="P130" s="238"/>
      <c r="Q130" s="238"/>
    </row>
    <row r="131" s="205" customFormat="1" ht="15" customHeight="1" spans="1:17">
      <c r="A131" s="238"/>
      <c r="B131" s="238"/>
      <c r="C131" s="238"/>
      <c r="D131" s="242"/>
      <c r="E131" s="242"/>
      <c r="F131" s="243"/>
      <c r="G131" s="238"/>
      <c r="H131" s="238"/>
      <c r="I131" s="238"/>
      <c r="J131" s="244"/>
      <c r="K131" s="245"/>
      <c r="L131" s="246"/>
      <c r="M131" s="238"/>
      <c r="N131" s="246"/>
      <c r="O131" s="247"/>
      <c r="P131" s="238"/>
      <c r="Q131" s="238"/>
    </row>
    <row r="132" s="205" customFormat="1" ht="15" customHeight="1" spans="1:17">
      <c r="A132" s="238"/>
      <c r="B132" s="238"/>
      <c r="C132" s="238"/>
      <c r="D132" s="242"/>
      <c r="E132" s="242"/>
      <c r="F132" s="243"/>
      <c r="G132" s="238"/>
      <c r="H132" s="238"/>
      <c r="I132" s="238"/>
      <c r="J132" s="244"/>
      <c r="K132" s="245"/>
      <c r="L132" s="246"/>
      <c r="M132" s="238"/>
      <c r="N132" s="246"/>
      <c r="O132" s="247"/>
      <c r="P132" s="238"/>
      <c r="Q132" s="238"/>
    </row>
    <row r="133" s="205" customFormat="1" ht="15" customHeight="1" spans="1:17">
      <c r="A133" s="238"/>
      <c r="B133" s="238"/>
      <c r="C133" s="238"/>
      <c r="D133" s="242"/>
      <c r="E133" s="242"/>
      <c r="F133" s="243"/>
      <c r="G133" s="238"/>
      <c r="H133" s="238"/>
      <c r="I133" s="238"/>
      <c r="J133" s="244"/>
      <c r="K133" s="245"/>
      <c r="L133" s="246"/>
      <c r="M133" s="238"/>
      <c r="N133" s="246"/>
      <c r="O133" s="247"/>
      <c r="P133" s="238"/>
      <c r="Q133" s="238"/>
    </row>
    <row r="134" s="205" customFormat="1" ht="15" customHeight="1" spans="1:17">
      <c r="A134" s="238"/>
      <c r="B134" s="238"/>
      <c r="C134" s="238"/>
      <c r="D134" s="242"/>
      <c r="E134" s="242"/>
      <c r="F134" s="243"/>
      <c r="G134" s="238"/>
      <c r="H134" s="238"/>
      <c r="I134" s="238"/>
      <c r="J134" s="244"/>
      <c r="K134" s="245"/>
      <c r="L134" s="246"/>
      <c r="M134" s="238"/>
      <c r="N134" s="246"/>
      <c r="O134" s="247"/>
      <c r="P134" s="238"/>
      <c r="Q134" s="238"/>
    </row>
    <row r="135" s="205" customFormat="1" ht="15" customHeight="1" spans="1:17">
      <c r="A135" s="238"/>
      <c r="B135" s="238"/>
      <c r="C135" s="238"/>
      <c r="D135" s="242"/>
      <c r="E135" s="242"/>
      <c r="F135" s="243"/>
      <c r="G135" s="238"/>
      <c r="H135" s="238"/>
      <c r="I135" s="238"/>
      <c r="J135" s="244"/>
      <c r="K135" s="245"/>
      <c r="L135" s="246"/>
      <c r="M135" s="238"/>
      <c r="N135" s="246"/>
      <c r="O135" s="247"/>
      <c r="P135" s="238"/>
      <c r="Q135" s="238"/>
    </row>
    <row r="136" s="205" customFormat="1" ht="15" customHeight="1" spans="1:17">
      <c r="A136" s="238"/>
      <c r="B136" s="238"/>
      <c r="C136" s="238"/>
      <c r="D136" s="242"/>
      <c r="E136" s="242"/>
      <c r="F136" s="243"/>
      <c r="G136" s="238"/>
      <c r="H136" s="238"/>
      <c r="I136" s="238"/>
      <c r="J136" s="244"/>
      <c r="K136" s="245"/>
      <c r="L136" s="246"/>
      <c r="M136" s="238"/>
      <c r="N136" s="246"/>
      <c r="O136" s="247"/>
      <c r="P136" s="238"/>
      <c r="Q136" s="238"/>
    </row>
    <row r="137" s="205" customFormat="1" ht="15" customHeight="1" spans="1:17">
      <c r="A137" s="238"/>
      <c r="B137" s="238"/>
      <c r="C137" s="238"/>
      <c r="D137" s="242"/>
      <c r="E137" s="242"/>
      <c r="F137" s="243"/>
      <c r="G137" s="238"/>
      <c r="H137" s="238"/>
      <c r="I137" s="238"/>
      <c r="J137" s="244"/>
      <c r="K137" s="245"/>
      <c r="L137" s="246"/>
      <c r="M137" s="238"/>
      <c r="N137" s="246"/>
      <c r="O137" s="247"/>
      <c r="P137" s="238"/>
      <c r="Q137" s="238"/>
    </row>
    <row r="138" s="205" customFormat="1" ht="15" customHeight="1" spans="1:17">
      <c r="A138" s="238"/>
      <c r="B138" s="238"/>
      <c r="C138" s="238"/>
      <c r="D138" s="242"/>
      <c r="E138" s="242"/>
      <c r="F138" s="243"/>
      <c r="G138" s="238"/>
      <c r="H138" s="238"/>
      <c r="I138" s="238"/>
      <c r="J138" s="244"/>
      <c r="K138" s="245"/>
      <c r="L138" s="246"/>
      <c r="M138" s="238"/>
      <c r="N138" s="246"/>
      <c r="O138" s="247"/>
      <c r="P138" s="238"/>
      <c r="Q138" s="238"/>
    </row>
    <row r="139" s="205" customFormat="1" ht="15" customHeight="1" spans="1:17">
      <c r="A139" s="238"/>
      <c r="B139" s="238"/>
      <c r="C139" s="238"/>
      <c r="D139" s="242"/>
      <c r="E139" s="242"/>
      <c r="F139" s="243"/>
      <c r="G139" s="238"/>
      <c r="H139" s="238"/>
      <c r="I139" s="238"/>
      <c r="J139" s="244"/>
      <c r="K139" s="245"/>
      <c r="L139" s="246"/>
      <c r="M139" s="238"/>
      <c r="N139" s="246"/>
      <c r="O139" s="247"/>
      <c r="P139" s="238"/>
      <c r="Q139" s="238"/>
    </row>
    <row r="140" s="205" customFormat="1" ht="15" customHeight="1" spans="1:17">
      <c r="A140" s="238"/>
      <c r="B140" s="238"/>
      <c r="C140" s="238"/>
      <c r="D140" s="242"/>
      <c r="E140" s="242"/>
      <c r="F140" s="243"/>
      <c r="G140" s="238"/>
      <c r="H140" s="238"/>
      <c r="I140" s="238"/>
      <c r="J140" s="244"/>
      <c r="K140" s="245"/>
      <c r="L140" s="246"/>
      <c r="M140" s="238"/>
      <c r="N140" s="246"/>
      <c r="O140" s="247"/>
      <c r="P140" s="238"/>
      <c r="Q140" s="238"/>
    </row>
    <row r="141" s="205" customFormat="1" ht="15" customHeight="1" spans="1:17">
      <c r="A141" s="238"/>
      <c r="B141" s="238"/>
      <c r="C141" s="238"/>
      <c r="D141" s="242"/>
      <c r="E141" s="242"/>
      <c r="F141" s="243"/>
      <c r="G141" s="238"/>
      <c r="H141" s="238"/>
      <c r="I141" s="238"/>
      <c r="J141" s="244"/>
      <c r="K141" s="245"/>
      <c r="L141" s="246"/>
      <c r="M141" s="238"/>
      <c r="N141" s="246"/>
      <c r="O141" s="247"/>
      <c r="P141" s="238"/>
      <c r="Q141" s="238"/>
    </row>
    <row r="142" s="205" customFormat="1" ht="15" customHeight="1" spans="1:17">
      <c r="A142" s="238"/>
      <c r="B142" s="238"/>
      <c r="C142" s="238"/>
      <c r="D142" s="242"/>
      <c r="E142" s="242"/>
      <c r="F142" s="243"/>
      <c r="G142" s="238"/>
      <c r="H142" s="238"/>
      <c r="I142" s="238"/>
      <c r="J142" s="244"/>
      <c r="K142" s="245"/>
      <c r="L142" s="246"/>
      <c r="M142" s="238"/>
      <c r="N142" s="246"/>
      <c r="O142" s="247"/>
      <c r="P142" s="238"/>
      <c r="Q142" s="238"/>
    </row>
    <row r="143" s="205" customFormat="1" ht="15" customHeight="1" spans="1:17">
      <c r="A143" s="238"/>
      <c r="B143" s="238"/>
      <c r="C143" s="238"/>
      <c r="D143" s="242"/>
      <c r="E143" s="242"/>
      <c r="F143" s="243"/>
      <c r="G143" s="238"/>
      <c r="H143" s="238"/>
      <c r="I143" s="238"/>
      <c r="J143" s="244"/>
      <c r="K143" s="245"/>
      <c r="L143" s="246"/>
      <c r="M143" s="238"/>
      <c r="N143" s="246"/>
      <c r="O143" s="247"/>
      <c r="P143" s="238"/>
      <c r="Q143" s="238"/>
    </row>
    <row r="144" s="205" customFormat="1" ht="15" customHeight="1" spans="1:17">
      <c r="A144" s="238"/>
      <c r="B144" s="238"/>
      <c r="C144" s="238"/>
      <c r="D144" s="242"/>
      <c r="E144" s="242"/>
      <c r="F144" s="243"/>
      <c r="G144" s="238"/>
      <c r="H144" s="238"/>
      <c r="I144" s="238"/>
      <c r="J144" s="244"/>
      <c r="K144" s="245"/>
      <c r="L144" s="246"/>
      <c r="M144" s="238"/>
      <c r="N144" s="246"/>
      <c r="O144" s="247"/>
      <c r="P144" s="238"/>
      <c r="Q144" s="238"/>
    </row>
    <row r="145" s="205" customFormat="1" ht="15" customHeight="1" spans="1:17">
      <c r="A145" s="238"/>
      <c r="B145" s="238"/>
      <c r="C145" s="238"/>
      <c r="D145" s="242"/>
      <c r="E145" s="242"/>
      <c r="F145" s="243"/>
      <c r="G145" s="238"/>
      <c r="H145" s="238"/>
      <c r="I145" s="238"/>
      <c r="J145" s="244"/>
      <c r="K145" s="245"/>
      <c r="L145" s="246"/>
      <c r="M145" s="238"/>
      <c r="N145" s="246"/>
      <c r="O145" s="247"/>
      <c r="P145" s="238"/>
      <c r="Q145" s="238"/>
    </row>
    <row r="146" s="205" customFormat="1" ht="15" customHeight="1" spans="1:17">
      <c r="A146" s="238"/>
      <c r="B146" s="238"/>
      <c r="C146" s="238"/>
      <c r="D146" s="242"/>
      <c r="E146" s="242"/>
      <c r="F146" s="243"/>
      <c r="G146" s="238"/>
      <c r="H146" s="238"/>
      <c r="I146" s="238"/>
      <c r="J146" s="244"/>
      <c r="K146" s="245"/>
      <c r="L146" s="246"/>
      <c r="M146" s="238"/>
      <c r="N146" s="246"/>
      <c r="O146" s="247"/>
      <c r="P146" s="238"/>
      <c r="Q146" s="238"/>
    </row>
    <row r="147" s="205" customFormat="1" ht="15" customHeight="1" spans="1:17">
      <c r="A147" s="238"/>
      <c r="B147" s="238"/>
      <c r="C147" s="238"/>
      <c r="D147" s="242"/>
      <c r="E147" s="242"/>
      <c r="F147" s="243"/>
      <c r="G147" s="238"/>
      <c r="H147" s="238"/>
      <c r="I147" s="238"/>
      <c r="J147" s="244"/>
      <c r="K147" s="245"/>
      <c r="L147" s="246"/>
      <c r="M147" s="238"/>
      <c r="N147" s="246"/>
      <c r="O147" s="247"/>
      <c r="P147" s="238"/>
      <c r="Q147" s="238"/>
    </row>
    <row r="148" s="205" customFormat="1" ht="15" customHeight="1" spans="1:17">
      <c r="A148" s="238"/>
      <c r="B148" s="238"/>
      <c r="C148" s="238"/>
      <c r="D148" s="242"/>
      <c r="E148" s="242"/>
      <c r="F148" s="243"/>
      <c r="G148" s="238"/>
      <c r="H148" s="238"/>
      <c r="I148" s="238"/>
      <c r="J148" s="244"/>
      <c r="K148" s="245"/>
      <c r="L148" s="246"/>
      <c r="M148" s="238"/>
      <c r="N148" s="246"/>
      <c r="O148" s="247"/>
      <c r="P148" s="238"/>
      <c r="Q148" s="238"/>
    </row>
    <row r="149" s="205" customFormat="1" ht="15" customHeight="1" spans="1:17">
      <c r="A149" s="238"/>
      <c r="B149" s="238"/>
      <c r="C149" s="238"/>
      <c r="D149" s="242"/>
      <c r="E149" s="242"/>
      <c r="F149" s="243"/>
      <c r="G149" s="238"/>
      <c r="H149" s="238"/>
      <c r="I149" s="238"/>
      <c r="J149" s="244"/>
      <c r="K149" s="245"/>
      <c r="L149" s="246"/>
      <c r="M149" s="238"/>
      <c r="N149" s="246"/>
      <c r="O149" s="247"/>
      <c r="P149" s="238"/>
      <c r="Q149" s="238"/>
    </row>
    <row r="150" s="205" customFormat="1" ht="15" customHeight="1" spans="1:17">
      <c r="A150" s="238"/>
      <c r="B150" s="238"/>
      <c r="C150" s="238"/>
      <c r="D150" s="242"/>
      <c r="E150" s="242"/>
      <c r="F150" s="243"/>
      <c r="G150" s="238"/>
      <c r="H150" s="238"/>
      <c r="I150" s="238"/>
      <c r="J150" s="244"/>
      <c r="K150" s="245"/>
      <c r="L150" s="246"/>
      <c r="M150" s="238"/>
      <c r="N150" s="246"/>
      <c r="O150" s="247"/>
      <c r="P150" s="238"/>
      <c r="Q150" s="238"/>
    </row>
    <row r="151" s="205" customFormat="1" ht="15" customHeight="1" spans="1:17">
      <c r="A151" s="238"/>
      <c r="B151" s="238"/>
      <c r="C151" s="238"/>
      <c r="D151" s="242"/>
      <c r="E151" s="242"/>
      <c r="F151" s="243"/>
      <c r="G151" s="238"/>
      <c r="H151" s="238"/>
      <c r="I151" s="238"/>
      <c r="J151" s="244"/>
      <c r="K151" s="245"/>
      <c r="L151" s="246"/>
      <c r="M151" s="238"/>
      <c r="N151" s="246"/>
      <c r="O151" s="247"/>
      <c r="P151" s="238"/>
      <c r="Q151" s="238"/>
    </row>
    <row r="152" s="205" customFormat="1" ht="15" customHeight="1" spans="1:17">
      <c r="A152" s="238"/>
      <c r="B152" s="238"/>
      <c r="C152" s="238"/>
      <c r="D152" s="242"/>
      <c r="E152" s="242"/>
      <c r="F152" s="243"/>
      <c r="G152" s="238"/>
      <c r="H152" s="238"/>
      <c r="I152" s="238"/>
      <c r="J152" s="244"/>
      <c r="K152" s="245"/>
      <c r="L152" s="246"/>
      <c r="M152" s="238"/>
      <c r="N152" s="246"/>
      <c r="O152" s="247"/>
      <c r="P152" s="238"/>
      <c r="Q152" s="238"/>
    </row>
    <row r="153" s="205" customFormat="1" ht="15" customHeight="1" spans="1:17">
      <c r="A153" s="238"/>
      <c r="B153" s="238"/>
      <c r="C153" s="238"/>
      <c r="D153" s="242"/>
      <c r="E153" s="242"/>
      <c r="F153" s="243"/>
      <c r="G153" s="238"/>
      <c r="H153" s="238"/>
      <c r="I153" s="238"/>
      <c r="J153" s="244"/>
      <c r="K153" s="245"/>
      <c r="L153" s="246"/>
      <c r="M153" s="238"/>
      <c r="N153" s="246"/>
      <c r="O153" s="247"/>
      <c r="P153" s="238"/>
      <c r="Q153" s="238"/>
    </row>
    <row r="154" s="205" customFormat="1" ht="15" customHeight="1" spans="1:17">
      <c r="A154" s="238"/>
      <c r="B154" s="238"/>
      <c r="C154" s="238"/>
      <c r="D154" s="242"/>
      <c r="E154" s="242"/>
      <c r="F154" s="243"/>
      <c r="G154" s="238"/>
      <c r="H154" s="238"/>
      <c r="I154" s="238"/>
      <c r="J154" s="244"/>
      <c r="K154" s="245"/>
      <c r="L154" s="246"/>
      <c r="M154" s="238"/>
      <c r="N154" s="246"/>
      <c r="O154" s="247"/>
      <c r="P154" s="238"/>
      <c r="Q154" s="238"/>
    </row>
    <row r="155" s="205" customFormat="1" ht="15" customHeight="1" spans="1:17">
      <c r="A155" s="238"/>
      <c r="B155" s="238"/>
      <c r="C155" s="238"/>
      <c r="D155" s="242"/>
      <c r="E155" s="242"/>
      <c r="F155" s="243"/>
      <c r="G155" s="238"/>
      <c r="H155" s="238"/>
      <c r="I155" s="238"/>
      <c r="J155" s="244"/>
      <c r="K155" s="245"/>
      <c r="L155" s="246"/>
      <c r="M155" s="238"/>
      <c r="N155" s="246"/>
      <c r="O155" s="247"/>
      <c r="P155" s="238"/>
      <c r="Q155" s="238"/>
    </row>
    <row r="156" s="205" customFormat="1" ht="15" customHeight="1" spans="1:17">
      <c r="A156" s="238"/>
      <c r="B156" s="238"/>
      <c r="C156" s="238"/>
      <c r="D156" s="242"/>
      <c r="E156" s="242"/>
      <c r="F156" s="243"/>
      <c r="G156" s="238"/>
      <c r="H156" s="238"/>
      <c r="I156" s="238"/>
      <c r="J156" s="244"/>
      <c r="K156" s="245"/>
      <c r="L156" s="246"/>
      <c r="M156" s="238"/>
      <c r="N156" s="246"/>
      <c r="O156" s="247"/>
      <c r="P156" s="238"/>
      <c r="Q156" s="238"/>
    </row>
    <row r="157" s="205" customFormat="1" ht="15" customHeight="1" spans="1:17">
      <c r="A157" s="238"/>
      <c r="B157" s="238"/>
      <c r="C157" s="238"/>
      <c r="D157" s="242"/>
      <c r="E157" s="242"/>
      <c r="F157" s="243"/>
      <c r="G157" s="238"/>
      <c r="H157" s="238"/>
      <c r="I157" s="238"/>
      <c r="J157" s="244"/>
      <c r="K157" s="245"/>
      <c r="L157" s="246"/>
      <c r="M157" s="238"/>
      <c r="N157" s="246"/>
      <c r="O157" s="247"/>
      <c r="P157" s="238"/>
      <c r="Q157" s="238"/>
    </row>
    <row r="158" s="205" customFormat="1" ht="15" customHeight="1" spans="1:17">
      <c r="A158" s="238"/>
      <c r="B158" s="238"/>
      <c r="C158" s="238"/>
      <c r="D158" s="242"/>
      <c r="E158" s="242"/>
      <c r="F158" s="243"/>
      <c r="G158" s="238"/>
      <c r="H158" s="238"/>
      <c r="I158" s="238"/>
      <c r="J158" s="244"/>
      <c r="K158" s="245"/>
      <c r="L158" s="246"/>
      <c r="M158" s="238"/>
      <c r="N158" s="246"/>
      <c r="O158" s="247"/>
      <c r="P158" s="238"/>
      <c r="Q158" s="238"/>
    </row>
    <row r="159" s="205" customFormat="1" ht="15" customHeight="1" spans="1:17">
      <c r="A159" s="238"/>
      <c r="B159" s="238"/>
      <c r="C159" s="238"/>
      <c r="D159" s="242"/>
      <c r="E159" s="242"/>
      <c r="F159" s="243"/>
      <c r="G159" s="238"/>
      <c r="H159" s="238"/>
      <c r="I159" s="238"/>
      <c r="J159" s="244"/>
      <c r="K159" s="245"/>
      <c r="L159" s="246"/>
      <c r="M159" s="238"/>
      <c r="N159" s="246"/>
      <c r="O159" s="247"/>
      <c r="P159" s="238"/>
      <c r="Q159" s="238"/>
    </row>
    <row r="160" s="205" customFormat="1" ht="15" customHeight="1" spans="1:17">
      <c r="A160" s="238"/>
      <c r="B160" s="238"/>
      <c r="C160" s="238"/>
      <c r="D160" s="242"/>
      <c r="E160" s="242"/>
      <c r="F160" s="243"/>
      <c r="G160" s="238"/>
      <c r="H160" s="238"/>
      <c r="I160" s="238"/>
      <c r="J160" s="244"/>
      <c r="K160" s="245"/>
      <c r="L160" s="246"/>
      <c r="M160" s="238"/>
      <c r="N160" s="246"/>
      <c r="O160" s="247"/>
      <c r="P160" s="238"/>
      <c r="Q160" s="238"/>
    </row>
    <row r="161" s="205" customFormat="1" ht="15" customHeight="1" spans="1:17">
      <c r="A161" s="238"/>
      <c r="B161" s="238"/>
      <c r="C161" s="238"/>
      <c r="D161" s="242"/>
      <c r="E161" s="242"/>
      <c r="F161" s="243"/>
      <c r="G161" s="238"/>
      <c r="H161" s="238"/>
      <c r="I161" s="238"/>
      <c r="J161" s="244"/>
      <c r="K161" s="245"/>
      <c r="L161" s="246"/>
      <c r="M161" s="238"/>
      <c r="N161" s="246"/>
      <c r="O161" s="247"/>
      <c r="P161" s="238"/>
      <c r="Q161" s="238"/>
    </row>
    <row r="162" s="205" customFormat="1" ht="15" customHeight="1" spans="1:17">
      <c r="A162" s="238"/>
      <c r="B162" s="238"/>
      <c r="C162" s="238"/>
      <c r="D162" s="242"/>
      <c r="E162" s="242"/>
      <c r="F162" s="243"/>
      <c r="G162" s="238"/>
      <c r="H162" s="238"/>
      <c r="I162" s="238"/>
      <c r="J162" s="244"/>
      <c r="K162" s="245"/>
      <c r="L162" s="246"/>
      <c r="M162" s="238"/>
      <c r="N162" s="246"/>
      <c r="O162" s="247"/>
      <c r="P162" s="238"/>
      <c r="Q162" s="238"/>
    </row>
    <row r="163" s="205" customFormat="1" ht="15" customHeight="1" spans="1:17">
      <c r="A163" s="238"/>
      <c r="B163" s="238"/>
      <c r="C163" s="238"/>
      <c r="D163" s="242"/>
      <c r="E163" s="242"/>
      <c r="F163" s="243"/>
      <c r="G163" s="238"/>
      <c r="H163" s="238"/>
      <c r="I163" s="238"/>
      <c r="J163" s="244"/>
      <c r="K163" s="245"/>
      <c r="L163" s="246"/>
      <c r="M163" s="238"/>
      <c r="N163" s="246"/>
      <c r="O163" s="247"/>
      <c r="P163" s="238"/>
      <c r="Q163" s="238"/>
    </row>
    <row r="164" s="205" customFormat="1" ht="15" customHeight="1" spans="1:17">
      <c r="A164" s="238"/>
      <c r="B164" s="238"/>
      <c r="C164" s="238"/>
      <c r="D164" s="242"/>
      <c r="E164" s="242"/>
      <c r="F164" s="243"/>
      <c r="G164" s="238"/>
      <c r="H164" s="238"/>
      <c r="I164" s="238"/>
      <c r="J164" s="244"/>
      <c r="K164" s="245"/>
      <c r="L164" s="246"/>
      <c r="M164" s="238"/>
      <c r="N164" s="246"/>
      <c r="O164" s="247"/>
      <c r="P164" s="238"/>
      <c r="Q164" s="238"/>
    </row>
    <row r="165" s="205" customFormat="1" ht="15" customHeight="1" spans="1:17">
      <c r="A165" s="238"/>
      <c r="B165" s="238"/>
      <c r="C165" s="238"/>
      <c r="D165" s="242"/>
      <c r="E165" s="242"/>
      <c r="F165" s="243"/>
      <c r="G165" s="238"/>
      <c r="H165" s="238"/>
      <c r="I165" s="238"/>
      <c r="J165" s="244"/>
      <c r="K165" s="245"/>
      <c r="L165" s="246"/>
      <c r="M165" s="238"/>
      <c r="N165" s="246"/>
      <c r="O165" s="247"/>
      <c r="P165" s="238"/>
      <c r="Q165" s="238"/>
    </row>
    <row r="166" s="205" customFormat="1" ht="15" customHeight="1" spans="1:17">
      <c r="A166" s="238"/>
      <c r="B166" s="238"/>
      <c r="C166" s="238"/>
      <c r="D166" s="242"/>
      <c r="E166" s="242"/>
      <c r="F166" s="243"/>
      <c r="G166" s="238"/>
      <c r="H166" s="238"/>
      <c r="I166" s="238"/>
      <c r="J166" s="244"/>
      <c r="K166" s="245"/>
      <c r="L166" s="246"/>
      <c r="M166" s="238"/>
      <c r="N166" s="246"/>
      <c r="O166" s="247"/>
      <c r="P166" s="238"/>
      <c r="Q166" s="238"/>
    </row>
    <row r="167" s="205" customFormat="1" ht="15" customHeight="1" spans="1:17">
      <c r="A167" s="238"/>
      <c r="B167" s="238"/>
      <c r="C167" s="238"/>
      <c r="D167" s="242"/>
      <c r="E167" s="242"/>
      <c r="F167" s="243"/>
      <c r="G167" s="238"/>
      <c r="H167" s="238"/>
      <c r="I167" s="238"/>
      <c r="J167" s="244"/>
      <c r="K167" s="245"/>
      <c r="L167" s="246"/>
      <c r="M167" s="238"/>
      <c r="N167" s="246"/>
      <c r="O167" s="247"/>
      <c r="P167" s="238"/>
      <c r="Q167" s="238"/>
    </row>
    <row r="168" s="205" customFormat="1" ht="15" customHeight="1" spans="1:17">
      <c r="A168" s="238"/>
      <c r="B168" s="238"/>
      <c r="C168" s="238"/>
      <c r="D168" s="242"/>
      <c r="E168" s="242"/>
      <c r="F168" s="243"/>
      <c r="G168" s="238"/>
      <c r="H168" s="238"/>
      <c r="I168" s="238"/>
      <c r="J168" s="244"/>
      <c r="K168" s="245"/>
      <c r="L168" s="246"/>
      <c r="M168" s="238"/>
      <c r="N168" s="246"/>
      <c r="O168" s="247"/>
      <c r="P168" s="238"/>
      <c r="Q168" s="238"/>
    </row>
    <row r="169" s="205" customFormat="1" ht="15" customHeight="1" spans="1:17">
      <c r="A169" s="238"/>
      <c r="B169" s="238"/>
      <c r="C169" s="238"/>
      <c r="D169" s="242"/>
      <c r="E169" s="242"/>
      <c r="F169" s="243"/>
      <c r="G169" s="238"/>
      <c r="H169" s="238"/>
      <c r="I169" s="238"/>
      <c r="J169" s="244"/>
      <c r="K169" s="245"/>
      <c r="L169" s="246"/>
      <c r="M169" s="238"/>
      <c r="N169" s="246"/>
      <c r="O169" s="247"/>
      <c r="P169" s="238"/>
      <c r="Q169" s="238"/>
    </row>
    <row r="170" s="205" customFormat="1" ht="15" customHeight="1" spans="1:17">
      <c r="A170" s="238"/>
      <c r="B170" s="238"/>
      <c r="C170" s="238"/>
      <c r="D170" s="242"/>
      <c r="E170" s="242"/>
      <c r="F170" s="243"/>
      <c r="G170" s="238"/>
      <c r="H170" s="238"/>
      <c r="I170" s="238"/>
      <c r="J170" s="244"/>
      <c r="K170" s="245"/>
      <c r="L170" s="246"/>
      <c r="M170" s="238"/>
      <c r="N170" s="246"/>
      <c r="O170" s="247"/>
      <c r="P170" s="238"/>
      <c r="Q170" s="238"/>
    </row>
    <row r="171" s="205" customFormat="1" ht="15" customHeight="1" spans="1:17">
      <c r="A171" s="238"/>
      <c r="B171" s="238"/>
      <c r="C171" s="238"/>
      <c r="D171" s="242"/>
      <c r="E171" s="242"/>
      <c r="F171" s="243"/>
      <c r="G171" s="238"/>
      <c r="H171" s="238"/>
      <c r="I171" s="238"/>
      <c r="J171" s="244"/>
      <c r="K171" s="245"/>
      <c r="L171" s="246"/>
      <c r="M171" s="238"/>
      <c r="N171" s="246"/>
      <c r="O171" s="247"/>
      <c r="P171" s="238"/>
      <c r="Q171" s="238"/>
    </row>
    <row r="172" s="205" customFormat="1" ht="15" customHeight="1" spans="1:17">
      <c r="A172" s="238"/>
      <c r="B172" s="238"/>
      <c r="C172" s="238"/>
      <c r="D172" s="242"/>
      <c r="E172" s="242"/>
      <c r="F172" s="243"/>
      <c r="G172" s="238"/>
      <c r="H172" s="238"/>
      <c r="I172" s="238"/>
      <c r="J172" s="244"/>
      <c r="K172" s="245"/>
      <c r="L172" s="246"/>
      <c r="M172" s="238"/>
      <c r="N172" s="246"/>
      <c r="O172" s="247"/>
      <c r="P172" s="238"/>
      <c r="Q172" s="238"/>
    </row>
    <row r="173" s="205" customFormat="1" ht="15" customHeight="1" spans="1:17">
      <c r="A173" s="238"/>
      <c r="B173" s="238"/>
      <c r="C173" s="238"/>
      <c r="D173" s="242"/>
      <c r="E173" s="242"/>
      <c r="F173" s="243"/>
      <c r="G173" s="238"/>
      <c r="H173" s="238"/>
      <c r="I173" s="238"/>
      <c r="J173" s="244"/>
      <c r="K173" s="245"/>
      <c r="L173" s="246"/>
      <c r="M173" s="238"/>
      <c r="N173" s="246"/>
      <c r="O173" s="247"/>
      <c r="P173" s="238"/>
      <c r="Q173" s="238"/>
    </row>
    <row r="174" s="205" customFormat="1" ht="15" customHeight="1" spans="1:17">
      <c r="A174" s="238"/>
      <c r="B174" s="238"/>
      <c r="C174" s="238"/>
      <c r="D174" s="242"/>
      <c r="E174" s="242"/>
      <c r="F174" s="243"/>
      <c r="G174" s="238"/>
      <c r="H174" s="238"/>
      <c r="I174" s="238"/>
      <c r="J174" s="244"/>
      <c r="K174" s="245"/>
      <c r="L174" s="246"/>
      <c r="M174" s="238"/>
      <c r="N174" s="246"/>
      <c r="O174" s="247"/>
      <c r="P174" s="238"/>
      <c r="Q174" s="238"/>
    </row>
    <row r="175" s="205" customFormat="1" ht="15" customHeight="1" spans="1:17">
      <c r="A175" s="238"/>
      <c r="B175" s="238"/>
      <c r="C175" s="238"/>
      <c r="D175" s="242"/>
      <c r="E175" s="242"/>
      <c r="F175" s="243"/>
      <c r="G175" s="238"/>
      <c r="H175" s="238"/>
      <c r="I175" s="238"/>
      <c r="J175" s="244"/>
      <c r="K175" s="245"/>
      <c r="L175" s="246"/>
      <c r="M175" s="238"/>
      <c r="N175" s="246"/>
      <c r="O175" s="247"/>
      <c r="P175" s="238"/>
      <c r="Q175" s="238"/>
    </row>
    <row r="176" s="205" customFormat="1" ht="15" customHeight="1" spans="1:17">
      <c r="A176" s="238"/>
      <c r="B176" s="238"/>
      <c r="C176" s="238"/>
      <c r="D176" s="242"/>
      <c r="E176" s="242"/>
      <c r="F176" s="243"/>
      <c r="G176" s="238"/>
      <c r="H176" s="238"/>
      <c r="I176" s="238"/>
      <c r="J176" s="244"/>
      <c r="K176" s="245"/>
      <c r="L176" s="246"/>
      <c r="M176" s="238"/>
      <c r="N176" s="246"/>
      <c r="O176" s="247"/>
      <c r="P176" s="238"/>
      <c r="Q176" s="238"/>
    </row>
    <row r="177" s="205" customFormat="1" ht="15" customHeight="1" spans="1:17">
      <c r="A177" s="238"/>
      <c r="B177" s="238"/>
      <c r="C177" s="238"/>
      <c r="D177" s="242"/>
      <c r="E177" s="242"/>
      <c r="F177" s="243"/>
      <c r="G177" s="238"/>
      <c r="H177" s="238"/>
      <c r="I177" s="238"/>
      <c r="J177" s="244"/>
      <c r="K177" s="245"/>
      <c r="L177" s="246"/>
      <c r="M177" s="238"/>
      <c r="N177" s="246"/>
      <c r="O177" s="247"/>
      <c r="P177" s="238"/>
      <c r="Q177" s="238"/>
    </row>
    <row r="178" s="205" customFormat="1" ht="15" customHeight="1" spans="1:17">
      <c r="A178" s="238"/>
      <c r="B178" s="238"/>
      <c r="C178" s="238"/>
      <c r="D178" s="242"/>
      <c r="E178" s="242"/>
      <c r="F178" s="243"/>
      <c r="G178" s="238"/>
      <c r="H178" s="238"/>
      <c r="I178" s="238"/>
      <c r="J178" s="244"/>
      <c r="K178" s="245"/>
      <c r="L178" s="246"/>
      <c r="M178" s="238"/>
      <c r="N178" s="246"/>
      <c r="O178" s="247"/>
      <c r="P178" s="238"/>
      <c r="Q178" s="238"/>
    </row>
    <row r="179" s="205" customFormat="1" ht="15" customHeight="1" spans="1:17">
      <c r="A179" s="238"/>
      <c r="B179" s="238"/>
      <c r="C179" s="238"/>
      <c r="D179" s="242"/>
      <c r="E179" s="242"/>
      <c r="F179" s="243"/>
      <c r="G179" s="238"/>
      <c r="H179" s="238"/>
      <c r="I179" s="238"/>
      <c r="J179" s="244"/>
      <c r="K179" s="245"/>
      <c r="L179" s="246"/>
      <c r="M179" s="238"/>
      <c r="N179" s="246"/>
      <c r="O179" s="247"/>
      <c r="P179" s="238"/>
      <c r="Q179" s="238"/>
    </row>
    <row r="180" s="205" customFormat="1" ht="15" customHeight="1" spans="1:17">
      <c r="A180" s="238"/>
      <c r="B180" s="238"/>
      <c r="C180" s="238"/>
      <c r="D180" s="242"/>
      <c r="E180" s="242"/>
      <c r="F180" s="243"/>
      <c r="G180" s="238"/>
      <c r="H180" s="238"/>
      <c r="I180" s="238"/>
      <c r="J180" s="244"/>
      <c r="K180" s="245"/>
      <c r="L180" s="246"/>
      <c r="M180" s="238"/>
      <c r="N180" s="246"/>
      <c r="O180" s="247"/>
      <c r="P180" s="238"/>
      <c r="Q180" s="238"/>
    </row>
    <row r="181" s="205" customFormat="1" ht="15" customHeight="1" spans="1:17">
      <c r="A181" s="238"/>
      <c r="B181" s="238"/>
      <c r="C181" s="238"/>
      <c r="D181" s="242"/>
      <c r="E181" s="242"/>
      <c r="F181" s="243"/>
      <c r="G181" s="238"/>
      <c r="H181" s="238"/>
      <c r="I181" s="238"/>
      <c r="J181" s="244"/>
      <c r="K181" s="245"/>
      <c r="L181" s="246"/>
      <c r="M181" s="238"/>
      <c r="N181" s="246"/>
      <c r="O181" s="247"/>
      <c r="P181" s="238"/>
      <c r="Q181" s="238"/>
    </row>
    <row r="182" s="205" customFormat="1" ht="15" customHeight="1" spans="1:17">
      <c r="A182" s="238"/>
      <c r="B182" s="238"/>
      <c r="C182" s="238"/>
      <c r="D182" s="242"/>
      <c r="E182" s="242"/>
      <c r="F182" s="243"/>
      <c r="G182" s="238"/>
      <c r="H182" s="238"/>
      <c r="I182" s="238"/>
      <c r="J182" s="244"/>
      <c r="K182" s="245"/>
      <c r="L182" s="246"/>
      <c r="M182" s="238"/>
      <c r="N182" s="246"/>
      <c r="O182" s="247"/>
      <c r="P182" s="238"/>
      <c r="Q182" s="238"/>
    </row>
    <row r="183" s="205" customFormat="1" ht="15" customHeight="1" spans="1:17">
      <c r="A183" s="238"/>
      <c r="B183" s="238"/>
      <c r="C183" s="238"/>
      <c r="D183" s="242"/>
      <c r="E183" s="242"/>
      <c r="F183" s="243"/>
      <c r="G183" s="238"/>
      <c r="H183" s="238"/>
      <c r="I183" s="238"/>
      <c r="J183" s="244"/>
      <c r="K183" s="245"/>
      <c r="L183" s="246"/>
      <c r="M183" s="238"/>
      <c r="N183" s="246"/>
      <c r="O183" s="247"/>
      <c r="P183" s="238"/>
      <c r="Q183" s="238"/>
    </row>
    <row r="184" s="205" customFormat="1" ht="15" customHeight="1" spans="1:17">
      <c r="A184" s="238"/>
      <c r="B184" s="238"/>
      <c r="C184" s="238"/>
      <c r="D184" s="242"/>
      <c r="E184" s="242"/>
      <c r="F184" s="243"/>
      <c r="G184" s="238"/>
      <c r="H184" s="238"/>
      <c r="I184" s="238"/>
      <c r="J184" s="244"/>
      <c r="K184" s="245"/>
      <c r="L184" s="246"/>
      <c r="M184" s="238"/>
      <c r="N184" s="246"/>
      <c r="O184" s="247"/>
      <c r="P184" s="238"/>
      <c r="Q184" s="238"/>
    </row>
    <row r="185" s="205" customFormat="1" ht="15" customHeight="1" spans="1:17">
      <c r="A185" s="238"/>
      <c r="B185" s="238"/>
      <c r="C185" s="238"/>
      <c r="D185" s="242"/>
      <c r="E185" s="242"/>
      <c r="F185" s="243"/>
      <c r="G185" s="238"/>
      <c r="H185" s="238"/>
      <c r="I185" s="238"/>
      <c r="J185" s="244"/>
      <c r="K185" s="245"/>
      <c r="L185" s="246"/>
      <c r="M185" s="238"/>
      <c r="N185" s="246"/>
      <c r="O185" s="247"/>
      <c r="P185" s="238"/>
      <c r="Q185" s="238"/>
    </row>
    <row r="186" s="205" customFormat="1" ht="15" customHeight="1" spans="1:17">
      <c r="A186" s="238"/>
      <c r="B186" s="238"/>
      <c r="C186" s="238"/>
      <c r="D186" s="242"/>
      <c r="E186" s="242"/>
      <c r="F186" s="243"/>
      <c r="G186" s="238"/>
      <c r="H186" s="238"/>
      <c r="I186" s="238"/>
      <c r="J186" s="244"/>
      <c r="K186" s="245"/>
      <c r="L186" s="246"/>
      <c r="M186" s="238"/>
      <c r="N186" s="246"/>
      <c r="O186" s="247"/>
      <c r="P186" s="238"/>
      <c r="Q186" s="238"/>
    </row>
    <row r="187" s="205" customFormat="1" ht="15" customHeight="1" spans="1:17">
      <c r="A187" s="238"/>
      <c r="B187" s="238"/>
      <c r="C187" s="238"/>
      <c r="D187" s="242"/>
      <c r="E187" s="242"/>
      <c r="F187" s="243"/>
      <c r="G187" s="238"/>
      <c r="H187" s="238"/>
      <c r="I187" s="238"/>
      <c r="J187" s="244"/>
      <c r="K187" s="245"/>
      <c r="L187" s="246"/>
      <c r="M187" s="238"/>
      <c r="N187" s="246"/>
      <c r="O187" s="247"/>
      <c r="P187" s="238"/>
      <c r="Q187" s="238"/>
    </row>
    <row r="188" s="205" customFormat="1" ht="15" customHeight="1" spans="1:17">
      <c r="A188" s="238"/>
      <c r="B188" s="238"/>
      <c r="C188" s="238"/>
      <c r="D188" s="242"/>
      <c r="E188" s="242"/>
      <c r="F188" s="243"/>
      <c r="G188" s="238"/>
      <c r="H188" s="238"/>
      <c r="I188" s="238"/>
      <c r="J188" s="244"/>
      <c r="K188" s="245"/>
      <c r="L188" s="246"/>
      <c r="M188" s="238"/>
      <c r="N188" s="246"/>
      <c r="O188" s="247"/>
      <c r="P188" s="238"/>
      <c r="Q188" s="238"/>
    </row>
    <row r="189" s="205" customFormat="1" ht="15" customHeight="1" spans="1:17">
      <c r="A189" s="238"/>
      <c r="B189" s="238"/>
      <c r="C189" s="238"/>
      <c r="D189" s="242"/>
      <c r="E189" s="242"/>
      <c r="F189" s="243"/>
      <c r="G189" s="238"/>
      <c r="H189" s="238"/>
      <c r="I189" s="238"/>
      <c r="J189" s="244"/>
      <c r="K189" s="245"/>
      <c r="L189" s="246"/>
      <c r="M189" s="238"/>
      <c r="N189" s="246"/>
      <c r="O189" s="247"/>
      <c r="P189" s="238"/>
      <c r="Q189" s="238"/>
    </row>
    <row r="190" s="205" customFormat="1" ht="15" customHeight="1" spans="1:17">
      <c r="A190" s="238"/>
      <c r="B190" s="238"/>
      <c r="C190" s="238"/>
      <c r="D190" s="242"/>
      <c r="E190" s="242"/>
      <c r="F190" s="243"/>
      <c r="G190" s="238"/>
      <c r="H190" s="238"/>
      <c r="I190" s="238"/>
      <c r="J190" s="244"/>
      <c r="K190" s="245"/>
      <c r="L190" s="246"/>
      <c r="M190" s="238"/>
      <c r="N190" s="246"/>
      <c r="O190" s="247"/>
      <c r="P190" s="238"/>
      <c r="Q190" s="238"/>
    </row>
    <row r="191" s="205" customFormat="1" ht="15" customHeight="1" spans="1:17">
      <c r="A191" s="238"/>
      <c r="B191" s="238"/>
      <c r="C191" s="238"/>
      <c r="D191" s="242"/>
      <c r="E191" s="242"/>
      <c r="F191" s="243"/>
      <c r="G191" s="238"/>
      <c r="H191" s="238"/>
      <c r="I191" s="238"/>
      <c r="J191" s="244"/>
      <c r="K191" s="245"/>
      <c r="L191" s="246"/>
      <c r="M191" s="238"/>
      <c r="N191" s="246"/>
      <c r="O191" s="247"/>
      <c r="P191" s="238"/>
      <c r="Q191" s="238"/>
    </row>
    <row r="192" s="205" customFormat="1" ht="15" customHeight="1" spans="1:17">
      <c r="A192" s="238"/>
      <c r="B192" s="238"/>
      <c r="C192" s="238"/>
      <c r="D192" s="242"/>
      <c r="E192" s="242"/>
      <c r="F192" s="243"/>
      <c r="G192" s="238"/>
      <c r="H192" s="238"/>
      <c r="I192" s="238"/>
      <c r="J192" s="244"/>
      <c r="K192" s="245"/>
      <c r="L192" s="246"/>
      <c r="M192" s="238"/>
      <c r="N192" s="246"/>
      <c r="O192" s="247"/>
      <c r="P192" s="238"/>
      <c r="Q192" s="238"/>
    </row>
    <row r="193" s="205" customFormat="1" ht="15" customHeight="1" spans="1:17">
      <c r="A193" s="238"/>
      <c r="B193" s="238"/>
      <c r="C193" s="238"/>
      <c r="D193" s="242"/>
      <c r="E193" s="242"/>
      <c r="F193" s="243"/>
      <c r="G193" s="238"/>
      <c r="H193" s="238"/>
      <c r="I193" s="238"/>
      <c r="J193" s="244"/>
      <c r="K193" s="245"/>
      <c r="L193" s="246"/>
      <c r="M193" s="238"/>
      <c r="N193" s="246"/>
      <c r="O193" s="247"/>
      <c r="P193" s="238"/>
      <c r="Q193" s="238"/>
    </row>
    <row r="194" s="205" customFormat="1" ht="15" customHeight="1" spans="1:17">
      <c r="A194" s="238"/>
      <c r="B194" s="238"/>
      <c r="C194" s="238"/>
      <c r="D194" s="242"/>
      <c r="E194" s="242"/>
      <c r="F194" s="243"/>
      <c r="G194" s="238"/>
      <c r="H194" s="238"/>
      <c r="I194" s="238"/>
      <c r="J194" s="244"/>
      <c r="K194" s="245"/>
      <c r="L194" s="246"/>
      <c r="M194" s="238"/>
      <c r="N194" s="246"/>
      <c r="O194" s="247"/>
      <c r="P194" s="238"/>
      <c r="Q194" s="238"/>
    </row>
    <row r="195" s="205" customFormat="1" ht="15" customHeight="1" spans="1:17">
      <c r="A195" s="238"/>
      <c r="B195" s="238"/>
      <c r="C195" s="238"/>
      <c r="D195" s="242"/>
      <c r="E195" s="242"/>
      <c r="F195" s="243"/>
      <c r="G195" s="238"/>
      <c r="H195" s="238"/>
      <c r="I195" s="238"/>
      <c r="J195" s="244"/>
      <c r="K195" s="245"/>
      <c r="L195" s="246"/>
      <c r="M195" s="238"/>
      <c r="N195" s="246"/>
      <c r="O195" s="247"/>
      <c r="P195" s="238"/>
      <c r="Q195" s="238"/>
    </row>
    <row r="196" s="205" customFormat="1" ht="15" customHeight="1" spans="1:17">
      <c r="A196" s="238"/>
      <c r="B196" s="238"/>
      <c r="C196" s="238"/>
      <c r="D196" s="242"/>
      <c r="E196" s="242"/>
      <c r="F196" s="243"/>
      <c r="G196" s="238"/>
      <c r="H196" s="238"/>
      <c r="I196" s="238"/>
      <c r="J196" s="244"/>
      <c r="K196" s="245"/>
      <c r="L196" s="246"/>
      <c r="M196" s="238"/>
      <c r="N196" s="246"/>
      <c r="O196" s="247"/>
      <c r="P196" s="238"/>
      <c r="Q196" s="238"/>
    </row>
    <row r="197" s="205" customFormat="1" ht="15" customHeight="1" spans="1:17">
      <c r="A197" s="238"/>
      <c r="B197" s="238"/>
      <c r="C197" s="238"/>
      <c r="D197" s="242"/>
      <c r="E197" s="242"/>
      <c r="F197" s="243"/>
      <c r="G197" s="238"/>
      <c r="H197" s="238"/>
      <c r="I197" s="238"/>
      <c r="J197" s="244"/>
      <c r="K197" s="245"/>
      <c r="L197" s="246"/>
      <c r="M197" s="238"/>
      <c r="N197" s="246"/>
      <c r="O197" s="247"/>
      <c r="P197" s="238"/>
      <c r="Q197" s="238"/>
    </row>
    <row r="198" s="205" customFormat="1" ht="15" customHeight="1" spans="1:17">
      <c r="A198" s="238"/>
      <c r="B198" s="238"/>
      <c r="C198" s="238"/>
      <c r="D198" s="242"/>
      <c r="E198" s="242"/>
      <c r="F198" s="243"/>
      <c r="G198" s="238"/>
      <c r="H198" s="238"/>
      <c r="I198" s="238"/>
      <c r="J198" s="244"/>
      <c r="K198" s="245"/>
      <c r="L198" s="246"/>
      <c r="M198" s="238"/>
      <c r="N198" s="246"/>
      <c r="O198" s="247"/>
      <c r="P198" s="238"/>
      <c r="Q198" s="238"/>
    </row>
    <row r="199" s="205" customFormat="1" ht="15" customHeight="1" spans="1:17">
      <c r="A199" s="238"/>
      <c r="B199" s="238"/>
      <c r="C199" s="238"/>
      <c r="D199" s="242"/>
      <c r="E199" s="242"/>
      <c r="F199" s="243"/>
      <c r="G199" s="238"/>
      <c r="H199" s="238"/>
      <c r="I199" s="238"/>
      <c r="J199" s="244"/>
      <c r="K199" s="245"/>
      <c r="L199" s="246"/>
      <c r="M199" s="238"/>
      <c r="N199" s="246"/>
      <c r="O199" s="247"/>
      <c r="P199" s="238"/>
      <c r="Q199" s="238"/>
    </row>
    <row r="200" s="205" customFormat="1" ht="15" customHeight="1" spans="1:17">
      <c r="A200" s="238"/>
      <c r="B200" s="238"/>
      <c r="C200" s="238"/>
      <c r="D200" s="242"/>
      <c r="E200" s="242"/>
      <c r="F200" s="243"/>
      <c r="G200" s="238"/>
      <c r="H200" s="238"/>
      <c r="I200" s="238"/>
      <c r="J200" s="244"/>
      <c r="K200" s="245"/>
      <c r="L200" s="246"/>
      <c r="M200" s="238"/>
      <c r="N200" s="246"/>
      <c r="O200" s="247"/>
      <c r="P200" s="238"/>
      <c r="Q200" s="238"/>
    </row>
    <row r="201" s="205" customFormat="1" ht="15" customHeight="1" spans="1:17">
      <c r="A201" s="238"/>
      <c r="B201" s="238"/>
      <c r="C201" s="238"/>
      <c r="D201" s="242"/>
      <c r="E201" s="242"/>
      <c r="F201" s="243"/>
      <c r="G201" s="238"/>
      <c r="H201" s="238"/>
      <c r="I201" s="238"/>
      <c r="J201" s="244"/>
      <c r="K201" s="245"/>
      <c r="L201" s="246"/>
      <c r="M201" s="238"/>
      <c r="N201" s="246"/>
      <c r="O201" s="247"/>
      <c r="P201" s="238"/>
      <c r="Q201" s="238"/>
    </row>
    <row r="202" s="205" customFormat="1" ht="15" customHeight="1" spans="1:17">
      <c r="A202" s="238"/>
      <c r="B202" s="238"/>
      <c r="C202" s="238"/>
      <c r="D202" s="242"/>
      <c r="E202" s="242"/>
      <c r="F202" s="243"/>
      <c r="G202" s="238"/>
      <c r="H202" s="238"/>
      <c r="I202" s="238"/>
      <c r="J202" s="244"/>
      <c r="K202" s="245"/>
      <c r="L202" s="246"/>
      <c r="M202" s="238"/>
      <c r="N202" s="246"/>
      <c r="O202" s="247"/>
      <c r="P202" s="238"/>
      <c r="Q202" s="238"/>
    </row>
    <row r="203" s="205" customFormat="1" ht="15" customHeight="1" spans="1:17">
      <c r="A203" s="238"/>
      <c r="B203" s="238"/>
      <c r="C203" s="238"/>
      <c r="D203" s="242"/>
      <c r="E203" s="242"/>
      <c r="F203" s="243"/>
      <c r="G203" s="238"/>
      <c r="H203" s="238"/>
      <c r="I203" s="238"/>
      <c r="J203" s="244"/>
      <c r="K203" s="245"/>
      <c r="L203" s="246"/>
      <c r="M203" s="238"/>
      <c r="N203" s="246"/>
      <c r="O203" s="247"/>
      <c r="P203" s="238"/>
      <c r="Q203" s="238"/>
    </row>
    <row r="204" s="205" customFormat="1" ht="15" customHeight="1" spans="1:17">
      <c r="A204" s="238"/>
      <c r="B204" s="238"/>
      <c r="C204" s="238"/>
      <c r="D204" s="242"/>
      <c r="E204" s="242"/>
      <c r="F204" s="243"/>
      <c r="G204" s="238"/>
      <c r="H204" s="238"/>
      <c r="I204" s="238"/>
      <c r="J204" s="244"/>
      <c r="K204" s="245"/>
      <c r="L204" s="246"/>
      <c r="M204" s="238"/>
      <c r="N204" s="246"/>
      <c r="O204" s="247"/>
      <c r="P204" s="238"/>
      <c r="Q204" s="238"/>
    </row>
    <row r="205" s="205" customFormat="1" ht="15" customHeight="1" spans="1:17">
      <c r="A205" s="238"/>
      <c r="B205" s="238"/>
      <c r="C205" s="238"/>
      <c r="D205" s="242"/>
      <c r="E205" s="242"/>
      <c r="F205" s="243"/>
      <c r="G205" s="238"/>
      <c r="H205" s="238"/>
      <c r="I205" s="238"/>
      <c r="J205" s="244"/>
      <c r="K205" s="245"/>
      <c r="L205" s="246"/>
      <c r="M205" s="238"/>
      <c r="N205" s="246"/>
      <c r="O205" s="247"/>
      <c r="P205" s="238"/>
      <c r="Q205" s="238"/>
    </row>
    <row r="206" s="205" customFormat="1" ht="15" customHeight="1" spans="1:17">
      <c r="A206" s="238"/>
      <c r="B206" s="238"/>
      <c r="C206" s="238"/>
      <c r="D206" s="242"/>
      <c r="E206" s="242"/>
      <c r="F206" s="243"/>
      <c r="G206" s="238"/>
      <c r="H206" s="238"/>
      <c r="I206" s="238"/>
      <c r="J206" s="244"/>
      <c r="K206" s="245"/>
      <c r="L206" s="246"/>
      <c r="M206" s="238"/>
      <c r="N206" s="246"/>
      <c r="O206" s="247"/>
      <c r="P206" s="238"/>
      <c r="Q206" s="238"/>
    </row>
    <row r="207" s="205" customFormat="1" ht="15" customHeight="1" spans="1:17">
      <c r="A207" s="238"/>
      <c r="B207" s="238"/>
      <c r="C207" s="238"/>
      <c r="D207" s="242"/>
      <c r="E207" s="242"/>
      <c r="F207" s="243"/>
      <c r="G207" s="238"/>
      <c r="H207" s="238"/>
      <c r="I207" s="238"/>
      <c r="J207" s="244"/>
      <c r="K207" s="245"/>
      <c r="L207" s="246"/>
      <c r="M207" s="238"/>
      <c r="N207" s="246"/>
      <c r="O207" s="247"/>
      <c r="P207" s="238"/>
      <c r="Q207" s="238"/>
    </row>
    <row r="208" s="205" customFormat="1" ht="15" customHeight="1" spans="1:17">
      <c r="A208" s="238"/>
      <c r="B208" s="238"/>
      <c r="C208" s="238"/>
      <c r="D208" s="242"/>
      <c r="E208" s="242"/>
      <c r="F208" s="243"/>
      <c r="G208" s="238"/>
      <c r="H208" s="238"/>
      <c r="I208" s="238"/>
      <c r="J208" s="244"/>
      <c r="K208" s="245"/>
      <c r="L208" s="246"/>
      <c r="M208" s="238"/>
      <c r="N208" s="246"/>
      <c r="O208" s="247"/>
      <c r="P208" s="238"/>
      <c r="Q208" s="238"/>
    </row>
    <row r="209" s="205" customFormat="1" ht="15" customHeight="1" spans="1:17">
      <c r="A209" s="238"/>
      <c r="B209" s="238"/>
      <c r="C209" s="238"/>
      <c r="D209" s="242"/>
      <c r="E209" s="242"/>
      <c r="F209" s="243"/>
      <c r="G209" s="238"/>
      <c r="H209" s="238"/>
      <c r="I209" s="238"/>
      <c r="J209" s="244"/>
      <c r="K209" s="245"/>
      <c r="L209" s="246"/>
      <c r="M209" s="238"/>
      <c r="N209" s="246"/>
      <c r="O209" s="247"/>
      <c r="P209" s="238"/>
      <c r="Q209" s="238"/>
    </row>
    <row r="210" s="205" customFormat="1" ht="15" customHeight="1" spans="1:17">
      <c r="A210" s="238"/>
      <c r="B210" s="238"/>
      <c r="C210" s="238"/>
      <c r="D210" s="242"/>
      <c r="E210" s="242"/>
      <c r="F210" s="243"/>
      <c r="G210" s="238"/>
      <c r="H210" s="238"/>
      <c r="I210" s="238"/>
      <c r="J210" s="244"/>
      <c r="K210" s="245"/>
      <c r="L210" s="246"/>
      <c r="M210" s="238"/>
      <c r="N210" s="246"/>
      <c r="O210" s="247"/>
      <c r="P210" s="238"/>
      <c r="Q210" s="238"/>
    </row>
    <row r="211" s="205" customFormat="1" ht="15" customHeight="1" spans="1:17">
      <c r="A211" s="238"/>
      <c r="B211" s="238"/>
      <c r="C211" s="238"/>
      <c r="D211" s="242"/>
      <c r="E211" s="242"/>
      <c r="F211" s="243"/>
      <c r="G211" s="238"/>
      <c r="H211" s="238"/>
      <c r="I211" s="238"/>
      <c r="J211" s="244"/>
      <c r="K211" s="245"/>
      <c r="L211" s="246"/>
      <c r="M211" s="238"/>
      <c r="N211" s="246"/>
      <c r="O211" s="247"/>
      <c r="P211" s="238"/>
      <c r="Q211" s="238"/>
    </row>
    <row r="212" s="205" customFormat="1" ht="15" customHeight="1" spans="1:17">
      <c r="A212" s="238"/>
      <c r="B212" s="238"/>
      <c r="C212" s="238"/>
      <c r="D212" s="242"/>
      <c r="E212" s="242"/>
      <c r="F212" s="243"/>
      <c r="G212" s="238"/>
      <c r="H212" s="238"/>
      <c r="I212" s="238"/>
      <c r="J212" s="244"/>
      <c r="K212" s="245"/>
      <c r="L212" s="246"/>
      <c r="M212" s="238"/>
      <c r="N212" s="246"/>
      <c r="O212" s="247"/>
      <c r="P212" s="238"/>
      <c r="Q212" s="238"/>
    </row>
    <row r="213" s="205" customFormat="1" ht="15" customHeight="1" spans="1:17">
      <c r="A213" s="238"/>
      <c r="B213" s="238"/>
      <c r="C213" s="238"/>
      <c r="D213" s="242"/>
      <c r="E213" s="242"/>
      <c r="F213" s="243"/>
      <c r="G213" s="238"/>
      <c r="H213" s="238"/>
      <c r="I213" s="238"/>
      <c r="J213" s="244"/>
      <c r="K213" s="245"/>
      <c r="L213" s="246"/>
      <c r="M213" s="238"/>
      <c r="N213" s="246"/>
      <c r="O213" s="247"/>
      <c r="P213" s="238"/>
      <c r="Q213" s="238"/>
    </row>
    <row r="214" s="205" customFormat="1" ht="15" customHeight="1" spans="1:17">
      <c r="A214" s="238"/>
      <c r="B214" s="238"/>
      <c r="C214" s="238"/>
      <c r="D214" s="242"/>
      <c r="E214" s="242"/>
      <c r="F214" s="243"/>
      <c r="G214" s="238"/>
      <c r="H214" s="238"/>
      <c r="I214" s="238"/>
      <c r="J214" s="244"/>
      <c r="K214" s="245"/>
      <c r="L214" s="246"/>
      <c r="M214" s="238"/>
      <c r="N214" s="246"/>
      <c r="O214" s="247"/>
      <c r="P214" s="238"/>
      <c r="Q214" s="238"/>
    </row>
    <row r="215" s="205" customFormat="1" ht="15" customHeight="1" spans="1:17">
      <c r="A215" s="238"/>
      <c r="B215" s="238"/>
      <c r="C215" s="238"/>
      <c r="D215" s="242"/>
      <c r="E215" s="242"/>
      <c r="F215" s="243"/>
      <c r="G215" s="238"/>
      <c r="H215" s="238"/>
      <c r="I215" s="238"/>
      <c r="J215" s="244"/>
      <c r="K215" s="245"/>
      <c r="L215" s="246"/>
      <c r="M215" s="238"/>
      <c r="N215" s="246"/>
      <c r="O215" s="247"/>
      <c r="P215" s="238"/>
      <c r="Q215" s="238"/>
    </row>
    <row r="216" s="205" customFormat="1" ht="15" customHeight="1" spans="1:17">
      <c r="A216" s="238"/>
      <c r="B216" s="238"/>
      <c r="C216" s="238"/>
      <c r="D216" s="242"/>
      <c r="E216" s="242"/>
      <c r="F216" s="243"/>
      <c r="G216" s="238"/>
      <c r="H216" s="238"/>
      <c r="I216" s="238"/>
      <c r="J216" s="244"/>
      <c r="K216" s="245"/>
      <c r="L216" s="246"/>
      <c r="M216" s="238"/>
      <c r="N216" s="246"/>
      <c r="O216" s="247"/>
      <c r="P216" s="238"/>
      <c r="Q216" s="238"/>
    </row>
    <row r="217" s="205" customFormat="1" ht="15" customHeight="1" spans="1:17">
      <c r="A217" s="238"/>
      <c r="B217" s="238"/>
      <c r="C217" s="238"/>
      <c r="D217" s="242"/>
      <c r="E217" s="242"/>
      <c r="F217" s="243"/>
      <c r="G217" s="238"/>
      <c r="H217" s="238"/>
      <c r="I217" s="238"/>
      <c r="J217" s="244"/>
      <c r="K217" s="245"/>
      <c r="L217" s="246"/>
      <c r="M217" s="238"/>
      <c r="N217" s="246"/>
      <c r="O217" s="247"/>
      <c r="P217" s="238"/>
      <c r="Q217" s="238"/>
    </row>
    <row r="218" s="205" customFormat="1" ht="15" customHeight="1" spans="1:17">
      <c r="A218" s="238"/>
      <c r="B218" s="238"/>
      <c r="C218" s="238"/>
      <c r="D218" s="242"/>
      <c r="E218" s="242"/>
      <c r="F218" s="243"/>
      <c r="G218" s="238"/>
      <c r="H218" s="238"/>
      <c r="I218" s="238"/>
      <c r="J218" s="244"/>
      <c r="K218" s="245"/>
      <c r="L218" s="246"/>
      <c r="M218" s="238"/>
      <c r="N218" s="246"/>
      <c r="O218" s="247"/>
      <c r="P218" s="238"/>
      <c r="Q218" s="238"/>
    </row>
    <row r="219" s="205" customFormat="1" ht="15" customHeight="1" spans="1:17">
      <c r="A219" s="238"/>
      <c r="B219" s="238"/>
      <c r="C219" s="238"/>
      <c r="D219" s="242"/>
      <c r="E219" s="242"/>
      <c r="F219" s="243"/>
      <c r="G219" s="238"/>
      <c r="H219" s="238"/>
      <c r="I219" s="238"/>
      <c r="J219" s="244"/>
      <c r="K219" s="245"/>
      <c r="L219" s="246"/>
      <c r="M219" s="238"/>
      <c r="N219" s="246"/>
      <c r="O219" s="247"/>
      <c r="P219" s="238"/>
      <c r="Q219" s="238"/>
    </row>
    <row r="220" s="205" customFormat="1" ht="15" customHeight="1" spans="1:17">
      <c r="A220" s="238"/>
      <c r="B220" s="238"/>
      <c r="C220" s="238"/>
      <c r="D220" s="242"/>
      <c r="E220" s="242"/>
      <c r="F220" s="243"/>
      <c r="G220" s="238"/>
      <c r="H220" s="238"/>
      <c r="I220" s="238"/>
      <c r="J220" s="244"/>
      <c r="K220" s="245"/>
      <c r="L220" s="246"/>
      <c r="M220" s="238"/>
      <c r="N220" s="246"/>
      <c r="O220" s="247"/>
      <c r="P220" s="238"/>
      <c r="Q220" s="238"/>
    </row>
    <row r="221" s="205" customFormat="1" ht="15" customHeight="1" spans="1:17">
      <c r="A221" s="238"/>
      <c r="B221" s="238"/>
      <c r="C221" s="238"/>
      <c r="D221" s="242"/>
      <c r="E221" s="242"/>
      <c r="F221" s="243"/>
      <c r="G221" s="238"/>
      <c r="H221" s="238"/>
      <c r="I221" s="238"/>
      <c r="J221" s="244"/>
      <c r="K221" s="245"/>
      <c r="L221" s="246"/>
      <c r="M221" s="238"/>
      <c r="N221" s="246"/>
      <c r="O221" s="247"/>
      <c r="P221" s="238"/>
      <c r="Q221" s="238"/>
    </row>
    <row r="222" s="205" customFormat="1" ht="15" customHeight="1" spans="1:17">
      <c r="A222" s="238"/>
      <c r="B222" s="238"/>
      <c r="C222" s="238"/>
      <c r="D222" s="242"/>
      <c r="E222" s="242"/>
      <c r="F222" s="243"/>
      <c r="G222" s="238"/>
      <c r="H222" s="238"/>
      <c r="I222" s="238"/>
      <c r="J222" s="244"/>
      <c r="K222" s="245"/>
      <c r="L222" s="246"/>
      <c r="M222" s="238"/>
      <c r="N222" s="246"/>
      <c r="O222" s="247"/>
      <c r="P222" s="238"/>
      <c r="Q222" s="238"/>
    </row>
    <row r="223" s="205" customFormat="1" ht="15" customHeight="1" spans="1:17">
      <c r="A223" s="238"/>
      <c r="B223" s="238"/>
      <c r="C223" s="238"/>
      <c r="D223" s="242"/>
      <c r="E223" s="242"/>
      <c r="F223" s="243"/>
      <c r="G223" s="238"/>
      <c r="H223" s="238"/>
      <c r="I223" s="238"/>
      <c r="J223" s="244"/>
      <c r="K223" s="245"/>
      <c r="L223" s="246"/>
      <c r="M223" s="238"/>
      <c r="N223" s="246"/>
      <c r="O223" s="247"/>
      <c r="P223" s="238"/>
      <c r="Q223" s="238"/>
    </row>
    <row r="224" s="205" customFormat="1" ht="15" customHeight="1" spans="1:17">
      <c r="A224" s="238"/>
      <c r="B224" s="238"/>
      <c r="C224" s="238"/>
      <c r="D224" s="242"/>
      <c r="E224" s="242"/>
      <c r="F224" s="243"/>
      <c r="G224" s="238"/>
      <c r="H224" s="238"/>
      <c r="I224" s="238"/>
      <c r="J224" s="244"/>
      <c r="K224" s="245"/>
      <c r="L224" s="246"/>
      <c r="M224" s="238"/>
      <c r="N224" s="246"/>
      <c r="O224" s="247"/>
      <c r="P224" s="238"/>
      <c r="Q224" s="238"/>
    </row>
    <row r="225" s="205" customFormat="1" ht="15" customHeight="1" spans="1:17">
      <c r="A225" s="238"/>
      <c r="B225" s="238"/>
      <c r="C225" s="238"/>
      <c r="D225" s="242"/>
      <c r="E225" s="242"/>
      <c r="F225" s="243"/>
      <c r="G225" s="238"/>
      <c r="H225" s="238"/>
      <c r="I225" s="238"/>
      <c r="J225" s="244"/>
      <c r="K225" s="245"/>
      <c r="L225" s="246"/>
      <c r="M225" s="238"/>
      <c r="N225" s="246"/>
      <c r="O225" s="247"/>
      <c r="P225" s="238"/>
      <c r="Q225" s="238"/>
    </row>
    <row r="226" s="205" customFormat="1" ht="15" customHeight="1" spans="1:17">
      <c r="A226" s="238"/>
      <c r="B226" s="238"/>
      <c r="C226" s="238"/>
      <c r="D226" s="242"/>
      <c r="E226" s="242"/>
      <c r="F226" s="243"/>
      <c r="G226" s="238"/>
      <c r="H226" s="238"/>
      <c r="I226" s="238"/>
      <c r="J226" s="244"/>
      <c r="K226" s="245"/>
      <c r="L226" s="246"/>
      <c r="M226" s="238"/>
      <c r="N226" s="246"/>
      <c r="O226" s="247"/>
      <c r="P226" s="238"/>
      <c r="Q226" s="238"/>
    </row>
    <row r="227" s="205" customFormat="1" ht="15" customHeight="1" spans="1:17">
      <c r="A227" s="238"/>
      <c r="B227" s="238"/>
      <c r="C227" s="238"/>
      <c r="D227" s="242"/>
      <c r="E227" s="242"/>
      <c r="F227" s="243"/>
      <c r="G227" s="238"/>
      <c r="H227" s="238"/>
      <c r="I227" s="238"/>
      <c r="J227" s="244"/>
      <c r="K227" s="245"/>
      <c r="L227" s="246"/>
      <c r="M227" s="238"/>
      <c r="N227" s="246"/>
      <c r="O227" s="247"/>
      <c r="P227" s="238"/>
      <c r="Q227" s="238"/>
    </row>
    <row r="228" s="205" customFormat="1" ht="15" customHeight="1" spans="1:17">
      <c r="A228" s="238"/>
      <c r="B228" s="238"/>
      <c r="C228" s="238"/>
      <c r="D228" s="242"/>
      <c r="E228" s="242"/>
      <c r="F228" s="243"/>
      <c r="G228" s="238"/>
      <c r="H228" s="238"/>
      <c r="I228" s="238"/>
      <c r="J228" s="244"/>
      <c r="K228" s="245"/>
      <c r="L228" s="246"/>
      <c r="M228" s="238"/>
      <c r="N228" s="246"/>
      <c r="O228" s="247"/>
      <c r="P228" s="238"/>
      <c r="Q228" s="238"/>
    </row>
    <row r="229" s="205" customFormat="1" ht="15" customHeight="1" spans="1:17">
      <c r="A229" s="238"/>
      <c r="B229" s="238"/>
      <c r="C229" s="238"/>
      <c r="D229" s="242"/>
      <c r="E229" s="242"/>
      <c r="F229" s="243"/>
      <c r="G229" s="238"/>
      <c r="H229" s="238"/>
      <c r="I229" s="238"/>
      <c r="J229" s="244"/>
      <c r="K229" s="245"/>
      <c r="L229" s="246"/>
      <c r="M229" s="238"/>
      <c r="N229" s="246"/>
      <c r="O229" s="247"/>
      <c r="P229" s="238"/>
      <c r="Q229" s="238"/>
    </row>
    <row r="230" s="205" customFormat="1" ht="15" customHeight="1" spans="1:17">
      <c r="A230" s="238"/>
      <c r="B230" s="238"/>
      <c r="C230" s="238"/>
      <c r="D230" s="242"/>
      <c r="E230" s="242"/>
      <c r="F230" s="243"/>
      <c r="G230" s="238"/>
      <c r="H230" s="238"/>
      <c r="I230" s="238"/>
      <c r="J230" s="244"/>
      <c r="K230" s="245"/>
      <c r="L230" s="246"/>
      <c r="M230" s="238"/>
      <c r="N230" s="246"/>
      <c r="O230" s="247"/>
      <c r="P230" s="238"/>
      <c r="Q230" s="238"/>
    </row>
    <row r="231" s="205" customFormat="1" ht="15" customHeight="1" spans="1:17">
      <c r="A231" s="238"/>
      <c r="B231" s="238"/>
      <c r="C231" s="238"/>
      <c r="D231" s="242"/>
      <c r="E231" s="242"/>
      <c r="F231" s="243"/>
      <c r="G231" s="238"/>
      <c r="H231" s="238"/>
      <c r="I231" s="238"/>
      <c r="J231" s="244"/>
      <c r="K231" s="245"/>
      <c r="L231" s="246"/>
      <c r="M231" s="238"/>
      <c r="N231" s="246"/>
      <c r="O231" s="247"/>
      <c r="P231" s="238"/>
      <c r="Q231" s="238"/>
    </row>
    <row r="232" s="205" customFormat="1" ht="15" customHeight="1" spans="1:17">
      <c r="A232" s="238"/>
      <c r="B232" s="238"/>
      <c r="C232" s="238"/>
      <c r="D232" s="242"/>
      <c r="E232" s="242"/>
      <c r="F232" s="243"/>
      <c r="G232" s="238"/>
      <c r="H232" s="238"/>
      <c r="I232" s="238"/>
      <c r="J232" s="244"/>
      <c r="K232" s="245"/>
      <c r="L232" s="246"/>
      <c r="M232" s="238"/>
      <c r="N232" s="246"/>
      <c r="O232" s="247"/>
      <c r="P232" s="238"/>
      <c r="Q232" s="238"/>
    </row>
    <row r="233" s="205" customFormat="1" ht="15" customHeight="1" spans="1:17">
      <c r="A233" s="238"/>
      <c r="B233" s="238"/>
      <c r="C233" s="238"/>
      <c r="D233" s="242"/>
      <c r="E233" s="242"/>
      <c r="F233" s="243"/>
      <c r="G233" s="238"/>
      <c r="H233" s="238"/>
      <c r="I233" s="238"/>
      <c r="J233" s="244"/>
      <c r="K233" s="245"/>
      <c r="L233" s="246"/>
      <c r="M233" s="238"/>
      <c r="N233" s="246"/>
      <c r="O233" s="247"/>
      <c r="P233" s="238"/>
      <c r="Q233" s="238"/>
    </row>
    <row r="234" s="205" customFormat="1" ht="15" customHeight="1" spans="1:17">
      <c r="A234" s="238"/>
      <c r="B234" s="238"/>
      <c r="C234" s="238"/>
      <c r="D234" s="242"/>
      <c r="E234" s="242"/>
      <c r="F234" s="243"/>
      <c r="G234" s="238"/>
      <c r="H234" s="238"/>
      <c r="I234" s="238"/>
      <c r="J234" s="244"/>
      <c r="K234" s="245"/>
      <c r="L234" s="246"/>
      <c r="M234" s="238"/>
      <c r="N234" s="246"/>
      <c r="O234" s="247"/>
      <c r="P234" s="238"/>
      <c r="Q234" s="238"/>
    </row>
    <row r="235" s="205" customFormat="1" ht="15" customHeight="1" spans="1:17">
      <c r="A235" s="238"/>
      <c r="B235" s="238"/>
      <c r="C235" s="238"/>
      <c r="D235" s="242"/>
      <c r="E235" s="242"/>
      <c r="F235" s="243"/>
      <c r="G235" s="238"/>
      <c r="H235" s="238"/>
      <c r="I235" s="238"/>
      <c r="J235" s="244"/>
      <c r="K235" s="245"/>
      <c r="L235" s="246"/>
      <c r="M235" s="238"/>
      <c r="N235" s="246"/>
      <c r="O235" s="247"/>
      <c r="P235" s="238"/>
      <c r="Q235" s="238"/>
    </row>
    <row r="236" s="205" customFormat="1" ht="15" customHeight="1" spans="1:17">
      <c r="A236" s="238"/>
      <c r="B236" s="238"/>
      <c r="C236" s="238"/>
      <c r="D236" s="242"/>
      <c r="E236" s="242"/>
      <c r="F236" s="243"/>
      <c r="G236" s="238"/>
      <c r="H236" s="238"/>
      <c r="I236" s="238"/>
      <c r="J236" s="244"/>
      <c r="K236" s="245"/>
      <c r="L236" s="246"/>
      <c r="M236" s="238"/>
      <c r="N236" s="246"/>
      <c r="O236" s="247"/>
      <c r="P236" s="238"/>
      <c r="Q236" s="238"/>
    </row>
    <row r="237" s="205" customFormat="1" ht="15" customHeight="1" spans="1:17">
      <c r="A237" s="238"/>
      <c r="B237" s="238"/>
      <c r="C237" s="238"/>
      <c r="D237" s="242"/>
      <c r="E237" s="242"/>
      <c r="F237" s="243"/>
      <c r="G237" s="238"/>
      <c r="H237" s="238"/>
      <c r="I237" s="238"/>
      <c r="J237" s="244"/>
      <c r="K237" s="245"/>
      <c r="L237" s="246"/>
      <c r="M237" s="238"/>
      <c r="N237" s="246"/>
      <c r="O237" s="247"/>
      <c r="P237" s="238"/>
      <c r="Q237" s="238"/>
    </row>
    <row r="238" s="205" customFormat="1" ht="15" customHeight="1" spans="1:17">
      <c r="A238" s="238"/>
      <c r="B238" s="238"/>
      <c r="C238" s="238"/>
      <c r="D238" s="242"/>
      <c r="E238" s="242"/>
      <c r="F238" s="243"/>
      <c r="G238" s="238"/>
      <c r="H238" s="238"/>
      <c r="I238" s="238"/>
      <c r="J238" s="244"/>
      <c r="K238" s="245"/>
      <c r="L238" s="246"/>
      <c r="M238" s="238"/>
      <c r="N238" s="246"/>
      <c r="O238" s="247"/>
      <c r="P238" s="238"/>
      <c r="Q238" s="238"/>
    </row>
    <row r="239" s="205" customFormat="1" ht="15" customHeight="1" spans="1:17">
      <c r="A239" s="238"/>
      <c r="B239" s="238"/>
      <c r="C239" s="238"/>
      <c r="D239" s="242"/>
      <c r="E239" s="242"/>
      <c r="F239" s="243"/>
      <c r="G239" s="238"/>
      <c r="H239" s="238"/>
      <c r="I239" s="238"/>
      <c r="J239" s="244"/>
      <c r="K239" s="245"/>
      <c r="L239" s="246"/>
      <c r="M239" s="238"/>
      <c r="N239" s="246"/>
      <c r="O239" s="247"/>
      <c r="P239" s="238"/>
      <c r="Q239" s="238"/>
    </row>
    <row r="240" s="205" customFormat="1" ht="15" customHeight="1" spans="1:17">
      <c r="A240" s="238"/>
      <c r="B240" s="238"/>
      <c r="C240" s="238"/>
      <c r="D240" s="242"/>
      <c r="E240" s="242"/>
      <c r="F240" s="243"/>
      <c r="G240" s="238"/>
      <c r="H240" s="238"/>
      <c r="I240" s="238"/>
      <c r="J240" s="244"/>
      <c r="K240" s="245"/>
      <c r="L240" s="246"/>
      <c r="M240" s="238"/>
      <c r="N240" s="246"/>
      <c r="O240" s="247"/>
      <c r="P240" s="238"/>
      <c r="Q240" s="238"/>
    </row>
    <row r="241" s="205" customFormat="1" ht="15" customHeight="1" spans="1:17">
      <c r="A241" s="238"/>
      <c r="B241" s="238"/>
      <c r="C241" s="238"/>
      <c r="D241" s="242"/>
      <c r="E241" s="242"/>
      <c r="F241" s="243"/>
      <c r="G241" s="238"/>
      <c r="H241" s="238"/>
      <c r="I241" s="238"/>
      <c r="J241" s="244"/>
      <c r="K241" s="245"/>
      <c r="L241" s="246"/>
      <c r="M241" s="238"/>
      <c r="N241" s="246"/>
      <c r="O241" s="247"/>
      <c r="P241" s="238"/>
      <c r="Q241" s="238"/>
    </row>
    <row r="242" s="205" customFormat="1" ht="15" customHeight="1" spans="1:17">
      <c r="A242" s="238"/>
      <c r="B242" s="238"/>
      <c r="C242" s="238"/>
      <c r="D242" s="242"/>
      <c r="E242" s="242"/>
      <c r="F242" s="243"/>
      <c r="G242" s="238"/>
      <c r="H242" s="238"/>
      <c r="I242" s="238"/>
      <c r="J242" s="244"/>
      <c r="K242" s="245"/>
      <c r="L242" s="246"/>
      <c r="M242" s="238"/>
      <c r="N242" s="246"/>
      <c r="O242" s="247"/>
      <c r="P242" s="238"/>
      <c r="Q242" s="238"/>
    </row>
    <row r="243" s="205" customFormat="1" ht="15" customHeight="1" spans="1:17">
      <c r="A243" s="238"/>
      <c r="B243" s="238"/>
      <c r="C243" s="238"/>
      <c r="D243" s="242"/>
      <c r="E243" s="242"/>
      <c r="F243" s="243"/>
      <c r="G243" s="238"/>
      <c r="H243" s="238"/>
      <c r="I243" s="238"/>
      <c r="J243" s="244"/>
      <c r="K243" s="245"/>
      <c r="L243" s="246"/>
      <c r="M243" s="238"/>
      <c r="N243" s="246"/>
      <c r="O243" s="247"/>
      <c r="P243" s="238"/>
      <c r="Q243" s="238"/>
    </row>
    <row r="244" s="205" customFormat="1" ht="15" customHeight="1" spans="1:17">
      <c r="A244" s="238"/>
      <c r="B244" s="238"/>
      <c r="C244" s="238"/>
      <c r="D244" s="242"/>
      <c r="E244" s="242"/>
      <c r="F244" s="243"/>
      <c r="G244" s="238"/>
      <c r="H244" s="238"/>
      <c r="I244" s="238"/>
      <c r="J244" s="244"/>
      <c r="K244" s="245"/>
      <c r="L244" s="246"/>
      <c r="M244" s="238"/>
      <c r="N244" s="246"/>
      <c r="O244" s="247"/>
      <c r="P244" s="238"/>
      <c r="Q244" s="238"/>
    </row>
    <row r="245" s="205" customFormat="1" ht="15" customHeight="1" spans="1:17">
      <c r="A245" s="238"/>
      <c r="B245" s="238"/>
      <c r="C245" s="238"/>
      <c r="D245" s="242"/>
      <c r="E245" s="242"/>
      <c r="F245" s="243"/>
      <c r="G245" s="238"/>
      <c r="H245" s="238"/>
      <c r="I245" s="238"/>
      <c r="J245" s="244"/>
      <c r="K245" s="245"/>
      <c r="L245" s="246"/>
      <c r="M245" s="238"/>
      <c r="N245" s="246"/>
      <c r="O245" s="247"/>
      <c r="P245" s="238"/>
      <c r="Q245" s="238"/>
    </row>
    <row r="246" s="205" customFormat="1" ht="15" customHeight="1" spans="1:17">
      <c r="A246" s="238"/>
      <c r="B246" s="238"/>
      <c r="C246" s="238"/>
      <c r="D246" s="242"/>
      <c r="E246" s="242"/>
      <c r="F246" s="243"/>
      <c r="G246" s="238"/>
      <c r="H246" s="238"/>
      <c r="I246" s="238"/>
      <c r="J246" s="244"/>
      <c r="K246" s="245"/>
      <c r="L246" s="246"/>
      <c r="M246" s="238"/>
      <c r="N246" s="246"/>
      <c r="O246" s="247"/>
      <c r="P246" s="238"/>
      <c r="Q246" s="238"/>
    </row>
    <row r="247" s="205" customFormat="1" ht="15" customHeight="1" spans="1:17">
      <c r="A247" s="238"/>
      <c r="B247" s="238"/>
      <c r="C247" s="238"/>
      <c r="D247" s="242"/>
      <c r="E247" s="242"/>
      <c r="F247" s="243"/>
      <c r="G247" s="238"/>
      <c r="H247" s="238"/>
      <c r="I247" s="238"/>
      <c r="J247" s="244"/>
      <c r="K247" s="245"/>
      <c r="L247" s="246"/>
      <c r="M247" s="238"/>
      <c r="N247" s="246"/>
      <c r="O247" s="247"/>
      <c r="P247" s="238"/>
      <c r="Q247" s="238"/>
    </row>
  </sheetData>
  <mergeCells count="17">
    <mergeCell ref="A1:Q1"/>
    <mergeCell ref="H2:J2"/>
    <mergeCell ref="L2:N2"/>
    <mergeCell ref="P2:Q2"/>
    <mergeCell ref="H3:J3"/>
    <mergeCell ref="L3:N3"/>
    <mergeCell ref="P3:Q3"/>
    <mergeCell ref="H4:J4"/>
    <mergeCell ref="L4:N4"/>
    <mergeCell ref="P4:Q4"/>
    <mergeCell ref="H5:J5"/>
    <mergeCell ref="L5:N5"/>
    <mergeCell ref="P5:Q5"/>
    <mergeCell ref="B6:I6"/>
    <mergeCell ref="J6:P6"/>
    <mergeCell ref="A2:A5"/>
    <mergeCell ref="B2:F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2"/>
  <sheetViews>
    <sheetView topLeftCell="B7" workbookViewId="0">
      <selection activeCell="N36" sqref="N36"/>
    </sheetView>
  </sheetViews>
  <sheetFormatPr defaultColWidth="9" defaultRowHeight="15.6"/>
  <cols>
    <col min="1" max="1" width="3.87962962962963" style="1" customWidth="1"/>
    <col min="2" max="2" width="8.75" style="1" customWidth="1"/>
    <col min="3" max="3" width="21" style="1" customWidth="1"/>
    <col min="4" max="4" width="13" style="4" customWidth="1"/>
    <col min="5" max="5" width="26.3796296296296" style="4" customWidth="1"/>
    <col min="6" max="6" width="12" style="5" customWidth="1"/>
    <col min="7" max="7" width="11.3796296296296" style="1" customWidth="1"/>
    <col min="8" max="8" width="11.8796296296296" style="1" customWidth="1"/>
    <col min="9" max="9" width="4.37962962962963" style="1" customWidth="1"/>
    <col min="10" max="10" width="6.25" style="1" customWidth="1"/>
    <col min="11" max="11" width="8.87962962962963" style="1" customWidth="1"/>
    <col min="12" max="12" width="10.3796296296296" style="1" customWidth="1"/>
    <col min="13" max="13" width="10" style="1" customWidth="1"/>
    <col min="14" max="14" width="7.75" style="1" customWidth="1"/>
    <col min="15" max="15" width="10.6296296296296" style="1" customWidth="1"/>
    <col min="16" max="16" width="10.5" style="1" customWidth="1"/>
    <col min="17" max="17" width="19.75" style="1" customWidth="1"/>
    <col min="18" max="24" width="10.6296296296296" style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3</v>
      </c>
      <c r="I2" s="12"/>
      <c r="J2" s="13"/>
      <c r="K2" s="10" t="s">
        <v>4</v>
      </c>
      <c r="L2" s="11"/>
      <c r="M2" s="12"/>
      <c r="N2" s="13"/>
      <c r="O2" s="14" t="s">
        <v>5</v>
      </c>
      <c r="P2" s="15"/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8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/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 t="s">
        <v>120</v>
      </c>
      <c r="I4" s="12"/>
      <c r="J4" s="13"/>
      <c r="K4" s="10" t="s">
        <v>14</v>
      </c>
      <c r="L4" s="11"/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/>
      <c r="I5" s="12"/>
      <c r="J5" s="13"/>
      <c r="K5" s="10" t="s">
        <v>18</v>
      </c>
      <c r="L5" s="28"/>
      <c r="M5" s="12"/>
      <c r="N5" s="13"/>
      <c r="O5" s="14" t="s">
        <v>19</v>
      </c>
      <c r="P5" s="29">
        <v>20171203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44" t="s">
        <v>36</v>
      </c>
      <c r="O7" s="44" t="s">
        <v>37</v>
      </c>
      <c r="P7" s="45" t="s">
        <v>38</v>
      </c>
      <c r="Q7" s="46" t="s">
        <v>39</v>
      </c>
      <c r="R7" s="40"/>
      <c r="S7" s="47"/>
      <c r="T7" s="47"/>
      <c r="U7" s="47"/>
      <c r="V7" s="47"/>
      <c r="W7" s="47"/>
      <c r="X7" s="48"/>
    </row>
    <row r="8" ht="18.95" customHeight="1" spans="1:25">
      <c r="A8" s="49">
        <v>1</v>
      </c>
      <c r="B8" s="50" t="s">
        <v>40</v>
      </c>
      <c r="C8" s="450" t="s">
        <v>41</v>
      </c>
      <c r="D8" s="52" t="s">
        <v>42</v>
      </c>
      <c r="E8" s="53" t="s">
        <v>43</v>
      </c>
      <c r="F8" s="54" t="s">
        <v>44</v>
      </c>
      <c r="G8" s="49" t="s">
        <v>45</v>
      </c>
      <c r="H8" s="49"/>
      <c r="I8" s="49" t="s">
        <v>46</v>
      </c>
      <c r="J8" s="62">
        <v>1.62</v>
      </c>
      <c r="K8" s="56">
        <v>1.03</v>
      </c>
      <c r="L8" s="58">
        <v>30</v>
      </c>
      <c r="M8" s="49" t="s">
        <v>47</v>
      </c>
      <c r="N8" s="58">
        <f>J8*K8*L8</f>
        <v>50.058</v>
      </c>
      <c r="O8" s="59">
        <f>N8/159.91</f>
        <v>0.313038584203615</v>
      </c>
      <c r="P8" s="49" t="s">
        <v>48</v>
      </c>
      <c r="Q8" s="49" t="s">
        <v>121</v>
      </c>
      <c r="R8" s="60"/>
      <c r="S8" s="60"/>
      <c r="T8" s="60"/>
      <c r="U8" s="60"/>
      <c r="V8" s="60"/>
      <c r="W8" s="60"/>
      <c r="X8" s="60"/>
    </row>
    <row r="9" ht="18.95" customHeight="1" spans="1:25">
      <c r="A9" s="49">
        <v>2</v>
      </c>
      <c r="B9" s="50" t="s">
        <v>40</v>
      </c>
      <c r="C9" s="450" t="s">
        <v>50</v>
      </c>
      <c r="D9" s="52" t="s">
        <v>51</v>
      </c>
      <c r="E9" s="53" t="s">
        <v>52</v>
      </c>
      <c r="F9" s="54"/>
      <c r="G9" s="49" t="s">
        <v>53</v>
      </c>
      <c r="H9" s="49"/>
      <c r="I9" s="49" t="s">
        <v>46</v>
      </c>
      <c r="J9" s="62">
        <v>0.8</v>
      </c>
      <c r="K9" s="56">
        <v>1.02</v>
      </c>
      <c r="L9" s="182">
        <v>6.05</v>
      </c>
      <c r="M9" s="49" t="s">
        <v>54</v>
      </c>
      <c r="N9" s="58">
        <f t="shared" ref="N9:N32" si="0">J9*K9*L9</f>
        <v>4.9368</v>
      </c>
      <c r="O9" s="59">
        <f t="shared" ref="O9:O32" si="1">N9/159.91</f>
        <v>0.0308723657057095</v>
      </c>
      <c r="P9" s="49" t="s">
        <v>55</v>
      </c>
      <c r="Q9" s="775" t="s">
        <v>56</v>
      </c>
      <c r="R9" s="60"/>
      <c r="S9" s="60"/>
      <c r="T9" s="60"/>
      <c r="U9" s="60"/>
      <c r="V9" s="60"/>
      <c r="W9" s="60"/>
      <c r="X9" s="60"/>
    </row>
    <row r="10" ht="18.95" customHeight="1" spans="1:25">
      <c r="A10" s="49">
        <v>3</v>
      </c>
      <c r="B10" s="50" t="s">
        <v>57</v>
      </c>
      <c r="C10" s="51" t="s">
        <v>58</v>
      </c>
      <c r="D10" s="52" t="s">
        <v>59</v>
      </c>
      <c r="E10" s="53"/>
      <c r="F10" s="54" t="s">
        <v>60</v>
      </c>
      <c r="G10" s="49" t="s">
        <v>61</v>
      </c>
      <c r="H10" s="49"/>
      <c r="I10" s="49" t="s">
        <v>62</v>
      </c>
      <c r="J10" s="62">
        <v>4</v>
      </c>
      <c r="K10" s="56">
        <v>1.02</v>
      </c>
      <c r="L10" s="58">
        <v>0.42</v>
      </c>
      <c r="M10" s="49" t="s">
        <v>47</v>
      </c>
      <c r="N10" s="58">
        <f t="shared" si="0"/>
        <v>1.7136</v>
      </c>
      <c r="O10" s="59">
        <f t="shared" si="1"/>
        <v>0.0107160277656182</v>
      </c>
      <c r="P10" s="49" t="s">
        <v>63</v>
      </c>
      <c r="Q10" s="49"/>
      <c r="R10" s="60"/>
      <c r="S10" s="60"/>
      <c r="T10" s="60"/>
      <c r="U10" s="60"/>
      <c r="V10" s="60"/>
      <c r="W10" s="60"/>
      <c r="X10" s="60"/>
    </row>
    <row r="11" ht="18.95" customHeight="1" spans="1:25">
      <c r="A11" s="49">
        <v>4</v>
      </c>
      <c r="B11" s="50" t="s">
        <v>57</v>
      </c>
      <c r="C11" s="51" t="s">
        <v>58</v>
      </c>
      <c r="D11" s="52" t="s">
        <v>64</v>
      </c>
      <c r="E11" s="53"/>
      <c r="F11" s="54" t="s">
        <v>65</v>
      </c>
      <c r="G11" s="49" t="s">
        <v>66</v>
      </c>
      <c r="H11" s="49"/>
      <c r="I11" s="49" t="s">
        <v>62</v>
      </c>
      <c r="J11" s="62">
        <v>7</v>
      </c>
      <c r="K11" s="56">
        <v>1.02</v>
      </c>
      <c r="L11" s="58">
        <v>0.3</v>
      </c>
      <c r="M11" s="49" t="s">
        <v>47</v>
      </c>
      <c r="N11" s="58">
        <f t="shared" si="0"/>
        <v>2.142</v>
      </c>
      <c r="O11" s="59">
        <f t="shared" si="1"/>
        <v>0.0133950347070227</v>
      </c>
      <c r="P11" s="49" t="s">
        <v>63</v>
      </c>
      <c r="Q11" s="49"/>
      <c r="R11" s="60"/>
      <c r="S11" s="60"/>
      <c r="T11" s="60"/>
      <c r="U11" s="60"/>
      <c r="V11" s="60"/>
      <c r="W11" s="60"/>
      <c r="X11" s="60"/>
    </row>
    <row r="12" ht="18.95" customHeight="1" spans="1:25">
      <c r="A12" s="49">
        <v>5</v>
      </c>
      <c r="B12" s="50" t="s">
        <v>57</v>
      </c>
      <c r="C12" s="51" t="s">
        <v>67</v>
      </c>
      <c r="D12" s="52" t="s">
        <v>68</v>
      </c>
      <c r="E12" s="53"/>
      <c r="F12" s="54" t="s">
        <v>69</v>
      </c>
      <c r="G12" s="49" t="s">
        <v>70</v>
      </c>
      <c r="H12" s="49"/>
      <c r="I12" s="49" t="s">
        <v>62</v>
      </c>
      <c r="J12" s="62">
        <v>1</v>
      </c>
      <c r="K12" s="56">
        <v>1.02</v>
      </c>
      <c r="L12" s="58">
        <v>0.46</v>
      </c>
      <c r="M12" s="49" t="s">
        <v>54</v>
      </c>
      <c r="N12" s="58">
        <f t="shared" si="0"/>
        <v>0.4692</v>
      </c>
      <c r="O12" s="59">
        <f t="shared" si="1"/>
        <v>0.00293415045963354</v>
      </c>
      <c r="P12" s="49" t="s">
        <v>71</v>
      </c>
      <c r="Q12" s="49"/>
      <c r="R12" s="60"/>
      <c r="S12" s="60"/>
      <c r="T12" s="60"/>
      <c r="U12" s="60"/>
      <c r="V12" s="60"/>
      <c r="W12" s="60"/>
      <c r="X12" s="60"/>
    </row>
    <row r="13" ht="18.95" customHeight="1" spans="1:25">
      <c r="A13" s="49">
        <v>6</v>
      </c>
      <c r="B13" s="50" t="s">
        <v>57</v>
      </c>
      <c r="C13" s="51" t="s">
        <v>72</v>
      </c>
      <c r="D13" s="52" t="s">
        <v>73</v>
      </c>
      <c r="E13" s="53"/>
      <c r="F13" s="54" t="s">
        <v>69</v>
      </c>
      <c r="G13" s="49" t="s">
        <v>74</v>
      </c>
      <c r="H13" s="49"/>
      <c r="I13" s="49" t="s">
        <v>62</v>
      </c>
      <c r="J13" s="62">
        <v>1</v>
      </c>
      <c r="K13" s="56">
        <v>1.02</v>
      </c>
      <c r="L13" s="58">
        <v>0.05</v>
      </c>
      <c r="M13" s="49" t="s">
        <v>54</v>
      </c>
      <c r="N13" s="58">
        <f t="shared" si="0"/>
        <v>0.051</v>
      </c>
      <c r="O13" s="59">
        <f t="shared" si="1"/>
        <v>0.000318929397786255</v>
      </c>
      <c r="P13" s="49" t="s">
        <v>71</v>
      </c>
      <c r="Q13" s="49"/>
      <c r="R13" s="60"/>
      <c r="S13" s="60"/>
      <c r="T13" s="60"/>
      <c r="U13" s="60"/>
      <c r="V13" s="60"/>
      <c r="W13" s="60"/>
      <c r="X13" s="60"/>
    </row>
    <row r="14" ht="18.95" customHeight="1" spans="1:25">
      <c r="A14" s="49">
        <v>7</v>
      </c>
      <c r="B14" s="50" t="s">
        <v>57</v>
      </c>
      <c r="C14" s="51" t="s">
        <v>75</v>
      </c>
      <c r="D14" s="52" t="s">
        <v>76</v>
      </c>
      <c r="E14" s="53"/>
      <c r="F14" s="54"/>
      <c r="G14" s="49" t="s">
        <v>77</v>
      </c>
      <c r="H14" s="49"/>
      <c r="I14" s="49" t="s">
        <v>62</v>
      </c>
      <c r="J14" s="62">
        <v>1</v>
      </c>
      <c r="K14" s="56">
        <v>1.02</v>
      </c>
      <c r="L14" s="58">
        <v>0.14</v>
      </c>
      <c r="M14" s="49" t="s">
        <v>47</v>
      </c>
      <c r="N14" s="58">
        <f t="shared" si="0"/>
        <v>0.1428</v>
      </c>
      <c r="O14" s="59">
        <f t="shared" si="1"/>
        <v>0.000893002313801513</v>
      </c>
      <c r="P14" s="49" t="s">
        <v>71</v>
      </c>
      <c r="Q14" s="49"/>
      <c r="R14" s="60"/>
      <c r="S14" s="60"/>
      <c r="T14" s="60"/>
      <c r="U14" s="60"/>
      <c r="V14" s="60"/>
      <c r="W14" s="60"/>
      <c r="X14" s="60"/>
    </row>
    <row r="15" ht="18.95" customHeight="1" spans="1:25">
      <c r="A15" s="49">
        <v>8</v>
      </c>
      <c r="B15" s="50" t="s">
        <v>57</v>
      </c>
      <c r="C15" s="763" t="s">
        <v>78</v>
      </c>
      <c r="D15" s="52"/>
      <c r="E15" s="53"/>
      <c r="F15" s="54" t="s">
        <v>69</v>
      </c>
      <c r="G15" s="49" t="s">
        <v>79</v>
      </c>
      <c r="H15" s="49"/>
      <c r="I15" s="49" t="s">
        <v>46</v>
      </c>
      <c r="J15" s="62">
        <v>0.15</v>
      </c>
      <c r="K15" s="56">
        <v>1.02</v>
      </c>
      <c r="L15" s="182">
        <v>0.65</v>
      </c>
      <c r="M15" s="49" t="s">
        <v>47</v>
      </c>
      <c r="N15" s="58">
        <f t="shared" si="0"/>
        <v>0.09945</v>
      </c>
      <c r="O15" s="59">
        <f t="shared" si="1"/>
        <v>0.000621912325683197</v>
      </c>
      <c r="P15" s="49" t="s">
        <v>80</v>
      </c>
      <c r="Q15" s="49"/>
      <c r="R15" s="60"/>
      <c r="S15" s="60"/>
      <c r="T15" s="60"/>
      <c r="U15" s="60"/>
      <c r="V15" s="60"/>
      <c r="W15" s="60"/>
      <c r="X15" s="60"/>
    </row>
    <row r="16" ht="18.95" customHeight="1" spans="1:25">
      <c r="A16" s="780">
        <v>9</v>
      </c>
      <c r="B16" s="781" t="s">
        <v>57</v>
      </c>
      <c r="C16" s="782" t="s">
        <v>81</v>
      </c>
      <c r="D16" s="783" t="s">
        <v>82</v>
      </c>
      <c r="E16" s="757"/>
      <c r="F16" s="784"/>
      <c r="G16" s="780"/>
      <c r="H16" s="780"/>
      <c r="I16" s="780" t="s">
        <v>62</v>
      </c>
      <c r="J16" s="785">
        <v>1</v>
      </c>
      <c r="K16" s="786">
        <v>1</v>
      </c>
      <c r="L16" s="787">
        <v>1.15</v>
      </c>
      <c r="M16" s="780"/>
      <c r="N16" s="787">
        <f t="shared" si="0"/>
        <v>1.15</v>
      </c>
      <c r="O16" s="788">
        <f t="shared" si="1"/>
        <v>0.00719154524419986</v>
      </c>
      <c r="P16" s="780" t="s">
        <v>71</v>
      </c>
      <c r="Q16" s="780"/>
      <c r="R16" s="3"/>
      <c r="S16" s="3"/>
      <c r="T16" s="3"/>
      <c r="U16" s="3"/>
      <c r="V16" s="3"/>
      <c r="W16" s="3"/>
      <c r="X16" s="3"/>
    </row>
    <row r="17" ht="18.95" customHeight="1" spans="1:24">
      <c r="A17" s="49">
        <v>10</v>
      </c>
      <c r="B17" s="50" t="s">
        <v>83</v>
      </c>
      <c r="C17" s="766" t="s">
        <v>84</v>
      </c>
      <c r="D17" s="52" t="s">
        <v>85</v>
      </c>
      <c r="E17" s="53"/>
      <c r="F17" s="54"/>
      <c r="G17" s="49"/>
      <c r="H17" s="49"/>
      <c r="I17" s="49" t="s">
        <v>86</v>
      </c>
      <c r="J17" s="62">
        <v>1</v>
      </c>
      <c r="K17" s="56">
        <v>1</v>
      </c>
      <c r="L17" s="58">
        <v>0</v>
      </c>
      <c r="M17" s="49" t="s">
        <v>47</v>
      </c>
      <c r="N17" s="58">
        <f t="shared" si="0"/>
        <v>0</v>
      </c>
      <c r="O17" s="59">
        <f t="shared" si="1"/>
        <v>0</v>
      </c>
      <c r="P17" s="49" t="s">
        <v>87</v>
      </c>
      <c r="Q17" s="49"/>
      <c r="R17" s="60"/>
      <c r="S17" s="60"/>
      <c r="T17" s="60"/>
      <c r="U17" s="60"/>
      <c r="V17" s="60"/>
      <c r="W17" s="60"/>
      <c r="X17" s="60"/>
    </row>
    <row r="18" ht="18.95" customHeight="1" spans="1:24">
      <c r="A18" s="49">
        <v>11</v>
      </c>
      <c r="B18" s="50" t="s">
        <v>83</v>
      </c>
      <c r="C18" s="51" t="s">
        <v>88</v>
      </c>
      <c r="D18" s="52" t="s">
        <v>89</v>
      </c>
      <c r="E18" s="53"/>
      <c r="F18" s="54"/>
      <c r="G18" s="49"/>
      <c r="H18" s="49"/>
      <c r="I18" s="49" t="s">
        <v>86</v>
      </c>
      <c r="J18" s="62">
        <v>1</v>
      </c>
      <c r="K18" s="56">
        <v>1</v>
      </c>
      <c r="L18" s="58">
        <v>0.01</v>
      </c>
      <c r="M18" s="49" t="s">
        <v>47</v>
      </c>
      <c r="N18" s="58">
        <f t="shared" si="0"/>
        <v>0.01</v>
      </c>
      <c r="O18" s="59">
        <f t="shared" si="1"/>
        <v>6.25351760365205e-5</v>
      </c>
      <c r="P18" s="49" t="s">
        <v>87</v>
      </c>
      <c r="Q18" s="49"/>
      <c r="R18" s="60"/>
      <c r="S18" s="60"/>
      <c r="T18" s="60"/>
      <c r="U18" s="60"/>
      <c r="V18" s="60"/>
      <c r="W18" s="60"/>
      <c r="X18" s="60"/>
    </row>
    <row r="19" ht="18.95" customHeight="1" spans="1:24">
      <c r="A19" s="49">
        <v>12</v>
      </c>
      <c r="B19" s="50" t="s">
        <v>83</v>
      </c>
      <c r="C19" s="51" t="s">
        <v>90</v>
      </c>
      <c r="D19" s="52" t="s">
        <v>91</v>
      </c>
      <c r="E19" s="53"/>
      <c r="F19" s="54"/>
      <c r="G19" s="49"/>
      <c r="H19" s="49"/>
      <c r="I19" s="49" t="s">
        <v>86</v>
      </c>
      <c r="J19" s="62">
        <v>1</v>
      </c>
      <c r="K19" s="56">
        <v>1</v>
      </c>
      <c r="L19" s="58">
        <v>0.02</v>
      </c>
      <c r="M19" s="49" t="s">
        <v>47</v>
      </c>
      <c r="N19" s="58">
        <f t="shared" si="0"/>
        <v>0.02</v>
      </c>
      <c r="O19" s="59">
        <f t="shared" si="1"/>
        <v>0.000125070352073041</v>
      </c>
      <c r="P19" s="49" t="s">
        <v>87</v>
      </c>
      <c r="Q19" s="49"/>
      <c r="R19" s="60"/>
      <c r="S19" s="60"/>
      <c r="T19" s="60"/>
      <c r="U19" s="60"/>
      <c r="V19" s="60"/>
      <c r="W19" s="60"/>
      <c r="X19" s="60"/>
    </row>
    <row r="20" ht="18.95" customHeight="1" spans="1:24">
      <c r="A20" s="49">
        <v>13</v>
      </c>
      <c r="B20" s="50" t="s">
        <v>83</v>
      </c>
      <c r="C20" s="51" t="s">
        <v>92</v>
      </c>
      <c r="D20" s="52" t="s">
        <v>93</v>
      </c>
      <c r="E20" s="53"/>
      <c r="F20" s="54"/>
      <c r="G20" s="49"/>
      <c r="H20" s="49"/>
      <c r="I20" s="49" t="s">
        <v>86</v>
      </c>
      <c r="J20" s="62">
        <v>1</v>
      </c>
      <c r="K20" s="56">
        <v>1</v>
      </c>
      <c r="L20" s="58">
        <v>0.02</v>
      </c>
      <c r="M20" s="49" t="s">
        <v>47</v>
      </c>
      <c r="N20" s="58">
        <f t="shared" si="0"/>
        <v>0.02</v>
      </c>
      <c r="O20" s="59">
        <f t="shared" si="1"/>
        <v>0.000125070352073041</v>
      </c>
      <c r="P20" s="49" t="s">
        <v>87</v>
      </c>
      <c r="Q20" s="49"/>
      <c r="R20" s="60"/>
      <c r="S20" s="60"/>
      <c r="T20" s="60"/>
      <c r="U20" s="60"/>
      <c r="V20" s="60"/>
      <c r="W20" s="60"/>
      <c r="X20" s="60"/>
    </row>
    <row r="21" ht="18.95" customHeight="1" spans="1:24">
      <c r="A21" s="49">
        <v>14</v>
      </c>
      <c r="B21" s="50" t="s">
        <v>83</v>
      </c>
      <c r="C21" s="51" t="s">
        <v>94</v>
      </c>
      <c r="D21" s="52" t="s">
        <v>95</v>
      </c>
      <c r="E21" s="53"/>
      <c r="F21" s="54"/>
      <c r="G21" s="49"/>
      <c r="H21" s="49"/>
      <c r="I21" s="49" t="s">
        <v>86</v>
      </c>
      <c r="J21" s="62">
        <v>1</v>
      </c>
      <c r="K21" s="56">
        <v>1</v>
      </c>
      <c r="L21" s="58">
        <v>0.03</v>
      </c>
      <c r="M21" s="49" t="s">
        <v>47</v>
      </c>
      <c r="N21" s="58">
        <f t="shared" si="0"/>
        <v>0.03</v>
      </c>
      <c r="O21" s="59">
        <f t="shared" si="1"/>
        <v>0.000187605528109562</v>
      </c>
      <c r="P21" s="49" t="s">
        <v>87</v>
      </c>
      <c r="Q21" s="49"/>
      <c r="R21" s="60"/>
      <c r="S21" s="60"/>
      <c r="T21" s="60"/>
      <c r="U21" s="60"/>
      <c r="V21" s="60"/>
      <c r="W21" s="60"/>
      <c r="X21" s="60"/>
    </row>
    <row r="22" ht="18.95" customHeight="1" spans="1:24">
      <c r="A22" s="49">
        <v>15</v>
      </c>
      <c r="B22" s="50" t="s">
        <v>83</v>
      </c>
      <c r="C22" s="51" t="s">
        <v>96</v>
      </c>
      <c r="D22" s="52" t="s">
        <v>97</v>
      </c>
      <c r="E22" s="53"/>
      <c r="F22" s="54"/>
      <c r="G22" s="49"/>
      <c r="H22" s="49"/>
      <c r="I22" s="49" t="s">
        <v>62</v>
      </c>
      <c r="J22" s="62">
        <v>1</v>
      </c>
      <c r="K22" s="56">
        <v>1</v>
      </c>
      <c r="L22" s="58">
        <v>0.1</v>
      </c>
      <c r="M22" s="49" t="s">
        <v>54</v>
      </c>
      <c r="N22" s="58">
        <f t="shared" si="0"/>
        <v>0.1</v>
      </c>
      <c r="O22" s="59">
        <f t="shared" si="1"/>
        <v>0.000625351760365205</v>
      </c>
      <c r="P22" s="49" t="s">
        <v>98</v>
      </c>
      <c r="Q22" s="49"/>
      <c r="R22" s="60"/>
      <c r="S22" s="60"/>
      <c r="T22" s="60"/>
      <c r="U22" s="60"/>
      <c r="V22" s="60"/>
      <c r="W22" s="60"/>
      <c r="X22" s="60"/>
    </row>
    <row r="23" ht="15" customHeight="1" spans="1:24">
      <c r="A23" s="49">
        <v>16</v>
      </c>
      <c r="B23" s="50" t="s">
        <v>83</v>
      </c>
      <c r="C23" s="51" t="s">
        <v>99</v>
      </c>
      <c r="D23" s="52" t="s">
        <v>100</v>
      </c>
      <c r="E23" s="53"/>
      <c r="F23" s="54"/>
      <c r="G23" s="49"/>
      <c r="H23" s="49"/>
      <c r="I23" s="49" t="s">
        <v>62</v>
      </c>
      <c r="J23" s="62">
        <v>1</v>
      </c>
      <c r="K23" s="56">
        <v>1</v>
      </c>
      <c r="L23" s="58">
        <v>0.14</v>
      </c>
      <c r="M23" s="49" t="s">
        <v>47</v>
      </c>
      <c r="N23" s="58">
        <f t="shared" si="0"/>
        <v>0.14</v>
      </c>
      <c r="O23" s="59">
        <f t="shared" si="1"/>
        <v>0.000875492464511288</v>
      </c>
      <c r="P23" s="49" t="s">
        <v>87</v>
      </c>
      <c r="Q23" s="49"/>
      <c r="R23" s="60"/>
      <c r="S23" s="60"/>
      <c r="T23" s="60"/>
      <c r="U23" s="60"/>
      <c r="V23" s="60"/>
      <c r="W23" s="60"/>
      <c r="X23" s="60"/>
    </row>
    <row r="24" customFormat="1" ht="15" customHeight="1" spans="1:24">
      <c r="A24" s="49">
        <v>17</v>
      </c>
      <c r="B24" s="50" t="s">
        <v>101</v>
      </c>
      <c r="C24" s="51" t="s">
        <v>102</v>
      </c>
      <c r="D24" s="52"/>
      <c r="E24" s="53"/>
      <c r="F24" s="54"/>
      <c r="G24" s="49"/>
      <c r="H24" s="49"/>
      <c r="I24" s="49" t="s">
        <v>103</v>
      </c>
      <c r="J24" s="184">
        <v>1</v>
      </c>
      <c r="K24" s="452">
        <v>1</v>
      </c>
      <c r="L24" s="57">
        <v>1.5</v>
      </c>
      <c r="M24" s="453"/>
      <c r="N24" s="57">
        <f t="shared" si="0"/>
        <v>1.5</v>
      </c>
      <c r="O24" s="59">
        <f t="shared" si="1"/>
        <v>0.00938027640547808</v>
      </c>
      <c r="P24" s="49" t="s">
        <v>87</v>
      </c>
      <c r="Q24" s="49" t="s">
        <v>104</v>
      </c>
      <c r="R24" s="60"/>
      <c r="S24" s="60"/>
      <c r="T24" s="60"/>
      <c r="U24" s="60"/>
      <c r="V24" s="60"/>
      <c r="W24" s="60"/>
      <c r="X24" s="60"/>
    </row>
    <row r="25" customFormat="1" ht="15" customHeight="1" spans="1:24">
      <c r="A25" s="49">
        <v>18</v>
      </c>
      <c r="B25" s="50" t="s">
        <v>101</v>
      </c>
      <c r="C25" s="51" t="s">
        <v>105</v>
      </c>
      <c r="D25" s="52"/>
      <c r="E25" s="53"/>
      <c r="F25" s="54"/>
      <c r="G25" s="49"/>
      <c r="H25" s="49"/>
      <c r="I25" s="49" t="s">
        <v>46</v>
      </c>
      <c r="J25" s="62">
        <v>0.25</v>
      </c>
      <c r="K25" s="56">
        <v>1.02</v>
      </c>
      <c r="L25" s="58">
        <v>1.5</v>
      </c>
      <c r="M25" s="49"/>
      <c r="N25" s="58">
        <f t="shared" si="0"/>
        <v>0.3825</v>
      </c>
      <c r="O25" s="59">
        <f t="shared" si="1"/>
        <v>0.00239197048339691</v>
      </c>
      <c r="P25" s="49" t="s">
        <v>87</v>
      </c>
      <c r="Q25" s="49"/>
      <c r="R25" s="60"/>
      <c r="S25" s="60"/>
      <c r="T25" s="60"/>
      <c r="U25" s="60"/>
      <c r="V25" s="60"/>
      <c r="W25" s="60"/>
      <c r="X25" s="60"/>
    </row>
    <row r="26" customFormat="1" ht="15" customHeight="1" spans="1:24">
      <c r="A26" s="49">
        <v>19</v>
      </c>
      <c r="B26" s="50" t="s">
        <v>101</v>
      </c>
      <c r="C26" s="51" t="s">
        <v>106</v>
      </c>
      <c r="D26" s="52"/>
      <c r="E26" s="53"/>
      <c r="F26" s="54"/>
      <c r="G26" s="49"/>
      <c r="H26" s="49"/>
      <c r="I26" s="49" t="s">
        <v>107</v>
      </c>
      <c r="J26" s="62">
        <v>1</v>
      </c>
      <c r="K26" s="56">
        <v>1</v>
      </c>
      <c r="L26" s="58">
        <v>2.2</v>
      </c>
      <c r="M26" s="49"/>
      <c r="N26" s="58">
        <f t="shared" si="0"/>
        <v>2.2</v>
      </c>
      <c r="O26" s="59">
        <f t="shared" si="1"/>
        <v>0.0137577387280345</v>
      </c>
      <c r="P26" s="49" t="s">
        <v>87</v>
      </c>
      <c r="Q26" s="49"/>
      <c r="R26" s="60"/>
      <c r="S26" s="60"/>
      <c r="T26" s="60"/>
      <c r="U26" s="60"/>
      <c r="V26" s="60"/>
      <c r="W26" s="60"/>
      <c r="X26" s="60"/>
    </row>
    <row r="27" ht="15" customHeight="1" spans="1:24">
      <c r="A27" s="49">
        <v>20</v>
      </c>
      <c r="B27" s="50" t="s">
        <v>101</v>
      </c>
      <c r="C27" s="51" t="s">
        <v>108</v>
      </c>
      <c r="D27" s="52"/>
      <c r="E27" s="53"/>
      <c r="F27" s="54"/>
      <c r="G27" s="49"/>
      <c r="H27" s="49"/>
      <c r="I27" s="49" t="s">
        <v>46</v>
      </c>
      <c r="J27" s="184">
        <v>0.15</v>
      </c>
      <c r="K27" s="452">
        <v>1.03</v>
      </c>
      <c r="L27" s="57">
        <v>5</v>
      </c>
      <c r="M27" s="453"/>
      <c r="N27" s="57">
        <f t="shared" si="0"/>
        <v>0.7725</v>
      </c>
      <c r="O27" s="789">
        <f t="shared" si="1"/>
        <v>0.00483084234882121</v>
      </c>
      <c r="P27" s="49" t="s">
        <v>87</v>
      </c>
      <c r="Q27" s="49"/>
      <c r="R27" s="60"/>
      <c r="S27" s="60"/>
      <c r="T27" s="60"/>
      <c r="U27" s="60"/>
      <c r="V27" s="60"/>
      <c r="W27" s="60"/>
      <c r="X27" s="60"/>
    </row>
    <row r="28" ht="15" customHeight="1" spans="1:24">
      <c r="A28" s="49">
        <v>21</v>
      </c>
      <c r="B28" s="50" t="s">
        <v>101</v>
      </c>
      <c r="C28" s="51" t="s">
        <v>109</v>
      </c>
      <c r="D28" s="52"/>
      <c r="E28" s="53"/>
      <c r="F28" s="54" t="s">
        <v>110</v>
      </c>
      <c r="G28" s="49"/>
      <c r="H28" s="49"/>
      <c r="I28" s="49"/>
      <c r="J28" s="62">
        <v>1</v>
      </c>
      <c r="K28" s="56">
        <v>1</v>
      </c>
      <c r="L28" s="58">
        <v>0.55</v>
      </c>
      <c r="M28" s="49"/>
      <c r="N28" s="58">
        <f t="shared" si="0"/>
        <v>0.55</v>
      </c>
      <c r="O28" s="59">
        <f t="shared" si="1"/>
        <v>0.00343943468200863</v>
      </c>
      <c r="P28" s="49" t="s">
        <v>87</v>
      </c>
      <c r="Q28" s="49" t="s">
        <v>122</v>
      </c>
      <c r="R28" s="60"/>
      <c r="S28" s="60"/>
      <c r="T28" s="60"/>
      <c r="U28" s="60"/>
      <c r="V28" s="60"/>
      <c r="W28" s="60"/>
      <c r="X28" s="60"/>
    </row>
    <row r="29" ht="15" customHeight="1" spans="1:24">
      <c r="A29" s="49">
        <v>22</v>
      </c>
      <c r="B29" s="50" t="s">
        <v>101</v>
      </c>
      <c r="C29" s="51" t="s">
        <v>109</v>
      </c>
      <c r="D29" s="52"/>
      <c r="E29" s="53"/>
      <c r="F29" s="54" t="s">
        <v>112</v>
      </c>
      <c r="G29" s="49"/>
      <c r="H29" s="49"/>
      <c r="I29" s="49"/>
      <c r="J29" s="62">
        <v>1</v>
      </c>
      <c r="K29" s="56">
        <v>1</v>
      </c>
      <c r="L29" s="58">
        <v>0.54</v>
      </c>
      <c r="M29" s="49"/>
      <c r="N29" s="58">
        <f t="shared" si="0"/>
        <v>0.54</v>
      </c>
      <c r="O29" s="59">
        <f t="shared" si="1"/>
        <v>0.00337689950597211</v>
      </c>
      <c r="P29" s="49" t="s">
        <v>87</v>
      </c>
      <c r="Q29" s="49" t="s">
        <v>123</v>
      </c>
      <c r="R29" s="60"/>
      <c r="S29" s="60"/>
      <c r="T29" s="60"/>
      <c r="U29" s="60"/>
      <c r="V29" s="60"/>
      <c r="W29" s="60"/>
      <c r="X29" s="60"/>
    </row>
    <row r="30" ht="15" customHeight="1" spans="1:24">
      <c r="A30" s="49">
        <v>23</v>
      </c>
      <c r="B30" s="50" t="s">
        <v>101</v>
      </c>
      <c r="C30" s="51" t="s">
        <v>113</v>
      </c>
      <c r="D30" s="52"/>
      <c r="E30" s="53"/>
      <c r="F30" s="54"/>
      <c r="G30" s="49"/>
      <c r="H30" s="49"/>
      <c r="I30" s="49"/>
      <c r="J30" s="62">
        <v>0.05</v>
      </c>
      <c r="K30" s="56">
        <v>1</v>
      </c>
      <c r="L30" s="58">
        <v>17.5</v>
      </c>
      <c r="M30" s="49"/>
      <c r="N30" s="58">
        <f t="shared" si="0"/>
        <v>0.875</v>
      </c>
      <c r="O30" s="59">
        <f t="shared" si="1"/>
        <v>0.00547182790319555</v>
      </c>
      <c r="P30" s="49" t="s">
        <v>87</v>
      </c>
      <c r="R30" s="60"/>
      <c r="S30" s="60"/>
      <c r="T30" s="60"/>
      <c r="U30" s="60"/>
      <c r="V30" s="60"/>
      <c r="W30" s="60"/>
      <c r="X30" s="60"/>
    </row>
    <row r="31" ht="15" customHeight="1" spans="1:24">
      <c r="A31" s="49">
        <v>24</v>
      </c>
      <c r="B31" s="50" t="s">
        <v>101</v>
      </c>
      <c r="C31" s="49" t="s">
        <v>115</v>
      </c>
      <c r="D31" s="52"/>
      <c r="E31" s="53"/>
      <c r="F31" s="54"/>
      <c r="G31" s="49"/>
      <c r="H31" s="49"/>
      <c r="I31" s="49" t="s">
        <v>62</v>
      </c>
      <c r="J31" s="184">
        <v>1</v>
      </c>
      <c r="K31" s="452">
        <v>1</v>
      </c>
      <c r="L31" s="57">
        <v>5</v>
      </c>
      <c r="M31" s="453"/>
      <c r="N31" s="57">
        <f t="shared" si="0"/>
        <v>5</v>
      </c>
      <c r="O31" s="59">
        <f t="shared" si="1"/>
        <v>0.0312675880182603</v>
      </c>
      <c r="P31" s="49" t="s">
        <v>87</v>
      </c>
      <c r="Q31" s="49" t="s">
        <v>114</v>
      </c>
      <c r="R31" s="60"/>
      <c r="S31" s="60"/>
      <c r="T31" s="60"/>
      <c r="U31" s="60"/>
      <c r="V31" s="60"/>
      <c r="W31" s="60"/>
      <c r="X31" s="60"/>
    </row>
    <row r="32" ht="15" customHeight="1" spans="1:24">
      <c r="A32" s="49">
        <v>25</v>
      </c>
      <c r="B32" s="49"/>
      <c r="C32" s="66" t="s">
        <v>116</v>
      </c>
      <c r="D32" s="53"/>
      <c r="E32" s="53"/>
      <c r="F32" s="54"/>
      <c r="G32" s="49"/>
      <c r="H32" s="49"/>
      <c r="I32" s="49"/>
      <c r="J32" s="62">
        <v>1</v>
      </c>
      <c r="K32" s="56">
        <v>1</v>
      </c>
      <c r="L32" s="58">
        <v>95</v>
      </c>
      <c r="M32" s="49"/>
      <c r="N32" s="58">
        <f t="shared" si="0"/>
        <v>95</v>
      </c>
      <c r="O32" s="59">
        <f t="shared" si="1"/>
        <v>0.594084172346945</v>
      </c>
      <c r="P32" s="49"/>
      <c r="Q32" s="49"/>
      <c r="R32" s="60"/>
      <c r="S32" s="60"/>
      <c r="T32" s="60"/>
      <c r="U32" s="60"/>
      <c r="V32" s="60"/>
      <c r="W32" s="60"/>
      <c r="X32" s="60"/>
    </row>
    <row r="33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466" t="s">
        <v>117</v>
      </c>
      <c r="L33" s="71"/>
      <c r="M33" s="60"/>
      <c r="N33" s="71">
        <f>SUM(N8:N32)</f>
        <v>167.90285</v>
      </c>
      <c r="O33" s="72"/>
      <c r="P33" s="60"/>
      <c r="Q33" s="60"/>
      <c r="R33" s="60"/>
      <c r="S33" s="60"/>
      <c r="T33" s="60"/>
      <c r="U33" s="60"/>
      <c r="V33" s="60"/>
      <c r="W33" s="60"/>
      <c r="X33" s="60"/>
    </row>
    <row r="34" ht="15" customHeight="1" spans="1:24">
      <c r="A34" s="60"/>
      <c r="B34" s="60"/>
      <c r="E34" s="67"/>
      <c r="F34" s="68"/>
      <c r="G34" s="60"/>
      <c r="H34" s="60"/>
      <c r="I34" s="60"/>
      <c r="J34" s="69"/>
      <c r="K34" s="454"/>
      <c r="L34" s="454"/>
      <c r="M34" s="454"/>
      <c r="O34" s="454"/>
      <c r="P34" s="60"/>
      <c r="Q34" s="60"/>
      <c r="R34" s="60"/>
      <c r="S34" s="60"/>
      <c r="T34" s="60"/>
      <c r="U34" s="60"/>
      <c r="V34" s="60"/>
      <c r="W34" s="60"/>
      <c r="X34" s="60"/>
    </row>
    <row r="35" ht="15" customHeight="1" spans="1:24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 t="s">
        <v>124</v>
      </c>
      <c r="L35" s="71"/>
      <c r="M35" s="73" t="s">
        <v>119</v>
      </c>
      <c r="N35" s="768">
        <f>N33</f>
        <v>167.90285</v>
      </c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ht="15" customHeight="1" spans="1:24">
      <c r="A37" s="60"/>
      <c r="B37" s="60"/>
      <c r="C37" s="60"/>
      <c r="D37" s="67"/>
      <c r="E37" s="767"/>
      <c r="F37" s="68"/>
      <c r="G37" s="60"/>
      <c r="H37" s="60"/>
      <c r="I37" s="60"/>
      <c r="J37" s="69"/>
      <c r="K37" s="70"/>
      <c r="L37" s="71"/>
      <c r="M37" s="72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  <row r="243" ht="15" customHeight="1" spans="1:24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1"/>
      <c r="O243" s="72"/>
      <c r="P243" s="60"/>
      <c r="Q243" s="60"/>
      <c r="R243" s="60"/>
      <c r="S243" s="60"/>
      <c r="T243" s="60"/>
      <c r="U243" s="60"/>
      <c r="V243" s="60"/>
      <c r="W243" s="60"/>
      <c r="X243" s="60"/>
    </row>
    <row r="244" ht="15" customHeight="1" spans="1:24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1"/>
      <c r="O244" s="72"/>
      <c r="P244" s="60"/>
      <c r="Q244" s="60"/>
      <c r="R244" s="60"/>
      <c r="S244" s="60"/>
      <c r="T244" s="60"/>
      <c r="U244" s="60"/>
      <c r="V244" s="60"/>
      <c r="W244" s="60"/>
      <c r="X244" s="60"/>
    </row>
    <row r="245" ht="15" customHeight="1" spans="1:24">
      <c r="A245" s="60"/>
      <c r="B245" s="60"/>
      <c r="C245" s="60"/>
      <c r="D245" s="67"/>
      <c r="E245" s="67"/>
      <c r="F245" s="68"/>
      <c r="G245" s="60"/>
      <c r="H245" s="60"/>
      <c r="I245" s="60"/>
      <c r="J245" s="69"/>
      <c r="K245" s="70"/>
      <c r="L245" s="71"/>
      <c r="M245" s="60"/>
      <c r="N245" s="71"/>
      <c r="O245" s="72"/>
      <c r="P245" s="60"/>
      <c r="Q245" s="60"/>
      <c r="R245" s="60"/>
      <c r="S245" s="60"/>
      <c r="T245" s="60"/>
      <c r="U245" s="60"/>
      <c r="V245" s="60"/>
      <c r="W245" s="60"/>
      <c r="X245" s="60"/>
    </row>
    <row r="246" ht="15" customHeight="1" spans="1:24">
      <c r="A246" s="60"/>
      <c r="B246" s="60"/>
      <c r="C246" s="60"/>
      <c r="D246" s="67"/>
      <c r="E246" s="67"/>
      <c r="F246" s="68"/>
      <c r="G246" s="60"/>
      <c r="H246" s="60"/>
      <c r="I246" s="60"/>
      <c r="J246" s="69"/>
      <c r="K246" s="70"/>
      <c r="L246" s="71"/>
      <c r="M246" s="60"/>
      <c r="N246" s="71"/>
      <c r="O246" s="72"/>
      <c r="P246" s="60"/>
      <c r="Q246" s="60"/>
      <c r="R246" s="60"/>
      <c r="S246" s="60"/>
      <c r="T246" s="60"/>
      <c r="U246" s="60"/>
      <c r="V246" s="60"/>
      <c r="W246" s="60"/>
      <c r="X246" s="60"/>
    </row>
    <row r="247" ht="15" customHeight="1" spans="1:24">
      <c r="A247" s="60"/>
      <c r="B247" s="60"/>
      <c r="C247" s="60"/>
      <c r="D247" s="67"/>
      <c r="E247" s="67"/>
      <c r="F247" s="68"/>
      <c r="G247" s="60"/>
      <c r="H247" s="60"/>
      <c r="I247" s="60"/>
      <c r="J247" s="69"/>
      <c r="K247" s="70"/>
      <c r="L247" s="71"/>
      <c r="M247" s="60"/>
      <c r="N247" s="71"/>
      <c r="O247" s="72"/>
      <c r="P247" s="60"/>
      <c r="Q247" s="60"/>
      <c r="R247" s="60"/>
      <c r="S247" s="60"/>
      <c r="T247" s="60"/>
      <c r="U247" s="60"/>
      <c r="V247" s="60"/>
      <c r="W247" s="60"/>
      <c r="X247" s="60"/>
    </row>
    <row r="248" ht="15" customHeight="1" spans="1:24">
      <c r="A248" s="60"/>
      <c r="B248" s="60"/>
      <c r="C248" s="60"/>
      <c r="D248" s="67"/>
      <c r="E248" s="67"/>
      <c r="F248" s="68"/>
      <c r="G248" s="60"/>
      <c r="H248" s="60"/>
      <c r="I248" s="60"/>
      <c r="J248" s="69"/>
      <c r="K248" s="70"/>
      <c r="L248" s="71"/>
      <c r="M248" s="60"/>
      <c r="N248" s="71"/>
      <c r="O248" s="72"/>
      <c r="P248" s="60"/>
      <c r="Q248" s="60"/>
      <c r="R248" s="60"/>
      <c r="S248" s="60"/>
      <c r="T248" s="60"/>
      <c r="U248" s="60"/>
      <c r="V248" s="60"/>
      <c r="W248" s="60"/>
      <c r="X248" s="60"/>
    </row>
    <row r="249" ht="15" customHeight="1" spans="1:24">
      <c r="A249" s="60"/>
      <c r="B249" s="60"/>
      <c r="C249" s="60"/>
      <c r="D249" s="67"/>
      <c r="E249" s="67"/>
      <c r="F249" s="68"/>
      <c r="G249" s="60"/>
      <c r="H249" s="60"/>
      <c r="I249" s="60"/>
      <c r="J249" s="69"/>
      <c r="K249" s="70"/>
      <c r="L249" s="71"/>
      <c r="M249" s="60"/>
      <c r="N249" s="71"/>
      <c r="O249" s="72"/>
      <c r="P249" s="60"/>
      <c r="Q249" s="60"/>
      <c r="R249" s="60"/>
      <c r="S249" s="60"/>
      <c r="T249" s="60"/>
      <c r="U249" s="60"/>
      <c r="V249" s="60"/>
      <c r="W249" s="60"/>
      <c r="X249" s="60"/>
    </row>
    <row r="250" ht="15" customHeight="1" spans="1:24">
      <c r="A250" s="60"/>
      <c r="B250" s="60"/>
      <c r="C250" s="60"/>
      <c r="D250" s="67"/>
      <c r="E250" s="67"/>
      <c r="F250" s="68"/>
      <c r="G250" s="60"/>
      <c r="H250" s="60"/>
      <c r="I250" s="60"/>
      <c r="J250" s="69"/>
      <c r="K250" s="70"/>
      <c r="L250" s="71"/>
      <c r="M250" s="60"/>
      <c r="N250" s="71"/>
      <c r="O250" s="72"/>
      <c r="P250" s="60"/>
      <c r="Q250" s="60"/>
      <c r="R250" s="60"/>
      <c r="S250" s="60"/>
      <c r="T250" s="60"/>
      <c r="U250" s="60"/>
      <c r="V250" s="60"/>
      <c r="W250" s="60"/>
      <c r="X250" s="60"/>
    </row>
    <row r="251" ht="15" customHeight="1" spans="1:24">
      <c r="A251" s="60"/>
      <c r="B251" s="60"/>
      <c r="C251" s="60"/>
      <c r="D251" s="67"/>
      <c r="E251" s="67"/>
      <c r="F251" s="68"/>
      <c r="G251" s="60"/>
      <c r="H251" s="60"/>
      <c r="I251" s="60"/>
      <c r="J251" s="69"/>
      <c r="K251" s="70"/>
      <c r="L251" s="71"/>
      <c r="M251" s="60"/>
      <c r="N251" s="71"/>
      <c r="O251" s="72"/>
      <c r="P251" s="60"/>
      <c r="Q251" s="60"/>
      <c r="R251" s="60"/>
      <c r="S251" s="60"/>
      <c r="T251" s="60"/>
      <c r="U251" s="60"/>
      <c r="V251" s="60"/>
      <c r="W251" s="60"/>
      <c r="X251" s="60"/>
    </row>
    <row r="252" ht="15" customHeight="1" spans="1:24">
      <c r="A252" s="60"/>
      <c r="B252" s="60"/>
      <c r="C252" s="60"/>
      <c r="D252" s="67"/>
      <c r="E252" s="67"/>
      <c r="F252" s="68"/>
      <c r="G252" s="60"/>
      <c r="H252" s="60"/>
      <c r="I252" s="60"/>
      <c r="J252" s="69"/>
      <c r="K252" s="70"/>
      <c r="L252" s="71"/>
      <c r="M252" s="60"/>
      <c r="N252" s="71"/>
      <c r="O252" s="72"/>
      <c r="P252" s="60"/>
      <c r="Q252" s="60"/>
      <c r="R252" s="60"/>
      <c r="S252" s="60"/>
      <c r="T252" s="60"/>
      <c r="U252" s="60"/>
      <c r="V252" s="60"/>
      <c r="W252" s="60"/>
      <c r="X252" s="60"/>
    </row>
  </sheetData>
  <mergeCells count="22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A2:A5"/>
    <mergeCell ref="B2:F5"/>
  </mergeCells>
  <pageMargins left="0.7" right="0.7" top="0.75" bottom="0.75" header="0.3" footer="0.3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7"/>
  <sheetViews>
    <sheetView workbookViewId="0">
      <selection activeCell="A1" sqref="$A1:$XFD1048576"/>
    </sheetView>
  </sheetViews>
  <sheetFormatPr defaultColWidth="9" defaultRowHeight="15.6"/>
  <cols>
    <col min="1" max="1" width="3.87962962962963" style="141" customWidth="1"/>
    <col min="2" max="2" width="8.75" style="141" customWidth="1"/>
    <col min="3" max="3" width="21" style="141" customWidth="1"/>
    <col min="4" max="4" width="11.6296296296296" style="144" customWidth="1"/>
    <col min="5" max="5" width="15.8796296296296" style="144" customWidth="1"/>
    <col min="6" max="6" width="12" style="145" customWidth="1"/>
    <col min="7" max="7" width="11.3796296296296" style="141" customWidth="1"/>
    <col min="8" max="8" width="11.8796296296296" style="141" customWidth="1"/>
    <col min="9" max="9" width="4.37962962962963" style="141" customWidth="1"/>
    <col min="10" max="10" width="6.25" style="141" customWidth="1"/>
    <col min="11" max="11" width="8.87962962962963" style="141" customWidth="1"/>
    <col min="12" max="12" width="9" style="141" customWidth="1"/>
    <col min="13" max="13" width="10" style="141" customWidth="1"/>
    <col min="14" max="14" width="7.75" style="141" customWidth="1"/>
    <col min="15" max="15" width="10.6296296296296" style="141" customWidth="1"/>
    <col min="16" max="16" width="10.5" style="141" customWidth="1"/>
    <col min="17" max="18" width="10.6296296296296" style="141" customWidth="1"/>
    <col min="19" max="245" width="9" style="141"/>
    <col min="246" max="246" width="3.87962962962963" style="141" customWidth="1"/>
    <col min="247" max="247" width="11.75" style="141" customWidth="1"/>
    <col min="248" max="248" width="21" style="141" customWidth="1"/>
    <col min="249" max="249" width="11.6296296296296" style="141" customWidth="1"/>
    <col min="250" max="250" width="10.8796296296296" style="141" customWidth="1"/>
    <col min="251" max="251" width="14.8796296296296" style="141" customWidth="1"/>
    <col min="252" max="252" width="11.3796296296296" style="141" customWidth="1"/>
    <col min="253" max="254" width="11.8796296296296" style="141" customWidth="1"/>
    <col min="255" max="255" width="11.5" style="141" customWidth="1"/>
    <col min="256" max="256" width="12.25" style="141" customWidth="1"/>
    <col min="257" max="257" width="11.8796296296296" style="141" customWidth="1"/>
    <col min="258" max="258" width="10.8796296296296" style="141" customWidth="1"/>
    <col min="259" max="259" width="11.3796296296296" style="141" customWidth="1"/>
    <col min="260" max="260" width="10.6296296296296" style="141" customWidth="1"/>
    <col min="261" max="261" width="10.5" style="141" customWidth="1"/>
    <col min="262" max="269" width="10.6296296296296" style="141" customWidth="1"/>
    <col min="270" max="501" width="9" style="141"/>
    <col min="502" max="502" width="3.87962962962963" style="141" customWidth="1"/>
    <col min="503" max="503" width="11.75" style="141" customWidth="1"/>
    <col min="504" max="504" width="21" style="141" customWidth="1"/>
    <col min="505" max="505" width="11.6296296296296" style="141" customWidth="1"/>
    <col min="506" max="506" width="10.8796296296296" style="141" customWidth="1"/>
    <col min="507" max="507" width="14.8796296296296" style="141" customWidth="1"/>
    <col min="508" max="508" width="11.3796296296296" style="141" customWidth="1"/>
    <col min="509" max="510" width="11.8796296296296" style="141" customWidth="1"/>
    <col min="511" max="511" width="11.5" style="141" customWidth="1"/>
    <col min="512" max="512" width="12.25" style="141" customWidth="1"/>
    <col min="513" max="513" width="11.8796296296296" style="141" customWidth="1"/>
    <col min="514" max="514" width="10.8796296296296" style="141" customWidth="1"/>
    <col min="515" max="515" width="11.3796296296296" style="141" customWidth="1"/>
    <col min="516" max="516" width="10.6296296296296" style="141" customWidth="1"/>
    <col min="517" max="517" width="10.5" style="141" customWidth="1"/>
    <col min="518" max="525" width="10.6296296296296" style="141" customWidth="1"/>
    <col min="526" max="757" width="9" style="141"/>
    <col min="758" max="758" width="3.87962962962963" style="141" customWidth="1"/>
    <col min="759" max="759" width="11.75" style="141" customWidth="1"/>
    <col min="760" max="760" width="21" style="141" customWidth="1"/>
    <col min="761" max="761" width="11.6296296296296" style="141" customWidth="1"/>
    <col min="762" max="762" width="10.8796296296296" style="141" customWidth="1"/>
    <col min="763" max="763" width="14.8796296296296" style="141" customWidth="1"/>
    <col min="764" max="764" width="11.3796296296296" style="141" customWidth="1"/>
    <col min="765" max="766" width="11.8796296296296" style="141" customWidth="1"/>
    <col min="767" max="767" width="11.5" style="141" customWidth="1"/>
    <col min="768" max="768" width="12.25" style="141" customWidth="1"/>
    <col min="769" max="769" width="11.8796296296296" style="141" customWidth="1"/>
    <col min="770" max="770" width="10.8796296296296" style="141" customWidth="1"/>
    <col min="771" max="771" width="11.3796296296296" style="141" customWidth="1"/>
    <col min="772" max="772" width="10.6296296296296" style="141" customWidth="1"/>
    <col min="773" max="773" width="10.5" style="141" customWidth="1"/>
    <col min="774" max="781" width="10.6296296296296" style="141" customWidth="1"/>
    <col min="782" max="1013" width="9" style="141"/>
    <col min="1014" max="1014" width="3.87962962962963" style="141" customWidth="1"/>
    <col min="1015" max="1015" width="11.75" style="141" customWidth="1"/>
    <col min="1016" max="1016" width="21" style="141" customWidth="1"/>
    <col min="1017" max="1017" width="11.6296296296296" style="141" customWidth="1"/>
    <col min="1018" max="1018" width="10.8796296296296" style="141" customWidth="1"/>
    <col min="1019" max="1019" width="14.8796296296296" style="141" customWidth="1"/>
    <col min="1020" max="1020" width="11.3796296296296" style="141" customWidth="1"/>
    <col min="1021" max="1022" width="11.8796296296296" style="141" customWidth="1"/>
    <col min="1023" max="1023" width="11.5" style="141" customWidth="1"/>
    <col min="1024" max="1024" width="12.25" style="141" customWidth="1"/>
    <col min="1025" max="1025" width="11.8796296296296" style="141" customWidth="1"/>
    <col min="1026" max="1026" width="10.8796296296296" style="141" customWidth="1"/>
    <col min="1027" max="1027" width="11.3796296296296" style="141" customWidth="1"/>
    <col min="1028" max="1028" width="10.6296296296296" style="141" customWidth="1"/>
    <col min="1029" max="1029" width="10.5" style="141" customWidth="1"/>
    <col min="1030" max="1037" width="10.6296296296296" style="141" customWidth="1"/>
    <col min="1038" max="1269" width="9" style="141"/>
    <col min="1270" max="1270" width="3.87962962962963" style="141" customWidth="1"/>
    <col min="1271" max="1271" width="11.75" style="141" customWidth="1"/>
    <col min="1272" max="1272" width="21" style="141" customWidth="1"/>
    <col min="1273" max="1273" width="11.6296296296296" style="141" customWidth="1"/>
    <col min="1274" max="1274" width="10.8796296296296" style="141" customWidth="1"/>
    <col min="1275" max="1275" width="14.8796296296296" style="141" customWidth="1"/>
    <col min="1276" max="1276" width="11.3796296296296" style="141" customWidth="1"/>
    <col min="1277" max="1278" width="11.8796296296296" style="141" customWidth="1"/>
    <col min="1279" max="1279" width="11.5" style="141" customWidth="1"/>
    <col min="1280" max="1280" width="12.25" style="141" customWidth="1"/>
    <col min="1281" max="1281" width="11.8796296296296" style="141" customWidth="1"/>
    <col min="1282" max="1282" width="10.8796296296296" style="141" customWidth="1"/>
    <col min="1283" max="1283" width="11.3796296296296" style="141" customWidth="1"/>
    <col min="1284" max="1284" width="10.6296296296296" style="141" customWidth="1"/>
    <col min="1285" max="1285" width="10.5" style="141" customWidth="1"/>
    <col min="1286" max="1293" width="10.6296296296296" style="141" customWidth="1"/>
    <col min="1294" max="1525" width="9" style="141"/>
    <col min="1526" max="1526" width="3.87962962962963" style="141" customWidth="1"/>
    <col min="1527" max="1527" width="11.75" style="141" customWidth="1"/>
    <col min="1528" max="1528" width="21" style="141" customWidth="1"/>
    <col min="1529" max="1529" width="11.6296296296296" style="141" customWidth="1"/>
    <col min="1530" max="1530" width="10.8796296296296" style="141" customWidth="1"/>
    <col min="1531" max="1531" width="14.8796296296296" style="141" customWidth="1"/>
    <col min="1532" max="1532" width="11.3796296296296" style="141" customWidth="1"/>
    <col min="1533" max="1534" width="11.8796296296296" style="141" customWidth="1"/>
    <col min="1535" max="1535" width="11.5" style="141" customWidth="1"/>
    <col min="1536" max="1536" width="12.25" style="141" customWidth="1"/>
    <col min="1537" max="1537" width="11.8796296296296" style="141" customWidth="1"/>
    <col min="1538" max="1538" width="10.8796296296296" style="141" customWidth="1"/>
    <col min="1539" max="1539" width="11.3796296296296" style="141" customWidth="1"/>
    <col min="1540" max="1540" width="10.6296296296296" style="141" customWidth="1"/>
    <col min="1541" max="1541" width="10.5" style="141" customWidth="1"/>
    <col min="1542" max="1549" width="10.6296296296296" style="141" customWidth="1"/>
    <col min="1550" max="1781" width="9" style="141"/>
    <col min="1782" max="1782" width="3.87962962962963" style="141" customWidth="1"/>
    <col min="1783" max="1783" width="11.75" style="141" customWidth="1"/>
    <col min="1784" max="1784" width="21" style="141" customWidth="1"/>
    <col min="1785" max="1785" width="11.6296296296296" style="141" customWidth="1"/>
    <col min="1786" max="1786" width="10.8796296296296" style="141" customWidth="1"/>
    <col min="1787" max="1787" width="14.8796296296296" style="141" customWidth="1"/>
    <col min="1788" max="1788" width="11.3796296296296" style="141" customWidth="1"/>
    <col min="1789" max="1790" width="11.8796296296296" style="141" customWidth="1"/>
    <col min="1791" max="1791" width="11.5" style="141" customWidth="1"/>
    <col min="1792" max="1792" width="12.25" style="141" customWidth="1"/>
    <col min="1793" max="1793" width="11.8796296296296" style="141" customWidth="1"/>
    <col min="1794" max="1794" width="10.8796296296296" style="141" customWidth="1"/>
    <col min="1795" max="1795" width="11.3796296296296" style="141" customWidth="1"/>
    <col min="1796" max="1796" width="10.6296296296296" style="141" customWidth="1"/>
    <col min="1797" max="1797" width="10.5" style="141" customWidth="1"/>
    <col min="1798" max="1805" width="10.6296296296296" style="141" customWidth="1"/>
    <col min="1806" max="2037" width="9" style="141"/>
    <col min="2038" max="2038" width="3.87962962962963" style="141" customWidth="1"/>
    <col min="2039" max="2039" width="11.75" style="141" customWidth="1"/>
    <col min="2040" max="2040" width="21" style="141" customWidth="1"/>
    <col min="2041" max="2041" width="11.6296296296296" style="141" customWidth="1"/>
    <col min="2042" max="2042" width="10.8796296296296" style="141" customWidth="1"/>
    <col min="2043" max="2043" width="14.8796296296296" style="141" customWidth="1"/>
    <col min="2044" max="2044" width="11.3796296296296" style="141" customWidth="1"/>
    <col min="2045" max="2046" width="11.8796296296296" style="141" customWidth="1"/>
    <col min="2047" max="2047" width="11.5" style="141" customWidth="1"/>
    <col min="2048" max="2048" width="12.25" style="141" customWidth="1"/>
    <col min="2049" max="2049" width="11.8796296296296" style="141" customWidth="1"/>
    <col min="2050" max="2050" width="10.8796296296296" style="141" customWidth="1"/>
    <col min="2051" max="2051" width="11.3796296296296" style="141" customWidth="1"/>
    <col min="2052" max="2052" width="10.6296296296296" style="141" customWidth="1"/>
    <col min="2053" max="2053" width="10.5" style="141" customWidth="1"/>
    <col min="2054" max="2061" width="10.6296296296296" style="141" customWidth="1"/>
    <col min="2062" max="2293" width="9" style="141"/>
    <col min="2294" max="2294" width="3.87962962962963" style="141" customWidth="1"/>
    <col min="2295" max="2295" width="11.75" style="141" customWidth="1"/>
    <col min="2296" max="2296" width="21" style="141" customWidth="1"/>
    <col min="2297" max="2297" width="11.6296296296296" style="141" customWidth="1"/>
    <col min="2298" max="2298" width="10.8796296296296" style="141" customWidth="1"/>
    <col min="2299" max="2299" width="14.8796296296296" style="141" customWidth="1"/>
    <col min="2300" max="2300" width="11.3796296296296" style="141" customWidth="1"/>
    <col min="2301" max="2302" width="11.8796296296296" style="141" customWidth="1"/>
    <col min="2303" max="2303" width="11.5" style="141" customWidth="1"/>
    <col min="2304" max="2304" width="12.25" style="141" customWidth="1"/>
    <col min="2305" max="2305" width="11.8796296296296" style="141" customWidth="1"/>
    <col min="2306" max="2306" width="10.8796296296296" style="141" customWidth="1"/>
    <col min="2307" max="2307" width="11.3796296296296" style="141" customWidth="1"/>
    <col min="2308" max="2308" width="10.6296296296296" style="141" customWidth="1"/>
    <col min="2309" max="2309" width="10.5" style="141" customWidth="1"/>
    <col min="2310" max="2317" width="10.6296296296296" style="141" customWidth="1"/>
    <col min="2318" max="2549" width="9" style="141"/>
    <col min="2550" max="2550" width="3.87962962962963" style="141" customWidth="1"/>
    <col min="2551" max="2551" width="11.75" style="141" customWidth="1"/>
    <col min="2552" max="2552" width="21" style="141" customWidth="1"/>
    <col min="2553" max="2553" width="11.6296296296296" style="141" customWidth="1"/>
    <col min="2554" max="2554" width="10.8796296296296" style="141" customWidth="1"/>
    <col min="2555" max="2555" width="14.8796296296296" style="141" customWidth="1"/>
    <col min="2556" max="2556" width="11.3796296296296" style="141" customWidth="1"/>
    <col min="2557" max="2558" width="11.8796296296296" style="141" customWidth="1"/>
    <col min="2559" max="2559" width="11.5" style="141" customWidth="1"/>
    <col min="2560" max="2560" width="12.25" style="141" customWidth="1"/>
    <col min="2561" max="2561" width="11.8796296296296" style="141" customWidth="1"/>
    <col min="2562" max="2562" width="10.8796296296296" style="141" customWidth="1"/>
    <col min="2563" max="2563" width="11.3796296296296" style="141" customWidth="1"/>
    <col min="2564" max="2564" width="10.6296296296296" style="141" customWidth="1"/>
    <col min="2565" max="2565" width="10.5" style="141" customWidth="1"/>
    <col min="2566" max="2573" width="10.6296296296296" style="141" customWidth="1"/>
    <col min="2574" max="2805" width="9" style="141"/>
    <col min="2806" max="2806" width="3.87962962962963" style="141" customWidth="1"/>
    <col min="2807" max="2807" width="11.75" style="141" customWidth="1"/>
    <col min="2808" max="2808" width="21" style="141" customWidth="1"/>
    <col min="2809" max="2809" width="11.6296296296296" style="141" customWidth="1"/>
    <col min="2810" max="2810" width="10.8796296296296" style="141" customWidth="1"/>
    <col min="2811" max="2811" width="14.8796296296296" style="141" customWidth="1"/>
    <col min="2812" max="2812" width="11.3796296296296" style="141" customWidth="1"/>
    <col min="2813" max="2814" width="11.8796296296296" style="141" customWidth="1"/>
    <col min="2815" max="2815" width="11.5" style="141" customWidth="1"/>
    <col min="2816" max="2816" width="12.25" style="141" customWidth="1"/>
    <col min="2817" max="2817" width="11.8796296296296" style="141" customWidth="1"/>
    <col min="2818" max="2818" width="10.8796296296296" style="141" customWidth="1"/>
    <col min="2819" max="2819" width="11.3796296296296" style="141" customWidth="1"/>
    <col min="2820" max="2820" width="10.6296296296296" style="141" customWidth="1"/>
    <col min="2821" max="2821" width="10.5" style="141" customWidth="1"/>
    <col min="2822" max="2829" width="10.6296296296296" style="141" customWidth="1"/>
    <col min="2830" max="3061" width="9" style="141"/>
    <col min="3062" max="3062" width="3.87962962962963" style="141" customWidth="1"/>
    <col min="3063" max="3063" width="11.75" style="141" customWidth="1"/>
    <col min="3064" max="3064" width="21" style="141" customWidth="1"/>
    <col min="3065" max="3065" width="11.6296296296296" style="141" customWidth="1"/>
    <col min="3066" max="3066" width="10.8796296296296" style="141" customWidth="1"/>
    <col min="3067" max="3067" width="14.8796296296296" style="141" customWidth="1"/>
    <col min="3068" max="3068" width="11.3796296296296" style="141" customWidth="1"/>
    <col min="3069" max="3070" width="11.8796296296296" style="141" customWidth="1"/>
    <col min="3071" max="3071" width="11.5" style="141" customWidth="1"/>
    <col min="3072" max="3072" width="12.25" style="141" customWidth="1"/>
    <col min="3073" max="3073" width="11.8796296296296" style="141" customWidth="1"/>
    <col min="3074" max="3074" width="10.8796296296296" style="141" customWidth="1"/>
    <col min="3075" max="3075" width="11.3796296296296" style="141" customWidth="1"/>
    <col min="3076" max="3076" width="10.6296296296296" style="141" customWidth="1"/>
    <col min="3077" max="3077" width="10.5" style="141" customWidth="1"/>
    <col min="3078" max="3085" width="10.6296296296296" style="141" customWidth="1"/>
    <col min="3086" max="3317" width="9" style="141"/>
    <col min="3318" max="3318" width="3.87962962962963" style="141" customWidth="1"/>
    <col min="3319" max="3319" width="11.75" style="141" customWidth="1"/>
    <col min="3320" max="3320" width="21" style="141" customWidth="1"/>
    <col min="3321" max="3321" width="11.6296296296296" style="141" customWidth="1"/>
    <col min="3322" max="3322" width="10.8796296296296" style="141" customWidth="1"/>
    <col min="3323" max="3323" width="14.8796296296296" style="141" customWidth="1"/>
    <col min="3324" max="3324" width="11.3796296296296" style="141" customWidth="1"/>
    <col min="3325" max="3326" width="11.8796296296296" style="141" customWidth="1"/>
    <col min="3327" max="3327" width="11.5" style="141" customWidth="1"/>
    <col min="3328" max="3328" width="12.25" style="141" customWidth="1"/>
    <col min="3329" max="3329" width="11.8796296296296" style="141" customWidth="1"/>
    <col min="3330" max="3330" width="10.8796296296296" style="141" customWidth="1"/>
    <col min="3331" max="3331" width="11.3796296296296" style="141" customWidth="1"/>
    <col min="3332" max="3332" width="10.6296296296296" style="141" customWidth="1"/>
    <col min="3333" max="3333" width="10.5" style="141" customWidth="1"/>
    <col min="3334" max="3341" width="10.6296296296296" style="141" customWidth="1"/>
    <col min="3342" max="3573" width="9" style="141"/>
    <col min="3574" max="3574" width="3.87962962962963" style="141" customWidth="1"/>
    <col min="3575" max="3575" width="11.75" style="141" customWidth="1"/>
    <col min="3576" max="3576" width="21" style="141" customWidth="1"/>
    <col min="3577" max="3577" width="11.6296296296296" style="141" customWidth="1"/>
    <col min="3578" max="3578" width="10.8796296296296" style="141" customWidth="1"/>
    <col min="3579" max="3579" width="14.8796296296296" style="141" customWidth="1"/>
    <col min="3580" max="3580" width="11.3796296296296" style="141" customWidth="1"/>
    <col min="3581" max="3582" width="11.8796296296296" style="141" customWidth="1"/>
    <col min="3583" max="3583" width="11.5" style="141" customWidth="1"/>
    <col min="3584" max="3584" width="12.25" style="141" customWidth="1"/>
    <col min="3585" max="3585" width="11.8796296296296" style="141" customWidth="1"/>
    <col min="3586" max="3586" width="10.8796296296296" style="141" customWidth="1"/>
    <col min="3587" max="3587" width="11.3796296296296" style="141" customWidth="1"/>
    <col min="3588" max="3588" width="10.6296296296296" style="141" customWidth="1"/>
    <col min="3589" max="3589" width="10.5" style="141" customWidth="1"/>
    <col min="3590" max="3597" width="10.6296296296296" style="141" customWidth="1"/>
    <col min="3598" max="3829" width="9" style="141"/>
    <col min="3830" max="3830" width="3.87962962962963" style="141" customWidth="1"/>
    <col min="3831" max="3831" width="11.75" style="141" customWidth="1"/>
    <col min="3832" max="3832" width="21" style="141" customWidth="1"/>
    <col min="3833" max="3833" width="11.6296296296296" style="141" customWidth="1"/>
    <col min="3834" max="3834" width="10.8796296296296" style="141" customWidth="1"/>
    <col min="3835" max="3835" width="14.8796296296296" style="141" customWidth="1"/>
    <col min="3836" max="3836" width="11.3796296296296" style="141" customWidth="1"/>
    <col min="3837" max="3838" width="11.8796296296296" style="141" customWidth="1"/>
    <col min="3839" max="3839" width="11.5" style="141" customWidth="1"/>
    <col min="3840" max="3840" width="12.25" style="141" customWidth="1"/>
    <col min="3841" max="3841" width="11.8796296296296" style="141" customWidth="1"/>
    <col min="3842" max="3842" width="10.8796296296296" style="141" customWidth="1"/>
    <col min="3843" max="3843" width="11.3796296296296" style="141" customWidth="1"/>
    <col min="3844" max="3844" width="10.6296296296296" style="141" customWidth="1"/>
    <col min="3845" max="3845" width="10.5" style="141" customWidth="1"/>
    <col min="3846" max="3853" width="10.6296296296296" style="141" customWidth="1"/>
    <col min="3854" max="4085" width="9" style="141"/>
    <col min="4086" max="4086" width="3.87962962962963" style="141" customWidth="1"/>
    <col min="4087" max="4087" width="11.75" style="141" customWidth="1"/>
    <col min="4088" max="4088" width="21" style="141" customWidth="1"/>
    <col min="4089" max="4089" width="11.6296296296296" style="141" customWidth="1"/>
    <col min="4090" max="4090" width="10.8796296296296" style="141" customWidth="1"/>
    <col min="4091" max="4091" width="14.8796296296296" style="141" customWidth="1"/>
    <col min="4092" max="4092" width="11.3796296296296" style="141" customWidth="1"/>
    <col min="4093" max="4094" width="11.8796296296296" style="141" customWidth="1"/>
    <col min="4095" max="4095" width="11.5" style="141" customWidth="1"/>
    <col min="4096" max="4096" width="12.25" style="141" customWidth="1"/>
    <col min="4097" max="4097" width="11.8796296296296" style="141" customWidth="1"/>
    <col min="4098" max="4098" width="10.8796296296296" style="141" customWidth="1"/>
    <col min="4099" max="4099" width="11.3796296296296" style="141" customWidth="1"/>
    <col min="4100" max="4100" width="10.6296296296296" style="141" customWidth="1"/>
    <col min="4101" max="4101" width="10.5" style="141" customWidth="1"/>
    <col min="4102" max="4109" width="10.6296296296296" style="141" customWidth="1"/>
    <col min="4110" max="4341" width="9" style="141"/>
    <col min="4342" max="4342" width="3.87962962962963" style="141" customWidth="1"/>
    <col min="4343" max="4343" width="11.75" style="141" customWidth="1"/>
    <col min="4344" max="4344" width="21" style="141" customWidth="1"/>
    <col min="4345" max="4345" width="11.6296296296296" style="141" customWidth="1"/>
    <col min="4346" max="4346" width="10.8796296296296" style="141" customWidth="1"/>
    <col min="4347" max="4347" width="14.8796296296296" style="141" customWidth="1"/>
    <col min="4348" max="4348" width="11.3796296296296" style="141" customWidth="1"/>
    <col min="4349" max="4350" width="11.8796296296296" style="141" customWidth="1"/>
    <col min="4351" max="4351" width="11.5" style="141" customWidth="1"/>
    <col min="4352" max="4352" width="12.25" style="141" customWidth="1"/>
    <col min="4353" max="4353" width="11.8796296296296" style="141" customWidth="1"/>
    <col min="4354" max="4354" width="10.8796296296296" style="141" customWidth="1"/>
    <col min="4355" max="4355" width="11.3796296296296" style="141" customWidth="1"/>
    <col min="4356" max="4356" width="10.6296296296296" style="141" customWidth="1"/>
    <col min="4357" max="4357" width="10.5" style="141" customWidth="1"/>
    <col min="4358" max="4365" width="10.6296296296296" style="141" customWidth="1"/>
    <col min="4366" max="4597" width="9" style="141"/>
    <col min="4598" max="4598" width="3.87962962962963" style="141" customWidth="1"/>
    <col min="4599" max="4599" width="11.75" style="141" customWidth="1"/>
    <col min="4600" max="4600" width="21" style="141" customWidth="1"/>
    <col min="4601" max="4601" width="11.6296296296296" style="141" customWidth="1"/>
    <col min="4602" max="4602" width="10.8796296296296" style="141" customWidth="1"/>
    <col min="4603" max="4603" width="14.8796296296296" style="141" customWidth="1"/>
    <col min="4604" max="4604" width="11.3796296296296" style="141" customWidth="1"/>
    <col min="4605" max="4606" width="11.8796296296296" style="141" customWidth="1"/>
    <col min="4607" max="4607" width="11.5" style="141" customWidth="1"/>
    <col min="4608" max="4608" width="12.25" style="141" customWidth="1"/>
    <col min="4609" max="4609" width="11.8796296296296" style="141" customWidth="1"/>
    <col min="4610" max="4610" width="10.8796296296296" style="141" customWidth="1"/>
    <col min="4611" max="4611" width="11.3796296296296" style="141" customWidth="1"/>
    <col min="4612" max="4612" width="10.6296296296296" style="141" customWidth="1"/>
    <col min="4613" max="4613" width="10.5" style="141" customWidth="1"/>
    <col min="4614" max="4621" width="10.6296296296296" style="141" customWidth="1"/>
    <col min="4622" max="4853" width="9" style="141"/>
    <col min="4854" max="4854" width="3.87962962962963" style="141" customWidth="1"/>
    <col min="4855" max="4855" width="11.75" style="141" customWidth="1"/>
    <col min="4856" max="4856" width="21" style="141" customWidth="1"/>
    <col min="4857" max="4857" width="11.6296296296296" style="141" customWidth="1"/>
    <col min="4858" max="4858" width="10.8796296296296" style="141" customWidth="1"/>
    <col min="4859" max="4859" width="14.8796296296296" style="141" customWidth="1"/>
    <col min="4860" max="4860" width="11.3796296296296" style="141" customWidth="1"/>
    <col min="4861" max="4862" width="11.8796296296296" style="141" customWidth="1"/>
    <col min="4863" max="4863" width="11.5" style="141" customWidth="1"/>
    <col min="4864" max="4864" width="12.25" style="141" customWidth="1"/>
    <col min="4865" max="4865" width="11.8796296296296" style="141" customWidth="1"/>
    <col min="4866" max="4866" width="10.8796296296296" style="141" customWidth="1"/>
    <col min="4867" max="4867" width="11.3796296296296" style="141" customWidth="1"/>
    <col min="4868" max="4868" width="10.6296296296296" style="141" customWidth="1"/>
    <col min="4869" max="4869" width="10.5" style="141" customWidth="1"/>
    <col min="4870" max="4877" width="10.6296296296296" style="141" customWidth="1"/>
    <col min="4878" max="5109" width="9" style="141"/>
    <col min="5110" max="5110" width="3.87962962962963" style="141" customWidth="1"/>
    <col min="5111" max="5111" width="11.75" style="141" customWidth="1"/>
    <col min="5112" max="5112" width="21" style="141" customWidth="1"/>
    <col min="5113" max="5113" width="11.6296296296296" style="141" customWidth="1"/>
    <col min="5114" max="5114" width="10.8796296296296" style="141" customWidth="1"/>
    <col min="5115" max="5115" width="14.8796296296296" style="141" customWidth="1"/>
    <col min="5116" max="5116" width="11.3796296296296" style="141" customWidth="1"/>
    <col min="5117" max="5118" width="11.8796296296296" style="141" customWidth="1"/>
    <col min="5119" max="5119" width="11.5" style="141" customWidth="1"/>
    <col min="5120" max="5120" width="12.25" style="141" customWidth="1"/>
    <col min="5121" max="5121" width="11.8796296296296" style="141" customWidth="1"/>
    <col min="5122" max="5122" width="10.8796296296296" style="141" customWidth="1"/>
    <col min="5123" max="5123" width="11.3796296296296" style="141" customWidth="1"/>
    <col min="5124" max="5124" width="10.6296296296296" style="141" customWidth="1"/>
    <col min="5125" max="5125" width="10.5" style="141" customWidth="1"/>
    <col min="5126" max="5133" width="10.6296296296296" style="141" customWidth="1"/>
    <col min="5134" max="5365" width="9" style="141"/>
    <col min="5366" max="5366" width="3.87962962962963" style="141" customWidth="1"/>
    <col min="5367" max="5367" width="11.75" style="141" customWidth="1"/>
    <col min="5368" max="5368" width="21" style="141" customWidth="1"/>
    <col min="5369" max="5369" width="11.6296296296296" style="141" customWidth="1"/>
    <col min="5370" max="5370" width="10.8796296296296" style="141" customWidth="1"/>
    <col min="5371" max="5371" width="14.8796296296296" style="141" customWidth="1"/>
    <col min="5372" max="5372" width="11.3796296296296" style="141" customWidth="1"/>
    <col min="5373" max="5374" width="11.8796296296296" style="141" customWidth="1"/>
    <col min="5375" max="5375" width="11.5" style="141" customWidth="1"/>
    <col min="5376" max="5376" width="12.25" style="141" customWidth="1"/>
    <col min="5377" max="5377" width="11.8796296296296" style="141" customWidth="1"/>
    <col min="5378" max="5378" width="10.8796296296296" style="141" customWidth="1"/>
    <col min="5379" max="5379" width="11.3796296296296" style="141" customWidth="1"/>
    <col min="5380" max="5380" width="10.6296296296296" style="141" customWidth="1"/>
    <col min="5381" max="5381" width="10.5" style="141" customWidth="1"/>
    <col min="5382" max="5389" width="10.6296296296296" style="141" customWidth="1"/>
    <col min="5390" max="5621" width="9" style="141"/>
    <col min="5622" max="5622" width="3.87962962962963" style="141" customWidth="1"/>
    <col min="5623" max="5623" width="11.75" style="141" customWidth="1"/>
    <col min="5624" max="5624" width="21" style="141" customWidth="1"/>
    <col min="5625" max="5625" width="11.6296296296296" style="141" customWidth="1"/>
    <col min="5626" max="5626" width="10.8796296296296" style="141" customWidth="1"/>
    <col min="5627" max="5627" width="14.8796296296296" style="141" customWidth="1"/>
    <col min="5628" max="5628" width="11.3796296296296" style="141" customWidth="1"/>
    <col min="5629" max="5630" width="11.8796296296296" style="141" customWidth="1"/>
    <col min="5631" max="5631" width="11.5" style="141" customWidth="1"/>
    <col min="5632" max="5632" width="12.25" style="141" customWidth="1"/>
    <col min="5633" max="5633" width="11.8796296296296" style="141" customWidth="1"/>
    <col min="5634" max="5634" width="10.8796296296296" style="141" customWidth="1"/>
    <col min="5635" max="5635" width="11.3796296296296" style="141" customWidth="1"/>
    <col min="5636" max="5636" width="10.6296296296296" style="141" customWidth="1"/>
    <col min="5637" max="5637" width="10.5" style="141" customWidth="1"/>
    <col min="5638" max="5645" width="10.6296296296296" style="141" customWidth="1"/>
    <col min="5646" max="5877" width="9" style="141"/>
    <col min="5878" max="5878" width="3.87962962962963" style="141" customWidth="1"/>
    <col min="5879" max="5879" width="11.75" style="141" customWidth="1"/>
    <col min="5880" max="5880" width="21" style="141" customWidth="1"/>
    <col min="5881" max="5881" width="11.6296296296296" style="141" customWidth="1"/>
    <col min="5882" max="5882" width="10.8796296296296" style="141" customWidth="1"/>
    <col min="5883" max="5883" width="14.8796296296296" style="141" customWidth="1"/>
    <col min="5884" max="5884" width="11.3796296296296" style="141" customWidth="1"/>
    <col min="5885" max="5886" width="11.8796296296296" style="141" customWidth="1"/>
    <col min="5887" max="5887" width="11.5" style="141" customWidth="1"/>
    <col min="5888" max="5888" width="12.25" style="141" customWidth="1"/>
    <col min="5889" max="5889" width="11.8796296296296" style="141" customWidth="1"/>
    <col min="5890" max="5890" width="10.8796296296296" style="141" customWidth="1"/>
    <col min="5891" max="5891" width="11.3796296296296" style="141" customWidth="1"/>
    <col min="5892" max="5892" width="10.6296296296296" style="141" customWidth="1"/>
    <col min="5893" max="5893" width="10.5" style="141" customWidth="1"/>
    <col min="5894" max="5901" width="10.6296296296296" style="141" customWidth="1"/>
    <col min="5902" max="6133" width="9" style="141"/>
    <col min="6134" max="6134" width="3.87962962962963" style="141" customWidth="1"/>
    <col min="6135" max="6135" width="11.75" style="141" customWidth="1"/>
    <col min="6136" max="6136" width="21" style="141" customWidth="1"/>
    <col min="6137" max="6137" width="11.6296296296296" style="141" customWidth="1"/>
    <col min="6138" max="6138" width="10.8796296296296" style="141" customWidth="1"/>
    <col min="6139" max="6139" width="14.8796296296296" style="141" customWidth="1"/>
    <col min="6140" max="6140" width="11.3796296296296" style="141" customWidth="1"/>
    <col min="6141" max="6142" width="11.8796296296296" style="141" customWidth="1"/>
    <col min="6143" max="6143" width="11.5" style="141" customWidth="1"/>
    <col min="6144" max="6144" width="12.25" style="141" customWidth="1"/>
    <col min="6145" max="6145" width="11.8796296296296" style="141" customWidth="1"/>
    <col min="6146" max="6146" width="10.8796296296296" style="141" customWidth="1"/>
    <col min="6147" max="6147" width="11.3796296296296" style="141" customWidth="1"/>
    <col min="6148" max="6148" width="10.6296296296296" style="141" customWidth="1"/>
    <col min="6149" max="6149" width="10.5" style="141" customWidth="1"/>
    <col min="6150" max="6157" width="10.6296296296296" style="141" customWidth="1"/>
    <col min="6158" max="6389" width="9" style="141"/>
    <col min="6390" max="6390" width="3.87962962962963" style="141" customWidth="1"/>
    <col min="6391" max="6391" width="11.75" style="141" customWidth="1"/>
    <col min="6392" max="6392" width="21" style="141" customWidth="1"/>
    <col min="6393" max="6393" width="11.6296296296296" style="141" customWidth="1"/>
    <col min="6394" max="6394" width="10.8796296296296" style="141" customWidth="1"/>
    <col min="6395" max="6395" width="14.8796296296296" style="141" customWidth="1"/>
    <col min="6396" max="6396" width="11.3796296296296" style="141" customWidth="1"/>
    <col min="6397" max="6398" width="11.8796296296296" style="141" customWidth="1"/>
    <col min="6399" max="6399" width="11.5" style="141" customWidth="1"/>
    <col min="6400" max="6400" width="12.25" style="141" customWidth="1"/>
    <col min="6401" max="6401" width="11.8796296296296" style="141" customWidth="1"/>
    <col min="6402" max="6402" width="10.8796296296296" style="141" customWidth="1"/>
    <col min="6403" max="6403" width="11.3796296296296" style="141" customWidth="1"/>
    <col min="6404" max="6404" width="10.6296296296296" style="141" customWidth="1"/>
    <col min="6405" max="6405" width="10.5" style="141" customWidth="1"/>
    <col min="6406" max="6413" width="10.6296296296296" style="141" customWidth="1"/>
    <col min="6414" max="6645" width="9" style="141"/>
    <col min="6646" max="6646" width="3.87962962962963" style="141" customWidth="1"/>
    <col min="6647" max="6647" width="11.75" style="141" customWidth="1"/>
    <col min="6648" max="6648" width="21" style="141" customWidth="1"/>
    <col min="6649" max="6649" width="11.6296296296296" style="141" customWidth="1"/>
    <col min="6650" max="6650" width="10.8796296296296" style="141" customWidth="1"/>
    <col min="6651" max="6651" width="14.8796296296296" style="141" customWidth="1"/>
    <col min="6652" max="6652" width="11.3796296296296" style="141" customWidth="1"/>
    <col min="6653" max="6654" width="11.8796296296296" style="141" customWidth="1"/>
    <col min="6655" max="6655" width="11.5" style="141" customWidth="1"/>
    <col min="6656" max="6656" width="12.25" style="141" customWidth="1"/>
    <col min="6657" max="6657" width="11.8796296296296" style="141" customWidth="1"/>
    <col min="6658" max="6658" width="10.8796296296296" style="141" customWidth="1"/>
    <col min="6659" max="6659" width="11.3796296296296" style="141" customWidth="1"/>
    <col min="6660" max="6660" width="10.6296296296296" style="141" customWidth="1"/>
    <col min="6661" max="6661" width="10.5" style="141" customWidth="1"/>
    <col min="6662" max="6669" width="10.6296296296296" style="141" customWidth="1"/>
    <col min="6670" max="6901" width="9" style="141"/>
    <col min="6902" max="6902" width="3.87962962962963" style="141" customWidth="1"/>
    <col min="6903" max="6903" width="11.75" style="141" customWidth="1"/>
    <col min="6904" max="6904" width="21" style="141" customWidth="1"/>
    <col min="6905" max="6905" width="11.6296296296296" style="141" customWidth="1"/>
    <col min="6906" max="6906" width="10.8796296296296" style="141" customWidth="1"/>
    <col min="6907" max="6907" width="14.8796296296296" style="141" customWidth="1"/>
    <col min="6908" max="6908" width="11.3796296296296" style="141" customWidth="1"/>
    <col min="6909" max="6910" width="11.8796296296296" style="141" customWidth="1"/>
    <col min="6911" max="6911" width="11.5" style="141" customWidth="1"/>
    <col min="6912" max="6912" width="12.25" style="141" customWidth="1"/>
    <col min="6913" max="6913" width="11.8796296296296" style="141" customWidth="1"/>
    <col min="6914" max="6914" width="10.8796296296296" style="141" customWidth="1"/>
    <col min="6915" max="6915" width="11.3796296296296" style="141" customWidth="1"/>
    <col min="6916" max="6916" width="10.6296296296296" style="141" customWidth="1"/>
    <col min="6917" max="6917" width="10.5" style="141" customWidth="1"/>
    <col min="6918" max="6925" width="10.6296296296296" style="141" customWidth="1"/>
    <col min="6926" max="7157" width="9" style="141"/>
    <col min="7158" max="7158" width="3.87962962962963" style="141" customWidth="1"/>
    <col min="7159" max="7159" width="11.75" style="141" customWidth="1"/>
    <col min="7160" max="7160" width="21" style="141" customWidth="1"/>
    <col min="7161" max="7161" width="11.6296296296296" style="141" customWidth="1"/>
    <col min="7162" max="7162" width="10.8796296296296" style="141" customWidth="1"/>
    <col min="7163" max="7163" width="14.8796296296296" style="141" customWidth="1"/>
    <col min="7164" max="7164" width="11.3796296296296" style="141" customWidth="1"/>
    <col min="7165" max="7166" width="11.8796296296296" style="141" customWidth="1"/>
    <col min="7167" max="7167" width="11.5" style="141" customWidth="1"/>
    <col min="7168" max="7168" width="12.25" style="141" customWidth="1"/>
    <col min="7169" max="7169" width="11.8796296296296" style="141" customWidth="1"/>
    <col min="7170" max="7170" width="10.8796296296296" style="141" customWidth="1"/>
    <col min="7171" max="7171" width="11.3796296296296" style="141" customWidth="1"/>
    <col min="7172" max="7172" width="10.6296296296296" style="141" customWidth="1"/>
    <col min="7173" max="7173" width="10.5" style="141" customWidth="1"/>
    <col min="7174" max="7181" width="10.6296296296296" style="141" customWidth="1"/>
    <col min="7182" max="7413" width="9" style="141"/>
    <col min="7414" max="7414" width="3.87962962962963" style="141" customWidth="1"/>
    <col min="7415" max="7415" width="11.75" style="141" customWidth="1"/>
    <col min="7416" max="7416" width="21" style="141" customWidth="1"/>
    <col min="7417" max="7417" width="11.6296296296296" style="141" customWidth="1"/>
    <col min="7418" max="7418" width="10.8796296296296" style="141" customWidth="1"/>
    <col min="7419" max="7419" width="14.8796296296296" style="141" customWidth="1"/>
    <col min="7420" max="7420" width="11.3796296296296" style="141" customWidth="1"/>
    <col min="7421" max="7422" width="11.8796296296296" style="141" customWidth="1"/>
    <col min="7423" max="7423" width="11.5" style="141" customWidth="1"/>
    <col min="7424" max="7424" width="12.25" style="141" customWidth="1"/>
    <col min="7425" max="7425" width="11.8796296296296" style="141" customWidth="1"/>
    <col min="7426" max="7426" width="10.8796296296296" style="141" customWidth="1"/>
    <col min="7427" max="7427" width="11.3796296296296" style="141" customWidth="1"/>
    <col min="7428" max="7428" width="10.6296296296296" style="141" customWidth="1"/>
    <col min="7429" max="7429" width="10.5" style="141" customWidth="1"/>
    <col min="7430" max="7437" width="10.6296296296296" style="141" customWidth="1"/>
    <col min="7438" max="7669" width="9" style="141"/>
    <col min="7670" max="7670" width="3.87962962962963" style="141" customWidth="1"/>
    <col min="7671" max="7671" width="11.75" style="141" customWidth="1"/>
    <col min="7672" max="7672" width="21" style="141" customWidth="1"/>
    <col min="7673" max="7673" width="11.6296296296296" style="141" customWidth="1"/>
    <col min="7674" max="7674" width="10.8796296296296" style="141" customWidth="1"/>
    <col min="7675" max="7675" width="14.8796296296296" style="141" customWidth="1"/>
    <col min="7676" max="7676" width="11.3796296296296" style="141" customWidth="1"/>
    <col min="7677" max="7678" width="11.8796296296296" style="141" customWidth="1"/>
    <col min="7679" max="7679" width="11.5" style="141" customWidth="1"/>
    <col min="7680" max="7680" width="12.25" style="141" customWidth="1"/>
    <col min="7681" max="7681" width="11.8796296296296" style="141" customWidth="1"/>
    <col min="7682" max="7682" width="10.8796296296296" style="141" customWidth="1"/>
    <col min="7683" max="7683" width="11.3796296296296" style="141" customWidth="1"/>
    <col min="7684" max="7684" width="10.6296296296296" style="141" customWidth="1"/>
    <col min="7685" max="7685" width="10.5" style="141" customWidth="1"/>
    <col min="7686" max="7693" width="10.6296296296296" style="141" customWidth="1"/>
    <col min="7694" max="7925" width="9" style="141"/>
    <col min="7926" max="7926" width="3.87962962962963" style="141" customWidth="1"/>
    <col min="7927" max="7927" width="11.75" style="141" customWidth="1"/>
    <col min="7928" max="7928" width="21" style="141" customWidth="1"/>
    <col min="7929" max="7929" width="11.6296296296296" style="141" customWidth="1"/>
    <col min="7930" max="7930" width="10.8796296296296" style="141" customWidth="1"/>
    <col min="7931" max="7931" width="14.8796296296296" style="141" customWidth="1"/>
    <col min="7932" max="7932" width="11.3796296296296" style="141" customWidth="1"/>
    <col min="7933" max="7934" width="11.8796296296296" style="141" customWidth="1"/>
    <col min="7935" max="7935" width="11.5" style="141" customWidth="1"/>
    <col min="7936" max="7936" width="12.25" style="141" customWidth="1"/>
    <col min="7937" max="7937" width="11.8796296296296" style="141" customWidth="1"/>
    <col min="7938" max="7938" width="10.8796296296296" style="141" customWidth="1"/>
    <col min="7939" max="7939" width="11.3796296296296" style="141" customWidth="1"/>
    <col min="7940" max="7940" width="10.6296296296296" style="141" customWidth="1"/>
    <col min="7941" max="7941" width="10.5" style="141" customWidth="1"/>
    <col min="7942" max="7949" width="10.6296296296296" style="141" customWidth="1"/>
    <col min="7950" max="8181" width="9" style="141"/>
    <col min="8182" max="8182" width="3.87962962962963" style="141" customWidth="1"/>
    <col min="8183" max="8183" width="11.75" style="141" customWidth="1"/>
    <col min="8184" max="8184" width="21" style="141" customWidth="1"/>
    <col min="8185" max="8185" width="11.6296296296296" style="141" customWidth="1"/>
    <col min="8186" max="8186" width="10.8796296296296" style="141" customWidth="1"/>
    <col min="8187" max="8187" width="14.8796296296296" style="141" customWidth="1"/>
    <col min="8188" max="8188" width="11.3796296296296" style="141" customWidth="1"/>
    <col min="8189" max="8190" width="11.8796296296296" style="141" customWidth="1"/>
    <col min="8191" max="8191" width="11.5" style="141" customWidth="1"/>
    <col min="8192" max="8192" width="12.25" style="141" customWidth="1"/>
    <col min="8193" max="8193" width="11.8796296296296" style="141" customWidth="1"/>
    <col min="8194" max="8194" width="10.8796296296296" style="141" customWidth="1"/>
    <col min="8195" max="8195" width="11.3796296296296" style="141" customWidth="1"/>
    <col min="8196" max="8196" width="10.6296296296296" style="141" customWidth="1"/>
    <col min="8197" max="8197" width="10.5" style="141" customWidth="1"/>
    <col min="8198" max="8205" width="10.6296296296296" style="141" customWidth="1"/>
    <col min="8206" max="8437" width="9" style="141"/>
    <col min="8438" max="8438" width="3.87962962962963" style="141" customWidth="1"/>
    <col min="8439" max="8439" width="11.75" style="141" customWidth="1"/>
    <col min="8440" max="8440" width="21" style="141" customWidth="1"/>
    <col min="8441" max="8441" width="11.6296296296296" style="141" customWidth="1"/>
    <col min="8442" max="8442" width="10.8796296296296" style="141" customWidth="1"/>
    <col min="8443" max="8443" width="14.8796296296296" style="141" customWidth="1"/>
    <col min="8444" max="8444" width="11.3796296296296" style="141" customWidth="1"/>
    <col min="8445" max="8446" width="11.8796296296296" style="141" customWidth="1"/>
    <col min="8447" max="8447" width="11.5" style="141" customWidth="1"/>
    <col min="8448" max="8448" width="12.25" style="141" customWidth="1"/>
    <col min="8449" max="8449" width="11.8796296296296" style="141" customWidth="1"/>
    <col min="8450" max="8450" width="10.8796296296296" style="141" customWidth="1"/>
    <col min="8451" max="8451" width="11.3796296296296" style="141" customWidth="1"/>
    <col min="8452" max="8452" width="10.6296296296296" style="141" customWidth="1"/>
    <col min="8453" max="8453" width="10.5" style="141" customWidth="1"/>
    <col min="8454" max="8461" width="10.6296296296296" style="141" customWidth="1"/>
    <col min="8462" max="8693" width="9" style="141"/>
    <col min="8694" max="8694" width="3.87962962962963" style="141" customWidth="1"/>
    <col min="8695" max="8695" width="11.75" style="141" customWidth="1"/>
    <col min="8696" max="8696" width="21" style="141" customWidth="1"/>
    <col min="8697" max="8697" width="11.6296296296296" style="141" customWidth="1"/>
    <col min="8698" max="8698" width="10.8796296296296" style="141" customWidth="1"/>
    <col min="8699" max="8699" width="14.8796296296296" style="141" customWidth="1"/>
    <col min="8700" max="8700" width="11.3796296296296" style="141" customWidth="1"/>
    <col min="8701" max="8702" width="11.8796296296296" style="141" customWidth="1"/>
    <col min="8703" max="8703" width="11.5" style="141" customWidth="1"/>
    <col min="8704" max="8704" width="12.25" style="141" customWidth="1"/>
    <col min="8705" max="8705" width="11.8796296296296" style="141" customWidth="1"/>
    <col min="8706" max="8706" width="10.8796296296296" style="141" customWidth="1"/>
    <col min="8707" max="8707" width="11.3796296296296" style="141" customWidth="1"/>
    <col min="8708" max="8708" width="10.6296296296296" style="141" customWidth="1"/>
    <col min="8709" max="8709" width="10.5" style="141" customWidth="1"/>
    <col min="8710" max="8717" width="10.6296296296296" style="141" customWidth="1"/>
    <col min="8718" max="8949" width="9" style="141"/>
    <col min="8950" max="8950" width="3.87962962962963" style="141" customWidth="1"/>
    <col min="8951" max="8951" width="11.75" style="141" customWidth="1"/>
    <col min="8952" max="8952" width="21" style="141" customWidth="1"/>
    <col min="8953" max="8953" width="11.6296296296296" style="141" customWidth="1"/>
    <col min="8954" max="8954" width="10.8796296296296" style="141" customWidth="1"/>
    <col min="8955" max="8955" width="14.8796296296296" style="141" customWidth="1"/>
    <col min="8956" max="8956" width="11.3796296296296" style="141" customWidth="1"/>
    <col min="8957" max="8958" width="11.8796296296296" style="141" customWidth="1"/>
    <col min="8959" max="8959" width="11.5" style="141" customWidth="1"/>
    <col min="8960" max="8960" width="12.25" style="141" customWidth="1"/>
    <col min="8961" max="8961" width="11.8796296296296" style="141" customWidth="1"/>
    <col min="8962" max="8962" width="10.8796296296296" style="141" customWidth="1"/>
    <col min="8963" max="8963" width="11.3796296296296" style="141" customWidth="1"/>
    <col min="8964" max="8964" width="10.6296296296296" style="141" customWidth="1"/>
    <col min="8965" max="8965" width="10.5" style="141" customWidth="1"/>
    <col min="8966" max="8973" width="10.6296296296296" style="141" customWidth="1"/>
    <col min="8974" max="9205" width="9" style="141"/>
    <col min="9206" max="9206" width="3.87962962962963" style="141" customWidth="1"/>
    <col min="9207" max="9207" width="11.75" style="141" customWidth="1"/>
    <col min="9208" max="9208" width="21" style="141" customWidth="1"/>
    <col min="9209" max="9209" width="11.6296296296296" style="141" customWidth="1"/>
    <col min="9210" max="9210" width="10.8796296296296" style="141" customWidth="1"/>
    <col min="9211" max="9211" width="14.8796296296296" style="141" customWidth="1"/>
    <col min="9212" max="9212" width="11.3796296296296" style="141" customWidth="1"/>
    <col min="9213" max="9214" width="11.8796296296296" style="141" customWidth="1"/>
    <col min="9215" max="9215" width="11.5" style="141" customWidth="1"/>
    <col min="9216" max="9216" width="12.25" style="141" customWidth="1"/>
    <col min="9217" max="9217" width="11.8796296296296" style="141" customWidth="1"/>
    <col min="9218" max="9218" width="10.8796296296296" style="141" customWidth="1"/>
    <col min="9219" max="9219" width="11.3796296296296" style="141" customWidth="1"/>
    <col min="9220" max="9220" width="10.6296296296296" style="141" customWidth="1"/>
    <col min="9221" max="9221" width="10.5" style="141" customWidth="1"/>
    <col min="9222" max="9229" width="10.6296296296296" style="141" customWidth="1"/>
    <col min="9230" max="9461" width="9" style="141"/>
    <col min="9462" max="9462" width="3.87962962962963" style="141" customWidth="1"/>
    <col min="9463" max="9463" width="11.75" style="141" customWidth="1"/>
    <col min="9464" max="9464" width="21" style="141" customWidth="1"/>
    <col min="9465" max="9465" width="11.6296296296296" style="141" customWidth="1"/>
    <col min="9466" max="9466" width="10.8796296296296" style="141" customWidth="1"/>
    <col min="9467" max="9467" width="14.8796296296296" style="141" customWidth="1"/>
    <col min="9468" max="9468" width="11.3796296296296" style="141" customWidth="1"/>
    <col min="9469" max="9470" width="11.8796296296296" style="141" customWidth="1"/>
    <col min="9471" max="9471" width="11.5" style="141" customWidth="1"/>
    <col min="9472" max="9472" width="12.25" style="141" customWidth="1"/>
    <col min="9473" max="9473" width="11.8796296296296" style="141" customWidth="1"/>
    <col min="9474" max="9474" width="10.8796296296296" style="141" customWidth="1"/>
    <col min="9475" max="9475" width="11.3796296296296" style="141" customWidth="1"/>
    <col min="9476" max="9476" width="10.6296296296296" style="141" customWidth="1"/>
    <col min="9477" max="9477" width="10.5" style="141" customWidth="1"/>
    <col min="9478" max="9485" width="10.6296296296296" style="141" customWidth="1"/>
    <col min="9486" max="9717" width="9" style="141"/>
    <col min="9718" max="9718" width="3.87962962962963" style="141" customWidth="1"/>
    <col min="9719" max="9719" width="11.75" style="141" customWidth="1"/>
    <col min="9720" max="9720" width="21" style="141" customWidth="1"/>
    <col min="9721" max="9721" width="11.6296296296296" style="141" customWidth="1"/>
    <col min="9722" max="9722" width="10.8796296296296" style="141" customWidth="1"/>
    <col min="9723" max="9723" width="14.8796296296296" style="141" customWidth="1"/>
    <col min="9724" max="9724" width="11.3796296296296" style="141" customWidth="1"/>
    <col min="9725" max="9726" width="11.8796296296296" style="141" customWidth="1"/>
    <col min="9727" max="9727" width="11.5" style="141" customWidth="1"/>
    <col min="9728" max="9728" width="12.25" style="141" customWidth="1"/>
    <col min="9729" max="9729" width="11.8796296296296" style="141" customWidth="1"/>
    <col min="9730" max="9730" width="10.8796296296296" style="141" customWidth="1"/>
    <col min="9731" max="9731" width="11.3796296296296" style="141" customWidth="1"/>
    <col min="9732" max="9732" width="10.6296296296296" style="141" customWidth="1"/>
    <col min="9733" max="9733" width="10.5" style="141" customWidth="1"/>
    <col min="9734" max="9741" width="10.6296296296296" style="141" customWidth="1"/>
    <col min="9742" max="9973" width="9" style="141"/>
    <col min="9974" max="9974" width="3.87962962962963" style="141" customWidth="1"/>
    <col min="9975" max="9975" width="11.75" style="141" customWidth="1"/>
    <col min="9976" max="9976" width="21" style="141" customWidth="1"/>
    <col min="9977" max="9977" width="11.6296296296296" style="141" customWidth="1"/>
    <col min="9978" max="9978" width="10.8796296296296" style="141" customWidth="1"/>
    <col min="9979" max="9979" width="14.8796296296296" style="141" customWidth="1"/>
    <col min="9980" max="9980" width="11.3796296296296" style="141" customWidth="1"/>
    <col min="9981" max="9982" width="11.8796296296296" style="141" customWidth="1"/>
    <col min="9983" max="9983" width="11.5" style="141" customWidth="1"/>
    <col min="9984" max="9984" width="12.25" style="141" customWidth="1"/>
    <col min="9985" max="9985" width="11.8796296296296" style="141" customWidth="1"/>
    <col min="9986" max="9986" width="10.8796296296296" style="141" customWidth="1"/>
    <col min="9987" max="9987" width="11.3796296296296" style="141" customWidth="1"/>
    <col min="9988" max="9988" width="10.6296296296296" style="141" customWidth="1"/>
    <col min="9989" max="9989" width="10.5" style="141" customWidth="1"/>
    <col min="9990" max="9997" width="10.6296296296296" style="141" customWidth="1"/>
    <col min="9998" max="10229" width="9" style="141"/>
    <col min="10230" max="10230" width="3.87962962962963" style="141" customWidth="1"/>
    <col min="10231" max="10231" width="11.75" style="141" customWidth="1"/>
    <col min="10232" max="10232" width="21" style="141" customWidth="1"/>
    <col min="10233" max="10233" width="11.6296296296296" style="141" customWidth="1"/>
    <col min="10234" max="10234" width="10.8796296296296" style="141" customWidth="1"/>
    <col min="10235" max="10235" width="14.8796296296296" style="141" customWidth="1"/>
    <col min="10236" max="10236" width="11.3796296296296" style="141" customWidth="1"/>
    <col min="10237" max="10238" width="11.8796296296296" style="141" customWidth="1"/>
    <col min="10239" max="10239" width="11.5" style="141" customWidth="1"/>
    <col min="10240" max="10240" width="12.25" style="141" customWidth="1"/>
    <col min="10241" max="10241" width="11.8796296296296" style="141" customWidth="1"/>
    <col min="10242" max="10242" width="10.8796296296296" style="141" customWidth="1"/>
    <col min="10243" max="10243" width="11.3796296296296" style="141" customWidth="1"/>
    <col min="10244" max="10244" width="10.6296296296296" style="141" customWidth="1"/>
    <col min="10245" max="10245" width="10.5" style="141" customWidth="1"/>
    <col min="10246" max="10253" width="10.6296296296296" style="141" customWidth="1"/>
    <col min="10254" max="10485" width="9" style="141"/>
    <col min="10486" max="10486" width="3.87962962962963" style="141" customWidth="1"/>
    <col min="10487" max="10487" width="11.75" style="141" customWidth="1"/>
    <col min="10488" max="10488" width="21" style="141" customWidth="1"/>
    <col min="10489" max="10489" width="11.6296296296296" style="141" customWidth="1"/>
    <col min="10490" max="10490" width="10.8796296296296" style="141" customWidth="1"/>
    <col min="10491" max="10491" width="14.8796296296296" style="141" customWidth="1"/>
    <col min="10492" max="10492" width="11.3796296296296" style="141" customWidth="1"/>
    <col min="10493" max="10494" width="11.8796296296296" style="141" customWidth="1"/>
    <col min="10495" max="10495" width="11.5" style="141" customWidth="1"/>
    <col min="10496" max="10496" width="12.25" style="141" customWidth="1"/>
    <col min="10497" max="10497" width="11.8796296296296" style="141" customWidth="1"/>
    <col min="10498" max="10498" width="10.8796296296296" style="141" customWidth="1"/>
    <col min="10499" max="10499" width="11.3796296296296" style="141" customWidth="1"/>
    <col min="10500" max="10500" width="10.6296296296296" style="141" customWidth="1"/>
    <col min="10501" max="10501" width="10.5" style="141" customWidth="1"/>
    <col min="10502" max="10509" width="10.6296296296296" style="141" customWidth="1"/>
    <col min="10510" max="10741" width="9" style="141"/>
    <col min="10742" max="10742" width="3.87962962962963" style="141" customWidth="1"/>
    <col min="10743" max="10743" width="11.75" style="141" customWidth="1"/>
    <col min="10744" max="10744" width="21" style="141" customWidth="1"/>
    <col min="10745" max="10745" width="11.6296296296296" style="141" customWidth="1"/>
    <col min="10746" max="10746" width="10.8796296296296" style="141" customWidth="1"/>
    <col min="10747" max="10747" width="14.8796296296296" style="141" customWidth="1"/>
    <col min="10748" max="10748" width="11.3796296296296" style="141" customWidth="1"/>
    <col min="10749" max="10750" width="11.8796296296296" style="141" customWidth="1"/>
    <col min="10751" max="10751" width="11.5" style="141" customWidth="1"/>
    <col min="10752" max="10752" width="12.25" style="141" customWidth="1"/>
    <col min="10753" max="10753" width="11.8796296296296" style="141" customWidth="1"/>
    <col min="10754" max="10754" width="10.8796296296296" style="141" customWidth="1"/>
    <col min="10755" max="10755" width="11.3796296296296" style="141" customWidth="1"/>
    <col min="10756" max="10756" width="10.6296296296296" style="141" customWidth="1"/>
    <col min="10757" max="10757" width="10.5" style="141" customWidth="1"/>
    <col min="10758" max="10765" width="10.6296296296296" style="141" customWidth="1"/>
    <col min="10766" max="10997" width="9" style="141"/>
    <col min="10998" max="10998" width="3.87962962962963" style="141" customWidth="1"/>
    <col min="10999" max="10999" width="11.75" style="141" customWidth="1"/>
    <col min="11000" max="11000" width="21" style="141" customWidth="1"/>
    <col min="11001" max="11001" width="11.6296296296296" style="141" customWidth="1"/>
    <col min="11002" max="11002" width="10.8796296296296" style="141" customWidth="1"/>
    <col min="11003" max="11003" width="14.8796296296296" style="141" customWidth="1"/>
    <col min="11004" max="11004" width="11.3796296296296" style="141" customWidth="1"/>
    <col min="11005" max="11006" width="11.8796296296296" style="141" customWidth="1"/>
    <col min="11007" max="11007" width="11.5" style="141" customWidth="1"/>
    <col min="11008" max="11008" width="12.25" style="141" customWidth="1"/>
    <col min="11009" max="11009" width="11.8796296296296" style="141" customWidth="1"/>
    <col min="11010" max="11010" width="10.8796296296296" style="141" customWidth="1"/>
    <col min="11011" max="11011" width="11.3796296296296" style="141" customWidth="1"/>
    <col min="11012" max="11012" width="10.6296296296296" style="141" customWidth="1"/>
    <col min="11013" max="11013" width="10.5" style="141" customWidth="1"/>
    <col min="11014" max="11021" width="10.6296296296296" style="141" customWidth="1"/>
    <col min="11022" max="11253" width="9" style="141"/>
    <col min="11254" max="11254" width="3.87962962962963" style="141" customWidth="1"/>
    <col min="11255" max="11255" width="11.75" style="141" customWidth="1"/>
    <col min="11256" max="11256" width="21" style="141" customWidth="1"/>
    <col min="11257" max="11257" width="11.6296296296296" style="141" customWidth="1"/>
    <col min="11258" max="11258" width="10.8796296296296" style="141" customWidth="1"/>
    <col min="11259" max="11259" width="14.8796296296296" style="141" customWidth="1"/>
    <col min="11260" max="11260" width="11.3796296296296" style="141" customWidth="1"/>
    <col min="11261" max="11262" width="11.8796296296296" style="141" customWidth="1"/>
    <col min="11263" max="11263" width="11.5" style="141" customWidth="1"/>
    <col min="11264" max="11264" width="12.25" style="141" customWidth="1"/>
    <col min="11265" max="11265" width="11.8796296296296" style="141" customWidth="1"/>
    <col min="11266" max="11266" width="10.8796296296296" style="141" customWidth="1"/>
    <col min="11267" max="11267" width="11.3796296296296" style="141" customWidth="1"/>
    <col min="11268" max="11268" width="10.6296296296296" style="141" customWidth="1"/>
    <col min="11269" max="11269" width="10.5" style="141" customWidth="1"/>
    <col min="11270" max="11277" width="10.6296296296296" style="141" customWidth="1"/>
    <col min="11278" max="11509" width="9" style="141"/>
    <col min="11510" max="11510" width="3.87962962962963" style="141" customWidth="1"/>
    <col min="11511" max="11511" width="11.75" style="141" customWidth="1"/>
    <col min="11512" max="11512" width="21" style="141" customWidth="1"/>
    <col min="11513" max="11513" width="11.6296296296296" style="141" customWidth="1"/>
    <col min="11514" max="11514" width="10.8796296296296" style="141" customWidth="1"/>
    <col min="11515" max="11515" width="14.8796296296296" style="141" customWidth="1"/>
    <col min="11516" max="11516" width="11.3796296296296" style="141" customWidth="1"/>
    <col min="11517" max="11518" width="11.8796296296296" style="141" customWidth="1"/>
    <col min="11519" max="11519" width="11.5" style="141" customWidth="1"/>
    <col min="11520" max="11520" width="12.25" style="141" customWidth="1"/>
    <col min="11521" max="11521" width="11.8796296296296" style="141" customWidth="1"/>
    <col min="11522" max="11522" width="10.8796296296296" style="141" customWidth="1"/>
    <col min="11523" max="11523" width="11.3796296296296" style="141" customWidth="1"/>
    <col min="11524" max="11524" width="10.6296296296296" style="141" customWidth="1"/>
    <col min="11525" max="11525" width="10.5" style="141" customWidth="1"/>
    <col min="11526" max="11533" width="10.6296296296296" style="141" customWidth="1"/>
    <col min="11534" max="11765" width="9" style="141"/>
    <col min="11766" max="11766" width="3.87962962962963" style="141" customWidth="1"/>
    <col min="11767" max="11767" width="11.75" style="141" customWidth="1"/>
    <col min="11768" max="11768" width="21" style="141" customWidth="1"/>
    <col min="11769" max="11769" width="11.6296296296296" style="141" customWidth="1"/>
    <col min="11770" max="11770" width="10.8796296296296" style="141" customWidth="1"/>
    <col min="11771" max="11771" width="14.8796296296296" style="141" customWidth="1"/>
    <col min="11772" max="11772" width="11.3796296296296" style="141" customWidth="1"/>
    <col min="11773" max="11774" width="11.8796296296296" style="141" customWidth="1"/>
    <col min="11775" max="11775" width="11.5" style="141" customWidth="1"/>
    <col min="11776" max="11776" width="12.25" style="141" customWidth="1"/>
    <col min="11777" max="11777" width="11.8796296296296" style="141" customWidth="1"/>
    <col min="11778" max="11778" width="10.8796296296296" style="141" customWidth="1"/>
    <col min="11779" max="11779" width="11.3796296296296" style="141" customWidth="1"/>
    <col min="11780" max="11780" width="10.6296296296296" style="141" customWidth="1"/>
    <col min="11781" max="11781" width="10.5" style="141" customWidth="1"/>
    <col min="11782" max="11789" width="10.6296296296296" style="141" customWidth="1"/>
    <col min="11790" max="12021" width="9" style="141"/>
    <col min="12022" max="12022" width="3.87962962962963" style="141" customWidth="1"/>
    <col min="12023" max="12023" width="11.75" style="141" customWidth="1"/>
    <col min="12024" max="12024" width="21" style="141" customWidth="1"/>
    <col min="12025" max="12025" width="11.6296296296296" style="141" customWidth="1"/>
    <col min="12026" max="12026" width="10.8796296296296" style="141" customWidth="1"/>
    <col min="12027" max="12027" width="14.8796296296296" style="141" customWidth="1"/>
    <col min="12028" max="12028" width="11.3796296296296" style="141" customWidth="1"/>
    <col min="12029" max="12030" width="11.8796296296296" style="141" customWidth="1"/>
    <col min="12031" max="12031" width="11.5" style="141" customWidth="1"/>
    <col min="12032" max="12032" width="12.25" style="141" customWidth="1"/>
    <col min="12033" max="12033" width="11.8796296296296" style="141" customWidth="1"/>
    <col min="12034" max="12034" width="10.8796296296296" style="141" customWidth="1"/>
    <col min="12035" max="12035" width="11.3796296296296" style="141" customWidth="1"/>
    <col min="12036" max="12036" width="10.6296296296296" style="141" customWidth="1"/>
    <col min="12037" max="12037" width="10.5" style="141" customWidth="1"/>
    <col min="12038" max="12045" width="10.6296296296296" style="141" customWidth="1"/>
    <col min="12046" max="12277" width="9" style="141"/>
    <col min="12278" max="12278" width="3.87962962962963" style="141" customWidth="1"/>
    <col min="12279" max="12279" width="11.75" style="141" customWidth="1"/>
    <col min="12280" max="12280" width="21" style="141" customWidth="1"/>
    <col min="12281" max="12281" width="11.6296296296296" style="141" customWidth="1"/>
    <col min="12282" max="12282" width="10.8796296296296" style="141" customWidth="1"/>
    <col min="12283" max="12283" width="14.8796296296296" style="141" customWidth="1"/>
    <col min="12284" max="12284" width="11.3796296296296" style="141" customWidth="1"/>
    <col min="12285" max="12286" width="11.8796296296296" style="141" customWidth="1"/>
    <col min="12287" max="12287" width="11.5" style="141" customWidth="1"/>
    <col min="12288" max="12288" width="12.25" style="141" customWidth="1"/>
    <col min="12289" max="12289" width="11.8796296296296" style="141" customWidth="1"/>
    <col min="12290" max="12290" width="10.8796296296296" style="141" customWidth="1"/>
    <col min="12291" max="12291" width="11.3796296296296" style="141" customWidth="1"/>
    <col min="12292" max="12292" width="10.6296296296296" style="141" customWidth="1"/>
    <col min="12293" max="12293" width="10.5" style="141" customWidth="1"/>
    <col min="12294" max="12301" width="10.6296296296296" style="141" customWidth="1"/>
    <col min="12302" max="12533" width="9" style="141"/>
    <col min="12534" max="12534" width="3.87962962962963" style="141" customWidth="1"/>
    <col min="12535" max="12535" width="11.75" style="141" customWidth="1"/>
    <col min="12536" max="12536" width="21" style="141" customWidth="1"/>
    <col min="12537" max="12537" width="11.6296296296296" style="141" customWidth="1"/>
    <col min="12538" max="12538" width="10.8796296296296" style="141" customWidth="1"/>
    <col min="12539" max="12539" width="14.8796296296296" style="141" customWidth="1"/>
    <col min="12540" max="12540" width="11.3796296296296" style="141" customWidth="1"/>
    <col min="12541" max="12542" width="11.8796296296296" style="141" customWidth="1"/>
    <col min="12543" max="12543" width="11.5" style="141" customWidth="1"/>
    <col min="12544" max="12544" width="12.25" style="141" customWidth="1"/>
    <col min="12545" max="12545" width="11.8796296296296" style="141" customWidth="1"/>
    <col min="12546" max="12546" width="10.8796296296296" style="141" customWidth="1"/>
    <col min="12547" max="12547" width="11.3796296296296" style="141" customWidth="1"/>
    <col min="12548" max="12548" width="10.6296296296296" style="141" customWidth="1"/>
    <col min="12549" max="12549" width="10.5" style="141" customWidth="1"/>
    <col min="12550" max="12557" width="10.6296296296296" style="141" customWidth="1"/>
    <col min="12558" max="12789" width="9" style="141"/>
    <col min="12790" max="12790" width="3.87962962962963" style="141" customWidth="1"/>
    <col min="12791" max="12791" width="11.75" style="141" customWidth="1"/>
    <col min="12792" max="12792" width="21" style="141" customWidth="1"/>
    <col min="12793" max="12793" width="11.6296296296296" style="141" customWidth="1"/>
    <col min="12794" max="12794" width="10.8796296296296" style="141" customWidth="1"/>
    <col min="12795" max="12795" width="14.8796296296296" style="141" customWidth="1"/>
    <col min="12796" max="12796" width="11.3796296296296" style="141" customWidth="1"/>
    <col min="12797" max="12798" width="11.8796296296296" style="141" customWidth="1"/>
    <col min="12799" max="12799" width="11.5" style="141" customWidth="1"/>
    <col min="12800" max="12800" width="12.25" style="141" customWidth="1"/>
    <col min="12801" max="12801" width="11.8796296296296" style="141" customWidth="1"/>
    <col min="12802" max="12802" width="10.8796296296296" style="141" customWidth="1"/>
    <col min="12803" max="12803" width="11.3796296296296" style="141" customWidth="1"/>
    <col min="12804" max="12804" width="10.6296296296296" style="141" customWidth="1"/>
    <col min="12805" max="12805" width="10.5" style="141" customWidth="1"/>
    <col min="12806" max="12813" width="10.6296296296296" style="141" customWidth="1"/>
    <col min="12814" max="13045" width="9" style="141"/>
    <col min="13046" max="13046" width="3.87962962962963" style="141" customWidth="1"/>
    <col min="13047" max="13047" width="11.75" style="141" customWidth="1"/>
    <col min="13048" max="13048" width="21" style="141" customWidth="1"/>
    <col min="13049" max="13049" width="11.6296296296296" style="141" customWidth="1"/>
    <col min="13050" max="13050" width="10.8796296296296" style="141" customWidth="1"/>
    <col min="13051" max="13051" width="14.8796296296296" style="141" customWidth="1"/>
    <col min="13052" max="13052" width="11.3796296296296" style="141" customWidth="1"/>
    <col min="13053" max="13054" width="11.8796296296296" style="141" customWidth="1"/>
    <col min="13055" max="13055" width="11.5" style="141" customWidth="1"/>
    <col min="13056" max="13056" width="12.25" style="141" customWidth="1"/>
    <col min="13057" max="13057" width="11.8796296296296" style="141" customWidth="1"/>
    <col min="13058" max="13058" width="10.8796296296296" style="141" customWidth="1"/>
    <col min="13059" max="13059" width="11.3796296296296" style="141" customWidth="1"/>
    <col min="13060" max="13060" width="10.6296296296296" style="141" customWidth="1"/>
    <col min="13061" max="13061" width="10.5" style="141" customWidth="1"/>
    <col min="13062" max="13069" width="10.6296296296296" style="141" customWidth="1"/>
    <col min="13070" max="13301" width="9" style="141"/>
    <col min="13302" max="13302" width="3.87962962962963" style="141" customWidth="1"/>
    <col min="13303" max="13303" width="11.75" style="141" customWidth="1"/>
    <col min="13304" max="13304" width="21" style="141" customWidth="1"/>
    <col min="13305" max="13305" width="11.6296296296296" style="141" customWidth="1"/>
    <col min="13306" max="13306" width="10.8796296296296" style="141" customWidth="1"/>
    <col min="13307" max="13307" width="14.8796296296296" style="141" customWidth="1"/>
    <col min="13308" max="13308" width="11.3796296296296" style="141" customWidth="1"/>
    <col min="13309" max="13310" width="11.8796296296296" style="141" customWidth="1"/>
    <col min="13311" max="13311" width="11.5" style="141" customWidth="1"/>
    <col min="13312" max="13312" width="12.25" style="141" customWidth="1"/>
    <col min="13313" max="13313" width="11.8796296296296" style="141" customWidth="1"/>
    <col min="13314" max="13314" width="10.8796296296296" style="141" customWidth="1"/>
    <col min="13315" max="13315" width="11.3796296296296" style="141" customWidth="1"/>
    <col min="13316" max="13316" width="10.6296296296296" style="141" customWidth="1"/>
    <col min="13317" max="13317" width="10.5" style="141" customWidth="1"/>
    <col min="13318" max="13325" width="10.6296296296296" style="141" customWidth="1"/>
    <col min="13326" max="13557" width="9" style="141"/>
    <col min="13558" max="13558" width="3.87962962962963" style="141" customWidth="1"/>
    <col min="13559" max="13559" width="11.75" style="141" customWidth="1"/>
    <col min="13560" max="13560" width="21" style="141" customWidth="1"/>
    <col min="13561" max="13561" width="11.6296296296296" style="141" customWidth="1"/>
    <col min="13562" max="13562" width="10.8796296296296" style="141" customWidth="1"/>
    <col min="13563" max="13563" width="14.8796296296296" style="141" customWidth="1"/>
    <col min="13564" max="13564" width="11.3796296296296" style="141" customWidth="1"/>
    <col min="13565" max="13566" width="11.8796296296296" style="141" customWidth="1"/>
    <col min="13567" max="13567" width="11.5" style="141" customWidth="1"/>
    <col min="13568" max="13568" width="12.25" style="141" customWidth="1"/>
    <col min="13569" max="13569" width="11.8796296296296" style="141" customWidth="1"/>
    <col min="13570" max="13570" width="10.8796296296296" style="141" customWidth="1"/>
    <col min="13571" max="13571" width="11.3796296296296" style="141" customWidth="1"/>
    <col min="13572" max="13572" width="10.6296296296296" style="141" customWidth="1"/>
    <col min="13573" max="13573" width="10.5" style="141" customWidth="1"/>
    <col min="13574" max="13581" width="10.6296296296296" style="141" customWidth="1"/>
    <col min="13582" max="13813" width="9" style="141"/>
    <col min="13814" max="13814" width="3.87962962962963" style="141" customWidth="1"/>
    <col min="13815" max="13815" width="11.75" style="141" customWidth="1"/>
    <col min="13816" max="13816" width="21" style="141" customWidth="1"/>
    <col min="13817" max="13817" width="11.6296296296296" style="141" customWidth="1"/>
    <col min="13818" max="13818" width="10.8796296296296" style="141" customWidth="1"/>
    <col min="13819" max="13819" width="14.8796296296296" style="141" customWidth="1"/>
    <col min="13820" max="13820" width="11.3796296296296" style="141" customWidth="1"/>
    <col min="13821" max="13822" width="11.8796296296296" style="141" customWidth="1"/>
    <col min="13823" max="13823" width="11.5" style="141" customWidth="1"/>
    <col min="13824" max="13824" width="12.25" style="141" customWidth="1"/>
    <col min="13825" max="13825" width="11.8796296296296" style="141" customWidth="1"/>
    <col min="13826" max="13826" width="10.8796296296296" style="141" customWidth="1"/>
    <col min="13827" max="13827" width="11.3796296296296" style="141" customWidth="1"/>
    <col min="13828" max="13828" width="10.6296296296296" style="141" customWidth="1"/>
    <col min="13829" max="13829" width="10.5" style="141" customWidth="1"/>
    <col min="13830" max="13837" width="10.6296296296296" style="141" customWidth="1"/>
    <col min="13838" max="14069" width="9" style="141"/>
    <col min="14070" max="14070" width="3.87962962962963" style="141" customWidth="1"/>
    <col min="14071" max="14071" width="11.75" style="141" customWidth="1"/>
    <col min="14072" max="14072" width="21" style="141" customWidth="1"/>
    <col min="14073" max="14073" width="11.6296296296296" style="141" customWidth="1"/>
    <col min="14074" max="14074" width="10.8796296296296" style="141" customWidth="1"/>
    <col min="14075" max="14075" width="14.8796296296296" style="141" customWidth="1"/>
    <col min="14076" max="14076" width="11.3796296296296" style="141" customWidth="1"/>
    <col min="14077" max="14078" width="11.8796296296296" style="141" customWidth="1"/>
    <col min="14079" max="14079" width="11.5" style="141" customWidth="1"/>
    <col min="14080" max="14080" width="12.25" style="141" customWidth="1"/>
    <col min="14081" max="14081" width="11.8796296296296" style="141" customWidth="1"/>
    <col min="14082" max="14082" width="10.8796296296296" style="141" customWidth="1"/>
    <col min="14083" max="14083" width="11.3796296296296" style="141" customWidth="1"/>
    <col min="14084" max="14084" width="10.6296296296296" style="141" customWidth="1"/>
    <col min="14085" max="14085" width="10.5" style="141" customWidth="1"/>
    <col min="14086" max="14093" width="10.6296296296296" style="141" customWidth="1"/>
    <col min="14094" max="14325" width="9" style="141"/>
    <col min="14326" max="14326" width="3.87962962962963" style="141" customWidth="1"/>
    <col min="14327" max="14327" width="11.75" style="141" customWidth="1"/>
    <col min="14328" max="14328" width="21" style="141" customWidth="1"/>
    <col min="14329" max="14329" width="11.6296296296296" style="141" customWidth="1"/>
    <col min="14330" max="14330" width="10.8796296296296" style="141" customWidth="1"/>
    <col min="14331" max="14331" width="14.8796296296296" style="141" customWidth="1"/>
    <col min="14332" max="14332" width="11.3796296296296" style="141" customWidth="1"/>
    <col min="14333" max="14334" width="11.8796296296296" style="141" customWidth="1"/>
    <col min="14335" max="14335" width="11.5" style="141" customWidth="1"/>
    <col min="14336" max="14336" width="12.25" style="141" customWidth="1"/>
    <col min="14337" max="14337" width="11.8796296296296" style="141" customWidth="1"/>
    <col min="14338" max="14338" width="10.8796296296296" style="141" customWidth="1"/>
    <col min="14339" max="14339" width="11.3796296296296" style="141" customWidth="1"/>
    <col min="14340" max="14340" width="10.6296296296296" style="141" customWidth="1"/>
    <col min="14341" max="14341" width="10.5" style="141" customWidth="1"/>
    <col min="14342" max="14349" width="10.6296296296296" style="141" customWidth="1"/>
    <col min="14350" max="14581" width="9" style="141"/>
    <col min="14582" max="14582" width="3.87962962962963" style="141" customWidth="1"/>
    <col min="14583" max="14583" width="11.75" style="141" customWidth="1"/>
    <col min="14584" max="14584" width="21" style="141" customWidth="1"/>
    <col min="14585" max="14585" width="11.6296296296296" style="141" customWidth="1"/>
    <col min="14586" max="14586" width="10.8796296296296" style="141" customWidth="1"/>
    <col min="14587" max="14587" width="14.8796296296296" style="141" customWidth="1"/>
    <col min="14588" max="14588" width="11.3796296296296" style="141" customWidth="1"/>
    <col min="14589" max="14590" width="11.8796296296296" style="141" customWidth="1"/>
    <col min="14591" max="14591" width="11.5" style="141" customWidth="1"/>
    <col min="14592" max="14592" width="12.25" style="141" customWidth="1"/>
    <col min="14593" max="14593" width="11.8796296296296" style="141" customWidth="1"/>
    <col min="14594" max="14594" width="10.8796296296296" style="141" customWidth="1"/>
    <col min="14595" max="14595" width="11.3796296296296" style="141" customWidth="1"/>
    <col min="14596" max="14596" width="10.6296296296296" style="141" customWidth="1"/>
    <col min="14597" max="14597" width="10.5" style="141" customWidth="1"/>
    <col min="14598" max="14605" width="10.6296296296296" style="141" customWidth="1"/>
    <col min="14606" max="14837" width="9" style="141"/>
    <col min="14838" max="14838" width="3.87962962962963" style="141" customWidth="1"/>
    <col min="14839" max="14839" width="11.75" style="141" customWidth="1"/>
    <col min="14840" max="14840" width="21" style="141" customWidth="1"/>
    <col min="14841" max="14841" width="11.6296296296296" style="141" customWidth="1"/>
    <col min="14842" max="14842" width="10.8796296296296" style="141" customWidth="1"/>
    <col min="14843" max="14843" width="14.8796296296296" style="141" customWidth="1"/>
    <col min="14844" max="14844" width="11.3796296296296" style="141" customWidth="1"/>
    <col min="14845" max="14846" width="11.8796296296296" style="141" customWidth="1"/>
    <col min="14847" max="14847" width="11.5" style="141" customWidth="1"/>
    <col min="14848" max="14848" width="12.25" style="141" customWidth="1"/>
    <col min="14849" max="14849" width="11.8796296296296" style="141" customWidth="1"/>
    <col min="14850" max="14850" width="10.8796296296296" style="141" customWidth="1"/>
    <col min="14851" max="14851" width="11.3796296296296" style="141" customWidth="1"/>
    <col min="14852" max="14852" width="10.6296296296296" style="141" customWidth="1"/>
    <col min="14853" max="14853" width="10.5" style="141" customWidth="1"/>
    <col min="14854" max="14861" width="10.6296296296296" style="141" customWidth="1"/>
    <col min="14862" max="15093" width="9" style="141"/>
    <col min="15094" max="15094" width="3.87962962962963" style="141" customWidth="1"/>
    <col min="15095" max="15095" width="11.75" style="141" customWidth="1"/>
    <col min="15096" max="15096" width="21" style="141" customWidth="1"/>
    <col min="15097" max="15097" width="11.6296296296296" style="141" customWidth="1"/>
    <col min="15098" max="15098" width="10.8796296296296" style="141" customWidth="1"/>
    <col min="15099" max="15099" width="14.8796296296296" style="141" customWidth="1"/>
    <col min="15100" max="15100" width="11.3796296296296" style="141" customWidth="1"/>
    <col min="15101" max="15102" width="11.8796296296296" style="141" customWidth="1"/>
    <col min="15103" max="15103" width="11.5" style="141" customWidth="1"/>
    <col min="15104" max="15104" width="12.25" style="141" customWidth="1"/>
    <col min="15105" max="15105" width="11.8796296296296" style="141" customWidth="1"/>
    <col min="15106" max="15106" width="10.8796296296296" style="141" customWidth="1"/>
    <col min="15107" max="15107" width="11.3796296296296" style="141" customWidth="1"/>
    <col min="15108" max="15108" width="10.6296296296296" style="141" customWidth="1"/>
    <col min="15109" max="15109" width="10.5" style="141" customWidth="1"/>
    <col min="15110" max="15117" width="10.6296296296296" style="141" customWidth="1"/>
    <col min="15118" max="15349" width="9" style="141"/>
    <col min="15350" max="15350" width="3.87962962962963" style="141" customWidth="1"/>
    <col min="15351" max="15351" width="11.75" style="141" customWidth="1"/>
    <col min="15352" max="15352" width="21" style="141" customWidth="1"/>
    <col min="15353" max="15353" width="11.6296296296296" style="141" customWidth="1"/>
    <col min="15354" max="15354" width="10.8796296296296" style="141" customWidth="1"/>
    <col min="15355" max="15355" width="14.8796296296296" style="141" customWidth="1"/>
    <col min="15356" max="15356" width="11.3796296296296" style="141" customWidth="1"/>
    <col min="15357" max="15358" width="11.8796296296296" style="141" customWidth="1"/>
    <col min="15359" max="15359" width="11.5" style="141" customWidth="1"/>
    <col min="15360" max="15360" width="12.25" style="141" customWidth="1"/>
    <col min="15361" max="15361" width="11.8796296296296" style="141" customWidth="1"/>
    <col min="15362" max="15362" width="10.8796296296296" style="141" customWidth="1"/>
    <col min="15363" max="15363" width="11.3796296296296" style="141" customWidth="1"/>
    <col min="15364" max="15364" width="10.6296296296296" style="141" customWidth="1"/>
    <col min="15365" max="15365" width="10.5" style="141" customWidth="1"/>
    <col min="15366" max="15373" width="10.6296296296296" style="141" customWidth="1"/>
    <col min="15374" max="15605" width="9" style="141"/>
    <col min="15606" max="15606" width="3.87962962962963" style="141" customWidth="1"/>
    <col min="15607" max="15607" width="11.75" style="141" customWidth="1"/>
    <col min="15608" max="15608" width="21" style="141" customWidth="1"/>
    <col min="15609" max="15609" width="11.6296296296296" style="141" customWidth="1"/>
    <col min="15610" max="15610" width="10.8796296296296" style="141" customWidth="1"/>
    <col min="15611" max="15611" width="14.8796296296296" style="141" customWidth="1"/>
    <col min="15612" max="15612" width="11.3796296296296" style="141" customWidth="1"/>
    <col min="15613" max="15614" width="11.8796296296296" style="141" customWidth="1"/>
    <col min="15615" max="15615" width="11.5" style="141" customWidth="1"/>
    <col min="15616" max="15616" width="12.25" style="141" customWidth="1"/>
    <col min="15617" max="15617" width="11.8796296296296" style="141" customWidth="1"/>
    <col min="15618" max="15618" width="10.8796296296296" style="141" customWidth="1"/>
    <col min="15619" max="15619" width="11.3796296296296" style="141" customWidth="1"/>
    <col min="15620" max="15620" width="10.6296296296296" style="141" customWidth="1"/>
    <col min="15621" max="15621" width="10.5" style="141" customWidth="1"/>
    <col min="15622" max="15629" width="10.6296296296296" style="141" customWidth="1"/>
    <col min="15630" max="15861" width="9" style="141"/>
    <col min="15862" max="15862" width="3.87962962962963" style="141" customWidth="1"/>
    <col min="15863" max="15863" width="11.75" style="141" customWidth="1"/>
    <col min="15864" max="15864" width="21" style="141" customWidth="1"/>
    <col min="15865" max="15865" width="11.6296296296296" style="141" customWidth="1"/>
    <col min="15866" max="15866" width="10.8796296296296" style="141" customWidth="1"/>
    <col min="15867" max="15867" width="14.8796296296296" style="141" customWidth="1"/>
    <col min="15868" max="15868" width="11.3796296296296" style="141" customWidth="1"/>
    <col min="15869" max="15870" width="11.8796296296296" style="141" customWidth="1"/>
    <col min="15871" max="15871" width="11.5" style="141" customWidth="1"/>
    <col min="15872" max="15872" width="12.25" style="141" customWidth="1"/>
    <col min="15873" max="15873" width="11.8796296296296" style="141" customWidth="1"/>
    <col min="15874" max="15874" width="10.8796296296296" style="141" customWidth="1"/>
    <col min="15875" max="15875" width="11.3796296296296" style="141" customWidth="1"/>
    <col min="15876" max="15876" width="10.6296296296296" style="141" customWidth="1"/>
    <col min="15877" max="15877" width="10.5" style="141" customWidth="1"/>
    <col min="15878" max="15885" width="10.6296296296296" style="141" customWidth="1"/>
    <col min="15886" max="16117" width="9" style="141"/>
    <col min="16118" max="16118" width="3.87962962962963" style="141" customWidth="1"/>
    <col min="16119" max="16119" width="11.75" style="141" customWidth="1"/>
    <col min="16120" max="16120" width="21" style="141" customWidth="1"/>
    <col min="16121" max="16121" width="11.6296296296296" style="141" customWidth="1"/>
    <col min="16122" max="16122" width="10.8796296296296" style="141" customWidth="1"/>
    <col min="16123" max="16123" width="14.8796296296296" style="141" customWidth="1"/>
    <col min="16124" max="16124" width="11.3796296296296" style="141" customWidth="1"/>
    <col min="16125" max="16126" width="11.8796296296296" style="141" customWidth="1"/>
    <col min="16127" max="16127" width="11.5" style="141" customWidth="1"/>
    <col min="16128" max="16128" width="12.25" style="141" customWidth="1"/>
    <col min="16129" max="16129" width="11.8796296296296" style="141" customWidth="1"/>
    <col min="16130" max="16130" width="10.8796296296296" style="141" customWidth="1"/>
    <col min="16131" max="16131" width="11.3796296296296" style="141" customWidth="1"/>
    <col min="16132" max="16132" width="10.6296296296296" style="141" customWidth="1"/>
    <col min="16133" max="16133" width="10.5" style="141" customWidth="1"/>
    <col min="16134" max="16141" width="10.6296296296296" style="141" customWidth="1"/>
    <col min="16142" max="16384" width="9" style="141"/>
  </cols>
  <sheetData>
    <row r="1" s="141" customFormat="1" ht="21.75" customHeight="1" spans="1:19">
      <c r="A1" s="146" t="s">
        <v>0</v>
      </c>
      <c r="B1" s="146"/>
      <c r="C1" s="146"/>
      <c r="D1" s="146"/>
      <c r="E1" s="146"/>
      <c r="F1" s="146"/>
      <c r="G1" s="146"/>
      <c r="H1" s="147"/>
      <c r="I1" s="146"/>
      <c r="J1" s="146"/>
      <c r="K1" s="146"/>
      <c r="L1" s="147"/>
      <c r="M1" s="146"/>
      <c r="N1" s="146"/>
      <c r="O1" s="146"/>
      <c r="P1" s="147"/>
      <c r="Q1" s="146"/>
      <c r="R1" s="146"/>
    </row>
    <row r="2" s="142" customFormat="1" ht="32.25" customHeight="1" spans="1:19">
      <c r="A2" s="148" t="s">
        <v>1</v>
      </c>
      <c r="B2" s="149"/>
      <c r="C2" s="149"/>
      <c r="D2" s="149"/>
      <c r="E2" s="149"/>
      <c r="F2" s="149"/>
      <c r="G2" s="150" t="s">
        <v>2</v>
      </c>
      <c r="H2" s="151" t="s">
        <v>490</v>
      </c>
      <c r="I2" s="152"/>
      <c r="J2" s="153"/>
      <c r="K2" s="150" t="s">
        <v>4</v>
      </c>
      <c r="L2" s="151" t="s">
        <v>328</v>
      </c>
      <c r="M2" s="152"/>
      <c r="N2" s="153"/>
      <c r="O2" s="154" t="s">
        <v>5</v>
      </c>
      <c r="P2" s="155"/>
      <c r="Q2" s="156"/>
      <c r="R2" s="199" t="s">
        <v>6</v>
      </c>
    </row>
    <row r="3" s="142" customFormat="1" ht="26.25" customHeight="1" spans="1:19">
      <c r="A3" s="148"/>
      <c r="B3" s="149"/>
      <c r="C3" s="149"/>
      <c r="D3" s="149"/>
      <c r="E3" s="149"/>
      <c r="F3" s="149"/>
      <c r="G3" s="150" t="s">
        <v>7</v>
      </c>
      <c r="H3" s="151" t="s">
        <v>491</v>
      </c>
      <c r="I3" s="152"/>
      <c r="J3" s="153"/>
      <c r="K3" s="150" t="s">
        <v>9</v>
      </c>
      <c r="L3" s="151" t="s">
        <v>10</v>
      </c>
      <c r="M3" s="152"/>
      <c r="N3" s="153"/>
      <c r="O3" s="154" t="s">
        <v>11</v>
      </c>
      <c r="P3" s="157"/>
      <c r="Q3" s="156"/>
      <c r="R3" s="199" t="s">
        <v>12</v>
      </c>
    </row>
    <row r="4" s="143" customFormat="1" ht="34.5" customHeight="1" spans="1:19">
      <c r="A4" s="148"/>
      <c r="B4" s="149"/>
      <c r="C4" s="149"/>
      <c r="D4" s="149"/>
      <c r="E4" s="149"/>
      <c r="F4" s="149"/>
      <c r="G4" s="150" t="s">
        <v>13</v>
      </c>
      <c r="H4" s="151"/>
      <c r="I4" s="152"/>
      <c r="J4" s="153"/>
      <c r="K4" s="150" t="s">
        <v>14</v>
      </c>
      <c r="L4" s="151"/>
      <c r="M4" s="152"/>
      <c r="N4" s="153"/>
      <c r="O4" s="158" t="s">
        <v>15</v>
      </c>
      <c r="P4" s="159"/>
      <c r="Q4" s="160"/>
      <c r="R4" s="199" t="s">
        <v>16</v>
      </c>
    </row>
    <row r="5" s="143" customFormat="1" ht="40.5" customHeight="1" spans="1:19">
      <c r="A5" s="148"/>
      <c r="B5" s="149"/>
      <c r="C5" s="149"/>
      <c r="D5" s="149"/>
      <c r="E5" s="149"/>
      <c r="F5" s="149"/>
      <c r="G5" s="150" t="s">
        <v>17</v>
      </c>
      <c r="H5" s="161"/>
      <c r="I5" s="152"/>
      <c r="J5" s="153"/>
      <c r="K5" s="150" t="s">
        <v>18</v>
      </c>
      <c r="L5" s="161"/>
      <c r="M5" s="152"/>
      <c r="N5" s="153"/>
      <c r="O5" s="154" t="s">
        <v>19</v>
      </c>
      <c r="P5" s="162">
        <v>20171203</v>
      </c>
      <c r="Q5" s="163"/>
      <c r="R5" s="199"/>
    </row>
    <row r="6" s="143" customFormat="1" ht="21.75" customHeight="1" spans="1:19">
      <c r="A6" s="148"/>
      <c r="B6" s="164" t="s">
        <v>20</v>
      </c>
      <c r="C6" s="165"/>
      <c r="D6" s="165"/>
      <c r="E6" s="165"/>
      <c r="F6" s="165"/>
      <c r="G6" s="165"/>
      <c r="H6" s="166"/>
      <c r="I6" s="167"/>
      <c r="J6" s="168" t="s">
        <v>21</v>
      </c>
      <c r="K6" s="168"/>
      <c r="L6" s="169"/>
      <c r="M6" s="168"/>
      <c r="N6" s="168"/>
      <c r="O6" s="168"/>
      <c r="P6" s="169"/>
      <c r="Q6" s="170" t="s">
        <v>22</v>
      </c>
      <c r="R6" s="200"/>
      <c r="S6" s="201"/>
    </row>
    <row r="7" s="143" customFormat="1" ht="58.5" customHeight="1" spans="1:19">
      <c r="A7" s="171" t="s">
        <v>23</v>
      </c>
      <c r="B7" s="172" t="s">
        <v>24</v>
      </c>
      <c r="C7" s="172" t="s">
        <v>25</v>
      </c>
      <c r="D7" s="172" t="s">
        <v>26</v>
      </c>
      <c r="E7" s="172" t="s">
        <v>27</v>
      </c>
      <c r="F7" s="172" t="s">
        <v>28</v>
      </c>
      <c r="G7" s="172" t="s">
        <v>29</v>
      </c>
      <c r="H7" s="172" t="s">
        <v>30</v>
      </c>
      <c r="I7" s="172" t="s">
        <v>31</v>
      </c>
      <c r="J7" s="173" t="s">
        <v>32</v>
      </c>
      <c r="K7" s="173" t="s">
        <v>33</v>
      </c>
      <c r="L7" s="173" t="s">
        <v>34</v>
      </c>
      <c r="M7" s="173" t="s">
        <v>35</v>
      </c>
      <c r="N7" s="173" t="s">
        <v>36</v>
      </c>
      <c r="O7" s="173" t="s">
        <v>37</v>
      </c>
      <c r="P7" s="174" t="s">
        <v>38</v>
      </c>
      <c r="Q7" s="175" t="s">
        <v>39</v>
      </c>
      <c r="R7" s="202"/>
    </row>
    <row r="8" s="141" customFormat="1" ht="15" customHeight="1" spans="1:19">
      <c r="A8" s="176">
        <v>1</v>
      </c>
      <c r="B8" s="177" t="s">
        <v>40</v>
      </c>
      <c r="C8" s="178"/>
      <c r="D8" s="179" t="s">
        <v>42</v>
      </c>
      <c r="E8" s="180" t="s">
        <v>43</v>
      </c>
      <c r="F8" s="181" t="s">
        <v>44</v>
      </c>
      <c r="G8" s="176" t="s">
        <v>45</v>
      </c>
      <c r="H8" s="176"/>
      <c r="I8" s="176" t="s">
        <v>46</v>
      </c>
      <c r="J8" s="62">
        <v>1.7</v>
      </c>
      <c r="K8" s="56">
        <v>1.03</v>
      </c>
      <c r="L8" s="182">
        <v>39.7</v>
      </c>
      <c r="M8" s="176" t="s">
        <v>47</v>
      </c>
      <c r="N8" s="58">
        <f t="shared" ref="N8:N30" si="0">J8*K8*L8</f>
        <v>69.5147</v>
      </c>
      <c r="O8" s="59">
        <f t="shared" ref="O8:O30" si="1">N8/159.91</f>
        <v>0.434711400162592</v>
      </c>
      <c r="P8" s="183" t="s">
        <v>504</v>
      </c>
      <c r="Q8" s="176"/>
      <c r="R8" s="186"/>
    </row>
    <row r="9" s="141" customFormat="1" ht="15" customHeight="1" spans="1:19">
      <c r="A9" s="176">
        <v>2</v>
      </c>
      <c r="B9" s="177" t="s">
        <v>40</v>
      </c>
      <c r="C9" s="178"/>
      <c r="D9" s="179" t="s">
        <v>51</v>
      </c>
      <c r="E9" s="180" t="s">
        <v>52</v>
      </c>
      <c r="F9" s="181"/>
      <c r="G9" s="176" t="s">
        <v>53</v>
      </c>
      <c r="H9" s="176"/>
      <c r="I9" s="176" t="s">
        <v>46</v>
      </c>
      <c r="J9" s="62">
        <v>1.5</v>
      </c>
      <c r="K9" s="56">
        <v>1.03</v>
      </c>
      <c r="L9" s="182">
        <v>6.05</v>
      </c>
      <c r="M9" s="176" t="s">
        <v>54</v>
      </c>
      <c r="N9" s="58">
        <f t="shared" si="0"/>
        <v>9.34725</v>
      </c>
      <c r="O9" s="59">
        <f t="shared" si="1"/>
        <v>0.0584531924207367</v>
      </c>
      <c r="P9" s="176" t="s">
        <v>55</v>
      </c>
      <c r="Q9" s="176"/>
      <c r="R9" s="186"/>
    </row>
    <row r="10" s="141" customFormat="1" ht="15" customHeight="1" spans="1:19">
      <c r="A10" s="176">
        <v>3</v>
      </c>
      <c r="B10" s="177" t="s">
        <v>57</v>
      </c>
      <c r="C10" s="178" t="s">
        <v>58</v>
      </c>
      <c r="D10" s="179" t="s">
        <v>59</v>
      </c>
      <c r="E10" s="180"/>
      <c r="F10" s="181" t="s">
        <v>60</v>
      </c>
      <c r="G10" s="176" t="s">
        <v>61</v>
      </c>
      <c r="H10" s="176"/>
      <c r="I10" s="176" t="s">
        <v>492</v>
      </c>
      <c r="J10" s="62">
        <v>4</v>
      </c>
      <c r="K10" s="56">
        <v>1.01</v>
      </c>
      <c r="L10" s="58">
        <v>0.45</v>
      </c>
      <c r="M10" s="176" t="s">
        <v>47</v>
      </c>
      <c r="N10" s="58">
        <f t="shared" si="0"/>
        <v>1.818</v>
      </c>
      <c r="O10" s="59">
        <f t="shared" si="1"/>
        <v>0.0113688950034394</v>
      </c>
      <c r="P10" s="176" t="s">
        <v>63</v>
      </c>
      <c r="Q10" s="176"/>
      <c r="R10" s="186"/>
    </row>
    <row r="11" s="141" customFormat="1" ht="15" customHeight="1" spans="1:19">
      <c r="A11" s="176">
        <v>4</v>
      </c>
      <c r="B11" s="177" t="s">
        <v>57</v>
      </c>
      <c r="C11" s="178" t="s">
        <v>58</v>
      </c>
      <c r="D11" s="179" t="s">
        <v>64</v>
      </c>
      <c r="E11" s="180"/>
      <c r="F11" s="181" t="s">
        <v>65</v>
      </c>
      <c r="G11" s="176" t="s">
        <v>66</v>
      </c>
      <c r="H11" s="176"/>
      <c r="I11" s="176" t="s">
        <v>492</v>
      </c>
      <c r="J11" s="62">
        <v>7</v>
      </c>
      <c r="K11" s="56">
        <v>1.01</v>
      </c>
      <c r="L11" s="58">
        <v>0.32</v>
      </c>
      <c r="M11" s="176" t="s">
        <v>47</v>
      </c>
      <c r="N11" s="58">
        <f t="shared" si="0"/>
        <v>2.2624</v>
      </c>
      <c r="O11" s="59">
        <f t="shared" si="1"/>
        <v>0.0141479582265024</v>
      </c>
      <c r="P11" s="176" t="s">
        <v>63</v>
      </c>
      <c r="Q11" s="176"/>
      <c r="R11" s="186"/>
    </row>
    <row r="12" s="141" customFormat="1" ht="15" customHeight="1" spans="1:19">
      <c r="A12" s="176">
        <v>5</v>
      </c>
      <c r="B12" s="177" t="s">
        <v>57</v>
      </c>
      <c r="C12" s="178" t="s">
        <v>67</v>
      </c>
      <c r="D12" s="179" t="s">
        <v>68</v>
      </c>
      <c r="E12" s="180"/>
      <c r="F12" s="181" t="s">
        <v>69</v>
      </c>
      <c r="G12" s="176" t="s">
        <v>70</v>
      </c>
      <c r="H12" s="176"/>
      <c r="I12" s="176" t="s">
        <v>492</v>
      </c>
      <c r="J12" s="62">
        <v>1</v>
      </c>
      <c r="K12" s="56">
        <v>1.01</v>
      </c>
      <c r="L12" s="182">
        <v>0.46</v>
      </c>
      <c r="M12" s="176" t="s">
        <v>54</v>
      </c>
      <c r="N12" s="58">
        <f t="shared" si="0"/>
        <v>0.4646</v>
      </c>
      <c r="O12" s="59">
        <f t="shared" si="1"/>
        <v>0.00290538427865674</v>
      </c>
      <c r="P12" s="176" t="s">
        <v>71</v>
      </c>
      <c r="Q12" s="176"/>
      <c r="R12" s="186"/>
    </row>
    <row r="13" s="141" customFormat="1" ht="15" customHeight="1" spans="1:19">
      <c r="A13" s="176">
        <v>6</v>
      </c>
      <c r="B13" s="177" t="s">
        <v>57</v>
      </c>
      <c r="C13" s="178" t="s">
        <v>72</v>
      </c>
      <c r="D13" s="179" t="s">
        <v>73</v>
      </c>
      <c r="E13" s="180"/>
      <c r="F13" s="181" t="s">
        <v>69</v>
      </c>
      <c r="G13" s="176" t="s">
        <v>74</v>
      </c>
      <c r="H13" s="176"/>
      <c r="I13" s="176" t="s">
        <v>492</v>
      </c>
      <c r="J13" s="62">
        <v>1</v>
      </c>
      <c r="K13" s="56">
        <v>1.01</v>
      </c>
      <c r="L13" s="58">
        <v>0.05</v>
      </c>
      <c r="M13" s="176" t="s">
        <v>54</v>
      </c>
      <c r="N13" s="58">
        <f t="shared" si="0"/>
        <v>0.0505</v>
      </c>
      <c r="O13" s="59">
        <f t="shared" si="1"/>
        <v>0.000315802638984429</v>
      </c>
      <c r="P13" s="176" t="s">
        <v>71</v>
      </c>
      <c r="Q13" s="176"/>
      <c r="R13" s="186"/>
    </row>
    <row r="14" s="141" customFormat="1" ht="15" customHeight="1" spans="1:19">
      <c r="A14" s="176">
        <v>7</v>
      </c>
      <c r="B14" s="177" t="s">
        <v>57</v>
      </c>
      <c r="C14" s="178" t="s">
        <v>75</v>
      </c>
      <c r="D14" s="179" t="s">
        <v>76</v>
      </c>
      <c r="E14" s="180"/>
      <c r="F14" s="181"/>
      <c r="G14" s="176" t="s">
        <v>77</v>
      </c>
      <c r="H14" s="176"/>
      <c r="I14" s="176" t="s">
        <v>492</v>
      </c>
      <c r="J14" s="62">
        <v>1</v>
      </c>
      <c r="K14" s="56">
        <v>1.01</v>
      </c>
      <c r="L14" s="58">
        <v>0.18</v>
      </c>
      <c r="M14" s="176" t="s">
        <v>47</v>
      </c>
      <c r="N14" s="58">
        <f t="shared" si="0"/>
        <v>0.1818</v>
      </c>
      <c r="O14" s="59">
        <f t="shared" si="1"/>
        <v>0.00113688950034394</v>
      </c>
      <c r="P14" s="176" t="s">
        <v>71</v>
      </c>
      <c r="Q14" s="176"/>
      <c r="R14" s="186"/>
    </row>
    <row r="15" s="141" customFormat="1" ht="15" customHeight="1" spans="1:19">
      <c r="A15" s="176">
        <v>8</v>
      </c>
      <c r="B15" s="177" t="s">
        <v>57</v>
      </c>
      <c r="C15" s="178" t="s">
        <v>78</v>
      </c>
      <c r="D15" s="179"/>
      <c r="E15" s="180"/>
      <c r="F15" s="181" t="s">
        <v>69</v>
      </c>
      <c r="G15" s="176" t="s">
        <v>79</v>
      </c>
      <c r="H15" s="176"/>
      <c r="I15" s="176" t="s">
        <v>46</v>
      </c>
      <c r="J15" s="62">
        <v>0.15</v>
      </c>
      <c r="K15" s="56">
        <v>1.01</v>
      </c>
      <c r="L15" s="58">
        <v>0.65</v>
      </c>
      <c r="M15" s="176" t="s">
        <v>47</v>
      </c>
      <c r="N15" s="58">
        <f t="shared" si="0"/>
        <v>0.098475</v>
      </c>
      <c r="O15" s="59">
        <f t="shared" si="1"/>
        <v>0.000615815146019636</v>
      </c>
      <c r="P15" s="176" t="s">
        <v>87</v>
      </c>
      <c r="Q15" s="176"/>
      <c r="R15" s="186"/>
    </row>
    <row r="16" s="141" customFormat="1" ht="15" customHeight="1" spans="1:19">
      <c r="A16" s="176">
        <v>9</v>
      </c>
      <c r="B16" s="177" t="s">
        <v>83</v>
      </c>
      <c r="C16" s="178" t="s">
        <v>84</v>
      </c>
      <c r="D16" s="179" t="s">
        <v>85</v>
      </c>
      <c r="E16" s="180"/>
      <c r="F16" s="181"/>
      <c r="G16" s="176"/>
      <c r="H16" s="176"/>
      <c r="I16" s="176" t="s">
        <v>493</v>
      </c>
      <c r="J16" s="62">
        <v>1</v>
      </c>
      <c r="K16" s="56">
        <v>1.01</v>
      </c>
      <c r="L16" s="58">
        <v>0</v>
      </c>
      <c r="M16" s="176" t="s">
        <v>47</v>
      </c>
      <c r="N16" s="58">
        <f t="shared" si="0"/>
        <v>0</v>
      </c>
      <c r="O16" s="59">
        <f t="shared" si="1"/>
        <v>0</v>
      </c>
      <c r="P16" s="176" t="s">
        <v>87</v>
      </c>
      <c r="Q16" s="176"/>
      <c r="R16" s="186"/>
    </row>
    <row r="17" s="141" customFormat="1" ht="15" customHeight="1" spans="1:18">
      <c r="A17" s="176">
        <v>10</v>
      </c>
      <c r="B17" s="177" t="s">
        <v>83</v>
      </c>
      <c r="C17" s="178" t="s">
        <v>88</v>
      </c>
      <c r="D17" s="179" t="s">
        <v>89</v>
      </c>
      <c r="E17" s="180"/>
      <c r="F17" s="181"/>
      <c r="G17" s="176"/>
      <c r="H17" s="176"/>
      <c r="I17" s="176" t="s">
        <v>493</v>
      </c>
      <c r="J17" s="62">
        <v>1</v>
      </c>
      <c r="K17" s="56">
        <v>1.01</v>
      </c>
      <c r="L17" s="58">
        <v>0.01</v>
      </c>
      <c r="M17" s="176" t="s">
        <v>47</v>
      </c>
      <c r="N17" s="58">
        <f t="shared" si="0"/>
        <v>0.0101</v>
      </c>
      <c r="O17" s="59">
        <f t="shared" si="1"/>
        <v>6.31605277968857e-5</v>
      </c>
      <c r="P17" s="176" t="s">
        <v>87</v>
      </c>
      <c r="Q17" s="176"/>
      <c r="R17" s="186"/>
    </row>
    <row r="18" s="141" customFormat="1" ht="15" customHeight="1" spans="1:18">
      <c r="A18" s="176">
        <v>11</v>
      </c>
      <c r="B18" s="177" t="s">
        <v>83</v>
      </c>
      <c r="C18" s="178" t="s">
        <v>90</v>
      </c>
      <c r="D18" s="179" t="s">
        <v>91</v>
      </c>
      <c r="E18" s="180"/>
      <c r="F18" s="181"/>
      <c r="G18" s="176"/>
      <c r="H18" s="176"/>
      <c r="I18" s="176" t="s">
        <v>493</v>
      </c>
      <c r="J18" s="62">
        <v>1</v>
      </c>
      <c r="K18" s="56">
        <v>1.01</v>
      </c>
      <c r="L18" s="58">
        <v>0.01</v>
      </c>
      <c r="M18" s="176" t="s">
        <v>47</v>
      </c>
      <c r="N18" s="58">
        <f t="shared" si="0"/>
        <v>0.0101</v>
      </c>
      <c r="O18" s="59">
        <f t="shared" si="1"/>
        <v>6.31605277968857e-5</v>
      </c>
      <c r="P18" s="176" t="s">
        <v>87</v>
      </c>
      <c r="Q18" s="176"/>
      <c r="R18" s="186"/>
    </row>
    <row r="19" s="141" customFormat="1" ht="15" customHeight="1" spans="1:18">
      <c r="A19" s="176">
        <v>12</v>
      </c>
      <c r="B19" s="177" t="s">
        <v>83</v>
      </c>
      <c r="C19" s="178" t="s">
        <v>92</v>
      </c>
      <c r="D19" s="179" t="s">
        <v>93</v>
      </c>
      <c r="E19" s="180"/>
      <c r="F19" s="181"/>
      <c r="G19" s="176"/>
      <c r="H19" s="176"/>
      <c r="I19" s="176" t="s">
        <v>493</v>
      </c>
      <c r="J19" s="62">
        <v>1</v>
      </c>
      <c r="K19" s="56">
        <v>1.01</v>
      </c>
      <c r="L19" s="58">
        <v>0.01</v>
      </c>
      <c r="M19" s="176" t="s">
        <v>47</v>
      </c>
      <c r="N19" s="58">
        <f t="shared" si="0"/>
        <v>0.0101</v>
      </c>
      <c r="O19" s="59">
        <f t="shared" si="1"/>
        <v>6.31605277968857e-5</v>
      </c>
      <c r="P19" s="176" t="s">
        <v>87</v>
      </c>
      <c r="Q19" s="176"/>
      <c r="R19" s="186"/>
    </row>
    <row r="20" s="141" customFormat="1" ht="15" customHeight="1" spans="1:18">
      <c r="A20" s="176">
        <v>13</v>
      </c>
      <c r="B20" s="177" t="s">
        <v>83</v>
      </c>
      <c r="C20" s="178" t="s">
        <v>94</v>
      </c>
      <c r="D20" s="179" t="s">
        <v>95</v>
      </c>
      <c r="E20" s="180"/>
      <c r="F20" s="181"/>
      <c r="G20" s="176"/>
      <c r="H20" s="176"/>
      <c r="I20" s="176" t="s">
        <v>493</v>
      </c>
      <c r="J20" s="62">
        <v>1</v>
      </c>
      <c r="K20" s="56">
        <v>1.01</v>
      </c>
      <c r="L20" s="182">
        <v>0.03</v>
      </c>
      <c r="M20" s="176" t="s">
        <v>47</v>
      </c>
      <c r="N20" s="58">
        <f t="shared" si="0"/>
        <v>0.0303</v>
      </c>
      <c r="O20" s="59">
        <f t="shared" si="1"/>
        <v>0.000189481583390657</v>
      </c>
      <c r="P20" s="176" t="s">
        <v>87</v>
      </c>
      <c r="Q20" s="176"/>
      <c r="R20" s="186"/>
    </row>
    <row r="21" s="141" customFormat="1" ht="15" customHeight="1" spans="1:18">
      <c r="A21" s="176">
        <v>14</v>
      </c>
      <c r="B21" s="177" t="s">
        <v>83</v>
      </c>
      <c r="C21" s="178" t="s">
        <v>96</v>
      </c>
      <c r="D21" s="179" t="s">
        <v>97</v>
      </c>
      <c r="E21" s="180"/>
      <c r="F21" s="181"/>
      <c r="G21" s="176"/>
      <c r="H21" s="176"/>
      <c r="I21" s="176" t="s">
        <v>492</v>
      </c>
      <c r="J21" s="62">
        <v>1</v>
      </c>
      <c r="K21" s="56">
        <v>1.01</v>
      </c>
      <c r="L21" s="203">
        <v>0.1</v>
      </c>
      <c r="M21" s="176" t="s">
        <v>54</v>
      </c>
      <c r="N21" s="58">
        <f t="shared" si="0"/>
        <v>0.101</v>
      </c>
      <c r="O21" s="59">
        <f t="shared" si="1"/>
        <v>0.000631605277968857</v>
      </c>
      <c r="P21" s="176" t="s">
        <v>98</v>
      </c>
      <c r="Q21" s="176"/>
      <c r="R21" s="186"/>
    </row>
    <row r="22" s="141" customFormat="1" ht="15" customHeight="1" spans="1:18">
      <c r="A22" s="176">
        <v>15</v>
      </c>
      <c r="B22" s="177" t="s">
        <v>83</v>
      </c>
      <c r="C22" s="178" t="s">
        <v>99</v>
      </c>
      <c r="D22" s="179" t="s">
        <v>100</v>
      </c>
      <c r="E22" s="180"/>
      <c r="F22" s="181"/>
      <c r="G22" s="176"/>
      <c r="H22" s="176"/>
      <c r="I22" s="176" t="s">
        <v>492</v>
      </c>
      <c r="J22" s="62">
        <v>1</v>
      </c>
      <c r="K22" s="56">
        <v>1.01</v>
      </c>
      <c r="L22" s="58">
        <v>0.14</v>
      </c>
      <c r="M22" s="176" t="s">
        <v>47</v>
      </c>
      <c r="N22" s="58">
        <f t="shared" si="0"/>
        <v>0.1414</v>
      </c>
      <c r="O22" s="59">
        <f t="shared" si="1"/>
        <v>0.000884247389156401</v>
      </c>
      <c r="P22" s="176" t="s">
        <v>87</v>
      </c>
      <c r="Q22" s="176"/>
      <c r="R22" s="186"/>
    </row>
    <row r="23" customFormat="1" ht="15" customHeight="1" spans="1:18">
      <c r="A23" s="176">
        <v>16</v>
      </c>
      <c r="B23" s="177" t="s">
        <v>101</v>
      </c>
      <c r="C23" s="178" t="s">
        <v>494</v>
      </c>
      <c r="D23" s="179"/>
      <c r="E23" s="180"/>
      <c r="F23" s="181"/>
      <c r="G23" s="176"/>
      <c r="H23" s="176"/>
      <c r="I23" s="176" t="s">
        <v>492</v>
      </c>
      <c r="J23" s="62">
        <v>1</v>
      </c>
      <c r="K23" s="56">
        <v>1.01</v>
      </c>
      <c r="L23" s="58">
        <v>0.08</v>
      </c>
      <c r="M23" s="176"/>
      <c r="N23" s="58">
        <f t="shared" si="0"/>
        <v>0.0808</v>
      </c>
      <c r="O23" s="59">
        <f t="shared" si="1"/>
        <v>0.000505284222375086</v>
      </c>
      <c r="P23" s="176" t="s">
        <v>87</v>
      </c>
      <c r="Q23" s="176"/>
      <c r="R23" s="186"/>
    </row>
    <row r="24" customFormat="1" ht="15" customHeight="1" spans="1:18">
      <c r="A24" s="176">
        <v>17</v>
      </c>
      <c r="B24" s="177" t="s">
        <v>101</v>
      </c>
      <c r="C24" s="178" t="s">
        <v>102</v>
      </c>
      <c r="D24" s="179"/>
      <c r="E24" s="180"/>
      <c r="F24" s="181"/>
      <c r="G24" s="176"/>
      <c r="H24" s="176"/>
      <c r="I24" s="176" t="s">
        <v>103</v>
      </c>
      <c r="J24" s="62">
        <v>1</v>
      </c>
      <c r="K24" s="56">
        <v>1.01</v>
      </c>
      <c r="L24" s="58">
        <v>1.3</v>
      </c>
      <c r="M24" s="176"/>
      <c r="N24" s="58">
        <f t="shared" si="0"/>
        <v>1.313</v>
      </c>
      <c r="O24" s="59">
        <f t="shared" si="1"/>
        <v>0.00821086861359515</v>
      </c>
      <c r="P24" s="176" t="s">
        <v>87</v>
      </c>
      <c r="Q24" s="176"/>
      <c r="R24" s="186"/>
    </row>
    <row r="25" customFormat="1" ht="15" customHeight="1" spans="1:18">
      <c r="A25" s="176">
        <v>18</v>
      </c>
      <c r="B25" s="177" t="s">
        <v>101</v>
      </c>
      <c r="C25" s="178" t="s">
        <v>495</v>
      </c>
      <c r="D25" s="179"/>
      <c r="E25" s="180"/>
      <c r="F25" s="181"/>
      <c r="G25" s="176"/>
      <c r="H25" s="176"/>
      <c r="I25" s="176" t="s">
        <v>46</v>
      </c>
      <c r="J25" s="62">
        <v>0.25</v>
      </c>
      <c r="K25" s="56">
        <v>1.01</v>
      </c>
      <c r="L25" s="182">
        <v>2.6</v>
      </c>
      <c r="M25" s="176"/>
      <c r="N25" s="58">
        <f t="shared" si="0"/>
        <v>0.6565</v>
      </c>
      <c r="O25" s="59">
        <f t="shared" si="1"/>
        <v>0.00410543430679757</v>
      </c>
      <c r="P25" s="176" t="s">
        <v>87</v>
      </c>
      <c r="Q25" s="176"/>
      <c r="R25" s="186"/>
    </row>
    <row r="26" s="141" customFormat="1" ht="15" customHeight="1" spans="1:18">
      <c r="A26" s="176">
        <v>19</v>
      </c>
      <c r="B26" s="177" t="s">
        <v>101</v>
      </c>
      <c r="C26" s="178" t="s">
        <v>108</v>
      </c>
      <c r="D26" s="179"/>
      <c r="E26" s="180"/>
      <c r="F26" s="181"/>
      <c r="G26" s="176"/>
      <c r="H26" s="176"/>
      <c r="I26" s="176" t="s">
        <v>46</v>
      </c>
      <c r="J26" s="62">
        <v>0.6</v>
      </c>
      <c r="K26" s="56">
        <v>1.01</v>
      </c>
      <c r="L26" s="58">
        <v>3</v>
      </c>
      <c r="M26" s="176"/>
      <c r="N26" s="58">
        <f t="shared" si="0"/>
        <v>1.818</v>
      </c>
      <c r="O26" s="59">
        <f t="shared" si="1"/>
        <v>0.0113688950034394</v>
      </c>
      <c r="P26" s="176" t="s">
        <v>87</v>
      </c>
      <c r="Q26" s="176"/>
      <c r="R26" s="186"/>
    </row>
    <row r="27" s="141" customFormat="1" ht="15" customHeight="1" spans="1:18">
      <c r="A27" s="176">
        <v>20</v>
      </c>
      <c r="B27" s="177" t="s">
        <v>101</v>
      </c>
      <c r="C27" s="178" t="s">
        <v>109</v>
      </c>
      <c r="D27" s="179"/>
      <c r="E27" s="180"/>
      <c r="F27" s="181" t="s">
        <v>496</v>
      </c>
      <c r="G27" s="176"/>
      <c r="H27" s="176"/>
      <c r="I27" s="176" t="s">
        <v>493</v>
      </c>
      <c r="J27" s="62">
        <v>1</v>
      </c>
      <c r="K27" s="56">
        <v>1.01</v>
      </c>
      <c r="L27" s="58">
        <v>0.8</v>
      </c>
      <c r="M27" s="176"/>
      <c r="N27" s="58">
        <f t="shared" si="0"/>
        <v>0.808</v>
      </c>
      <c r="O27" s="59">
        <f t="shared" si="1"/>
        <v>0.00505284222375086</v>
      </c>
      <c r="P27" s="176" t="s">
        <v>87</v>
      </c>
      <c r="Q27" s="176"/>
      <c r="R27" s="186"/>
    </row>
    <row r="28" s="141" customFormat="1" ht="15" customHeight="1" spans="1:18">
      <c r="A28" s="176">
        <v>22</v>
      </c>
      <c r="B28" s="177" t="s">
        <v>101</v>
      </c>
      <c r="C28" s="178" t="s">
        <v>113</v>
      </c>
      <c r="D28" s="179"/>
      <c r="E28" s="180"/>
      <c r="F28" s="181"/>
      <c r="G28" s="176"/>
      <c r="H28" s="176"/>
      <c r="I28" s="176" t="s">
        <v>492</v>
      </c>
      <c r="J28" s="62">
        <v>0.05</v>
      </c>
      <c r="K28" s="56">
        <v>1.01</v>
      </c>
      <c r="L28" s="58">
        <v>15</v>
      </c>
      <c r="M28" s="176"/>
      <c r="N28" s="58">
        <f t="shared" si="0"/>
        <v>0.7575</v>
      </c>
      <c r="O28" s="59">
        <f t="shared" si="1"/>
        <v>0.00473703958476643</v>
      </c>
      <c r="P28" s="176" t="s">
        <v>87</v>
      </c>
      <c r="Q28" s="176"/>
      <c r="R28" s="186"/>
    </row>
    <row r="29" s="141" customFormat="1" ht="15" customHeight="1" spans="1:18">
      <c r="A29" s="176">
        <v>23</v>
      </c>
      <c r="B29" s="177" t="s">
        <v>101</v>
      </c>
      <c r="C29" s="176" t="s">
        <v>115</v>
      </c>
      <c r="D29" s="179"/>
      <c r="E29" s="180"/>
      <c r="F29" s="181"/>
      <c r="G29" s="176"/>
      <c r="H29" s="176"/>
      <c r="I29" s="176" t="s">
        <v>492</v>
      </c>
      <c r="J29" s="62">
        <v>1</v>
      </c>
      <c r="K29" s="56">
        <v>1.01</v>
      </c>
      <c r="L29" s="182">
        <v>5.65</v>
      </c>
      <c r="M29" s="176"/>
      <c r="N29" s="58">
        <f t="shared" si="0"/>
        <v>5.7065</v>
      </c>
      <c r="O29" s="59">
        <f t="shared" si="1"/>
        <v>0.0356856982052405</v>
      </c>
      <c r="P29" s="176" t="s">
        <v>87</v>
      </c>
      <c r="Q29" s="176"/>
      <c r="R29" s="186"/>
    </row>
    <row r="30" s="141" customFormat="1" ht="15" customHeight="1" spans="1:18">
      <c r="A30" s="176">
        <v>26</v>
      </c>
      <c r="B30" s="176"/>
      <c r="C30" s="187" t="s">
        <v>116</v>
      </c>
      <c r="D30" s="180"/>
      <c r="E30" s="180"/>
      <c r="F30" s="181"/>
      <c r="G30" s="176"/>
      <c r="H30" s="176"/>
      <c r="I30" s="176"/>
      <c r="J30" s="62">
        <v>1</v>
      </c>
      <c r="K30" s="56">
        <v>1</v>
      </c>
      <c r="L30" s="58">
        <v>89</v>
      </c>
      <c r="M30" s="176"/>
      <c r="N30" s="58">
        <f t="shared" si="0"/>
        <v>89</v>
      </c>
      <c r="O30" s="59">
        <f t="shared" si="1"/>
        <v>0.556563066725033</v>
      </c>
      <c r="P30" s="176"/>
      <c r="Q30" s="176"/>
      <c r="R30" s="186"/>
    </row>
    <row r="31" s="141" customFormat="1" ht="15" customHeight="1" spans="1:18">
      <c r="A31" s="186"/>
      <c r="B31" s="186"/>
      <c r="C31" s="186"/>
      <c r="D31" s="190"/>
      <c r="E31" s="190"/>
      <c r="F31" s="191"/>
      <c r="G31" s="186"/>
      <c r="H31" s="186"/>
      <c r="I31" s="186"/>
      <c r="J31" s="192"/>
      <c r="K31" s="193"/>
      <c r="L31" s="194"/>
      <c r="M31" s="186"/>
      <c r="N31" s="195">
        <f>SUM(N8:N30)</f>
        <v>184.181025</v>
      </c>
      <c r="O31" s="196"/>
      <c r="P31" s="186"/>
      <c r="Q31" s="186"/>
      <c r="R31" s="186"/>
    </row>
    <row r="32" s="141" customFormat="1" ht="15" customHeight="1" spans="1:18">
      <c r="A32" s="186"/>
      <c r="B32" s="186"/>
      <c r="C32" s="186"/>
      <c r="D32" s="186"/>
      <c r="E32" s="190"/>
      <c r="F32" s="190"/>
      <c r="G32" s="197"/>
      <c r="H32" s="186"/>
      <c r="I32" s="186"/>
      <c r="J32" s="192"/>
      <c r="K32" s="193"/>
      <c r="L32" s="194"/>
      <c r="M32" s="186" t="s">
        <v>505</v>
      </c>
      <c r="N32" s="194">
        <f>4000/120</f>
        <v>33.3333333333333</v>
      </c>
      <c r="O32" s="196"/>
      <c r="P32" s="186"/>
      <c r="Q32" s="186"/>
      <c r="R32" s="186"/>
    </row>
    <row r="33" s="141" customFormat="1" ht="15" customHeight="1" spans="1:18">
      <c r="A33" s="186"/>
      <c r="B33" s="186"/>
      <c r="C33" s="186"/>
      <c r="D33" s="186"/>
      <c r="E33" s="190"/>
      <c r="F33" s="190"/>
      <c r="G33" s="191"/>
      <c r="H33" s="186"/>
      <c r="I33" s="186"/>
      <c r="J33" s="192"/>
      <c r="K33" s="193"/>
      <c r="L33" s="194"/>
      <c r="M33" s="186"/>
      <c r="N33" s="194">
        <f>SUM(N31:N32)</f>
        <v>217.514358333333</v>
      </c>
      <c r="O33" s="196"/>
      <c r="P33" s="186"/>
      <c r="Q33" s="186"/>
      <c r="R33" s="186"/>
    </row>
    <row r="34" s="141" customFormat="1" ht="27" customHeight="1" spans="1:18">
      <c r="A34" s="186"/>
      <c r="B34" s="186"/>
      <c r="C34" s="186"/>
      <c r="D34" s="186"/>
      <c r="E34" s="190"/>
      <c r="F34" s="190"/>
      <c r="G34" s="197"/>
      <c r="H34" s="198"/>
      <c r="I34" s="186"/>
      <c r="R34" s="186"/>
    </row>
    <row r="35" s="141" customFormat="1" ht="15" customHeight="1" spans="1:18">
      <c r="A35" s="186"/>
      <c r="B35" s="186"/>
      <c r="C35" s="186"/>
      <c r="D35" s="190"/>
      <c r="E35" s="190"/>
      <c r="F35" s="191"/>
      <c r="G35" s="186"/>
      <c r="H35" s="186"/>
      <c r="I35" s="186"/>
      <c r="J35" s="192"/>
      <c r="K35" s="193"/>
      <c r="N35" s="194"/>
      <c r="O35" s="196"/>
      <c r="P35" s="186"/>
      <c r="Q35" s="186"/>
      <c r="R35" s="186"/>
    </row>
    <row r="36" s="141" customFormat="1" ht="15" customHeight="1" spans="1:18">
      <c r="A36" s="186"/>
      <c r="B36" s="186"/>
      <c r="C36" s="186"/>
      <c r="D36" s="190"/>
      <c r="E36" s="190"/>
      <c r="F36" s="191"/>
      <c r="G36" s="186"/>
      <c r="H36" s="186"/>
      <c r="I36" s="186"/>
      <c r="J36" s="192"/>
      <c r="K36" s="193"/>
      <c r="N36" s="194"/>
      <c r="O36" s="196"/>
      <c r="P36" s="186"/>
      <c r="Q36" s="186"/>
      <c r="R36" s="186"/>
    </row>
    <row r="37" s="141" customFormat="1" ht="15" customHeight="1" spans="1:18">
      <c r="A37" s="186"/>
      <c r="B37" s="186"/>
      <c r="C37" s="204"/>
      <c r="D37" s="204"/>
      <c r="E37" s="204"/>
      <c r="F37" s="204"/>
      <c r="G37" s="204"/>
      <c r="H37" s="204"/>
      <c r="I37" s="204"/>
      <c r="J37" s="204"/>
      <c r="K37" s="193"/>
      <c r="L37" s="194"/>
      <c r="M37" s="186"/>
      <c r="N37" s="194"/>
      <c r="O37" s="196"/>
      <c r="P37" s="186"/>
      <c r="Q37" s="186"/>
      <c r="R37" s="186"/>
    </row>
    <row r="38" s="141" customFormat="1" ht="15" customHeight="1" spans="1:18">
      <c r="A38" s="186"/>
      <c r="B38" s="186"/>
      <c r="C38" s="186"/>
      <c r="D38" s="190"/>
      <c r="E38" s="190"/>
      <c r="F38" s="191"/>
      <c r="G38" s="186"/>
      <c r="H38" s="186"/>
      <c r="I38" s="186"/>
      <c r="J38" s="192"/>
      <c r="K38" s="193"/>
      <c r="L38" s="194"/>
      <c r="M38" s="186"/>
      <c r="N38" s="194"/>
      <c r="O38" s="196"/>
      <c r="P38" s="186"/>
      <c r="Q38" s="186"/>
      <c r="R38" s="186"/>
    </row>
    <row r="39" s="141" customFormat="1" ht="15" customHeight="1" spans="1:18">
      <c r="A39" s="186"/>
      <c r="B39" s="186"/>
      <c r="C39" s="186"/>
      <c r="D39" s="190"/>
      <c r="E39" s="190"/>
      <c r="F39" s="191"/>
      <c r="G39" s="186"/>
      <c r="H39" s="186"/>
      <c r="I39" s="186"/>
      <c r="J39" s="192"/>
      <c r="K39" s="193"/>
      <c r="L39" s="194"/>
      <c r="M39" s="186"/>
      <c r="N39" s="194"/>
      <c r="O39" s="196"/>
      <c r="P39" s="186"/>
      <c r="Q39" s="186"/>
      <c r="R39" s="186"/>
    </row>
    <row r="40" s="141" customFormat="1" ht="15" customHeight="1" spans="1:18">
      <c r="A40" s="186"/>
      <c r="B40" s="186"/>
      <c r="C40" s="186"/>
      <c r="D40" s="190"/>
      <c r="E40" s="190"/>
      <c r="F40" s="191"/>
      <c r="G40" s="186"/>
      <c r="H40" s="186"/>
      <c r="I40" s="186"/>
      <c r="J40" s="192"/>
      <c r="K40" s="193"/>
      <c r="L40" s="194"/>
      <c r="M40" s="186"/>
      <c r="N40" s="194"/>
      <c r="O40" s="196"/>
      <c r="P40" s="186"/>
      <c r="Q40" s="186"/>
      <c r="R40" s="186"/>
    </row>
    <row r="41" s="141" customFormat="1" ht="15" customHeight="1" spans="1:18">
      <c r="A41" s="186"/>
      <c r="B41" s="186"/>
      <c r="C41" s="186"/>
      <c r="D41" s="190"/>
      <c r="E41" s="190"/>
      <c r="F41" s="191"/>
      <c r="G41" s="186"/>
      <c r="H41" s="186"/>
      <c r="I41" s="186"/>
      <c r="J41" s="192"/>
      <c r="K41" s="193"/>
      <c r="L41" s="194"/>
      <c r="M41" s="186"/>
      <c r="N41" s="194"/>
      <c r="O41" s="196"/>
      <c r="P41" s="186"/>
      <c r="Q41" s="186"/>
      <c r="R41" s="186"/>
    </row>
    <row r="42" s="141" customFormat="1" ht="15" customHeight="1" spans="1:18">
      <c r="A42" s="186"/>
      <c r="B42" s="186"/>
      <c r="C42" s="186"/>
      <c r="D42" s="190"/>
      <c r="E42" s="190"/>
      <c r="F42" s="191"/>
      <c r="G42" s="186"/>
      <c r="H42" s="186"/>
      <c r="I42" s="186"/>
      <c r="J42" s="192"/>
      <c r="K42" s="193"/>
      <c r="L42" s="194"/>
      <c r="M42" s="186"/>
      <c r="N42" s="194"/>
      <c r="O42" s="196"/>
      <c r="P42" s="186"/>
      <c r="Q42" s="186"/>
      <c r="R42" s="186"/>
    </row>
    <row r="43" s="141" customFormat="1" ht="15" customHeight="1" spans="1:18">
      <c r="A43" s="186"/>
      <c r="B43" s="186"/>
      <c r="C43" s="186"/>
      <c r="D43" s="190"/>
      <c r="E43" s="190"/>
      <c r="F43" s="191"/>
      <c r="G43" s="186"/>
      <c r="H43" s="186"/>
      <c r="I43" s="186"/>
      <c r="J43" s="192"/>
      <c r="K43" s="193"/>
      <c r="L43" s="194"/>
      <c r="M43" s="186"/>
      <c r="N43" s="194"/>
      <c r="O43" s="196"/>
      <c r="P43" s="186"/>
      <c r="Q43" s="186"/>
      <c r="R43" s="186"/>
    </row>
    <row r="44" s="141" customFormat="1" ht="15" customHeight="1" spans="1:18">
      <c r="A44" s="186"/>
      <c r="B44" s="186"/>
      <c r="C44" s="186"/>
      <c r="D44" s="190"/>
      <c r="E44" s="190"/>
      <c r="F44" s="191"/>
      <c r="G44" s="186"/>
      <c r="H44" s="186"/>
      <c r="I44" s="186"/>
      <c r="J44" s="192"/>
      <c r="K44" s="193"/>
      <c r="L44" s="194"/>
      <c r="M44" s="186"/>
      <c r="N44" s="194"/>
      <c r="O44" s="196"/>
      <c r="P44" s="186"/>
      <c r="Q44" s="186"/>
      <c r="R44" s="186"/>
    </row>
    <row r="45" s="141" customFormat="1" ht="15" customHeight="1" spans="1:18">
      <c r="A45" s="186"/>
      <c r="B45" s="186"/>
      <c r="C45" s="186"/>
      <c r="D45" s="190"/>
      <c r="E45" s="190"/>
      <c r="F45" s="191"/>
      <c r="G45" s="186"/>
      <c r="H45" s="186"/>
      <c r="I45" s="186"/>
      <c r="J45" s="192"/>
      <c r="K45" s="193"/>
      <c r="L45" s="194"/>
      <c r="M45" s="186"/>
      <c r="N45" s="194"/>
      <c r="O45" s="196"/>
      <c r="P45" s="186"/>
      <c r="Q45" s="186"/>
      <c r="R45" s="186"/>
    </row>
    <row r="46" s="141" customFormat="1" ht="15" customHeight="1" spans="1:18">
      <c r="A46" s="186"/>
      <c r="B46" s="186"/>
      <c r="C46" s="186"/>
      <c r="D46" s="190"/>
      <c r="E46" s="190"/>
      <c r="F46" s="191"/>
      <c r="G46" s="186"/>
      <c r="H46" s="186"/>
      <c r="I46" s="186"/>
      <c r="J46" s="192"/>
      <c r="K46" s="193"/>
      <c r="L46" s="194"/>
      <c r="M46" s="186"/>
      <c r="N46" s="194"/>
      <c r="O46" s="196"/>
      <c r="P46" s="186"/>
      <c r="Q46" s="186"/>
      <c r="R46" s="186"/>
    </row>
    <row r="47" s="141" customFormat="1" ht="15" customHeight="1" spans="1:18">
      <c r="A47" s="186"/>
      <c r="B47" s="186"/>
      <c r="C47" s="186"/>
      <c r="D47" s="190"/>
      <c r="E47" s="190"/>
      <c r="F47" s="191"/>
      <c r="G47" s="186"/>
      <c r="H47" s="186"/>
      <c r="I47" s="186"/>
      <c r="J47" s="192"/>
      <c r="K47" s="193"/>
      <c r="L47" s="194"/>
      <c r="M47" s="186"/>
      <c r="N47" s="194"/>
      <c r="O47" s="196"/>
      <c r="P47" s="186"/>
      <c r="Q47" s="186"/>
      <c r="R47" s="186"/>
    </row>
    <row r="48" s="141" customFormat="1" ht="15" customHeight="1" spans="1:18">
      <c r="A48" s="186"/>
      <c r="B48" s="186"/>
      <c r="C48" s="186"/>
      <c r="D48" s="190"/>
      <c r="E48" s="190"/>
      <c r="F48" s="191"/>
      <c r="G48" s="186"/>
      <c r="H48" s="186"/>
      <c r="I48" s="186"/>
      <c r="J48" s="192"/>
      <c r="K48" s="193"/>
      <c r="L48" s="194"/>
      <c r="M48" s="186"/>
      <c r="N48" s="194"/>
      <c r="O48" s="196"/>
      <c r="P48" s="186"/>
      <c r="Q48" s="186"/>
      <c r="R48" s="186"/>
    </row>
    <row r="49" s="141" customFormat="1" ht="15" customHeight="1" spans="1:18">
      <c r="A49" s="186"/>
      <c r="B49" s="186"/>
      <c r="C49" s="186"/>
      <c r="D49" s="190"/>
      <c r="E49" s="190"/>
      <c r="F49" s="191"/>
      <c r="G49" s="186"/>
      <c r="H49" s="186"/>
      <c r="I49" s="186"/>
      <c r="J49" s="192"/>
      <c r="K49" s="193"/>
      <c r="L49" s="194"/>
      <c r="M49" s="186"/>
      <c r="N49" s="194"/>
      <c r="O49" s="196"/>
      <c r="P49" s="186"/>
      <c r="Q49" s="186"/>
      <c r="R49" s="186"/>
    </row>
    <row r="50" s="141" customFormat="1" ht="15" customHeight="1" spans="1:18">
      <c r="A50" s="186"/>
      <c r="B50" s="186"/>
      <c r="C50" s="186"/>
      <c r="D50" s="190"/>
      <c r="E50" s="190"/>
      <c r="F50" s="191"/>
      <c r="G50" s="186"/>
      <c r="H50" s="186"/>
      <c r="I50" s="186"/>
      <c r="J50" s="192"/>
      <c r="K50" s="193"/>
      <c r="L50" s="194"/>
      <c r="M50" s="186"/>
      <c r="N50" s="194"/>
      <c r="O50" s="196"/>
      <c r="P50" s="186"/>
      <c r="Q50" s="186"/>
      <c r="R50" s="186"/>
    </row>
    <row r="51" s="141" customFormat="1" ht="15" customHeight="1" spans="1:18">
      <c r="A51" s="186"/>
      <c r="B51" s="186"/>
      <c r="C51" s="186"/>
      <c r="D51" s="190"/>
      <c r="E51" s="190"/>
      <c r="F51" s="191"/>
      <c r="G51" s="186"/>
      <c r="H51" s="186"/>
      <c r="I51" s="186"/>
      <c r="J51" s="192"/>
      <c r="K51" s="193"/>
      <c r="L51" s="194"/>
      <c r="M51" s="186"/>
      <c r="N51" s="194"/>
      <c r="O51" s="196"/>
      <c r="P51" s="186"/>
      <c r="Q51" s="186"/>
      <c r="R51" s="186"/>
    </row>
    <row r="52" s="141" customFormat="1" ht="15" customHeight="1" spans="1:18">
      <c r="A52" s="186"/>
      <c r="B52" s="186"/>
      <c r="C52" s="186"/>
      <c r="D52" s="190"/>
      <c r="E52" s="190"/>
      <c r="F52" s="191"/>
      <c r="G52" s="186"/>
      <c r="H52" s="186"/>
      <c r="I52" s="186"/>
      <c r="J52" s="192"/>
      <c r="K52" s="193"/>
      <c r="L52" s="194"/>
      <c r="M52" s="186"/>
      <c r="N52" s="194"/>
      <c r="O52" s="196"/>
      <c r="P52" s="186"/>
      <c r="Q52" s="186"/>
      <c r="R52" s="186"/>
    </row>
    <row r="53" s="141" customFormat="1" ht="15" customHeight="1" spans="1:18">
      <c r="A53" s="186"/>
      <c r="B53" s="186"/>
      <c r="C53" s="186"/>
      <c r="D53" s="190"/>
      <c r="E53" s="190"/>
      <c r="F53" s="191"/>
      <c r="G53" s="186"/>
      <c r="H53" s="186"/>
      <c r="I53" s="186"/>
      <c r="J53" s="192"/>
      <c r="K53" s="193"/>
      <c r="L53" s="194"/>
      <c r="M53" s="186"/>
      <c r="N53" s="194"/>
      <c r="O53" s="196"/>
      <c r="P53" s="186"/>
      <c r="Q53" s="186"/>
      <c r="R53" s="186"/>
    </row>
    <row r="54" s="141" customFormat="1" ht="15" customHeight="1" spans="1:18">
      <c r="A54" s="186"/>
      <c r="B54" s="186"/>
      <c r="C54" s="186"/>
      <c r="D54" s="190"/>
      <c r="E54" s="190"/>
      <c r="F54" s="191"/>
      <c r="G54" s="186"/>
      <c r="H54" s="186"/>
      <c r="I54" s="186"/>
      <c r="J54" s="192"/>
      <c r="K54" s="193"/>
      <c r="L54" s="194"/>
      <c r="M54" s="186"/>
      <c r="N54" s="194"/>
      <c r="O54" s="196"/>
      <c r="P54" s="186"/>
      <c r="Q54" s="186"/>
      <c r="R54" s="186"/>
    </row>
    <row r="55" s="141" customFormat="1" ht="15" customHeight="1" spans="1:18">
      <c r="A55" s="186"/>
      <c r="B55" s="186"/>
      <c r="C55" s="186"/>
      <c r="D55" s="190"/>
      <c r="E55" s="190"/>
      <c r="F55" s="191"/>
      <c r="G55" s="186"/>
      <c r="H55" s="186"/>
      <c r="I55" s="186"/>
      <c r="J55" s="192"/>
      <c r="K55" s="193"/>
      <c r="L55" s="194"/>
      <c r="M55" s="186"/>
      <c r="N55" s="194"/>
      <c r="O55" s="196"/>
      <c r="P55" s="186"/>
      <c r="Q55" s="186"/>
      <c r="R55" s="186"/>
    </row>
    <row r="56" s="141" customFormat="1" ht="15" customHeight="1" spans="1:18">
      <c r="A56" s="186"/>
      <c r="B56" s="186"/>
      <c r="C56" s="186"/>
      <c r="D56" s="190"/>
      <c r="E56" s="190"/>
      <c r="F56" s="191"/>
      <c r="G56" s="186"/>
      <c r="H56" s="186"/>
      <c r="I56" s="186"/>
      <c r="J56" s="192"/>
      <c r="K56" s="193"/>
      <c r="L56" s="194"/>
      <c r="M56" s="186"/>
      <c r="N56" s="194"/>
      <c r="O56" s="196"/>
      <c r="P56" s="186"/>
      <c r="Q56" s="186"/>
      <c r="R56" s="186"/>
    </row>
    <row r="57" s="141" customFormat="1" ht="15" customHeight="1" spans="1:18">
      <c r="A57" s="186"/>
      <c r="B57" s="186"/>
      <c r="C57" s="186"/>
      <c r="D57" s="190"/>
      <c r="E57" s="190"/>
      <c r="F57" s="191"/>
      <c r="G57" s="186"/>
      <c r="H57" s="186"/>
      <c r="I57" s="186"/>
      <c r="J57" s="192"/>
      <c r="K57" s="193"/>
      <c r="L57" s="194"/>
      <c r="M57" s="186"/>
      <c r="N57" s="194"/>
      <c r="O57" s="196"/>
      <c r="P57" s="186"/>
      <c r="Q57" s="186"/>
      <c r="R57" s="186"/>
    </row>
    <row r="58" s="141" customFormat="1" ht="15" customHeight="1" spans="1:18">
      <c r="A58" s="186"/>
      <c r="B58" s="186"/>
      <c r="C58" s="186"/>
      <c r="D58" s="190"/>
      <c r="E58" s="190"/>
      <c r="F58" s="191"/>
      <c r="G58" s="186"/>
      <c r="H58" s="186"/>
      <c r="I58" s="186"/>
      <c r="J58" s="192"/>
      <c r="K58" s="193"/>
      <c r="L58" s="194"/>
      <c r="M58" s="186"/>
      <c r="N58" s="194"/>
      <c r="O58" s="196"/>
      <c r="P58" s="186"/>
      <c r="Q58" s="186"/>
      <c r="R58" s="186"/>
    </row>
    <row r="59" s="141" customFormat="1" ht="15" customHeight="1" spans="1:18">
      <c r="A59" s="186"/>
      <c r="B59" s="186"/>
      <c r="C59" s="186"/>
      <c r="D59" s="190"/>
      <c r="E59" s="190"/>
      <c r="F59" s="191"/>
      <c r="G59" s="186"/>
      <c r="H59" s="186"/>
      <c r="I59" s="186"/>
      <c r="J59" s="192"/>
      <c r="K59" s="193"/>
      <c r="L59" s="194"/>
      <c r="M59" s="186"/>
      <c r="N59" s="194"/>
      <c r="O59" s="196"/>
      <c r="P59" s="186"/>
      <c r="Q59" s="186"/>
      <c r="R59" s="186"/>
    </row>
    <row r="60" s="141" customFormat="1" ht="15" customHeight="1" spans="1:18">
      <c r="A60" s="186"/>
      <c r="B60" s="186"/>
      <c r="C60" s="186"/>
      <c r="D60" s="190"/>
      <c r="E60" s="190"/>
      <c r="F60" s="191"/>
      <c r="G60" s="186"/>
      <c r="H60" s="186"/>
      <c r="I60" s="186"/>
      <c r="J60" s="192"/>
      <c r="K60" s="193"/>
      <c r="L60" s="194"/>
      <c r="M60" s="186"/>
      <c r="N60" s="194"/>
      <c r="O60" s="196"/>
      <c r="P60" s="186"/>
      <c r="Q60" s="186"/>
      <c r="R60" s="186"/>
    </row>
    <row r="61" s="141" customFormat="1" ht="15" customHeight="1" spans="1:18">
      <c r="A61" s="186"/>
      <c r="B61" s="186"/>
      <c r="C61" s="186"/>
      <c r="D61" s="190"/>
      <c r="E61" s="190"/>
      <c r="F61" s="191"/>
      <c r="G61" s="186"/>
      <c r="H61" s="186"/>
      <c r="I61" s="186"/>
      <c r="J61" s="192"/>
      <c r="K61" s="193"/>
      <c r="L61" s="194"/>
      <c r="M61" s="186"/>
      <c r="N61" s="194"/>
      <c r="O61" s="196"/>
      <c r="P61" s="186"/>
      <c r="Q61" s="186"/>
      <c r="R61" s="186"/>
    </row>
    <row r="62" s="141" customFormat="1" ht="15" customHeight="1" spans="1:18">
      <c r="A62" s="186"/>
      <c r="B62" s="186"/>
      <c r="C62" s="186"/>
      <c r="D62" s="190"/>
      <c r="E62" s="190"/>
      <c r="F62" s="191"/>
      <c r="G62" s="186"/>
      <c r="H62" s="186"/>
      <c r="I62" s="186"/>
      <c r="J62" s="192"/>
      <c r="K62" s="193"/>
      <c r="L62" s="194"/>
      <c r="M62" s="186"/>
      <c r="N62" s="194"/>
      <c r="O62" s="196"/>
      <c r="P62" s="186"/>
      <c r="Q62" s="186"/>
      <c r="R62" s="186"/>
    </row>
    <row r="63" s="141" customFormat="1" ht="15" customHeight="1" spans="1:18">
      <c r="A63" s="186"/>
      <c r="B63" s="186"/>
      <c r="C63" s="186"/>
      <c r="D63" s="190"/>
      <c r="E63" s="190"/>
      <c r="F63" s="191"/>
      <c r="G63" s="186"/>
      <c r="H63" s="186"/>
      <c r="I63" s="186"/>
      <c r="J63" s="192"/>
      <c r="K63" s="193"/>
      <c r="L63" s="194"/>
      <c r="M63" s="186"/>
      <c r="N63" s="194"/>
      <c r="O63" s="196"/>
      <c r="P63" s="186"/>
      <c r="Q63" s="186"/>
      <c r="R63" s="186"/>
    </row>
    <row r="64" s="141" customFormat="1" ht="15" customHeight="1" spans="1:18">
      <c r="A64" s="186"/>
      <c r="B64" s="186"/>
      <c r="C64" s="186"/>
      <c r="D64" s="190"/>
      <c r="E64" s="190"/>
      <c r="F64" s="191"/>
      <c r="G64" s="186"/>
      <c r="H64" s="186"/>
      <c r="I64" s="186"/>
      <c r="J64" s="192"/>
      <c r="K64" s="193"/>
      <c r="L64" s="194"/>
      <c r="M64" s="186"/>
      <c r="N64" s="194"/>
      <c r="O64" s="196"/>
      <c r="P64" s="186"/>
      <c r="Q64" s="186"/>
      <c r="R64" s="186"/>
    </row>
    <row r="65" s="141" customFormat="1" ht="15" customHeight="1" spans="1:18">
      <c r="A65" s="186"/>
      <c r="B65" s="186"/>
      <c r="C65" s="186"/>
      <c r="D65" s="190"/>
      <c r="E65" s="190"/>
      <c r="F65" s="191"/>
      <c r="G65" s="186"/>
      <c r="H65" s="186"/>
      <c r="I65" s="186"/>
      <c r="J65" s="192"/>
      <c r="K65" s="193"/>
      <c r="L65" s="194"/>
      <c r="M65" s="186"/>
      <c r="N65" s="194"/>
      <c r="O65" s="196"/>
      <c r="P65" s="186"/>
      <c r="Q65" s="186"/>
      <c r="R65" s="186"/>
    </row>
    <row r="66" s="141" customFormat="1" ht="15" customHeight="1" spans="1:18">
      <c r="A66" s="186"/>
      <c r="B66" s="186"/>
      <c r="C66" s="186"/>
      <c r="D66" s="190"/>
      <c r="E66" s="190"/>
      <c r="F66" s="191"/>
      <c r="G66" s="186"/>
      <c r="H66" s="186"/>
      <c r="I66" s="186"/>
      <c r="J66" s="192"/>
      <c r="K66" s="193"/>
      <c r="L66" s="194"/>
      <c r="M66" s="186"/>
      <c r="N66" s="194"/>
      <c r="O66" s="196"/>
      <c r="P66" s="186"/>
      <c r="Q66" s="186"/>
      <c r="R66" s="186"/>
    </row>
    <row r="67" s="141" customFormat="1" ht="15" customHeight="1" spans="1:18">
      <c r="A67" s="186"/>
      <c r="B67" s="186"/>
      <c r="C67" s="186"/>
      <c r="D67" s="190"/>
      <c r="E67" s="190"/>
      <c r="F67" s="191"/>
      <c r="G67" s="186"/>
      <c r="H67" s="186"/>
      <c r="I67" s="186"/>
      <c r="J67" s="192"/>
      <c r="K67" s="193"/>
      <c r="L67" s="194"/>
      <c r="M67" s="186"/>
      <c r="N67" s="194"/>
      <c r="O67" s="196"/>
      <c r="P67" s="186"/>
      <c r="Q67" s="186"/>
      <c r="R67" s="186"/>
    </row>
    <row r="68" s="141" customFormat="1" ht="15" customHeight="1" spans="1:18">
      <c r="A68" s="186"/>
      <c r="B68" s="186"/>
      <c r="C68" s="186"/>
      <c r="D68" s="190"/>
      <c r="E68" s="190"/>
      <c r="F68" s="191"/>
      <c r="G68" s="186"/>
      <c r="H68" s="186"/>
      <c r="I68" s="186"/>
      <c r="J68" s="192"/>
      <c r="K68" s="193"/>
      <c r="L68" s="194"/>
      <c r="M68" s="186"/>
      <c r="N68" s="194"/>
      <c r="O68" s="196"/>
      <c r="P68" s="186"/>
      <c r="Q68" s="186"/>
      <c r="R68" s="186"/>
    </row>
    <row r="69" s="141" customFormat="1" ht="15" customHeight="1" spans="1:18">
      <c r="A69" s="186"/>
      <c r="B69" s="186"/>
      <c r="C69" s="186"/>
      <c r="D69" s="190"/>
      <c r="E69" s="190"/>
      <c r="F69" s="191"/>
      <c r="G69" s="186"/>
      <c r="H69" s="186"/>
      <c r="I69" s="186"/>
      <c r="J69" s="192"/>
      <c r="K69" s="193"/>
      <c r="L69" s="194"/>
      <c r="M69" s="186"/>
      <c r="N69" s="194"/>
      <c r="O69" s="196"/>
      <c r="P69" s="186"/>
      <c r="Q69" s="186"/>
      <c r="R69" s="186"/>
    </row>
    <row r="70" s="141" customFormat="1" ht="15" customHeight="1" spans="1:18">
      <c r="A70" s="186"/>
      <c r="B70" s="186"/>
      <c r="C70" s="186"/>
      <c r="D70" s="190"/>
      <c r="E70" s="190"/>
      <c r="F70" s="191"/>
      <c r="G70" s="186"/>
      <c r="H70" s="186"/>
      <c r="I70" s="186"/>
      <c r="J70" s="192"/>
      <c r="K70" s="193"/>
      <c r="L70" s="194"/>
      <c r="M70" s="186"/>
      <c r="N70" s="194"/>
      <c r="O70" s="196"/>
      <c r="P70" s="186"/>
      <c r="Q70" s="186"/>
      <c r="R70" s="186"/>
    </row>
    <row r="71" s="141" customFormat="1" ht="15" customHeight="1" spans="1:18">
      <c r="A71" s="186"/>
      <c r="B71" s="186"/>
      <c r="C71" s="186"/>
      <c r="D71" s="190"/>
      <c r="E71" s="190"/>
      <c r="F71" s="191"/>
      <c r="G71" s="186"/>
      <c r="H71" s="186"/>
      <c r="I71" s="186"/>
      <c r="J71" s="192"/>
      <c r="K71" s="193"/>
      <c r="L71" s="194"/>
      <c r="M71" s="186"/>
      <c r="N71" s="194"/>
      <c r="O71" s="196"/>
      <c r="P71" s="186"/>
      <c r="Q71" s="186"/>
      <c r="R71" s="186"/>
    </row>
    <row r="72" s="141" customFormat="1" ht="15" customHeight="1" spans="1:18">
      <c r="A72" s="186"/>
      <c r="B72" s="186"/>
      <c r="C72" s="186"/>
      <c r="D72" s="190"/>
      <c r="E72" s="190"/>
      <c r="F72" s="191"/>
      <c r="G72" s="186"/>
      <c r="H72" s="186"/>
      <c r="I72" s="186"/>
      <c r="J72" s="192"/>
      <c r="K72" s="193"/>
      <c r="L72" s="194"/>
      <c r="M72" s="186"/>
      <c r="N72" s="194"/>
      <c r="O72" s="196"/>
      <c r="P72" s="186"/>
      <c r="Q72" s="186"/>
      <c r="R72" s="186"/>
    </row>
    <row r="73" s="141" customFormat="1" ht="15" customHeight="1" spans="1:18">
      <c r="A73" s="186"/>
      <c r="B73" s="186"/>
      <c r="C73" s="186"/>
      <c r="D73" s="190"/>
      <c r="E73" s="190"/>
      <c r="F73" s="191"/>
      <c r="G73" s="186"/>
      <c r="H73" s="186"/>
      <c r="I73" s="186"/>
      <c r="J73" s="192"/>
      <c r="K73" s="193"/>
      <c r="L73" s="194"/>
      <c r="M73" s="186"/>
      <c r="N73" s="194"/>
      <c r="O73" s="196"/>
      <c r="P73" s="186"/>
      <c r="Q73" s="186"/>
      <c r="R73" s="186"/>
    </row>
    <row r="74" s="141" customFormat="1" ht="15" customHeight="1" spans="1:18">
      <c r="A74" s="186"/>
      <c r="B74" s="186"/>
      <c r="C74" s="186"/>
      <c r="D74" s="190"/>
      <c r="E74" s="190"/>
      <c r="F74" s="191"/>
      <c r="G74" s="186"/>
      <c r="H74" s="186"/>
      <c r="I74" s="186"/>
      <c r="J74" s="192"/>
      <c r="K74" s="193"/>
      <c r="L74" s="194"/>
      <c r="M74" s="186"/>
      <c r="N74" s="194"/>
      <c r="O74" s="196"/>
      <c r="P74" s="186"/>
      <c r="Q74" s="186"/>
      <c r="R74" s="186"/>
    </row>
    <row r="75" s="141" customFormat="1" ht="15" customHeight="1" spans="1:18">
      <c r="A75" s="186"/>
      <c r="B75" s="186"/>
      <c r="C75" s="186"/>
      <c r="D75" s="190"/>
      <c r="E75" s="190"/>
      <c r="F75" s="191"/>
      <c r="G75" s="186"/>
      <c r="H75" s="186"/>
      <c r="I75" s="186"/>
      <c r="J75" s="192"/>
      <c r="K75" s="193"/>
      <c r="L75" s="194"/>
      <c r="M75" s="186"/>
      <c r="N75" s="194"/>
      <c r="O75" s="196"/>
      <c r="P75" s="186"/>
      <c r="Q75" s="186"/>
      <c r="R75" s="186"/>
    </row>
    <row r="76" s="141" customFormat="1" ht="15" customHeight="1" spans="1:18">
      <c r="A76" s="186"/>
      <c r="B76" s="186"/>
      <c r="C76" s="186"/>
      <c r="D76" s="190"/>
      <c r="E76" s="190"/>
      <c r="F76" s="191"/>
      <c r="G76" s="186"/>
      <c r="H76" s="186"/>
      <c r="I76" s="186"/>
      <c r="J76" s="192"/>
      <c r="K76" s="193"/>
      <c r="L76" s="194"/>
      <c r="M76" s="186"/>
      <c r="N76" s="194"/>
      <c r="O76" s="196"/>
      <c r="P76" s="186"/>
      <c r="Q76" s="186"/>
      <c r="R76" s="186"/>
    </row>
    <row r="77" s="141" customFormat="1" ht="15" customHeight="1" spans="1:18">
      <c r="A77" s="186"/>
      <c r="B77" s="186"/>
      <c r="C77" s="186"/>
      <c r="D77" s="190"/>
      <c r="E77" s="190"/>
      <c r="F77" s="191"/>
      <c r="G77" s="186"/>
      <c r="H77" s="186"/>
      <c r="I77" s="186"/>
      <c r="J77" s="192"/>
      <c r="K77" s="193"/>
      <c r="L77" s="194"/>
      <c r="M77" s="186"/>
      <c r="N77" s="194"/>
      <c r="O77" s="196"/>
      <c r="P77" s="186"/>
      <c r="Q77" s="186"/>
      <c r="R77" s="186"/>
    </row>
    <row r="78" s="141" customFormat="1" ht="15" customHeight="1" spans="1:18">
      <c r="A78" s="186"/>
      <c r="B78" s="186"/>
      <c r="C78" s="186"/>
      <c r="D78" s="190"/>
      <c r="E78" s="190"/>
      <c r="F78" s="191"/>
      <c r="G78" s="186"/>
      <c r="H78" s="186"/>
      <c r="I78" s="186"/>
      <c r="J78" s="192"/>
      <c r="K78" s="193"/>
      <c r="L78" s="194"/>
      <c r="M78" s="186"/>
      <c r="N78" s="194"/>
      <c r="O78" s="196"/>
      <c r="P78" s="186"/>
      <c r="Q78" s="186"/>
      <c r="R78" s="186"/>
    </row>
    <row r="79" s="141" customFormat="1" ht="15" customHeight="1" spans="1:18">
      <c r="A79" s="186"/>
      <c r="B79" s="186"/>
      <c r="C79" s="186"/>
      <c r="D79" s="190"/>
      <c r="E79" s="190"/>
      <c r="F79" s="191"/>
      <c r="G79" s="186"/>
      <c r="H79" s="186"/>
      <c r="I79" s="186"/>
      <c r="J79" s="192"/>
      <c r="K79" s="193"/>
      <c r="L79" s="194"/>
      <c r="M79" s="186"/>
      <c r="N79" s="194"/>
      <c r="O79" s="196"/>
      <c r="P79" s="186"/>
      <c r="Q79" s="186"/>
      <c r="R79" s="186"/>
    </row>
    <row r="80" s="141" customFormat="1" ht="15" customHeight="1" spans="1:18">
      <c r="A80" s="186"/>
      <c r="B80" s="186"/>
      <c r="C80" s="186"/>
      <c r="D80" s="190"/>
      <c r="E80" s="190"/>
      <c r="F80" s="191"/>
      <c r="G80" s="186"/>
      <c r="H80" s="186"/>
      <c r="I80" s="186"/>
      <c r="J80" s="192"/>
      <c r="K80" s="193"/>
      <c r="L80" s="194"/>
      <c r="M80" s="186"/>
      <c r="N80" s="194"/>
      <c r="O80" s="196"/>
      <c r="P80" s="186"/>
      <c r="Q80" s="186"/>
      <c r="R80" s="186"/>
    </row>
    <row r="81" s="141" customFormat="1" ht="15" customHeight="1" spans="1:18">
      <c r="A81" s="186"/>
      <c r="B81" s="186"/>
      <c r="C81" s="186"/>
      <c r="D81" s="190"/>
      <c r="E81" s="190"/>
      <c r="F81" s="191"/>
      <c r="G81" s="186"/>
      <c r="H81" s="186"/>
      <c r="I81" s="186"/>
      <c r="J81" s="192"/>
      <c r="K81" s="193"/>
      <c r="L81" s="194"/>
      <c r="M81" s="186"/>
      <c r="N81" s="194"/>
      <c r="O81" s="196"/>
      <c r="P81" s="186"/>
      <c r="Q81" s="186"/>
      <c r="R81" s="186"/>
    </row>
    <row r="82" s="141" customFormat="1" ht="15" customHeight="1" spans="1:18">
      <c r="A82" s="186"/>
      <c r="B82" s="186"/>
      <c r="C82" s="186"/>
      <c r="D82" s="190"/>
      <c r="E82" s="190"/>
      <c r="F82" s="191"/>
      <c r="G82" s="186"/>
      <c r="H82" s="186"/>
      <c r="I82" s="186"/>
      <c r="J82" s="192"/>
      <c r="K82" s="193"/>
      <c r="L82" s="194"/>
      <c r="M82" s="186"/>
      <c r="N82" s="194"/>
      <c r="O82" s="196"/>
      <c r="P82" s="186"/>
      <c r="Q82" s="186"/>
      <c r="R82" s="186"/>
    </row>
    <row r="83" s="141" customFormat="1" ht="15" customHeight="1" spans="1:18">
      <c r="A83" s="186"/>
      <c r="B83" s="186"/>
      <c r="C83" s="186"/>
      <c r="D83" s="190"/>
      <c r="E83" s="190"/>
      <c r="F83" s="191"/>
      <c r="G83" s="186"/>
      <c r="H83" s="186"/>
      <c r="I83" s="186"/>
      <c r="J83" s="192"/>
      <c r="K83" s="193"/>
      <c r="L83" s="194"/>
      <c r="M83" s="186"/>
      <c r="N83" s="194"/>
      <c r="O83" s="196"/>
      <c r="P83" s="186"/>
      <c r="Q83" s="186"/>
      <c r="R83" s="186"/>
    </row>
    <row r="84" s="141" customFormat="1" ht="15" customHeight="1" spans="1:18">
      <c r="A84" s="186"/>
      <c r="B84" s="186"/>
      <c r="C84" s="186"/>
      <c r="D84" s="190"/>
      <c r="E84" s="190"/>
      <c r="F84" s="191"/>
      <c r="G84" s="186"/>
      <c r="H84" s="186"/>
      <c r="I84" s="186"/>
      <c r="J84" s="192"/>
      <c r="K84" s="193"/>
      <c r="L84" s="194"/>
      <c r="M84" s="186"/>
      <c r="N84" s="194"/>
      <c r="O84" s="196"/>
      <c r="P84" s="186"/>
      <c r="Q84" s="186"/>
      <c r="R84" s="186"/>
    </row>
    <row r="85" s="141" customFormat="1" ht="15" customHeight="1" spans="1:18">
      <c r="A85" s="186"/>
      <c r="B85" s="186"/>
      <c r="C85" s="186"/>
      <c r="D85" s="190"/>
      <c r="E85" s="190"/>
      <c r="F85" s="191"/>
      <c r="G85" s="186"/>
      <c r="H85" s="186"/>
      <c r="I85" s="186"/>
      <c r="J85" s="192"/>
      <c r="K85" s="193"/>
      <c r="L85" s="194"/>
      <c r="M85" s="186"/>
      <c r="N85" s="194"/>
      <c r="O85" s="196"/>
      <c r="P85" s="186"/>
      <c r="Q85" s="186"/>
      <c r="R85" s="186"/>
    </row>
    <row r="86" s="141" customFormat="1" ht="15" customHeight="1" spans="1:18">
      <c r="A86" s="186"/>
      <c r="B86" s="186"/>
      <c r="C86" s="186"/>
      <c r="D86" s="190"/>
      <c r="E86" s="190"/>
      <c r="F86" s="191"/>
      <c r="G86" s="186"/>
      <c r="H86" s="186"/>
      <c r="I86" s="186"/>
      <c r="J86" s="192"/>
      <c r="K86" s="193"/>
      <c r="L86" s="194"/>
      <c r="M86" s="186"/>
      <c r="N86" s="194"/>
      <c r="O86" s="196"/>
      <c r="P86" s="186"/>
      <c r="Q86" s="186"/>
      <c r="R86" s="186"/>
    </row>
    <row r="87" s="141" customFormat="1" ht="15" customHeight="1" spans="1:18">
      <c r="A87" s="186"/>
      <c r="B87" s="186"/>
      <c r="C87" s="186"/>
      <c r="D87" s="190"/>
      <c r="E87" s="190"/>
      <c r="F87" s="191"/>
      <c r="G87" s="186"/>
      <c r="H87" s="186"/>
      <c r="I87" s="186"/>
      <c r="J87" s="192"/>
      <c r="K87" s="193"/>
      <c r="L87" s="194"/>
      <c r="M87" s="186"/>
      <c r="N87" s="194"/>
      <c r="O87" s="196"/>
      <c r="P87" s="186"/>
      <c r="Q87" s="186"/>
      <c r="R87" s="186"/>
    </row>
    <row r="88" s="141" customFormat="1" ht="15" customHeight="1" spans="1:18">
      <c r="A88" s="186"/>
      <c r="B88" s="186"/>
      <c r="C88" s="186"/>
      <c r="D88" s="190"/>
      <c r="E88" s="190"/>
      <c r="F88" s="191"/>
      <c r="G88" s="186"/>
      <c r="H88" s="186"/>
      <c r="I88" s="186"/>
      <c r="J88" s="192"/>
      <c r="K88" s="193"/>
      <c r="L88" s="194"/>
      <c r="M88" s="186"/>
      <c r="N88" s="194"/>
      <c r="O88" s="196"/>
      <c r="P88" s="186"/>
      <c r="Q88" s="186"/>
      <c r="R88" s="186"/>
    </row>
    <row r="89" s="141" customFormat="1" ht="15" customHeight="1" spans="1:18">
      <c r="A89" s="186"/>
      <c r="B89" s="186"/>
      <c r="C89" s="186"/>
      <c r="D89" s="190"/>
      <c r="E89" s="190"/>
      <c r="F89" s="191"/>
      <c r="G89" s="186"/>
      <c r="H89" s="186"/>
      <c r="I89" s="186"/>
      <c r="J89" s="192"/>
      <c r="K89" s="193"/>
      <c r="L89" s="194"/>
      <c r="M89" s="186"/>
      <c r="N89" s="194"/>
      <c r="O89" s="196"/>
      <c r="P89" s="186"/>
      <c r="Q89" s="186"/>
      <c r="R89" s="186"/>
    </row>
    <row r="90" s="141" customFormat="1" ht="15" customHeight="1" spans="1:18">
      <c r="A90" s="186"/>
      <c r="B90" s="186"/>
      <c r="C90" s="186"/>
      <c r="D90" s="190"/>
      <c r="E90" s="190"/>
      <c r="F90" s="191"/>
      <c r="G90" s="186"/>
      <c r="H90" s="186"/>
      <c r="I90" s="186"/>
      <c r="J90" s="192"/>
      <c r="K90" s="193"/>
      <c r="L90" s="194"/>
      <c r="M90" s="186"/>
      <c r="N90" s="194"/>
      <c r="O90" s="196"/>
      <c r="P90" s="186"/>
      <c r="Q90" s="186"/>
      <c r="R90" s="186"/>
    </row>
    <row r="91" s="141" customFormat="1" ht="15" customHeight="1" spans="1:18">
      <c r="A91" s="186"/>
      <c r="B91" s="186"/>
      <c r="C91" s="186"/>
      <c r="D91" s="190"/>
      <c r="E91" s="190"/>
      <c r="F91" s="191"/>
      <c r="G91" s="186"/>
      <c r="H91" s="186"/>
      <c r="I91" s="186"/>
      <c r="J91" s="192"/>
      <c r="K91" s="193"/>
      <c r="L91" s="194"/>
      <c r="M91" s="186"/>
      <c r="N91" s="194"/>
      <c r="O91" s="196"/>
      <c r="P91" s="186"/>
      <c r="Q91" s="186"/>
      <c r="R91" s="186"/>
    </row>
    <row r="92" s="141" customFormat="1" ht="15" customHeight="1" spans="1:18">
      <c r="A92" s="186"/>
      <c r="B92" s="186"/>
      <c r="C92" s="186"/>
      <c r="D92" s="190"/>
      <c r="E92" s="190"/>
      <c r="F92" s="191"/>
      <c r="G92" s="186"/>
      <c r="H92" s="186"/>
      <c r="I92" s="186"/>
      <c r="J92" s="192"/>
      <c r="K92" s="193"/>
      <c r="L92" s="194"/>
      <c r="M92" s="186"/>
      <c r="N92" s="194"/>
      <c r="O92" s="196"/>
      <c r="P92" s="186"/>
      <c r="Q92" s="186"/>
      <c r="R92" s="186"/>
    </row>
    <row r="93" s="141" customFormat="1" ht="15" customHeight="1" spans="1:18">
      <c r="A93" s="186"/>
      <c r="B93" s="186"/>
      <c r="C93" s="186"/>
      <c r="D93" s="190"/>
      <c r="E93" s="190"/>
      <c r="F93" s="191"/>
      <c r="G93" s="186"/>
      <c r="H93" s="186"/>
      <c r="I93" s="186"/>
      <c r="J93" s="192"/>
      <c r="K93" s="193"/>
      <c r="L93" s="194"/>
      <c r="M93" s="186"/>
      <c r="N93" s="194"/>
      <c r="O93" s="196"/>
      <c r="P93" s="186"/>
      <c r="Q93" s="186"/>
      <c r="R93" s="186"/>
    </row>
    <row r="94" s="141" customFormat="1" ht="15" customHeight="1" spans="1:18">
      <c r="A94" s="186"/>
      <c r="B94" s="186"/>
      <c r="C94" s="186"/>
      <c r="D94" s="190"/>
      <c r="E94" s="190"/>
      <c r="F94" s="191"/>
      <c r="G94" s="186"/>
      <c r="H94" s="186"/>
      <c r="I94" s="186"/>
      <c r="J94" s="192"/>
      <c r="K94" s="193"/>
      <c r="L94" s="194"/>
      <c r="M94" s="186"/>
      <c r="N94" s="194"/>
      <c r="O94" s="196"/>
      <c r="P94" s="186"/>
      <c r="Q94" s="186"/>
      <c r="R94" s="186"/>
    </row>
    <row r="95" s="141" customFormat="1" ht="15" customHeight="1" spans="1:18">
      <c r="A95" s="186"/>
      <c r="B95" s="186"/>
      <c r="C95" s="186"/>
      <c r="D95" s="190"/>
      <c r="E95" s="190"/>
      <c r="F95" s="191"/>
      <c r="G95" s="186"/>
      <c r="H95" s="186"/>
      <c r="I95" s="186"/>
      <c r="J95" s="192"/>
      <c r="K95" s="193"/>
      <c r="L95" s="194"/>
      <c r="M95" s="186"/>
      <c r="N95" s="194"/>
      <c r="O95" s="196"/>
      <c r="P95" s="186"/>
      <c r="Q95" s="186"/>
      <c r="R95" s="186"/>
    </row>
    <row r="96" s="141" customFormat="1" ht="15" customHeight="1" spans="1:18">
      <c r="A96" s="186"/>
      <c r="B96" s="186"/>
      <c r="C96" s="186"/>
      <c r="D96" s="190"/>
      <c r="E96" s="190"/>
      <c r="F96" s="191"/>
      <c r="G96" s="186"/>
      <c r="H96" s="186"/>
      <c r="I96" s="186"/>
      <c r="J96" s="192"/>
      <c r="K96" s="193"/>
      <c r="L96" s="194"/>
      <c r="M96" s="186"/>
      <c r="N96" s="194"/>
      <c r="O96" s="196"/>
      <c r="P96" s="186"/>
      <c r="Q96" s="186"/>
      <c r="R96" s="186"/>
    </row>
    <row r="97" s="141" customFormat="1" ht="15" customHeight="1" spans="1:18">
      <c r="A97" s="186"/>
      <c r="B97" s="186"/>
      <c r="C97" s="186"/>
      <c r="D97" s="190"/>
      <c r="E97" s="190"/>
      <c r="F97" s="191"/>
      <c r="G97" s="186"/>
      <c r="H97" s="186"/>
      <c r="I97" s="186"/>
      <c r="J97" s="192"/>
      <c r="K97" s="193"/>
      <c r="L97" s="194"/>
      <c r="M97" s="186"/>
      <c r="N97" s="194"/>
      <c r="O97" s="196"/>
      <c r="P97" s="186"/>
      <c r="Q97" s="186"/>
      <c r="R97" s="186"/>
    </row>
    <row r="98" s="141" customFormat="1" ht="15" customHeight="1" spans="1:18">
      <c r="A98" s="186"/>
      <c r="B98" s="186"/>
      <c r="C98" s="186"/>
      <c r="D98" s="190"/>
      <c r="E98" s="190"/>
      <c r="F98" s="191"/>
      <c r="G98" s="186"/>
      <c r="H98" s="186"/>
      <c r="I98" s="186"/>
      <c r="J98" s="192"/>
      <c r="K98" s="193"/>
      <c r="L98" s="194"/>
      <c r="M98" s="186"/>
      <c r="N98" s="194"/>
      <c r="O98" s="196"/>
      <c r="P98" s="186"/>
      <c r="Q98" s="186"/>
      <c r="R98" s="186"/>
    </row>
    <row r="99" s="141" customFormat="1" ht="15" customHeight="1" spans="1:18">
      <c r="A99" s="186"/>
      <c r="B99" s="186"/>
      <c r="C99" s="186"/>
      <c r="D99" s="190"/>
      <c r="E99" s="190"/>
      <c r="F99" s="191"/>
      <c r="G99" s="186"/>
      <c r="H99" s="186"/>
      <c r="I99" s="186"/>
      <c r="J99" s="192"/>
      <c r="K99" s="193"/>
      <c r="L99" s="194"/>
      <c r="M99" s="186"/>
      <c r="N99" s="194"/>
      <c r="O99" s="196"/>
      <c r="P99" s="186"/>
      <c r="Q99" s="186"/>
      <c r="R99" s="186"/>
    </row>
    <row r="100" s="141" customFormat="1" ht="15" customHeight="1" spans="1:18">
      <c r="A100" s="186"/>
      <c r="B100" s="186"/>
      <c r="C100" s="186"/>
      <c r="D100" s="190"/>
      <c r="E100" s="190"/>
      <c r="F100" s="191"/>
      <c r="G100" s="186"/>
      <c r="H100" s="186"/>
      <c r="I100" s="186"/>
      <c r="J100" s="192"/>
      <c r="K100" s="193"/>
      <c r="L100" s="194"/>
      <c r="M100" s="186"/>
      <c r="N100" s="194"/>
      <c r="O100" s="196"/>
      <c r="P100" s="186"/>
      <c r="Q100" s="186"/>
      <c r="R100" s="186"/>
    </row>
    <row r="101" s="141" customFormat="1" ht="15" customHeight="1" spans="1:18">
      <c r="A101" s="186"/>
      <c r="B101" s="186"/>
      <c r="C101" s="186"/>
      <c r="D101" s="190"/>
      <c r="E101" s="190"/>
      <c r="F101" s="191"/>
      <c r="G101" s="186"/>
      <c r="H101" s="186"/>
      <c r="I101" s="186"/>
      <c r="J101" s="192"/>
      <c r="K101" s="193"/>
      <c r="L101" s="194"/>
      <c r="M101" s="186"/>
      <c r="N101" s="194"/>
      <c r="O101" s="196"/>
      <c r="P101" s="186"/>
      <c r="Q101" s="186"/>
      <c r="R101" s="186"/>
    </row>
    <row r="102" s="141" customFormat="1" ht="15" customHeight="1" spans="1:18">
      <c r="A102" s="186"/>
      <c r="B102" s="186"/>
      <c r="C102" s="186"/>
      <c r="D102" s="190"/>
      <c r="E102" s="190"/>
      <c r="F102" s="191"/>
      <c r="G102" s="186"/>
      <c r="H102" s="186"/>
      <c r="I102" s="186"/>
      <c r="J102" s="192"/>
      <c r="K102" s="193"/>
      <c r="L102" s="194"/>
      <c r="M102" s="186"/>
      <c r="N102" s="194"/>
      <c r="O102" s="196"/>
      <c r="P102" s="186"/>
      <c r="Q102" s="186"/>
      <c r="R102" s="186"/>
    </row>
    <row r="103" s="141" customFormat="1" ht="15" customHeight="1" spans="1:18">
      <c r="A103" s="186"/>
      <c r="B103" s="186"/>
      <c r="C103" s="186"/>
      <c r="D103" s="190"/>
      <c r="E103" s="190"/>
      <c r="F103" s="191"/>
      <c r="G103" s="186"/>
      <c r="H103" s="186"/>
      <c r="I103" s="186"/>
      <c r="J103" s="192"/>
      <c r="K103" s="193"/>
      <c r="L103" s="194"/>
      <c r="M103" s="186"/>
      <c r="N103" s="194"/>
      <c r="O103" s="196"/>
      <c r="P103" s="186"/>
      <c r="Q103" s="186"/>
      <c r="R103" s="186"/>
    </row>
    <row r="104" s="141" customFormat="1" ht="15" customHeight="1" spans="1:18">
      <c r="A104" s="186"/>
      <c r="B104" s="186"/>
      <c r="C104" s="186"/>
      <c r="D104" s="190"/>
      <c r="E104" s="190"/>
      <c r="F104" s="191"/>
      <c r="G104" s="186"/>
      <c r="H104" s="186"/>
      <c r="I104" s="186"/>
      <c r="J104" s="192"/>
      <c r="K104" s="193"/>
      <c r="L104" s="194"/>
      <c r="M104" s="186"/>
      <c r="N104" s="194"/>
      <c r="O104" s="196"/>
      <c r="P104" s="186"/>
      <c r="Q104" s="186"/>
      <c r="R104" s="186"/>
    </row>
    <row r="105" s="141" customFormat="1" ht="15" customHeight="1" spans="1:18">
      <c r="A105" s="186"/>
      <c r="B105" s="186"/>
      <c r="C105" s="186"/>
      <c r="D105" s="190"/>
      <c r="E105" s="190"/>
      <c r="F105" s="191"/>
      <c r="G105" s="186"/>
      <c r="H105" s="186"/>
      <c r="I105" s="186"/>
      <c r="J105" s="192"/>
      <c r="K105" s="193"/>
      <c r="L105" s="194"/>
      <c r="M105" s="186"/>
      <c r="N105" s="194"/>
      <c r="O105" s="196"/>
      <c r="P105" s="186"/>
      <c r="Q105" s="186"/>
      <c r="R105" s="186"/>
    </row>
    <row r="106" s="141" customFormat="1" ht="15" customHeight="1" spans="1:18">
      <c r="A106" s="186"/>
      <c r="B106" s="186"/>
      <c r="C106" s="186"/>
      <c r="D106" s="190"/>
      <c r="E106" s="190"/>
      <c r="F106" s="191"/>
      <c r="G106" s="186"/>
      <c r="H106" s="186"/>
      <c r="I106" s="186"/>
      <c r="J106" s="192"/>
      <c r="K106" s="193"/>
      <c r="L106" s="194"/>
      <c r="M106" s="186"/>
      <c r="N106" s="194"/>
      <c r="O106" s="196"/>
      <c r="P106" s="186"/>
      <c r="Q106" s="186"/>
      <c r="R106" s="186"/>
    </row>
    <row r="107" s="141" customFormat="1" ht="15" customHeight="1" spans="1:18">
      <c r="A107" s="186"/>
      <c r="B107" s="186"/>
      <c r="C107" s="186"/>
      <c r="D107" s="190"/>
      <c r="E107" s="190"/>
      <c r="F107" s="191"/>
      <c r="G107" s="186"/>
      <c r="H107" s="186"/>
      <c r="I107" s="186"/>
      <c r="J107" s="192"/>
      <c r="K107" s="193"/>
      <c r="L107" s="194"/>
      <c r="M107" s="186"/>
      <c r="N107" s="194"/>
      <c r="O107" s="196"/>
      <c r="P107" s="186"/>
      <c r="Q107" s="186"/>
      <c r="R107" s="186"/>
    </row>
    <row r="108" s="141" customFormat="1" ht="15" customHeight="1" spans="1:18">
      <c r="A108" s="186"/>
      <c r="B108" s="186"/>
      <c r="C108" s="186"/>
      <c r="D108" s="190"/>
      <c r="E108" s="190"/>
      <c r="F108" s="191"/>
      <c r="G108" s="186"/>
      <c r="H108" s="186"/>
      <c r="I108" s="186"/>
      <c r="J108" s="192"/>
      <c r="K108" s="193"/>
      <c r="L108" s="194"/>
      <c r="M108" s="186"/>
      <c r="N108" s="194"/>
      <c r="O108" s="196"/>
      <c r="P108" s="186"/>
      <c r="Q108" s="186"/>
      <c r="R108" s="186"/>
    </row>
    <row r="109" s="141" customFormat="1" ht="15" customHeight="1" spans="1:18">
      <c r="A109" s="186"/>
      <c r="B109" s="186"/>
      <c r="C109" s="186"/>
      <c r="D109" s="190"/>
      <c r="E109" s="190"/>
      <c r="F109" s="191"/>
      <c r="G109" s="186"/>
      <c r="H109" s="186"/>
      <c r="I109" s="186"/>
      <c r="J109" s="192"/>
      <c r="K109" s="193"/>
      <c r="L109" s="194"/>
      <c r="M109" s="186"/>
      <c r="N109" s="194"/>
      <c r="O109" s="196"/>
      <c r="P109" s="186"/>
      <c r="Q109" s="186"/>
      <c r="R109" s="186"/>
    </row>
    <row r="110" s="141" customFormat="1" ht="15" customHeight="1" spans="1:18">
      <c r="A110" s="186"/>
      <c r="B110" s="186"/>
      <c r="C110" s="186"/>
      <c r="D110" s="190"/>
      <c r="E110" s="190"/>
      <c r="F110" s="191"/>
      <c r="G110" s="186"/>
      <c r="H110" s="186"/>
      <c r="I110" s="186"/>
      <c r="J110" s="192"/>
      <c r="K110" s="193"/>
      <c r="L110" s="194"/>
      <c r="M110" s="186"/>
      <c r="N110" s="194"/>
      <c r="O110" s="196"/>
      <c r="P110" s="186"/>
      <c r="Q110" s="186"/>
      <c r="R110" s="186"/>
    </row>
    <row r="111" s="141" customFormat="1" ht="15" customHeight="1" spans="1:18">
      <c r="A111" s="186"/>
      <c r="B111" s="186"/>
      <c r="C111" s="186"/>
      <c r="D111" s="190"/>
      <c r="E111" s="190"/>
      <c r="F111" s="191"/>
      <c r="G111" s="186"/>
      <c r="H111" s="186"/>
      <c r="I111" s="186"/>
      <c r="J111" s="192"/>
      <c r="K111" s="193"/>
      <c r="L111" s="194"/>
      <c r="M111" s="186"/>
      <c r="N111" s="194"/>
      <c r="O111" s="196"/>
      <c r="P111" s="186"/>
      <c r="Q111" s="186"/>
      <c r="R111" s="186"/>
    </row>
    <row r="112" s="141" customFormat="1" ht="15" customHeight="1" spans="1:18">
      <c r="A112" s="186"/>
      <c r="B112" s="186"/>
      <c r="C112" s="186"/>
      <c r="D112" s="190"/>
      <c r="E112" s="190"/>
      <c r="F112" s="191"/>
      <c r="G112" s="186"/>
      <c r="H112" s="186"/>
      <c r="I112" s="186"/>
      <c r="J112" s="192"/>
      <c r="K112" s="193"/>
      <c r="L112" s="194"/>
      <c r="M112" s="186"/>
      <c r="N112" s="194"/>
      <c r="O112" s="196"/>
      <c r="P112" s="186"/>
      <c r="Q112" s="186"/>
      <c r="R112" s="186"/>
    </row>
    <row r="113" s="141" customFormat="1" ht="15" customHeight="1" spans="1:18">
      <c r="A113" s="186"/>
      <c r="B113" s="186"/>
      <c r="C113" s="186"/>
      <c r="D113" s="190"/>
      <c r="E113" s="190"/>
      <c r="F113" s="191"/>
      <c r="G113" s="186"/>
      <c r="H113" s="186"/>
      <c r="I113" s="186"/>
      <c r="J113" s="192"/>
      <c r="K113" s="193"/>
      <c r="L113" s="194"/>
      <c r="M113" s="186"/>
      <c r="N113" s="194"/>
      <c r="O113" s="196"/>
      <c r="P113" s="186"/>
      <c r="Q113" s="186"/>
      <c r="R113" s="186"/>
    </row>
    <row r="114" s="141" customFormat="1" ht="15" customHeight="1" spans="1:18">
      <c r="A114" s="186"/>
      <c r="B114" s="186"/>
      <c r="C114" s="186"/>
      <c r="D114" s="190"/>
      <c r="E114" s="190"/>
      <c r="F114" s="191"/>
      <c r="G114" s="186"/>
      <c r="H114" s="186"/>
      <c r="I114" s="186"/>
      <c r="J114" s="192"/>
      <c r="K114" s="193"/>
      <c r="L114" s="194"/>
      <c r="M114" s="186"/>
      <c r="N114" s="194"/>
      <c r="O114" s="196"/>
      <c r="P114" s="186"/>
      <c r="Q114" s="186"/>
      <c r="R114" s="186"/>
    </row>
    <row r="115" s="141" customFormat="1" ht="15" customHeight="1" spans="1:18">
      <c r="A115" s="186"/>
      <c r="B115" s="186"/>
      <c r="C115" s="186"/>
      <c r="D115" s="190"/>
      <c r="E115" s="190"/>
      <c r="F115" s="191"/>
      <c r="G115" s="186"/>
      <c r="H115" s="186"/>
      <c r="I115" s="186"/>
      <c r="J115" s="192"/>
      <c r="K115" s="193"/>
      <c r="L115" s="194"/>
      <c r="M115" s="186"/>
      <c r="N115" s="194"/>
      <c r="O115" s="196"/>
      <c r="P115" s="186"/>
      <c r="Q115" s="186"/>
      <c r="R115" s="186"/>
    </row>
    <row r="116" s="141" customFormat="1" ht="15" customHeight="1" spans="1:18">
      <c r="A116" s="186"/>
      <c r="B116" s="186"/>
      <c r="C116" s="186"/>
      <c r="D116" s="190"/>
      <c r="E116" s="190"/>
      <c r="F116" s="191"/>
      <c r="G116" s="186"/>
      <c r="H116" s="186"/>
      <c r="I116" s="186"/>
      <c r="J116" s="192"/>
      <c r="K116" s="193"/>
      <c r="L116" s="194"/>
      <c r="M116" s="186"/>
      <c r="N116" s="194"/>
      <c r="O116" s="196"/>
      <c r="P116" s="186"/>
      <c r="Q116" s="186"/>
      <c r="R116" s="186"/>
    </row>
    <row r="117" s="141" customFormat="1" ht="15" customHeight="1" spans="1:18">
      <c r="A117" s="186"/>
      <c r="B117" s="186"/>
      <c r="C117" s="186"/>
      <c r="D117" s="190"/>
      <c r="E117" s="190"/>
      <c r="F117" s="191"/>
      <c r="G117" s="186"/>
      <c r="H117" s="186"/>
      <c r="I117" s="186"/>
      <c r="J117" s="192"/>
      <c r="K117" s="193"/>
      <c r="L117" s="194"/>
      <c r="M117" s="186"/>
      <c r="N117" s="194"/>
      <c r="O117" s="196"/>
      <c r="P117" s="186"/>
      <c r="Q117" s="186"/>
      <c r="R117" s="186"/>
    </row>
    <row r="118" s="141" customFormat="1" ht="15" customHeight="1" spans="1:18">
      <c r="A118" s="186"/>
      <c r="B118" s="186"/>
      <c r="C118" s="186"/>
      <c r="D118" s="190"/>
      <c r="E118" s="190"/>
      <c r="F118" s="191"/>
      <c r="G118" s="186"/>
      <c r="H118" s="186"/>
      <c r="I118" s="186"/>
      <c r="J118" s="192"/>
      <c r="K118" s="193"/>
      <c r="L118" s="194"/>
      <c r="M118" s="186"/>
      <c r="N118" s="194"/>
      <c r="O118" s="196"/>
      <c r="P118" s="186"/>
      <c r="Q118" s="186"/>
      <c r="R118" s="186"/>
    </row>
    <row r="119" s="141" customFormat="1" ht="15" customHeight="1" spans="1:18">
      <c r="A119" s="186"/>
      <c r="B119" s="186"/>
      <c r="C119" s="186"/>
      <c r="D119" s="190"/>
      <c r="E119" s="190"/>
      <c r="F119" s="191"/>
      <c r="G119" s="186"/>
      <c r="H119" s="186"/>
      <c r="I119" s="186"/>
      <c r="J119" s="192"/>
      <c r="K119" s="193"/>
      <c r="L119" s="194"/>
      <c r="M119" s="186"/>
      <c r="N119" s="194"/>
      <c r="O119" s="196"/>
      <c r="P119" s="186"/>
      <c r="Q119" s="186"/>
      <c r="R119" s="186"/>
    </row>
    <row r="120" s="141" customFormat="1" ht="15" customHeight="1" spans="1:18">
      <c r="A120" s="186"/>
      <c r="B120" s="186"/>
      <c r="C120" s="186"/>
      <c r="D120" s="190"/>
      <c r="E120" s="190"/>
      <c r="F120" s="191"/>
      <c r="G120" s="186"/>
      <c r="H120" s="186"/>
      <c r="I120" s="186"/>
      <c r="J120" s="192"/>
      <c r="K120" s="193"/>
      <c r="L120" s="194"/>
      <c r="M120" s="186"/>
      <c r="N120" s="194"/>
      <c r="O120" s="196"/>
      <c r="P120" s="186"/>
      <c r="Q120" s="186"/>
      <c r="R120" s="186"/>
    </row>
    <row r="121" s="141" customFormat="1" ht="15" customHeight="1" spans="1:18">
      <c r="A121" s="186"/>
      <c r="B121" s="186"/>
      <c r="C121" s="186"/>
      <c r="D121" s="190"/>
      <c r="E121" s="190"/>
      <c r="F121" s="191"/>
      <c r="G121" s="186"/>
      <c r="H121" s="186"/>
      <c r="I121" s="186"/>
      <c r="J121" s="192"/>
      <c r="K121" s="193"/>
      <c r="L121" s="194"/>
      <c r="M121" s="186"/>
      <c r="N121" s="194"/>
      <c r="O121" s="196"/>
      <c r="P121" s="186"/>
      <c r="Q121" s="186"/>
      <c r="R121" s="186"/>
    </row>
    <row r="122" s="141" customFormat="1" ht="15" customHeight="1" spans="1:18">
      <c r="A122" s="186"/>
      <c r="B122" s="186"/>
      <c r="C122" s="186"/>
      <c r="D122" s="190"/>
      <c r="E122" s="190"/>
      <c r="F122" s="191"/>
      <c r="G122" s="186"/>
      <c r="H122" s="186"/>
      <c r="I122" s="186"/>
      <c r="J122" s="192"/>
      <c r="K122" s="193"/>
      <c r="L122" s="194"/>
      <c r="M122" s="186"/>
      <c r="N122" s="194"/>
      <c r="O122" s="196"/>
      <c r="P122" s="186"/>
      <c r="Q122" s="186"/>
      <c r="R122" s="186"/>
    </row>
    <row r="123" s="141" customFormat="1" ht="15" customHeight="1" spans="1:18">
      <c r="A123" s="186"/>
      <c r="B123" s="186"/>
      <c r="C123" s="186"/>
      <c r="D123" s="190"/>
      <c r="E123" s="190"/>
      <c r="F123" s="191"/>
      <c r="G123" s="186"/>
      <c r="H123" s="186"/>
      <c r="I123" s="186"/>
      <c r="J123" s="192"/>
      <c r="K123" s="193"/>
      <c r="L123" s="194"/>
      <c r="M123" s="186"/>
      <c r="N123" s="194"/>
      <c r="O123" s="196"/>
      <c r="P123" s="186"/>
      <c r="Q123" s="186"/>
      <c r="R123" s="186"/>
    </row>
    <row r="124" s="141" customFormat="1" ht="15" customHeight="1" spans="1:18">
      <c r="A124" s="186"/>
      <c r="B124" s="186"/>
      <c r="C124" s="186"/>
      <c r="D124" s="190"/>
      <c r="E124" s="190"/>
      <c r="F124" s="191"/>
      <c r="G124" s="186"/>
      <c r="H124" s="186"/>
      <c r="I124" s="186"/>
      <c r="J124" s="192"/>
      <c r="K124" s="193"/>
      <c r="L124" s="194"/>
      <c r="M124" s="186"/>
      <c r="N124" s="194"/>
      <c r="O124" s="196"/>
      <c r="P124" s="186"/>
      <c r="Q124" s="186"/>
      <c r="R124" s="186"/>
    </row>
    <row r="125" s="141" customFormat="1" ht="15" customHeight="1" spans="1:18">
      <c r="A125" s="186"/>
      <c r="B125" s="186"/>
      <c r="C125" s="186"/>
      <c r="D125" s="190"/>
      <c r="E125" s="190"/>
      <c r="F125" s="191"/>
      <c r="G125" s="186"/>
      <c r="H125" s="186"/>
      <c r="I125" s="186"/>
      <c r="J125" s="192"/>
      <c r="K125" s="193"/>
      <c r="L125" s="194"/>
      <c r="M125" s="186"/>
      <c r="N125" s="194"/>
      <c r="O125" s="196"/>
      <c r="P125" s="186"/>
      <c r="Q125" s="186"/>
      <c r="R125" s="186"/>
    </row>
    <row r="126" s="141" customFormat="1" ht="15" customHeight="1" spans="1:18">
      <c r="A126" s="186"/>
      <c r="B126" s="186"/>
      <c r="C126" s="186"/>
      <c r="D126" s="190"/>
      <c r="E126" s="190"/>
      <c r="F126" s="191"/>
      <c r="G126" s="186"/>
      <c r="H126" s="186"/>
      <c r="I126" s="186"/>
      <c r="J126" s="192"/>
      <c r="K126" s="193"/>
      <c r="L126" s="194"/>
      <c r="M126" s="186"/>
      <c r="N126" s="194"/>
      <c r="O126" s="196"/>
      <c r="P126" s="186"/>
      <c r="Q126" s="186"/>
      <c r="R126" s="186"/>
    </row>
    <row r="127" s="141" customFormat="1" ht="15" customHeight="1" spans="1:18">
      <c r="A127" s="186"/>
      <c r="B127" s="186"/>
      <c r="C127" s="186"/>
      <c r="D127" s="190"/>
      <c r="E127" s="190"/>
      <c r="F127" s="191"/>
      <c r="G127" s="186"/>
      <c r="H127" s="186"/>
      <c r="I127" s="186"/>
      <c r="J127" s="192"/>
      <c r="K127" s="193"/>
      <c r="L127" s="194"/>
      <c r="M127" s="186"/>
      <c r="N127" s="194"/>
      <c r="O127" s="196"/>
      <c r="P127" s="186"/>
      <c r="Q127" s="186"/>
      <c r="R127" s="186"/>
    </row>
    <row r="128" s="141" customFormat="1" ht="15" customHeight="1" spans="1:18">
      <c r="A128" s="186"/>
      <c r="B128" s="186"/>
      <c r="C128" s="186"/>
      <c r="D128" s="190"/>
      <c r="E128" s="190"/>
      <c r="F128" s="191"/>
      <c r="G128" s="186"/>
      <c r="H128" s="186"/>
      <c r="I128" s="186"/>
      <c r="J128" s="192"/>
      <c r="K128" s="193"/>
      <c r="L128" s="194"/>
      <c r="M128" s="186"/>
      <c r="N128" s="194"/>
      <c r="O128" s="196"/>
      <c r="P128" s="186"/>
      <c r="Q128" s="186"/>
      <c r="R128" s="186"/>
    </row>
    <row r="129" s="141" customFormat="1" ht="15" customHeight="1" spans="1:18">
      <c r="A129" s="186"/>
      <c r="B129" s="186"/>
      <c r="C129" s="186"/>
      <c r="D129" s="190"/>
      <c r="E129" s="190"/>
      <c r="F129" s="191"/>
      <c r="G129" s="186"/>
      <c r="H129" s="186"/>
      <c r="I129" s="186"/>
      <c r="J129" s="192"/>
      <c r="K129" s="193"/>
      <c r="L129" s="194"/>
      <c r="M129" s="186"/>
      <c r="N129" s="194"/>
      <c r="O129" s="196"/>
      <c r="P129" s="186"/>
      <c r="Q129" s="186"/>
      <c r="R129" s="186"/>
    </row>
    <row r="130" s="141" customFormat="1" ht="15" customHeight="1" spans="1:18">
      <c r="A130" s="186"/>
      <c r="B130" s="186"/>
      <c r="C130" s="186"/>
      <c r="D130" s="190"/>
      <c r="E130" s="190"/>
      <c r="F130" s="191"/>
      <c r="G130" s="186"/>
      <c r="H130" s="186"/>
      <c r="I130" s="186"/>
      <c r="J130" s="192"/>
      <c r="K130" s="193"/>
      <c r="L130" s="194"/>
      <c r="M130" s="186"/>
      <c r="N130" s="194"/>
      <c r="O130" s="196"/>
      <c r="P130" s="186"/>
      <c r="Q130" s="186"/>
      <c r="R130" s="186"/>
    </row>
    <row r="131" s="141" customFormat="1" ht="15" customHeight="1" spans="1:18">
      <c r="A131" s="186"/>
      <c r="B131" s="186"/>
      <c r="C131" s="186"/>
      <c r="D131" s="190"/>
      <c r="E131" s="190"/>
      <c r="F131" s="191"/>
      <c r="G131" s="186"/>
      <c r="H131" s="186"/>
      <c r="I131" s="186"/>
      <c r="J131" s="192"/>
      <c r="K131" s="193"/>
      <c r="L131" s="194"/>
      <c r="M131" s="186"/>
      <c r="N131" s="194"/>
      <c r="O131" s="196"/>
      <c r="P131" s="186"/>
      <c r="Q131" s="186"/>
      <c r="R131" s="186"/>
    </row>
    <row r="132" s="141" customFormat="1" ht="15" customHeight="1" spans="1:18">
      <c r="A132" s="186"/>
      <c r="B132" s="186"/>
      <c r="C132" s="186"/>
      <c r="D132" s="190"/>
      <c r="E132" s="190"/>
      <c r="F132" s="191"/>
      <c r="G132" s="186"/>
      <c r="H132" s="186"/>
      <c r="I132" s="186"/>
      <c r="J132" s="192"/>
      <c r="K132" s="193"/>
      <c r="L132" s="194"/>
      <c r="M132" s="186"/>
      <c r="N132" s="194"/>
      <c r="O132" s="196"/>
      <c r="P132" s="186"/>
      <c r="Q132" s="186"/>
      <c r="R132" s="186"/>
    </row>
    <row r="133" s="141" customFormat="1" ht="15" customHeight="1" spans="1:18">
      <c r="A133" s="186"/>
      <c r="B133" s="186"/>
      <c r="C133" s="186"/>
      <c r="D133" s="190"/>
      <c r="E133" s="190"/>
      <c r="F133" s="191"/>
      <c r="G133" s="186"/>
      <c r="H133" s="186"/>
      <c r="I133" s="186"/>
      <c r="J133" s="192"/>
      <c r="K133" s="193"/>
      <c r="L133" s="194"/>
      <c r="M133" s="186"/>
      <c r="N133" s="194"/>
      <c r="O133" s="196"/>
      <c r="P133" s="186"/>
      <c r="Q133" s="186"/>
      <c r="R133" s="186"/>
    </row>
    <row r="134" s="141" customFormat="1" ht="15" customHeight="1" spans="1:18">
      <c r="A134" s="186"/>
      <c r="B134" s="186"/>
      <c r="C134" s="186"/>
      <c r="D134" s="190"/>
      <c r="E134" s="190"/>
      <c r="F134" s="191"/>
      <c r="G134" s="186"/>
      <c r="H134" s="186"/>
      <c r="I134" s="186"/>
      <c r="J134" s="192"/>
      <c r="K134" s="193"/>
      <c r="L134" s="194"/>
      <c r="M134" s="186"/>
      <c r="N134" s="194"/>
      <c r="O134" s="196"/>
      <c r="P134" s="186"/>
      <c r="Q134" s="186"/>
      <c r="R134" s="186"/>
    </row>
    <row r="135" s="141" customFormat="1" ht="15" customHeight="1" spans="1:18">
      <c r="A135" s="186"/>
      <c r="B135" s="186"/>
      <c r="C135" s="186"/>
      <c r="D135" s="190"/>
      <c r="E135" s="190"/>
      <c r="F135" s="191"/>
      <c r="G135" s="186"/>
      <c r="H135" s="186"/>
      <c r="I135" s="186"/>
      <c r="J135" s="192"/>
      <c r="K135" s="193"/>
      <c r="L135" s="194"/>
      <c r="M135" s="186"/>
      <c r="N135" s="194"/>
      <c r="O135" s="196"/>
      <c r="P135" s="186"/>
      <c r="Q135" s="186"/>
      <c r="R135" s="186"/>
    </row>
    <row r="136" s="141" customFormat="1" ht="15" customHeight="1" spans="1:18">
      <c r="A136" s="186"/>
      <c r="B136" s="186"/>
      <c r="C136" s="186"/>
      <c r="D136" s="190"/>
      <c r="E136" s="190"/>
      <c r="F136" s="191"/>
      <c r="G136" s="186"/>
      <c r="H136" s="186"/>
      <c r="I136" s="186"/>
      <c r="J136" s="192"/>
      <c r="K136" s="193"/>
      <c r="L136" s="194"/>
      <c r="M136" s="186"/>
      <c r="N136" s="194"/>
      <c r="O136" s="196"/>
      <c r="P136" s="186"/>
      <c r="Q136" s="186"/>
      <c r="R136" s="186"/>
    </row>
    <row r="137" s="141" customFormat="1" ht="15" customHeight="1" spans="1:18">
      <c r="A137" s="186"/>
      <c r="B137" s="186"/>
      <c r="C137" s="186"/>
      <c r="D137" s="190"/>
      <c r="E137" s="190"/>
      <c r="F137" s="191"/>
      <c r="G137" s="186"/>
      <c r="H137" s="186"/>
      <c r="I137" s="186"/>
      <c r="J137" s="192"/>
      <c r="K137" s="193"/>
      <c r="L137" s="194"/>
      <c r="M137" s="186"/>
      <c r="N137" s="194"/>
      <c r="O137" s="196"/>
      <c r="P137" s="186"/>
      <c r="Q137" s="186"/>
      <c r="R137" s="186"/>
    </row>
    <row r="138" s="141" customFormat="1" ht="15" customHeight="1" spans="1:18">
      <c r="A138" s="186"/>
      <c r="B138" s="186"/>
      <c r="C138" s="186"/>
      <c r="D138" s="190"/>
      <c r="E138" s="190"/>
      <c r="F138" s="191"/>
      <c r="G138" s="186"/>
      <c r="H138" s="186"/>
      <c r="I138" s="186"/>
      <c r="J138" s="192"/>
      <c r="K138" s="193"/>
      <c r="L138" s="194"/>
      <c r="M138" s="186"/>
      <c r="N138" s="194"/>
      <c r="O138" s="196"/>
      <c r="P138" s="186"/>
      <c r="Q138" s="186"/>
      <c r="R138" s="186"/>
    </row>
    <row r="139" s="141" customFormat="1" ht="15" customHeight="1" spans="1:18">
      <c r="A139" s="186"/>
      <c r="B139" s="186"/>
      <c r="C139" s="186"/>
      <c r="D139" s="190"/>
      <c r="E139" s="190"/>
      <c r="F139" s="191"/>
      <c r="G139" s="186"/>
      <c r="H139" s="186"/>
      <c r="I139" s="186"/>
      <c r="J139" s="192"/>
      <c r="K139" s="193"/>
      <c r="L139" s="194"/>
      <c r="M139" s="186"/>
      <c r="N139" s="194"/>
      <c r="O139" s="196"/>
      <c r="P139" s="186"/>
      <c r="Q139" s="186"/>
      <c r="R139" s="186"/>
    </row>
    <row r="140" s="141" customFormat="1" ht="15" customHeight="1" spans="1:18">
      <c r="A140" s="186"/>
      <c r="B140" s="186"/>
      <c r="C140" s="186"/>
      <c r="D140" s="190"/>
      <c r="E140" s="190"/>
      <c r="F140" s="191"/>
      <c r="G140" s="186"/>
      <c r="H140" s="186"/>
      <c r="I140" s="186"/>
      <c r="J140" s="192"/>
      <c r="K140" s="193"/>
      <c r="L140" s="194"/>
      <c r="M140" s="186"/>
      <c r="N140" s="194"/>
      <c r="O140" s="196"/>
      <c r="P140" s="186"/>
      <c r="Q140" s="186"/>
      <c r="R140" s="186"/>
    </row>
    <row r="141" s="141" customFormat="1" ht="15" customHeight="1" spans="1:18">
      <c r="A141" s="186"/>
      <c r="B141" s="186"/>
      <c r="C141" s="186"/>
      <c r="D141" s="190"/>
      <c r="E141" s="190"/>
      <c r="F141" s="191"/>
      <c r="G141" s="186"/>
      <c r="H141" s="186"/>
      <c r="I141" s="186"/>
      <c r="J141" s="192"/>
      <c r="K141" s="193"/>
      <c r="L141" s="194"/>
      <c r="M141" s="186"/>
      <c r="N141" s="194"/>
      <c r="O141" s="196"/>
      <c r="P141" s="186"/>
      <c r="Q141" s="186"/>
      <c r="R141" s="186"/>
    </row>
    <row r="142" s="141" customFormat="1" ht="15" customHeight="1" spans="1:18">
      <c r="A142" s="186"/>
      <c r="B142" s="186"/>
      <c r="C142" s="186"/>
      <c r="D142" s="190"/>
      <c r="E142" s="190"/>
      <c r="F142" s="191"/>
      <c r="G142" s="186"/>
      <c r="H142" s="186"/>
      <c r="I142" s="186"/>
      <c r="J142" s="192"/>
      <c r="K142" s="193"/>
      <c r="L142" s="194"/>
      <c r="M142" s="186"/>
      <c r="N142" s="194"/>
      <c r="O142" s="196"/>
      <c r="P142" s="186"/>
      <c r="Q142" s="186"/>
      <c r="R142" s="186"/>
    </row>
    <row r="143" s="141" customFormat="1" ht="15" customHeight="1" spans="1:18">
      <c r="A143" s="186"/>
      <c r="B143" s="186"/>
      <c r="C143" s="186"/>
      <c r="D143" s="190"/>
      <c r="E143" s="190"/>
      <c r="F143" s="191"/>
      <c r="G143" s="186"/>
      <c r="H143" s="186"/>
      <c r="I143" s="186"/>
      <c r="J143" s="192"/>
      <c r="K143" s="193"/>
      <c r="L143" s="194"/>
      <c r="M143" s="186"/>
      <c r="N143" s="194"/>
      <c r="O143" s="196"/>
      <c r="P143" s="186"/>
      <c r="Q143" s="186"/>
      <c r="R143" s="186"/>
    </row>
    <row r="144" s="141" customFormat="1" ht="15" customHeight="1" spans="1:18">
      <c r="A144" s="186"/>
      <c r="B144" s="186"/>
      <c r="C144" s="186"/>
      <c r="D144" s="190"/>
      <c r="E144" s="190"/>
      <c r="F144" s="191"/>
      <c r="G144" s="186"/>
      <c r="H144" s="186"/>
      <c r="I144" s="186"/>
      <c r="J144" s="192"/>
      <c r="K144" s="193"/>
      <c r="L144" s="194"/>
      <c r="M144" s="186"/>
      <c r="N144" s="194"/>
      <c r="O144" s="196"/>
      <c r="P144" s="186"/>
      <c r="Q144" s="186"/>
      <c r="R144" s="186"/>
    </row>
    <row r="145" s="141" customFormat="1" ht="15" customHeight="1" spans="1:18">
      <c r="A145" s="186"/>
      <c r="B145" s="186"/>
      <c r="C145" s="186"/>
      <c r="D145" s="190"/>
      <c r="E145" s="190"/>
      <c r="F145" s="191"/>
      <c r="G145" s="186"/>
      <c r="H145" s="186"/>
      <c r="I145" s="186"/>
      <c r="J145" s="192"/>
      <c r="K145" s="193"/>
      <c r="L145" s="194"/>
      <c r="M145" s="186"/>
      <c r="N145" s="194"/>
      <c r="O145" s="196"/>
      <c r="P145" s="186"/>
      <c r="Q145" s="186"/>
      <c r="R145" s="186"/>
    </row>
    <row r="146" s="141" customFormat="1" ht="15" customHeight="1" spans="1:18">
      <c r="A146" s="186"/>
      <c r="B146" s="186"/>
      <c r="C146" s="186"/>
      <c r="D146" s="190"/>
      <c r="E146" s="190"/>
      <c r="F146" s="191"/>
      <c r="G146" s="186"/>
      <c r="H146" s="186"/>
      <c r="I146" s="186"/>
      <c r="J146" s="192"/>
      <c r="K146" s="193"/>
      <c r="L146" s="194"/>
      <c r="M146" s="186"/>
      <c r="N146" s="194"/>
      <c r="O146" s="196"/>
      <c r="P146" s="186"/>
      <c r="Q146" s="186"/>
      <c r="R146" s="186"/>
    </row>
    <row r="147" s="141" customFormat="1" ht="15" customHeight="1" spans="1:18">
      <c r="A147" s="186"/>
      <c r="B147" s="186"/>
      <c r="C147" s="186"/>
      <c r="D147" s="190"/>
      <c r="E147" s="190"/>
      <c r="F147" s="191"/>
      <c r="G147" s="186"/>
      <c r="H147" s="186"/>
      <c r="I147" s="186"/>
      <c r="J147" s="192"/>
      <c r="K147" s="193"/>
      <c r="L147" s="194"/>
      <c r="M147" s="186"/>
      <c r="N147" s="194"/>
      <c r="O147" s="196"/>
      <c r="P147" s="186"/>
      <c r="Q147" s="186"/>
      <c r="R147" s="186"/>
    </row>
    <row r="148" s="141" customFormat="1" ht="15" customHeight="1" spans="1:18">
      <c r="A148" s="186"/>
      <c r="B148" s="186"/>
      <c r="C148" s="186"/>
      <c r="D148" s="190"/>
      <c r="E148" s="190"/>
      <c r="F148" s="191"/>
      <c r="G148" s="186"/>
      <c r="H148" s="186"/>
      <c r="I148" s="186"/>
      <c r="J148" s="192"/>
      <c r="K148" s="193"/>
      <c r="L148" s="194"/>
      <c r="M148" s="186"/>
      <c r="N148" s="194"/>
      <c r="O148" s="196"/>
      <c r="P148" s="186"/>
      <c r="Q148" s="186"/>
      <c r="R148" s="186"/>
    </row>
    <row r="149" s="141" customFormat="1" ht="15" customHeight="1" spans="1:18">
      <c r="A149" s="186"/>
      <c r="B149" s="186"/>
      <c r="C149" s="186"/>
      <c r="D149" s="190"/>
      <c r="E149" s="190"/>
      <c r="F149" s="191"/>
      <c r="G149" s="186"/>
      <c r="H149" s="186"/>
      <c r="I149" s="186"/>
      <c r="J149" s="192"/>
      <c r="K149" s="193"/>
      <c r="L149" s="194"/>
      <c r="M149" s="186"/>
      <c r="N149" s="194"/>
      <c r="O149" s="196"/>
      <c r="P149" s="186"/>
      <c r="Q149" s="186"/>
      <c r="R149" s="186"/>
    </row>
    <row r="150" s="141" customFormat="1" ht="15" customHeight="1" spans="1:18">
      <c r="A150" s="186"/>
      <c r="B150" s="186"/>
      <c r="C150" s="186"/>
      <c r="D150" s="190"/>
      <c r="E150" s="190"/>
      <c r="F150" s="191"/>
      <c r="G150" s="186"/>
      <c r="H150" s="186"/>
      <c r="I150" s="186"/>
      <c r="J150" s="192"/>
      <c r="K150" s="193"/>
      <c r="L150" s="194"/>
      <c r="M150" s="186"/>
      <c r="N150" s="194"/>
      <c r="O150" s="196"/>
      <c r="P150" s="186"/>
      <c r="Q150" s="186"/>
      <c r="R150" s="186"/>
    </row>
    <row r="151" s="141" customFormat="1" ht="15" customHeight="1" spans="1:18">
      <c r="A151" s="186"/>
      <c r="B151" s="186"/>
      <c r="C151" s="186"/>
      <c r="D151" s="190"/>
      <c r="E151" s="190"/>
      <c r="F151" s="191"/>
      <c r="G151" s="186"/>
      <c r="H151" s="186"/>
      <c r="I151" s="186"/>
      <c r="J151" s="192"/>
      <c r="K151" s="193"/>
      <c r="L151" s="194"/>
      <c r="M151" s="186"/>
      <c r="N151" s="194"/>
      <c r="O151" s="196"/>
      <c r="P151" s="186"/>
      <c r="Q151" s="186"/>
      <c r="R151" s="186"/>
    </row>
    <row r="152" s="141" customFormat="1" ht="15" customHeight="1" spans="1:18">
      <c r="A152" s="186"/>
      <c r="B152" s="186"/>
      <c r="C152" s="186"/>
      <c r="D152" s="190"/>
      <c r="E152" s="190"/>
      <c r="F152" s="191"/>
      <c r="G152" s="186"/>
      <c r="H152" s="186"/>
      <c r="I152" s="186"/>
      <c r="J152" s="192"/>
      <c r="K152" s="193"/>
      <c r="L152" s="194"/>
      <c r="M152" s="186"/>
      <c r="N152" s="194"/>
      <c r="O152" s="196"/>
      <c r="P152" s="186"/>
      <c r="Q152" s="186"/>
      <c r="R152" s="186"/>
    </row>
    <row r="153" s="141" customFormat="1" ht="15" customHeight="1" spans="1:18">
      <c r="A153" s="186"/>
      <c r="B153" s="186"/>
      <c r="C153" s="186"/>
      <c r="D153" s="190"/>
      <c r="E153" s="190"/>
      <c r="F153" s="191"/>
      <c r="G153" s="186"/>
      <c r="H153" s="186"/>
      <c r="I153" s="186"/>
      <c r="J153" s="192"/>
      <c r="K153" s="193"/>
      <c r="L153" s="194"/>
      <c r="M153" s="186"/>
      <c r="N153" s="194"/>
      <c r="O153" s="196"/>
      <c r="P153" s="186"/>
      <c r="Q153" s="186"/>
      <c r="R153" s="186"/>
    </row>
    <row r="154" s="141" customFormat="1" ht="15" customHeight="1" spans="1:18">
      <c r="A154" s="186"/>
      <c r="B154" s="186"/>
      <c r="C154" s="186"/>
      <c r="D154" s="190"/>
      <c r="E154" s="190"/>
      <c r="F154" s="191"/>
      <c r="G154" s="186"/>
      <c r="H154" s="186"/>
      <c r="I154" s="186"/>
      <c r="J154" s="192"/>
      <c r="K154" s="193"/>
      <c r="L154" s="194"/>
      <c r="M154" s="186"/>
      <c r="N154" s="194"/>
      <c r="O154" s="196"/>
      <c r="P154" s="186"/>
      <c r="Q154" s="186"/>
      <c r="R154" s="186"/>
    </row>
    <row r="155" s="141" customFormat="1" ht="15" customHeight="1" spans="1:18">
      <c r="A155" s="186"/>
      <c r="B155" s="186"/>
      <c r="C155" s="186"/>
      <c r="D155" s="190"/>
      <c r="E155" s="190"/>
      <c r="F155" s="191"/>
      <c r="G155" s="186"/>
      <c r="H155" s="186"/>
      <c r="I155" s="186"/>
      <c r="J155" s="192"/>
      <c r="K155" s="193"/>
      <c r="L155" s="194"/>
      <c r="M155" s="186"/>
      <c r="N155" s="194"/>
      <c r="O155" s="196"/>
      <c r="P155" s="186"/>
      <c r="Q155" s="186"/>
      <c r="R155" s="186"/>
    </row>
    <row r="156" s="141" customFormat="1" ht="15" customHeight="1" spans="1:18">
      <c r="A156" s="186"/>
      <c r="B156" s="186"/>
      <c r="C156" s="186"/>
      <c r="D156" s="190"/>
      <c r="E156" s="190"/>
      <c r="F156" s="191"/>
      <c r="G156" s="186"/>
      <c r="H156" s="186"/>
      <c r="I156" s="186"/>
      <c r="J156" s="192"/>
      <c r="K156" s="193"/>
      <c r="L156" s="194"/>
      <c r="M156" s="186"/>
      <c r="N156" s="194"/>
      <c r="O156" s="196"/>
      <c r="P156" s="186"/>
      <c r="Q156" s="186"/>
      <c r="R156" s="186"/>
    </row>
    <row r="157" s="141" customFormat="1" ht="15" customHeight="1" spans="1:18">
      <c r="A157" s="186"/>
      <c r="B157" s="186"/>
      <c r="C157" s="186"/>
      <c r="D157" s="190"/>
      <c r="E157" s="190"/>
      <c r="F157" s="191"/>
      <c r="G157" s="186"/>
      <c r="H157" s="186"/>
      <c r="I157" s="186"/>
      <c r="J157" s="192"/>
      <c r="K157" s="193"/>
      <c r="L157" s="194"/>
      <c r="M157" s="186"/>
      <c r="N157" s="194"/>
      <c r="O157" s="196"/>
      <c r="P157" s="186"/>
      <c r="Q157" s="186"/>
      <c r="R157" s="186"/>
    </row>
    <row r="158" s="141" customFormat="1" ht="15" customHeight="1" spans="1:18">
      <c r="A158" s="186"/>
      <c r="B158" s="186"/>
      <c r="C158" s="186"/>
      <c r="D158" s="190"/>
      <c r="E158" s="190"/>
      <c r="F158" s="191"/>
      <c r="G158" s="186"/>
      <c r="H158" s="186"/>
      <c r="I158" s="186"/>
      <c r="J158" s="192"/>
      <c r="K158" s="193"/>
      <c r="L158" s="194"/>
      <c r="M158" s="186"/>
      <c r="N158" s="194"/>
      <c r="O158" s="196"/>
      <c r="P158" s="186"/>
      <c r="Q158" s="186"/>
      <c r="R158" s="186"/>
    </row>
    <row r="159" s="141" customFormat="1" ht="15" customHeight="1" spans="1:18">
      <c r="A159" s="186"/>
      <c r="B159" s="186"/>
      <c r="C159" s="186"/>
      <c r="D159" s="190"/>
      <c r="E159" s="190"/>
      <c r="F159" s="191"/>
      <c r="G159" s="186"/>
      <c r="H159" s="186"/>
      <c r="I159" s="186"/>
      <c r="J159" s="192"/>
      <c r="K159" s="193"/>
      <c r="L159" s="194"/>
      <c r="M159" s="186"/>
      <c r="N159" s="194"/>
      <c r="O159" s="196"/>
      <c r="P159" s="186"/>
      <c r="Q159" s="186"/>
      <c r="R159" s="186"/>
    </row>
    <row r="160" s="141" customFormat="1" ht="15" customHeight="1" spans="1:18">
      <c r="A160" s="186"/>
      <c r="B160" s="186"/>
      <c r="C160" s="186"/>
      <c r="D160" s="190"/>
      <c r="E160" s="190"/>
      <c r="F160" s="191"/>
      <c r="G160" s="186"/>
      <c r="H160" s="186"/>
      <c r="I160" s="186"/>
      <c r="J160" s="192"/>
      <c r="K160" s="193"/>
      <c r="L160" s="194"/>
      <c r="M160" s="186"/>
      <c r="N160" s="194"/>
      <c r="O160" s="196"/>
      <c r="P160" s="186"/>
      <c r="Q160" s="186"/>
      <c r="R160" s="186"/>
    </row>
    <row r="161" s="141" customFormat="1" ht="15" customHeight="1" spans="1:18">
      <c r="A161" s="186"/>
      <c r="B161" s="186"/>
      <c r="C161" s="186"/>
      <c r="D161" s="190"/>
      <c r="E161" s="190"/>
      <c r="F161" s="191"/>
      <c r="G161" s="186"/>
      <c r="H161" s="186"/>
      <c r="I161" s="186"/>
      <c r="J161" s="192"/>
      <c r="K161" s="193"/>
      <c r="L161" s="194"/>
      <c r="M161" s="186"/>
      <c r="N161" s="194"/>
      <c r="O161" s="196"/>
      <c r="P161" s="186"/>
      <c r="Q161" s="186"/>
      <c r="R161" s="186"/>
    </row>
    <row r="162" s="141" customFormat="1" ht="15" customHeight="1" spans="1:18">
      <c r="A162" s="186"/>
      <c r="B162" s="186"/>
      <c r="C162" s="186"/>
      <c r="D162" s="190"/>
      <c r="E162" s="190"/>
      <c r="F162" s="191"/>
      <c r="G162" s="186"/>
      <c r="H162" s="186"/>
      <c r="I162" s="186"/>
      <c r="J162" s="192"/>
      <c r="K162" s="193"/>
      <c r="L162" s="194"/>
      <c r="M162" s="186"/>
      <c r="N162" s="194"/>
      <c r="O162" s="196"/>
      <c r="P162" s="186"/>
      <c r="Q162" s="186"/>
      <c r="R162" s="186"/>
    </row>
    <row r="163" s="141" customFormat="1" ht="15" customHeight="1" spans="1:18">
      <c r="A163" s="186"/>
      <c r="B163" s="186"/>
      <c r="C163" s="186"/>
      <c r="D163" s="190"/>
      <c r="E163" s="190"/>
      <c r="F163" s="191"/>
      <c r="G163" s="186"/>
      <c r="H163" s="186"/>
      <c r="I163" s="186"/>
      <c r="J163" s="192"/>
      <c r="K163" s="193"/>
      <c r="L163" s="194"/>
      <c r="M163" s="186"/>
      <c r="N163" s="194"/>
      <c r="O163" s="196"/>
      <c r="P163" s="186"/>
      <c r="Q163" s="186"/>
      <c r="R163" s="186"/>
    </row>
    <row r="164" s="141" customFormat="1" ht="15" customHeight="1" spans="1:18">
      <c r="A164" s="186"/>
      <c r="B164" s="186"/>
      <c r="C164" s="186"/>
      <c r="D164" s="190"/>
      <c r="E164" s="190"/>
      <c r="F164" s="191"/>
      <c r="G164" s="186"/>
      <c r="H164" s="186"/>
      <c r="I164" s="186"/>
      <c r="J164" s="192"/>
      <c r="K164" s="193"/>
      <c r="L164" s="194"/>
      <c r="M164" s="186"/>
      <c r="N164" s="194"/>
      <c r="O164" s="196"/>
      <c r="P164" s="186"/>
      <c r="Q164" s="186"/>
      <c r="R164" s="186"/>
    </row>
    <row r="165" s="141" customFormat="1" ht="15" customHeight="1" spans="1:18">
      <c r="A165" s="186"/>
      <c r="B165" s="186"/>
      <c r="C165" s="186"/>
      <c r="D165" s="190"/>
      <c r="E165" s="190"/>
      <c r="F165" s="191"/>
      <c r="G165" s="186"/>
      <c r="H165" s="186"/>
      <c r="I165" s="186"/>
      <c r="J165" s="192"/>
      <c r="K165" s="193"/>
      <c r="L165" s="194"/>
      <c r="M165" s="186"/>
      <c r="N165" s="194"/>
      <c r="O165" s="196"/>
      <c r="P165" s="186"/>
      <c r="Q165" s="186"/>
      <c r="R165" s="186"/>
    </row>
    <row r="166" s="141" customFormat="1" ht="15" customHeight="1" spans="1:18">
      <c r="A166" s="186"/>
      <c r="B166" s="186"/>
      <c r="C166" s="186"/>
      <c r="D166" s="190"/>
      <c r="E166" s="190"/>
      <c r="F166" s="191"/>
      <c r="G166" s="186"/>
      <c r="H166" s="186"/>
      <c r="I166" s="186"/>
      <c r="J166" s="192"/>
      <c r="K166" s="193"/>
      <c r="L166" s="194"/>
      <c r="M166" s="186"/>
      <c r="N166" s="194"/>
      <c r="O166" s="196"/>
      <c r="P166" s="186"/>
      <c r="Q166" s="186"/>
      <c r="R166" s="186"/>
    </row>
    <row r="167" s="141" customFormat="1" ht="15" customHeight="1" spans="1:18">
      <c r="A167" s="186"/>
      <c r="B167" s="186"/>
      <c r="C167" s="186"/>
      <c r="D167" s="190"/>
      <c r="E167" s="190"/>
      <c r="F167" s="191"/>
      <c r="G167" s="186"/>
      <c r="H167" s="186"/>
      <c r="I167" s="186"/>
      <c r="J167" s="192"/>
      <c r="K167" s="193"/>
      <c r="L167" s="194"/>
      <c r="M167" s="186"/>
      <c r="N167" s="194"/>
      <c r="O167" s="196"/>
      <c r="P167" s="186"/>
      <c r="Q167" s="186"/>
      <c r="R167" s="186"/>
    </row>
    <row r="168" s="141" customFormat="1" ht="15" customHeight="1" spans="1:18">
      <c r="A168" s="186"/>
      <c r="B168" s="186"/>
      <c r="C168" s="186"/>
      <c r="D168" s="190"/>
      <c r="E168" s="190"/>
      <c r="F168" s="191"/>
      <c r="G168" s="186"/>
      <c r="H168" s="186"/>
      <c r="I168" s="186"/>
      <c r="J168" s="192"/>
      <c r="K168" s="193"/>
      <c r="L168" s="194"/>
      <c r="M168" s="186"/>
      <c r="N168" s="194"/>
      <c r="O168" s="196"/>
      <c r="P168" s="186"/>
      <c r="Q168" s="186"/>
      <c r="R168" s="186"/>
    </row>
    <row r="169" s="141" customFormat="1" ht="15" customHeight="1" spans="1:18">
      <c r="A169" s="186"/>
      <c r="B169" s="186"/>
      <c r="C169" s="186"/>
      <c r="D169" s="190"/>
      <c r="E169" s="190"/>
      <c r="F169" s="191"/>
      <c r="G169" s="186"/>
      <c r="H169" s="186"/>
      <c r="I169" s="186"/>
      <c r="J169" s="192"/>
      <c r="K169" s="193"/>
      <c r="L169" s="194"/>
      <c r="M169" s="186"/>
      <c r="N169" s="194"/>
      <c r="O169" s="196"/>
      <c r="P169" s="186"/>
      <c r="Q169" s="186"/>
      <c r="R169" s="186"/>
    </row>
    <row r="170" s="141" customFormat="1" ht="15" customHeight="1" spans="1:18">
      <c r="A170" s="186"/>
      <c r="B170" s="186"/>
      <c r="C170" s="186"/>
      <c r="D170" s="190"/>
      <c r="E170" s="190"/>
      <c r="F170" s="191"/>
      <c r="G170" s="186"/>
      <c r="H170" s="186"/>
      <c r="I170" s="186"/>
      <c r="J170" s="192"/>
      <c r="K170" s="193"/>
      <c r="L170" s="194"/>
      <c r="M170" s="186"/>
      <c r="N170" s="194"/>
      <c r="O170" s="196"/>
      <c r="P170" s="186"/>
      <c r="Q170" s="186"/>
      <c r="R170" s="186"/>
    </row>
    <row r="171" s="141" customFormat="1" ht="15" customHeight="1" spans="1:18">
      <c r="A171" s="186"/>
      <c r="B171" s="186"/>
      <c r="C171" s="186"/>
      <c r="D171" s="190"/>
      <c r="E171" s="190"/>
      <c r="F171" s="191"/>
      <c r="G171" s="186"/>
      <c r="H171" s="186"/>
      <c r="I171" s="186"/>
      <c r="J171" s="192"/>
      <c r="K171" s="193"/>
      <c r="L171" s="194"/>
      <c r="M171" s="186"/>
      <c r="N171" s="194"/>
      <c r="O171" s="196"/>
      <c r="P171" s="186"/>
      <c r="Q171" s="186"/>
      <c r="R171" s="186"/>
    </row>
    <row r="172" s="141" customFormat="1" ht="15" customHeight="1" spans="1:18">
      <c r="A172" s="186"/>
      <c r="B172" s="186"/>
      <c r="C172" s="186"/>
      <c r="D172" s="190"/>
      <c r="E172" s="190"/>
      <c r="F172" s="191"/>
      <c r="G172" s="186"/>
      <c r="H172" s="186"/>
      <c r="I172" s="186"/>
      <c r="J172" s="192"/>
      <c r="K172" s="193"/>
      <c r="L172" s="194"/>
      <c r="M172" s="186"/>
      <c r="N172" s="194"/>
      <c r="O172" s="196"/>
      <c r="P172" s="186"/>
      <c r="Q172" s="186"/>
      <c r="R172" s="186"/>
    </row>
    <row r="173" s="141" customFormat="1" ht="15" customHeight="1" spans="1:18">
      <c r="A173" s="186"/>
      <c r="B173" s="186"/>
      <c r="C173" s="186"/>
      <c r="D173" s="190"/>
      <c r="E173" s="190"/>
      <c r="F173" s="191"/>
      <c r="G173" s="186"/>
      <c r="H173" s="186"/>
      <c r="I173" s="186"/>
      <c r="J173" s="192"/>
      <c r="K173" s="193"/>
      <c r="L173" s="194"/>
      <c r="M173" s="186"/>
      <c r="N173" s="194"/>
      <c r="O173" s="196"/>
      <c r="P173" s="186"/>
      <c r="Q173" s="186"/>
      <c r="R173" s="186"/>
    </row>
    <row r="174" s="141" customFormat="1" ht="15" customHeight="1" spans="1:18">
      <c r="A174" s="186"/>
      <c r="B174" s="186"/>
      <c r="C174" s="186"/>
      <c r="D174" s="190"/>
      <c r="E174" s="190"/>
      <c r="F174" s="191"/>
      <c r="G174" s="186"/>
      <c r="H174" s="186"/>
      <c r="I174" s="186"/>
      <c r="J174" s="192"/>
      <c r="K174" s="193"/>
      <c r="L174" s="194"/>
      <c r="M174" s="186"/>
      <c r="N174" s="194"/>
      <c r="O174" s="196"/>
      <c r="P174" s="186"/>
      <c r="Q174" s="186"/>
      <c r="R174" s="186"/>
    </row>
    <row r="175" s="141" customFormat="1" ht="15" customHeight="1" spans="1:18">
      <c r="A175" s="186"/>
      <c r="B175" s="186"/>
      <c r="C175" s="186"/>
      <c r="D175" s="190"/>
      <c r="E175" s="190"/>
      <c r="F175" s="191"/>
      <c r="G175" s="186"/>
      <c r="H175" s="186"/>
      <c r="I175" s="186"/>
      <c r="J175" s="192"/>
      <c r="K175" s="193"/>
      <c r="L175" s="194"/>
      <c r="M175" s="186"/>
      <c r="N175" s="194"/>
      <c r="O175" s="196"/>
      <c r="P175" s="186"/>
      <c r="Q175" s="186"/>
      <c r="R175" s="186"/>
    </row>
    <row r="176" s="141" customFormat="1" ht="15" customHeight="1" spans="1:18">
      <c r="A176" s="186"/>
      <c r="B176" s="186"/>
      <c r="C176" s="186"/>
      <c r="D176" s="190"/>
      <c r="E176" s="190"/>
      <c r="F176" s="191"/>
      <c r="G176" s="186"/>
      <c r="H176" s="186"/>
      <c r="I176" s="186"/>
      <c r="J176" s="192"/>
      <c r="K176" s="193"/>
      <c r="L176" s="194"/>
      <c r="M176" s="186"/>
      <c r="N176" s="194"/>
      <c r="O176" s="196"/>
      <c r="P176" s="186"/>
      <c r="Q176" s="186"/>
      <c r="R176" s="186"/>
    </row>
    <row r="177" s="141" customFormat="1" ht="15" customHeight="1" spans="1:18">
      <c r="A177" s="186"/>
      <c r="B177" s="186"/>
      <c r="C177" s="186"/>
      <c r="D177" s="190"/>
      <c r="E177" s="190"/>
      <c r="F177" s="191"/>
      <c r="G177" s="186"/>
      <c r="H177" s="186"/>
      <c r="I177" s="186"/>
      <c r="J177" s="192"/>
      <c r="K177" s="193"/>
      <c r="L177" s="194"/>
      <c r="M177" s="186"/>
      <c r="N177" s="194"/>
      <c r="O177" s="196"/>
      <c r="P177" s="186"/>
      <c r="Q177" s="186"/>
      <c r="R177" s="186"/>
    </row>
    <row r="178" s="141" customFormat="1" ht="15" customHeight="1" spans="1:18">
      <c r="A178" s="186"/>
      <c r="B178" s="186"/>
      <c r="C178" s="186"/>
      <c r="D178" s="190"/>
      <c r="E178" s="190"/>
      <c r="F178" s="191"/>
      <c r="G178" s="186"/>
      <c r="H178" s="186"/>
      <c r="I178" s="186"/>
      <c r="J178" s="192"/>
      <c r="K178" s="193"/>
      <c r="L178" s="194"/>
      <c r="M178" s="186"/>
      <c r="N178" s="194"/>
      <c r="O178" s="196"/>
      <c r="P178" s="186"/>
      <c r="Q178" s="186"/>
      <c r="R178" s="186"/>
    </row>
    <row r="179" s="141" customFormat="1" ht="15" customHeight="1" spans="1:18">
      <c r="A179" s="186"/>
      <c r="B179" s="186"/>
      <c r="C179" s="186"/>
      <c r="D179" s="190"/>
      <c r="E179" s="190"/>
      <c r="F179" s="191"/>
      <c r="G179" s="186"/>
      <c r="H179" s="186"/>
      <c r="I179" s="186"/>
      <c r="J179" s="192"/>
      <c r="K179" s="193"/>
      <c r="L179" s="194"/>
      <c r="M179" s="186"/>
      <c r="N179" s="194"/>
      <c r="O179" s="196"/>
      <c r="P179" s="186"/>
      <c r="Q179" s="186"/>
      <c r="R179" s="186"/>
    </row>
    <row r="180" s="141" customFormat="1" ht="15" customHeight="1" spans="1:18">
      <c r="A180" s="186"/>
      <c r="B180" s="186"/>
      <c r="C180" s="186"/>
      <c r="D180" s="190"/>
      <c r="E180" s="190"/>
      <c r="F180" s="191"/>
      <c r="G180" s="186"/>
      <c r="H180" s="186"/>
      <c r="I180" s="186"/>
      <c r="J180" s="192"/>
      <c r="K180" s="193"/>
      <c r="L180" s="194"/>
      <c r="M180" s="186"/>
      <c r="N180" s="194"/>
      <c r="O180" s="196"/>
      <c r="P180" s="186"/>
      <c r="Q180" s="186"/>
      <c r="R180" s="186"/>
    </row>
    <row r="181" s="141" customFormat="1" ht="15" customHeight="1" spans="1:18">
      <c r="A181" s="186"/>
      <c r="B181" s="186"/>
      <c r="C181" s="186"/>
      <c r="D181" s="190"/>
      <c r="E181" s="190"/>
      <c r="F181" s="191"/>
      <c r="G181" s="186"/>
      <c r="H181" s="186"/>
      <c r="I181" s="186"/>
      <c r="J181" s="192"/>
      <c r="K181" s="193"/>
      <c r="L181" s="194"/>
      <c r="M181" s="186"/>
      <c r="N181" s="194"/>
      <c r="O181" s="196"/>
      <c r="P181" s="186"/>
      <c r="Q181" s="186"/>
      <c r="R181" s="186"/>
    </row>
    <row r="182" s="141" customFormat="1" ht="15" customHeight="1" spans="1:18">
      <c r="A182" s="186"/>
      <c r="B182" s="186"/>
      <c r="C182" s="186"/>
      <c r="D182" s="190"/>
      <c r="E182" s="190"/>
      <c r="F182" s="191"/>
      <c r="G182" s="186"/>
      <c r="H182" s="186"/>
      <c r="I182" s="186"/>
      <c r="J182" s="192"/>
      <c r="K182" s="193"/>
      <c r="L182" s="194"/>
      <c r="M182" s="186"/>
      <c r="N182" s="194"/>
      <c r="O182" s="196"/>
      <c r="P182" s="186"/>
      <c r="Q182" s="186"/>
      <c r="R182" s="186"/>
    </row>
    <row r="183" s="141" customFormat="1" ht="15" customHeight="1" spans="1:18">
      <c r="A183" s="186"/>
      <c r="B183" s="186"/>
      <c r="C183" s="186"/>
      <c r="D183" s="190"/>
      <c r="E183" s="190"/>
      <c r="F183" s="191"/>
      <c r="G183" s="186"/>
      <c r="H183" s="186"/>
      <c r="I183" s="186"/>
      <c r="J183" s="192"/>
      <c r="K183" s="193"/>
      <c r="L183" s="194"/>
      <c r="M183" s="186"/>
      <c r="N183" s="194"/>
      <c r="O183" s="196"/>
      <c r="P183" s="186"/>
      <c r="Q183" s="186"/>
      <c r="R183" s="186"/>
    </row>
    <row r="184" s="141" customFormat="1" ht="15" customHeight="1" spans="1:18">
      <c r="A184" s="186"/>
      <c r="B184" s="186"/>
      <c r="C184" s="186"/>
      <c r="D184" s="190"/>
      <c r="E184" s="190"/>
      <c r="F184" s="191"/>
      <c r="G184" s="186"/>
      <c r="H184" s="186"/>
      <c r="I184" s="186"/>
      <c r="J184" s="192"/>
      <c r="K184" s="193"/>
      <c r="L184" s="194"/>
      <c r="M184" s="186"/>
      <c r="N184" s="194"/>
      <c r="O184" s="196"/>
      <c r="P184" s="186"/>
      <c r="Q184" s="186"/>
      <c r="R184" s="186"/>
    </row>
    <row r="185" s="141" customFormat="1" ht="15" customHeight="1" spans="1:18">
      <c r="A185" s="186"/>
      <c r="B185" s="186"/>
      <c r="C185" s="186"/>
      <c r="D185" s="190"/>
      <c r="E185" s="190"/>
      <c r="F185" s="191"/>
      <c r="G185" s="186"/>
      <c r="H185" s="186"/>
      <c r="I185" s="186"/>
      <c r="J185" s="192"/>
      <c r="K185" s="193"/>
      <c r="L185" s="194"/>
      <c r="M185" s="186"/>
      <c r="N185" s="194"/>
      <c r="O185" s="196"/>
      <c r="P185" s="186"/>
      <c r="Q185" s="186"/>
      <c r="R185" s="186"/>
    </row>
    <row r="186" s="141" customFormat="1" ht="15" customHeight="1" spans="1:18">
      <c r="A186" s="186"/>
      <c r="B186" s="186"/>
      <c r="C186" s="186"/>
      <c r="D186" s="190"/>
      <c r="E186" s="190"/>
      <c r="F186" s="191"/>
      <c r="G186" s="186"/>
      <c r="H186" s="186"/>
      <c r="I186" s="186"/>
      <c r="J186" s="192"/>
      <c r="K186" s="193"/>
      <c r="L186" s="194"/>
      <c r="M186" s="186"/>
      <c r="N186" s="194"/>
      <c r="O186" s="196"/>
      <c r="P186" s="186"/>
      <c r="Q186" s="186"/>
      <c r="R186" s="186"/>
    </row>
    <row r="187" s="141" customFormat="1" ht="15" customHeight="1" spans="1:18">
      <c r="A187" s="186"/>
      <c r="B187" s="186"/>
      <c r="C187" s="186"/>
      <c r="D187" s="190"/>
      <c r="E187" s="190"/>
      <c r="F187" s="191"/>
      <c r="G187" s="186"/>
      <c r="H187" s="186"/>
      <c r="I187" s="186"/>
      <c r="J187" s="192"/>
      <c r="K187" s="193"/>
      <c r="L187" s="194"/>
      <c r="M187" s="186"/>
      <c r="N187" s="194"/>
      <c r="O187" s="196"/>
      <c r="P187" s="186"/>
      <c r="Q187" s="186"/>
      <c r="R187" s="186"/>
    </row>
    <row r="188" s="141" customFormat="1" ht="15" customHeight="1" spans="1:18">
      <c r="A188" s="186"/>
      <c r="B188" s="186"/>
      <c r="C188" s="186"/>
      <c r="D188" s="190"/>
      <c r="E188" s="190"/>
      <c r="F188" s="191"/>
      <c r="G188" s="186"/>
      <c r="H188" s="186"/>
      <c r="I188" s="186"/>
      <c r="J188" s="192"/>
      <c r="K188" s="193"/>
      <c r="L188" s="194"/>
      <c r="M188" s="186"/>
      <c r="N188" s="194"/>
      <c r="O188" s="196"/>
      <c r="P188" s="186"/>
      <c r="Q188" s="186"/>
      <c r="R188" s="186"/>
    </row>
    <row r="189" s="141" customFormat="1" ht="15" customHeight="1" spans="1:18">
      <c r="A189" s="186"/>
      <c r="B189" s="186"/>
      <c r="C189" s="186"/>
      <c r="D189" s="190"/>
      <c r="E189" s="190"/>
      <c r="F189" s="191"/>
      <c r="G189" s="186"/>
      <c r="H189" s="186"/>
      <c r="I189" s="186"/>
      <c r="J189" s="192"/>
      <c r="K189" s="193"/>
      <c r="L189" s="194"/>
      <c r="M189" s="186"/>
      <c r="N189" s="194"/>
      <c r="O189" s="196"/>
      <c r="P189" s="186"/>
      <c r="Q189" s="186"/>
      <c r="R189" s="186"/>
    </row>
    <row r="190" s="141" customFormat="1" ht="15" customHeight="1" spans="1:18">
      <c r="A190" s="186"/>
      <c r="B190" s="186"/>
      <c r="C190" s="186"/>
      <c r="D190" s="190"/>
      <c r="E190" s="190"/>
      <c r="F190" s="191"/>
      <c r="G190" s="186"/>
      <c r="H190" s="186"/>
      <c r="I190" s="186"/>
      <c r="J190" s="192"/>
      <c r="K190" s="193"/>
      <c r="L190" s="194"/>
      <c r="M190" s="186"/>
      <c r="N190" s="194"/>
      <c r="O190" s="196"/>
      <c r="P190" s="186"/>
      <c r="Q190" s="186"/>
      <c r="R190" s="186"/>
    </row>
    <row r="191" s="141" customFormat="1" ht="15" customHeight="1" spans="1:18">
      <c r="A191" s="186"/>
      <c r="B191" s="186"/>
      <c r="C191" s="186"/>
      <c r="D191" s="190"/>
      <c r="E191" s="190"/>
      <c r="F191" s="191"/>
      <c r="G191" s="186"/>
      <c r="H191" s="186"/>
      <c r="I191" s="186"/>
      <c r="J191" s="192"/>
      <c r="K191" s="193"/>
      <c r="L191" s="194"/>
      <c r="M191" s="186"/>
      <c r="N191" s="194"/>
      <c r="O191" s="196"/>
      <c r="P191" s="186"/>
      <c r="Q191" s="186"/>
      <c r="R191" s="186"/>
    </row>
    <row r="192" s="141" customFormat="1" ht="15" customHeight="1" spans="1:18">
      <c r="A192" s="186"/>
      <c r="B192" s="186"/>
      <c r="C192" s="186"/>
      <c r="D192" s="190"/>
      <c r="E192" s="190"/>
      <c r="F192" s="191"/>
      <c r="G192" s="186"/>
      <c r="H192" s="186"/>
      <c r="I192" s="186"/>
      <c r="J192" s="192"/>
      <c r="K192" s="193"/>
      <c r="L192" s="194"/>
      <c r="M192" s="186"/>
      <c r="N192" s="194"/>
      <c r="O192" s="196"/>
      <c r="P192" s="186"/>
      <c r="Q192" s="186"/>
      <c r="R192" s="186"/>
    </row>
    <row r="193" s="141" customFormat="1" ht="15" customHeight="1" spans="1:18">
      <c r="A193" s="186"/>
      <c r="B193" s="186"/>
      <c r="C193" s="186"/>
      <c r="D193" s="190"/>
      <c r="E193" s="190"/>
      <c r="F193" s="191"/>
      <c r="G193" s="186"/>
      <c r="H193" s="186"/>
      <c r="I193" s="186"/>
      <c r="J193" s="192"/>
      <c r="K193" s="193"/>
      <c r="L193" s="194"/>
      <c r="M193" s="186"/>
      <c r="N193" s="194"/>
      <c r="O193" s="196"/>
      <c r="P193" s="186"/>
      <c r="Q193" s="186"/>
      <c r="R193" s="186"/>
    </row>
    <row r="194" s="141" customFormat="1" ht="15" customHeight="1" spans="1:18">
      <c r="A194" s="186"/>
      <c r="B194" s="186"/>
      <c r="C194" s="186"/>
      <c r="D194" s="190"/>
      <c r="E194" s="190"/>
      <c r="F194" s="191"/>
      <c r="G194" s="186"/>
      <c r="H194" s="186"/>
      <c r="I194" s="186"/>
      <c r="J194" s="192"/>
      <c r="K194" s="193"/>
      <c r="L194" s="194"/>
      <c r="M194" s="186"/>
      <c r="N194" s="194"/>
      <c r="O194" s="196"/>
      <c r="P194" s="186"/>
      <c r="Q194" s="186"/>
      <c r="R194" s="186"/>
    </row>
    <row r="195" s="141" customFormat="1" ht="15" customHeight="1" spans="1:18">
      <c r="A195" s="186"/>
      <c r="B195" s="186"/>
      <c r="C195" s="186"/>
      <c r="D195" s="190"/>
      <c r="E195" s="190"/>
      <c r="F195" s="191"/>
      <c r="G195" s="186"/>
      <c r="H195" s="186"/>
      <c r="I195" s="186"/>
      <c r="J195" s="192"/>
      <c r="K195" s="193"/>
      <c r="L195" s="194"/>
      <c r="M195" s="186"/>
      <c r="N195" s="194"/>
      <c r="O195" s="196"/>
      <c r="P195" s="186"/>
      <c r="Q195" s="186"/>
      <c r="R195" s="186"/>
    </row>
    <row r="196" s="141" customFormat="1" ht="15" customHeight="1" spans="1:18">
      <c r="A196" s="186"/>
      <c r="B196" s="186"/>
      <c r="C196" s="186"/>
      <c r="D196" s="190"/>
      <c r="E196" s="190"/>
      <c r="F196" s="191"/>
      <c r="G196" s="186"/>
      <c r="H196" s="186"/>
      <c r="I196" s="186"/>
      <c r="J196" s="192"/>
      <c r="K196" s="193"/>
      <c r="L196" s="194"/>
      <c r="M196" s="186"/>
      <c r="N196" s="194"/>
      <c r="O196" s="196"/>
      <c r="P196" s="186"/>
      <c r="Q196" s="186"/>
      <c r="R196" s="186"/>
    </row>
    <row r="197" s="141" customFormat="1" ht="15" customHeight="1" spans="1:18">
      <c r="A197" s="186"/>
      <c r="B197" s="186"/>
      <c r="C197" s="186"/>
      <c r="D197" s="190"/>
      <c r="E197" s="190"/>
      <c r="F197" s="191"/>
      <c r="G197" s="186"/>
      <c r="H197" s="186"/>
      <c r="I197" s="186"/>
      <c r="J197" s="192"/>
      <c r="K197" s="193"/>
      <c r="L197" s="194"/>
      <c r="M197" s="186"/>
      <c r="N197" s="194"/>
      <c r="O197" s="196"/>
      <c r="P197" s="186"/>
      <c r="Q197" s="186"/>
      <c r="R197" s="186"/>
    </row>
    <row r="198" s="141" customFormat="1" ht="15" customHeight="1" spans="1:18">
      <c r="A198" s="186"/>
      <c r="B198" s="186"/>
      <c r="C198" s="186"/>
      <c r="D198" s="190"/>
      <c r="E198" s="190"/>
      <c r="F198" s="191"/>
      <c r="G198" s="186"/>
      <c r="H198" s="186"/>
      <c r="I198" s="186"/>
      <c r="J198" s="192"/>
      <c r="K198" s="193"/>
      <c r="L198" s="194"/>
      <c r="M198" s="186"/>
      <c r="N198" s="194"/>
      <c r="O198" s="196"/>
      <c r="P198" s="186"/>
      <c r="Q198" s="186"/>
      <c r="R198" s="186"/>
    </row>
    <row r="199" s="141" customFormat="1" ht="15" customHeight="1" spans="1:18">
      <c r="A199" s="186"/>
      <c r="B199" s="186"/>
      <c r="C199" s="186"/>
      <c r="D199" s="190"/>
      <c r="E199" s="190"/>
      <c r="F199" s="191"/>
      <c r="G199" s="186"/>
      <c r="H199" s="186"/>
      <c r="I199" s="186"/>
      <c r="J199" s="192"/>
      <c r="K199" s="193"/>
      <c r="L199" s="194"/>
      <c r="M199" s="186"/>
      <c r="N199" s="194"/>
      <c r="O199" s="196"/>
      <c r="P199" s="186"/>
      <c r="Q199" s="186"/>
      <c r="R199" s="186"/>
    </row>
    <row r="200" s="141" customFormat="1" ht="15" customHeight="1" spans="1:18">
      <c r="A200" s="186"/>
      <c r="B200" s="186"/>
      <c r="C200" s="186"/>
      <c r="D200" s="190"/>
      <c r="E200" s="190"/>
      <c r="F200" s="191"/>
      <c r="G200" s="186"/>
      <c r="H200" s="186"/>
      <c r="I200" s="186"/>
      <c r="J200" s="192"/>
      <c r="K200" s="193"/>
      <c r="L200" s="194"/>
      <c r="M200" s="186"/>
      <c r="N200" s="194"/>
      <c r="O200" s="196"/>
      <c r="P200" s="186"/>
      <c r="Q200" s="186"/>
      <c r="R200" s="186"/>
    </row>
    <row r="201" s="141" customFormat="1" ht="15" customHeight="1" spans="1:18">
      <c r="A201" s="186"/>
      <c r="B201" s="186"/>
      <c r="C201" s="186"/>
      <c r="D201" s="190"/>
      <c r="E201" s="190"/>
      <c r="F201" s="191"/>
      <c r="G201" s="186"/>
      <c r="H201" s="186"/>
      <c r="I201" s="186"/>
      <c r="J201" s="192"/>
      <c r="K201" s="193"/>
      <c r="L201" s="194"/>
      <c r="M201" s="186"/>
      <c r="N201" s="194"/>
      <c r="O201" s="196"/>
      <c r="P201" s="186"/>
      <c r="Q201" s="186"/>
      <c r="R201" s="186"/>
    </row>
    <row r="202" s="141" customFormat="1" ht="15" customHeight="1" spans="1:18">
      <c r="A202" s="186"/>
      <c r="B202" s="186"/>
      <c r="C202" s="186"/>
      <c r="D202" s="190"/>
      <c r="E202" s="190"/>
      <c r="F202" s="191"/>
      <c r="G202" s="186"/>
      <c r="H202" s="186"/>
      <c r="I202" s="186"/>
      <c r="J202" s="192"/>
      <c r="K202" s="193"/>
      <c r="L202" s="194"/>
      <c r="M202" s="186"/>
      <c r="N202" s="194"/>
      <c r="O202" s="196"/>
      <c r="P202" s="186"/>
      <c r="Q202" s="186"/>
      <c r="R202" s="186"/>
    </row>
    <row r="203" s="141" customFormat="1" ht="15" customHeight="1" spans="1:18">
      <c r="A203" s="186"/>
      <c r="B203" s="186"/>
      <c r="C203" s="186"/>
      <c r="D203" s="190"/>
      <c r="E203" s="190"/>
      <c r="F203" s="191"/>
      <c r="G203" s="186"/>
      <c r="H203" s="186"/>
      <c r="I203" s="186"/>
      <c r="J203" s="192"/>
      <c r="K203" s="193"/>
      <c r="L203" s="194"/>
      <c r="M203" s="186"/>
      <c r="N203" s="194"/>
      <c r="O203" s="196"/>
      <c r="P203" s="186"/>
      <c r="Q203" s="186"/>
      <c r="R203" s="186"/>
    </row>
    <row r="204" s="141" customFormat="1" ht="15" customHeight="1" spans="1:18">
      <c r="A204" s="186"/>
      <c r="B204" s="186"/>
      <c r="C204" s="186"/>
      <c r="D204" s="190"/>
      <c r="E204" s="190"/>
      <c r="F204" s="191"/>
      <c r="G204" s="186"/>
      <c r="H204" s="186"/>
      <c r="I204" s="186"/>
      <c r="J204" s="192"/>
      <c r="K204" s="193"/>
      <c r="L204" s="194"/>
      <c r="M204" s="186"/>
      <c r="N204" s="194"/>
      <c r="O204" s="196"/>
      <c r="P204" s="186"/>
      <c r="Q204" s="186"/>
      <c r="R204" s="186"/>
    </row>
    <row r="205" s="141" customFormat="1" ht="15" customHeight="1" spans="1:18">
      <c r="A205" s="186"/>
      <c r="B205" s="186"/>
      <c r="C205" s="186"/>
      <c r="D205" s="190"/>
      <c r="E205" s="190"/>
      <c r="F205" s="191"/>
      <c r="G205" s="186"/>
      <c r="H205" s="186"/>
      <c r="I205" s="186"/>
      <c r="J205" s="192"/>
      <c r="K205" s="193"/>
      <c r="L205" s="194"/>
      <c r="M205" s="186"/>
      <c r="N205" s="194"/>
      <c r="O205" s="196"/>
      <c r="P205" s="186"/>
      <c r="Q205" s="186"/>
      <c r="R205" s="186"/>
    </row>
    <row r="206" s="141" customFormat="1" ht="15" customHeight="1" spans="1:18">
      <c r="A206" s="186"/>
      <c r="B206" s="186"/>
      <c r="C206" s="186"/>
      <c r="D206" s="190"/>
      <c r="E206" s="190"/>
      <c r="F206" s="191"/>
      <c r="G206" s="186"/>
      <c r="H206" s="186"/>
      <c r="I206" s="186"/>
      <c r="J206" s="192"/>
      <c r="K206" s="193"/>
      <c r="L206" s="194"/>
      <c r="M206" s="186"/>
      <c r="N206" s="194"/>
      <c r="O206" s="196"/>
      <c r="P206" s="186"/>
      <c r="Q206" s="186"/>
      <c r="R206" s="186"/>
    </row>
    <row r="207" s="141" customFormat="1" ht="15" customHeight="1" spans="1:18">
      <c r="A207" s="186"/>
      <c r="B207" s="186"/>
      <c r="C207" s="186"/>
      <c r="D207" s="190"/>
      <c r="E207" s="190"/>
      <c r="F207" s="191"/>
      <c r="G207" s="186"/>
      <c r="H207" s="186"/>
      <c r="I207" s="186"/>
      <c r="J207" s="192"/>
      <c r="K207" s="193"/>
      <c r="L207" s="194"/>
      <c r="M207" s="186"/>
      <c r="N207" s="194"/>
      <c r="O207" s="196"/>
      <c r="P207" s="186"/>
      <c r="Q207" s="186"/>
      <c r="R207" s="186"/>
    </row>
    <row r="208" s="141" customFormat="1" ht="15" customHeight="1" spans="1:18">
      <c r="A208" s="186"/>
      <c r="B208" s="186"/>
      <c r="C208" s="186"/>
      <c r="D208" s="190"/>
      <c r="E208" s="190"/>
      <c r="F208" s="191"/>
      <c r="G208" s="186"/>
      <c r="H208" s="186"/>
      <c r="I208" s="186"/>
      <c r="J208" s="192"/>
      <c r="K208" s="193"/>
      <c r="L208" s="194"/>
      <c r="M208" s="186"/>
      <c r="N208" s="194"/>
      <c r="O208" s="196"/>
      <c r="P208" s="186"/>
      <c r="Q208" s="186"/>
      <c r="R208" s="186"/>
    </row>
    <row r="209" s="141" customFormat="1" ht="15" customHeight="1" spans="1:18">
      <c r="A209" s="186"/>
      <c r="B209" s="186"/>
      <c r="C209" s="186"/>
      <c r="D209" s="190"/>
      <c r="E209" s="190"/>
      <c r="F209" s="191"/>
      <c r="G209" s="186"/>
      <c r="H209" s="186"/>
      <c r="I209" s="186"/>
      <c r="J209" s="192"/>
      <c r="K209" s="193"/>
      <c r="L209" s="194"/>
      <c r="M209" s="186"/>
      <c r="N209" s="194"/>
      <c r="O209" s="196"/>
      <c r="P209" s="186"/>
      <c r="Q209" s="186"/>
      <c r="R209" s="186"/>
    </row>
    <row r="210" s="141" customFormat="1" ht="15" customHeight="1" spans="1:18">
      <c r="A210" s="186"/>
      <c r="B210" s="186"/>
      <c r="C210" s="186"/>
      <c r="D210" s="190"/>
      <c r="E210" s="190"/>
      <c r="F210" s="191"/>
      <c r="G210" s="186"/>
      <c r="H210" s="186"/>
      <c r="I210" s="186"/>
      <c r="J210" s="192"/>
      <c r="K210" s="193"/>
      <c r="L210" s="194"/>
      <c r="M210" s="186"/>
      <c r="N210" s="194"/>
      <c r="O210" s="196"/>
      <c r="P210" s="186"/>
      <c r="Q210" s="186"/>
      <c r="R210" s="186"/>
    </row>
    <row r="211" s="141" customFormat="1" ht="15" customHeight="1" spans="1:18">
      <c r="A211" s="186"/>
      <c r="B211" s="186"/>
      <c r="C211" s="186"/>
      <c r="D211" s="190"/>
      <c r="E211" s="190"/>
      <c r="F211" s="191"/>
      <c r="G211" s="186"/>
      <c r="H211" s="186"/>
      <c r="I211" s="186"/>
      <c r="J211" s="192"/>
      <c r="K211" s="193"/>
      <c r="L211" s="194"/>
      <c r="M211" s="186"/>
      <c r="N211" s="194"/>
      <c r="O211" s="196"/>
      <c r="P211" s="186"/>
      <c r="Q211" s="186"/>
      <c r="R211" s="186"/>
    </row>
    <row r="212" s="141" customFormat="1" ht="15" customHeight="1" spans="1:18">
      <c r="A212" s="186"/>
      <c r="B212" s="186"/>
      <c r="C212" s="186"/>
      <c r="D212" s="190"/>
      <c r="E212" s="190"/>
      <c r="F212" s="191"/>
      <c r="G212" s="186"/>
      <c r="H212" s="186"/>
      <c r="I212" s="186"/>
      <c r="J212" s="192"/>
      <c r="K212" s="193"/>
      <c r="L212" s="194"/>
      <c r="M212" s="186"/>
      <c r="N212" s="194"/>
      <c r="O212" s="196"/>
      <c r="P212" s="186"/>
      <c r="Q212" s="186"/>
      <c r="R212" s="186"/>
    </row>
    <row r="213" s="141" customFormat="1" ht="15" customHeight="1" spans="1:18">
      <c r="A213" s="186"/>
      <c r="B213" s="186"/>
      <c r="C213" s="186"/>
      <c r="D213" s="190"/>
      <c r="E213" s="190"/>
      <c r="F213" s="191"/>
      <c r="G213" s="186"/>
      <c r="H213" s="186"/>
      <c r="I213" s="186"/>
      <c r="J213" s="192"/>
      <c r="K213" s="193"/>
      <c r="L213" s="194"/>
      <c r="M213" s="186"/>
      <c r="N213" s="194"/>
      <c r="O213" s="196"/>
      <c r="P213" s="186"/>
      <c r="Q213" s="186"/>
      <c r="R213" s="186"/>
    </row>
    <row r="214" s="141" customFormat="1" ht="15" customHeight="1" spans="1:18">
      <c r="A214" s="186"/>
      <c r="B214" s="186"/>
      <c r="C214" s="186"/>
      <c r="D214" s="190"/>
      <c r="E214" s="190"/>
      <c r="F214" s="191"/>
      <c r="G214" s="186"/>
      <c r="H214" s="186"/>
      <c r="I214" s="186"/>
      <c r="J214" s="192"/>
      <c r="K214" s="193"/>
      <c r="L214" s="194"/>
      <c r="M214" s="186"/>
      <c r="N214" s="194"/>
      <c r="O214" s="196"/>
      <c r="P214" s="186"/>
      <c r="Q214" s="186"/>
      <c r="R214" s="186"/>
    </row>
    <row r="215" s="141" customFormat="1" ht="15" customHeight="1" spans="1:18">
      <c r="A215" s="186"/>
      <c r="B215" s="186"/>
      <c r="C215" s="186"/>
      <c r="D215" s="190"/>
      <c r="E215" s="190"/>
      <c r="F215" s="191"/>
      <c r="G215" s="186"/>
      <c r="H215" s="186"/>
      <c r="I215" s="186"/>
      <c r="J215" s="192"/>
      <c r="K215" s="193"/>
      <c r="L215" s="194"/>
      <c r="M215" s="186"/>
      <c r="N215" s="194"/>
      <c r="O215" s="196"/>
      <c r="P215" s="186"/>
      <c r="Q215" s="186"/>
      <c r="R215" s="186"/>
    </row>
    <row r="216" s="141" customFormat="1" ht="15" customHeight="1" spans="1:18">
      <c r="A216" s="186"/>
      <c r="B216" s="186"/>
      <c r="C216" s="186"/>
      <c r="D216" s="190"/>
      <c r="E216" s="190"/>
      <c r="F216" s="191"/>
      <c r="G216" s="186"/>
      <c r="H216" s="186"/>
      <c r="I216" s="186"/>
      <c r="J216" s="192"/>
      <c r="K216" s="193"/>
      <c r="L216" s="194"/>
      <c r="M216" s="186"/>
      <c r="N216" s="194"/>
      <c r="O216" s="196"/>
      <c r="P216" s="186"/>
      <c r="Q216" s="186"/>
      <c r="R216" s="186"/>
    </row>
    <row r="217" s="141" customFormat="1" ht="15" customHeight="1" spans="1:18">
      <c r="A217" s="186"/>
      <c r="B217" s="186"/>
      <c r="C217" s="186"/>
      <c r="D217" s="190"/>
      <c r="E217" s="190"/>
      <c r="F217" s="191"/>
      <c r="G217" s="186"/>
      <c r="H217" s="186"/>
      <c r="I217" s="186"/>
      <c r="J217" s="192"/>
      <c r="K217" s="193"/>
      <c r="L217" s="194"/>
      <c r="M217" s="186"/>
      <c r="N217" s="194"/>
      <c r="O217" s="196"/>
      <c r="P217" s="186"/>
      <c r="Q217" s="186"/>
      <c r="R217" s="186"/>
    </row>
    <row r="218" s="141" customFormat="1" ht="15" customHeight="1" spans="1:18">
      <c r="A218" s="186"/>
      <c r="B218" s="186"/>
      <c r="C218" s="186"/>
      <c r="D218" s="190"/>
      <c r="E218" s="190"/>
      <c r="F218" s="191"/>
      <c r="G218" s="186"/>
      <c r="H218" s="186"/>
      <c r="I218" s="186"/>
      <c r="J218" s="192"/>
      <c r="K218" s="193"/>
      <c r="L218" s="194"/>
      <c r="M218" s="186"/>
      <c r="N218" s="194"/>
      <c r="O218" s="196"/>
      <c r="P218" s="186"/>
      <c r="Q218" s="186"/>
      <c r="R218" s="186"/>
    </row>
    <row r="219" s="141" customFormat="1" ht="15" customHeight="1" spans="1:18">
      <c r="A219" s="186"/>
      <c r="B219" s="186"/>
      <c r="C219" s="186"/>
      <c r="D219" s="190"/>
      <c r="E219" s="190"/>
      <c r="F219" s="191"/>
      <c r="G219" s="186"/>
      <c r="H219" s="186"/>
      <c r="I219" s="186"/>
      <c r="J219" s="192"/>
      <c r="K219" s="193"/>
      <c r="L219" s="194"/>
      <c r="M219" s="186"/>
      <c r="N219" s="194"/>
      <c r="O219" s="196"/>
      <c r="P219" s="186"/>
      <c r="Q219" s="186"/>
      <c r="R219" s="186"/>
    </row>
    <row r="220" s="141" customFormat="1" ht="15" customHeight="1" spans="1:18">
      <c r="A220" s="186"/>
      <c r="B220" s="186"/>
      <c r="C220" s="186"/>
      <c r="D220" s="190"/>
      <c r="E220" s="190"/>
      <c r="F220" s="191"/>
      <c r="G220" s="186"/>
      <c r="H220" s="186"/>
      <c r="I220" s="186"/>
      <c r="J220" s="192"/>
      <c r="K220" s="193"/>
      <c r="L220" s="194"/>
      <c r="M220" s="186"/>
      <c r="N220" s="194"/>
      <c r="O220" s="196"/>
      <c r="P220" s="186"/>
      <c r="Q220" s="186"/>
      <c r="R220" s="186"/>
    </row>
    <row r="221" s="141" customFormat="1" ht="15" customHeight="1" spans="1:18">
      <c r="A221" s="186"/>
      <c r="B221" s="186"/>
      <c r="C221" s="186"/>
      <c r="D221" s="190"/>
      <c r="E221" s="190"/>
      <c r="F221" s="191"/>
      <c r="G221" s="186"/>
      <c r="H221" s="186"/>
      <c r="I221" s="186"/>
      <c r="J221" s="192"/>
      <c r="K221" s="193"/>
      <c r="L221" s="194"/>
      <c r="M221" s="186"/>
      <c r="N221" s="194"/>
      <c r="O221" s="196"/>
      <c r="P221" s="186"/>
      <c r="Q221" s="186"/>
      <c r="R221" s="186"/>
    </row>
    <row r="222" s="141" customFormat="1" ht="15" customHeight="1" spans="1:18">
      <c r="A222" s="186"/>
      <c r="B222" s="186"/>
      <c r="C222" s="186"/>
      <c r="D222" s="190"/>
      <c r="E222" s="190"/>
      <c r="F222" s="191"/>
      <c r="G222" s="186"/>
      <c r="H222" s="186"/>
      <c r="I222" s="186"/>
      <c r="J222" s="192"/>
      <c r="K222" s="193"/>
      <c r="L222" s="194"/>
      <c r="M222" s="186"/>
      <c r="N222" s="194"/>
      <c r="O222" s="196"/>
      <c r="P222" s="186"/>
      <c r="Q222" s="186"/>
      <c r="R222" s="186"/>
    </row>
    <row r="223" s="141" customFormat="1" ht="15" customHeight="1" spans="1:18">
      <c r="A223" s="186"/>
      <c r="B223" s="186"/>
      <c r="C223" s="186"/>
      <c r="D223" s="190"/>
      <c r="E223" s="190"/>
      <c r="F223" s="191"/>
      <c r="G223" s="186"/>
      <c r="H223" s="186"/>
      <c r="I223" s="186"/>
      <c r="J223" s="192"/>
      <c r="K223" s="193"/>
      <c r="L223" s="194"/>
      <c r="M223" s="186"/>
      <c r="N223" s="194"/>
      <c r="O223" s="196"/>
      <c r="P223" s="186"/>
      <c r="Q223" s="186"/>
      <c r="R223" s="186"/>
    </row>
    <row r="224" s="141" customFormat="1" ht="15" customHeight="1" spans="1:18">
      <c r="A224" s="186"/>
      <c r="B224" s="186"/>
      <c r="C224" s="186"/>
      <c r="D224" s="190"/>
      <c r="E224" s="190"/>
      <c r="F224" s="191"/>
      <c r="G224" s="186"/>
      <c r="H224" s="186"/>
      <c r="I224" s="186"/>
      <c r="J224" s="192"/>
      <c r="K224" s="193"/>
      <c r="L224" s="194"/>
      <c r="M224" s="186"/>
      <c r="N224" s="194"/>
      <c r="O224" s="196"/>
      <c r="P224" s="186"/>
      <c r="Q224" s="186"/>
      <c r="R224" s="186"/>
    </row>
    <row r="225" s="141" customFormat="1" ht="15" customHeight="1" spans="1:18">
      <c r="A225" s="186"/>
      <c r="B225" s="186"/>
      <c r="C225" s="186"/>
      <c r="D225" s="190"/>
      <c r="E225" s="190"/>
      <c r="F225" s="191"/>
      <c r="G225" s="186"/>
      <c r="H225" s="186"/>
      <c r="I225" s="186"/>
      <c r="J225" s="192"/>
      <c r="K225" s="193"/>
      <c r="L225" s="194"/>
      <c r="M225" s="186"/>
      <c r="N225" s="194"/>
      <c r="O225" s="196"/>
      <c r="P225" s="186"/>
      <c r="Q225" s="186"/>
      <c r="R225" s="186"/>
    </row>
    <row r="226" s="141" customFormat="1" ht="15" customHeight="1" spans="1:18">
      <c r="A226" s="186"/>
      <c r="B226" s="186"/>
      <c r="C226" s="186"/>
      <c r="D226" s="190"/>
      <c r="E226" s="190"/>
      <c r="F226" s="191"/>
      <c r="G226" s="186"/>
      <c r="H226" s="186"/>
      <c r="I226" s="186"/>
      <c r="J226" s="192"/>
      <c r="K226" s="193"/>
      <c r="L226" s="194"/>
      <c r="M226" s="186"/>
      <c r="N226" s="194"/>
      <c r="O226" s="196"/>
      <c r="P226" s="186"/>
      <c r="Q226" s="186"/>
      <c r="R226" s="186"/>
    </row>
    <row r="227" s="141" customFormat="1" ht="15" customHeight="1" spans="1:18">
      <c r="A227" s="186"/>
      <c r="B227" s="186"/>
      <c r="C227" s="186"/>
      <c r="D227" s="190"/>
      <c r="E227" s="190"/>
      <c r="F227" s="191"/>
      <c r="G227" s="186"/>
      <c r="H227" s="186"/>
      <c r="I227" s="186"/>
      <c r="J227" s="192"/>
      <c r="K227" s="193"/>
      <c r="L227" s="194"/>
      <c r="M227" s="186"/>
      <c r="N227" s="194"/>
      <c r="O227" s="196"/>
      <c r="P227" s="186"/>
      <c r="Q227" s="186"/>
      <c r="R227" s="186"/>
    </row>
    <row r="228" s="141" customFormat="1" ht="15" customHeight="1" spans="1:18">
      <c r="A228" s="186"/>
      <c r="B228" s="186"/>
      <c r="C228" s="186"/>
      <c r="D228" s="190"/>
      <c r="E228" s="190"/>
      <c r="F228" s="191"/>
      <c r="G228" s="186"/>
      <c r="H228" s="186"/>
      <c r="I228" s="186"/>
      <c r="J228" s="192"/>
      <c r="K228" s="193"/>
      <c r="L228" s="194"/>
      <c r="M228" s="186"/>
      <c r="N228" s="194"/>
      <c r="O228" s="196"/>
      <c r="P228" s="186"/>
      <c r="Q228" s="186"/>
      <c r="R228" s="186"/>
    </row>
    <row r="229" s="141" customFormat="1" ht="15" customHeight="1" spans="1:18">
      <c r="A229" s="186"/>
      <c r="B229" s="186"/>
      <c r="C229" s="186"/>
      <c r="D229" s="190"/>
      <c r="E229" s="190"/>
      <c r="F229" s="191"/>
      <c r="G229" s="186"/>
      <c r="H229" s="186"/>
      <c r="I229" s="186"/>
      <c r="J229" s="192"/>
      <c r="K229" s="193"/>
      <c r="L229" s="194"/>
      <c r="M229" s="186"/>
      <c r="N229" s="194"/>
      <c r="O229" s="196"/>
      <c r="P229" s="186"/>
      <c r="Q229" s="186"/>
      <c r="R229" s="186"/>
    </row>
    <row r="230" s="141" customFormat="1" ht="15" customHeight="1" spans="1:18">
      <c r="A230" s="186"/>
      <c r="B230" s="186"/>
      <c r="C230" s="186"/>
      <c r="D230" s="190"/>
      <c r="E230" s="190"/>
      <c r="F230" s="191"/>
      <c r="G230" s="186"/>
      <c r="H230" s="186"/>
      <c r="I230" s="186"/>
      <c r="J230" s="192"/>
      <c r="K230" s="193"/>
      <c r="L230" s="194"/>
      <c r="M230" s="186"/>
      <c r="N230" s="194"/>
      <c r="O230" s="196"/>
      <c r="P230" s="186"/>
      <c r="Q230" s="186"/>
      <c r="R230" s="186"/>
    </row>
    <row r="231" s="141" customFormat="1" ht="15" customHeight="1" spans="1:18">
      <c r="A231" s="186"/>
      <c r="B231" s="186"/>
      <c r="C231" s="186"/>
      <c r="D231" s="190"/>
      <c r="E231" s="190"/>
      <c r="F231" s="191"/>
      <c r="G231" s="186"/>
      <c r="H231" s="186"/>
      <c r="I231" s="186"/>
      <c r="J231" s="192"/>
      <c r="K231" s="193"/>
      <c r="L231" s="194"/>
      <c r="M231" s="186"/>
      <c r="N231" s="194"/>
      <c r="O231" s="196"/>
      <c r="P231" s="186"/>
      <c r="Q231" s="186"/>
      <c r="R231" s="186"/>
    </row>
    <row r="232" s="141" customFormat="1" ht="15" customHeight="1" spans="1:18">
      <c r="A232" s="186"/>
      <c r="B232" s="186"/>
      <c r="C232" s="186"/>
      <c r="D232" s="190"/>
      <c r="E232" s="190"/>
      <c r="F232" s="191"/>
      <c r="G232" s="186"/>
      <c r="H232" s="186"/>
      <c r="I232" s="186"/>
      <c r="J232" s="192"/>
      <c r="K232" s="193"/>
      <c r="L232" s="194"/>
      <c r="M232" s="186"/>
      <c r="N232" s="194"/>
      <c r="O232" s="196"/>
      <c r="P232" s="186"/>
      <c r="Q232" s="186"/>
      <c r="R232" s="186"/>
    </row>
    <row r="233" s="141" customFormat="1" ht="15" customHeight="1" spans="1:18">
      <c r="A233" s="186"/>
      <c r="B233" s="186"/>
      <c r="C233" s="186"/>
      <c r="D233" s="190"/>
      <c r="E233" s="190"/>
      <c r="F233" s="191"/>
      <c r="G233" s="186"/>
      <c r="H233" s="186"/>
      <c r="I233" s="186"/>
      <c r="J233" s="192"/>
      <c r="K233" s="193"/>
      <c r="L233" s="194"/>
      <c r="M233" s="186"/>
      <c r="N233" s="194"/>
      <c r="O233" s="196"/>
      <c r="P233" s="186"/>
      <c r="Q233" s="186"/>
      <c r="R233" s="186"/>
    </row>
    <row r="234" s="141" customFormat="1" ht="15" customHeight="1" spans="1:18">
      <c r="A234" s="186"/>
      <c r="B234" s="186"/>
      <c r="C234" s="186"/>
      <c r="D234" s="190"/>
      <c r="E234" s="190"/>
      <c r="F234" s="191"/>
      <c r="G234" s="186"/>
      <c r="H234" s="186"/>
      <c r="I234" s="186"/>
      <c r="J234" s="192"/>
      <c r="K234" s="193"/>
      <c r="L234" s="194"/>
      <c r="M234" s="186"/>
      <c r="N234" s="194"/>
      <c r="O234" s="196"/>
      <c r="P234" s="186"/>
      <c r="Q234" s="186"/>
      <c r="R234" s="186"/>
    </row>
    <row r="235" s="141" customFormat="1" ht="15" customHeight="1" spans="1:18">
      <c r="A235" s="186"/>
      <c r="B235" s="186"/>
      <c r="C235" s="186"/>
      <c r="D235" s="190"/>
      <c r="E235" s="190"/>
      <c r="F235" s="191"/>
      <c r="G235" s="186"/>
      <c r="H235" s="186"/>
      <c r="I235" s="186"/>
      <c r="J235" s="192"/>
      <c r="K235" s="193"/>
      <c r="L235" s="194"/>
      <c r="M235" s="186"/>
      <c r="N235" s="194"/>
      <c r="O235" s="196"/>
      <c r="P235" s="186"/>
      <c r="Q235" s="186"/>
      <c r="R235" s="186"/>
    </row>
    <row r="236" s="141" customFormat="1" ht="15" customHeight="1" spans="1:18">
      <c r="A236" s="186"/>
      <c r="B236" s="186"/>
      <c r="C236" s="186"/>
      <c r="D236" s="190"/>
      <c r="E236" s="190"/>
      <c r="F236" s="191"/>
      <c r="G236" s="186"/>
      <c r="H236" s="186"/>
      <c r="I236" s="186"/>
      <c r="J236" s="192"/>
      <c r="K236" s="193"/>
      <c r="L236" s="194"/>
      <c r="M236" s="186"/>
      <c r="N236" s="194"/>
      <c r="O236" s="196"/>
      <c r="P236" s="186"/>
      <c r="Q236" s="186"/>
      <c r="R236" s="186"/>
    </row>
    <row r="237" s="141" customFormat="1" ht="15" customHeight="1" spans="1:18">
      <c r="A237" s="186"/>
      <c r="B237" s="186"/>
      <c r="C237" s="186"/>
      <c r="D237" s="190"/>
      <c r="E237" s="190"/>
      <c r="F237" s="191"/>
      <c r="G237" s="186"/>
      <c r="H237" s="186"/>
      <c r="I237" s="186"/>
      <c r="J237" s="192"/>
      <c r="K237" s="193"/>
      <c r="L237" s="194"/>
      <c r="M237" s="186"/>
      <c r="N237" s="194"/>
      <c r="O237" s="196"/>
      <c r="P237" s="186"/>
      <c r="Q237" s="186"/>
      <c r="R237" s="186"/>
    </row>
    <row r="238" s="141" customFormat="1" ht="15" customHeight="1" spans="1:18">
      <c r="A238" s="186"/>
      <c r="B238" s="186"/>
      <c r="C238" s="186"/>
      <c r="D238" s="190"/>
      <c r="E238" s="190"/>
      <c r="F238" s="191"/>
      <c r="G238" s="186"/>
      <c r="H238" s="186"/>
      <c r="I238" s="186"/>
      <c r="J238" s="192"/>
      <c r="K238" s="193"/>
      <c r="L238" s="194"/>
      <c r="M238" s="186"/>
      <c r="N238" s="194"/>
      <c r="O238" s="196"/>
      <c r="P238" s="186"/>
      <c r="Q238" s="186"/>
      <c r="R238" s="186"/>
    </row>
    <row r="239" s="141" customFormat="1" ht="15" customHeight="1" spans="1:18">
      <c r="A239" s="186"/>
      <c r="B239" s="186"/>
      <c r="C239" s="186"/>
      <c r="D239" s="190"/>
      <c r="E239" s="190"/>
      <c r="F239" s="191"/>
      <c r="G239" s="186"/>
      <c r="H239" s="186"/>
      <c r="I239" s="186"/>
      <c r="J239" s="192"/>
      <c r="K239" s="193"/>
      <c r="L239" s="194"/>
      <c r="M239" s="186"/>
      <c r="N239" s="194"/>
      <c r="O239" s="196"/>
      <c r="P239" s="186"/>
      <c r="Q239" s="186"/>
      <c r="R239" s="186"/>
    </row>
    <row r="240" s="141" customFormat="1" ht="15" customHeight="1" spans="1:18">
      <c r="A240" s="186"/>
      <c r="B240" s="186"/>
      <c r="C240" s="186"/>
      <c r="D240" s="190"/>
      <c r="E240" s="190"/>
      <c r="F240" s="191"/>
      <c r="G240" s="186"/>
      <c r="H240" s="186"/>
      <c r="I240" s="186"/>
      <c r="J240" s="192"/>
      <c r="K240" s="193"/>
      <c r="L240" s="194"/>
      <c r="M240" s="186"/>
      <c r="N240" s="194"/>
      <c r="O240" s="196"/>
      <c r="P240" s="186"/>
      <c r="Q240" s="186"/>
      <c r="R240" s="186"/>
    </row>
    <row r="241" s="141" customFormat="1" ht="15" customHeight="1" spans="1:18">
      <c r="A241" s="186"/>
      <c r="B241" s="186"/>
      <c r="C241" s="186"/>
      <c r="D241" s="190"/>
      <c r="E241" s="190"/>
      <c r="F241" s="191"/>
      <c r="G241" s="186"/>
      <c r="H241" s="186"/>
      <c r="I241" s="186"/>
      <c r="J241" s="192"/>
      <c r="K241" s="193"/>
      <c r="L241" s="194"/>
      <c r="M241" s="186"/>
      <c r="N241" s="194"/>
      <c r="O241" s="196"/>
      <c r="P241" s="186"/>
      <c r="Q241" s="186"/>
      <c r="R241" s="186"/>
    </row>
    <row r="242" s="141" customFormat="1" ht="15" customHeight="1" spans="1:18">
      <c r="A242" s="186"/>
      <c r="B242" s="186"/>
      <c r="C242" s="186"/>
      <c r="D242" s="190"/>
      <c r="E242" s="190"/>
      <c r="F242" s="191"/>
      <c r="G242" s="186"/>
      <c r="H242" s="186"/>
      <c r="I242" s="186"/>
      <c r="J242" s="192"/>
      <c r="K242" s="193"/>
      <c r="L242" s="194"/>
      <c r="M242" s="186"/>
      <c r="N242" s="194"/>
      <c r="O242" s="196"/>
      <c r="P242" s="186"/>
      <c r="Q242" s="186"/>
      <c r="R242" s="186"/>
    </row>
    <row r="243" s="141" customFormat="1" ht="15" customHeight="1" spans="1:18">
      <c r="A243" s="186"/>
      <c r="B243" s="186"/>
      <c r="C243" s="186"/>
      <c r="D243" s="190"/>
      <c r="E243" s="190"/>
      <c r="F243" s="191"/>
      <c r="G243" s="186"/>
      <c r="H243" s="186"/>
      <c r="I243" s="186"/>
      <c r="J243" s="192"/>
      <c r="K243" s="193"/>
      <c r="L243" s="194"/>
      <c r="M243" s="186"/>
      <c r="N243" s="194"/>
      <c r="O243" s="196"/>
      <c r="P243" s="186"/>
      <c r="Q243" s="186"/>
      <c r="R243" s="186"/>
    </row>
    <row r="244" s="141" customFormat="1" ht="15" customHeight="1" spans="1:18">
      <c r="A244" s="186"/>
      <c r="B244" s="186"/>
      <c r="C244" s="186"/>
      <c r="D244" s="190"/>
      <c r="E244" s="190"/>
      <c r="F244" s="191"/>
      <c r="G244" s="186"/>
      <c r="H244" s="186"/>
      <c r="I244" s="186"/>
      <c r="J244" s="192"/>
      <c r="K244" s="193"/>
      <c r="L244" s="194"/>
      <c r="M244" s="186"/>
      <c r="N244" s="194"/>
      <c r="O244" s="196"/>
      <c r="P244" s="186"/>
      <c r="Q244" s="186"/>
      <c r="R244" s="186"/>
    </row>
    <row r="245" s="141" customFormat="1" ht="15" customHeight="1" spans="1:18">
      <c r="A245" s="186"/>
      <c r="B245" s="186"/>
      <c r="C245" s="186"/>
      <c r="D245" s="190"/>
      <c r="E245" s="190"/>
      <c r="F245" s="191"/>
      <c r="G245" s="186"/>
      <c r="H245" s="186"/>
      <c r="I245" s="186"/>
      <c r="J245" s="192"/>
      <c r="K245" s="193"/>
      <c r="L245" s="194"/>
      <c r="M245" s="186"/>
      <c r="N245" s="194"/>
      <c r="O245" s="196"/>
      <c r="P245" s="186"/>
      <c r="Q245" s="186"/>
      <c r="R245" s="186"/>
    </row>
    <row r="246" s="141" customFormat="1" ht="15" customHeight="1" spans="1:18">
      <c r="A246" s="186"/>
      <c r="B246" s="186"/>
      <c r="C246" s="186"/>
      <c r="D246" s="190"/>
      <c r="E246" s="190"/>
      <c r="F246" s="191"/>
      <c r="G246" s="186"/>
      <c r="H246" s="186"/>
      <c r="I246" s="186"/>
      <c r="J246" s="192"/>
      <c r="K246" s="193"/>
      <c r="L246" s="194"/>
      <c r="M246" s="186"/>
      <c r="N246" s="194"/>
      <c r="O246" s="196"/>
      <c r="P246" s="186"/>
      <c r="Q246" s="186"/>
      <c r="R246" s="186"/>
    </row>
    <row r="247" s="141" customFormat="1" ht="15" customHeight="1" spans="1:18">
      <c r="A247" s="186"/>
      <c r="B247" s="186"/>
      <c r="C247" s="186"/>
      <c r="D247" s="190"/>
      <c r="E247" s="190"/>
      <c r="F247" s="191"/>
      <c r="G247" s="186"/>
      <c r="H247" s="186"/>
      <c r="I247" s="186"/>
      <c r="J247" s="192"/>
      <c r="K247" s="193"/>
      <c r="L247" s="194"/>
      <c r="M247" s="186"/>
      <c r="N247" s="194"/>
      <c r="O247" s="196"/>
      <c r="P247" s="186"/>
      <c r="Q247" s="186"/>
      <c r="R247" s="186"/>
    </row>
  </sheetData>
  <mergeCells count="19">
    <mergeCell ref="A1:R1"/>
    <mergeCell ref="H2:J2"/>
    <mergeCell ref="L2:N2"/>
    <mergeCell ref="P2:Q2"/>
    <mergeCell ref="H3:J3"/>
    <mergeCell ref="L3:N3"/>
    <mergeCell ref="P3:Q3"/>
    <mergeCell ref="H4:J4"/>
    <mergeCell ref="L4:N4"/>
    <mergeCell ref="P4:Q4"/>
    <mergeCell ref="H5:J5"/>
    <mergeCell ref="L5:N5"/>
    <mergeCell ref="P5:Q5"/>
    <mergeCell ref="B6:I6"/>
    <mergeCell ref="J6:P6"/>
    <mergeCell ref="Q6:R6"/>
    <mergeCell ref="C37:J37"/>
    <mergeCell ref="A2:A5"/>
    <mergeCell ref="B2:F5"/>
  </mergeCells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7"/>
  <sheetViews>
    <sheetView workbookViewId="0">
      <selection activeCell="J7" sqref="J7"/>
    </sheetView>
  </sheetViews>
  <sheetFormatPr defaultColWidth="9" defaultRowHeight="15.6"/>
  <cols>
    <col min="1" max="1" width="3.87962962962963" style="141" customWidth="1"/>
    <col min="2" max="2" width="8.75" style="141" customWidth="1"/>
    <col min="3" max="3" width="20.75" style="141" customWidth="1"/>
    <col min="4" max="4" width="11.6296296296296" style="144" customWidth="1"/>
    <col min="5" max="5" width="10.8796296296296" style="144" customWidth="1"/>
    <col min="6" max="6" width="12" style="145" customWidth="1"/>
    <col min="7" max="7" width="11.3796296296296" style="141" customWidth="1"/>
    <col min="8" max="8" width="11.8796296296296" style="141" customWidth="1"/>
    <col min="9" max="9" width="4.37962962962963" style="141" customWidth="1"/>
    <col min="10" max="10" width="6.25" style="141" customWidth="1"/>
    <col min="11" max="11" width="8.87962962962963" style="141" customWidth="1"/>
    <col min="12" max="12" width="6.75" style="141" customWidth="1"/>
    <col min="13" max="13" width="10.8796296296296" style="141" customWidth="1"/>
    <col min="14" max="14" width="7.75" style="141" customWidth="1"/>
    <col min="15" max="15" width="10.6296296296296" style="141" customWidth="1"/>
    <col min="16" max="16" width="10.5" style="141" customWidth="1"/>
    <col min="17" max="17" width="10.6296296296296" style="141" customWidth="1"/>
    <col min="18" max="238" width="9" style="141"/>
    <col min="239" max="239" width="3.87962962962963" style="141" customWidth="1"/>
    <col min="240" max="240" width="11.75" style="141" customWidth="1"/>
    <col min="241" max="241" width="21" style="141" customWidth="1"/>
    <col min="242" max="242" width="11.6296296296296" style="141" customWidth="1"/>
    <col min="243" max="243" width="10.8796296296296" style="141" customWidth="1"/>
    <col min="244" max="244" width="14.8796296296296" style="141" customWidth="1"/>
    <col min="245" max="245" width="11.3796296296296" style="141" customWidth="1"/>
    <col min="246" max="247" width="11.8796296296296" style="141" customWidth="1"/>
    <col min="248" max="248" width="11.5" style="141" customWidth="1"/>
    <col min="249" max="249" width="12.25" style="141" customWidth="1"/>
    <col min="250" max="250" width="11.8796296296296" style="141" customWidth="1"/>
    <col min="251" max="251" width="10.8796296296296" style="141" customWidth="1"/>
    <col min="252" max="252" width="11.3796296296296" style="141" customWidth="1"/>
    <col min="253" max="253" width="10.6296296296296" style="141" customWidth="1"/>
    <col min="254" max="254" width="10.5" style="141" customWidth="1"/>
    <col min="255" max="262" width="10.6296296296296" style="141" customWidth="1"/>
    <col min="263" max="494" width="9" style="141"/>
    <col min="495" max="495" width="3.87962962962963" style="141" customWidth="1"/>
    <col min="496" max="496" width="11.75" style="141" customWidth="1"/>
    <col min="497" max="497" width="21" style="141" customWidth="1"/>
    <col min="498" max="498" width="11.6296296296296" style="141" customWidth="1"/>
    <col min="499" max="499" width="10.8796296296296" style="141" customWidth="1"/>
    <col min="500" max="500" width="14.8796296296296" style="141" customWidth="1"/>
    <col min="501" max="501" width="11.3796296296296" style="141" customWidth="1"/>
    <col min="502" max="503" width="11.8796296296296" style="141" customWidth="1"/>
    <col min="504" max="504" width="11.5" style="141" customWidth="1"/>
    <col min="505" max="505" width="12.25" style="141" customWidth="1"/>
    <col min="506" max="506" width="11.8796296296296" style="141" customWidth="1"/>
    <col min="507" max="507" width="10.8796296296296" style="141" customWidth="1"/>
    <col min="508" max="508" width="11.3796296296296" style="141" customWidth="1"/>
    <col min="509" max="509" width="10.6296296296296" style="141" customWidth="1"/>
    <col min="510" max="510" width="10.5" style="141" customWidth="1"/>
    <col min="511" max="518" width="10.6296296296296" style="141" customWidth="1"/>
    <col min="519" max="750" width="9" style="141"/>
    <col min="751" max="751" width="3.87962962962963" style="141" customWidth="1"/>
    <col min="752" max="752" width="11.75" style="141" customWidth="1"/>
    <col min="753" max="753" width="21" style="141" customWidth="1"/>
    <col min="754" max="754" width="11.6296296296296" style="141" customWidth="1"/>
    <col min="755" max="755" width="10.8796296296296" style="141" customWidth="1"/>
    <col min="756" max="756" width="14.8796296296296" style="141" customWidth="1"/>
    <col min="757" max="757" width="11.3796296296296" style="141" customWidth="1"/>
    <col min="758" max="759" width="11.8796296296296" style="141" customWidth="1"/>
    <col min="760" max="760" width="11.5" style="141" customWidth="1"/>
    <col min="761" max="761" width="12.25" style="141" customWidth="1"/>
    <col min="762" max="762" width="11.8796296296296" style="141" customWidth="1"/>
    <col min="763" max="763" width="10.8796296296296" style="141" customWidth="1"/>
    <col min="764" max="764" width="11.3796296296296" style="141" customWidth="1"/>
    <col min="765" max="765" width="10.6296296296296" style="141" customWidth="1"/>
    <col min="766" max="766" width="10.5" style="141" customWidth="1"/>
    <col min="767" max="774" width="10.6296296296296" style="141" customWidth="1"/>
    <col min="775" max="1006" width="9" style="141"/>
    <col min="1007" max="1007" width="3.87962962962963" style="141" customWidth="1"/>
    <col min="1008" max="1008" width="11.75" style="141" customWidth="1"/>
    <col min="1009" max="1009" width="21" style="141" customWidth="1"/>
    <col min="1010" max="1010" width="11.6296296296296" style="141" customWidth="1"/>
    <col min="1011" max="1011" width="10.8796296296296" style="141" customWidth="1"/>
    <col min="1012" max="1012" width="14.8796296296296" style="141" customWidth="1"/>
    <col min="1013" max="1013" width="11.3796296296296" style="141" customWidth="1"/>
    <col min="1014" max="1015" width="11.8796296296296" style="141" customWidth="1"/>
    <col min="1016" max="1016" width="11.5" style="141" customWidth="1"/>
    <col min="1017" max="1017" width="12.25" style="141" customWidth="1"/>
    <col min="1018" max="1018" width="11.8796296296296" style="141" customWidth="1"/>
    <col min="1019" max="1019" width="10.8796296296296" style="141" customWidth="1"/>
    <col min="1020" max="1020" width="11.3796296296296" style="141" customWidth="1"/>
    <col min="1021" max="1021" width="10.6296296296296" style="141" customWidth="1"/>
    <col min="1022" max="1022" width="10.5" style="141" customWidth="1"/>
    <col min="1023" max="1030" width="10.6296296296296" style="141" customWidth="1"/>
    <col min="1031" max="1262" width="9" style="141"/>
    <col min="1263" max="1263" width="3.87962962962963" style="141" customWidth="1"/>
    <col min="1264" max="1264" width="11.75" style="141" customWidth="1"/>
    <col min="1265" max="1265" width="21" style="141" customWidth="1"/>
    <col min="1266" max="1266" width="11.6296296296296" style="141" customWidth="1"/>
    <col min="1267" max="1267" width="10.8796296296296" style="141" customWidth="1"/>
    <col min="1268" max="1268" width="14.8796296296296" style="141" customWidth="1"/>
    <col min="1269" max="1269" width="11.3796296296296" style="141" customWidth="1"/>
    <col min="1270" max="1271" width="11.8796296296296" style="141" customWidth="1"/>
    <col min="1272" max="1272" width="11.5" style="141" customWidth="1"/>
    <col min="1273" max="1273" width="12.25" style="141" customWidth="1"/>
    <col min="1274" max="1274" width="11.8796296296296" style="141" customWidth="1"/>
    <col min="1275" max="1275" width="10.8796296296296" style="141" customWidth="1"/>
    <col min="1276" max="1276" width="11.3796296296296" style="141" customWidth="1"/>
    <col min="1277" max="1277" width="10.6296296296296" style="141" customWidth="1"/>
    <col min="1278" max="1278" width="10.5" style="141" customWidth="1"/>
    <col min="1279" max="1286" width="10.6296296296296" style="141" customWidth="1"/>
    <col min="1287" max="1518" width="9" style="141"/>
    <col min="1519" max="1519" width="3.87962962962963" style="141" customWidth="1"/>
    <col min="1520" max="1520" width="11.75" style="141" customWidth="1"/>
    <col min="1521" max="1521" width="21" style="141" customWidth="1"/>
    <col min="1522" max="1522" width="11.6296296296296" style="141" customWidth="1"/>
    <col min="1523" max="1523" width="10.8796296296296" style="141" customWidth="1"/>
    <col min="1524" max="1524" width="14.8796296296296" style="141" customWidth="1"/>
    <col min="1525" max="1525" width="11.3796296296296" style="141" customWidth="1"/>
    <col min="1526" max="1527" width="11.8796296296296" style="141" customWidth="1"/>
    <col min="1528" max="1528" width="11.5" style="141" customWidth="1"/>
    <col min="1529" max="1529" width="12.25" style="141" customWidth="1"/>
    <col min="1530" max="1530" width="11.8796296296296" style="141" customWidth="1"/>
    <col min="1531" max="1531" width="10.8796296296296" style="141" customWidth="1"/>
    <col min="1532" max="1532" width="11.3796296296296" style="141" customWidth="1"/>
    <col min="1533" max="1533" width="10.6296296296296" style="141" customWidth="1"/>
    <col min="1534" max="1534" width="10.5" style="141" customWidth="1"/>
    <col min="1535" max="1542" width="10.6296296296296" style="141" customWidth="1"/>
    <col min="1543" max="1774" width="9" style="141"/>
    <col min="1775" max="1775" width="3.87962962962963" style="141" customWidth="1"/>
    <col min="1776" max="1776" width="11.75" style="141" customWidth="1"/>
    <col min="1777" max="1777" width="21" style="141" customWidth="1"/>
    <col min="1778" max="1778" width="11.6296296296296" style="141" customWidth="1"/>
    <col min="1779" max="1779" width="10.8796296296296" style="141" customWidth="1"/>
    <col min="1780" max="1780" width="14.8796296296296" style="141" customWidth="1"/>
    <col min="1781" max="1781" width="11.3796296296296" style="141" customWidth="1"/>
    <col min="1782" max="1783" width="11.8796296296296" style="141" customWidth="1"/>
    <col min="1784" max="1784" width="11.5" style="141" customWidth="1"/>
    <col min="1785" max="1785" width="12.25" style="141" customWidth="1"/>
    <col min="1786" max="1786" width="11.8796296296296" style="141" customWidth="1"/>
    <col min="1787" max="1787" width="10.8796296296296" style="141" customWidth="1"/>
    <col min="1788" max="1788" width="11.3796296296296" style="141" customWidth="1"/>
    <col min="1789" max="1789" width="10.6296296296296" style="141" customWidth="1"/>
    <col min="1790" max="1790" width="10.5" style="141" customWidth="1"/>
    <col min="1791" max="1798" width="10.6296296296296" style="141" customWidth="1"/>
    <col min="1799" max="2030" width="9" style="141"/>
    <col min="2031" max="2031" width="3.87962962962963" style="141" customWidth="1"/>
    <col min="2032" max="2032" width="11.75" style="141" customWidth="1"/>
    <col min="2033" max="2033" width="21" style="141" customWidth="1"/>
    <col min="2034" max="2034" width="11.6296296296296" style="141" customWidth="1"/>
    <col min="2035" max="2035" width="10.8796296296296" style="141" customWidth="1"/>
    <col min="2036" max="2036" width="14.8796296296296" style="141" customWidth="1"/>
    <col min="2037" max="2037" width="11.3796296296296" style="141" customWidth="1"/>
    <col min="2038" max="2039" width="11.8796296296296" style="141" customWidth="1"/>
    <col min="2040" max="2040" width="11.5" style="141" customWidth="1"/>
    <col min="2041" max="2041" width="12.25" style="141" customWidth="1"/>
    <col min="2042" max="2042" width="11.8796296296296" style="141" customWidth="1"/>
    <col min="2043" max="2043" width="10.8796296296296" style="141" customWidth="1"/>
    <col min="2044" max="2044" width="11.3796296296296" style="141" customWidth="1"/>
    <col min="2045" max="2045" width="10.6296296296296" style="141" customWidth="1"/>
    <col min="2046" max="2046" width="10.5" style="141" customWidth="1"/>
    <col min="2047" max="2054" width="10.6296296296296" style="141" customWidth="1"/>
    <col min="2055" max="2286" width="9" style="141"/>
    <col min="2287" max="2287" width="3.87962962962963" style="141" customWidth="1"/>
    <col min="2288" max="2288" width="11.75" style="141" customWidth="1"/>
    <col min="2289" max="2289" width="21" style="141" customWidth="1"/>
    <col min="2290" max="2290" width="11.6296296296296" style="141" customWidth="1"/>
    <col min="2291" max="2291" width="10.8796296296296" style="141" customWidth="1"/>
    <col min="2292" max="2292" width="14.8796296296296" style="141" customWidth="1"/>
    <col min="2293" max="2293" width="11.3796296296296" style="141" customWidth="1"/>
    <col min="2294" max="2295" width="11.8796296296296" style="141" customWidth="1"/>
    <col min="2296" max="2296" width="11.5" style="141" customWidth="1"/>
    <col min="2297" max="2297" width="12.25" style="141" customWidth="1"/>
    <col min="2298" max="2298" width="11.8796296296296" style="141" customWidth="1"/>
    <col min="2299" max="2299" width="10.8796296296296" style="141" customWidth="1"/>
    <col min="2300" max="2300" width="11.3796296296296" style="141" customWidth="1"/>
    <col min="2301" max="2301" width="10.6296296296296" style="141" customWidth="1"/>
    <col min="2302" max="2302" width="10.5" style="141" customWidth="1"/>
    <col min="2303" max="2310" width="10.6296296296296" style="141" customWidth="1"/>
    <col min="2311" max="2542" width="9" style="141"/>
    <col min="2543" max="2543" width="3.87962962962963" style="141" customWidth="1"/>
    <col min="2544" max="2544" width="11.75" style="141" customWidth="1"/>
    <col min="2545" max="2545" width="21" style="141" customWidth="1"/>
    <col min="2546" max="2546" width="11.6296296296296" style="141" customWidth="1"/>
    <col min="2547" max="2547" width="10.8796296296296" style="141" customWidth="1"/>
    <col min="2548" max="2548" width="14.8796296296296" style="141" customWidth="1"/>
    <col min="2549" max="2549" width="11.3796296296296" style="141" customWidth="1"/>
    <col min="2550" max="2551" width="11.8796296296296" style="141" customWidth="1"/>
    <col min="2552" max="2552" width="11.5" style="141" customWidth="1"/>
    <col min="2553" max="2553" width="12.25" style="141" customWidth="1"/>
    <col min="2554" max="2554" width="11.8796296296296" style="141" customWidth="1"/>
    <col min="2555" max="2555" width="10.8796296296296" style="141" customWidth="1"/>
    <col min="2556" max="2556" width="11.3796296296296" style="141" customWidth="1"/>
    <col min="2557" max="2557" width="10.6296296296296" style="141" customWidth="1"/>
    <col min="2558" max="2558" width="10.5" style="141" customWidth="1"/>
    <col min="2559" max="2566" width="10.6296296296296" style="141" customWidth="1"/>
    <col min="2567" max="2798" width="9" style="141"/>
    <col min="2799" max="2799" width="3.87962962962963" style="141" customWidth="1"/>
    <col min="2800" max="2800" width="11.75" style="141" customWidth="1"/>
    <col min="2801" max="2801" width="21" style="141" customWidth="1"/>
    <col min="2802" max="2802" width="11.6296296296296" style="141" customWidth="1"/>
    <col min="2803" max="2803" width="10.8796296296296" style="141" customWidth="1"/>
    <col min="2804" max="2804" width="14.8796296296296" style="141" customWidth="1"/>
    <col min="2805" max="2805" width="11.3796296296296" style="141" customWidth="1"/>
    <col min="2806" max="2807" width="11.8796296296296" style="141" customWidth="1"/>
    <col min="2808" max="2808" width="11.5" style="141" customWidth="1"/>
    <col min="2809" max="2809" width="12.25" style="141" customWidth="1"/>
    <col min="2810" max="2810" width="11.8796296296296" style="141" customWidth="1"/>
    <col min="2811" max="2811" width="10.8796296296296" style="141" customWidth="1"/>
    <col min="2812" max="2812" width="11.3796296296296" style="141" customWidth="1"/>
    <col min="2813" max="2813" width="10.6296296296296" style="141" customWidth="1"/>
    <col min="2814" max="2814" width="10.5" style="141" customWidth="1"/>
    <col min="2815" max="2822" width="10.6296296296296" style="141" customWidth="1"/>
    <col min="2823" max="3054" width="9" style="141"/>
    <col min="3055" max="3055" width="3.87962962962963" style="141" customWidth="1"/>
    <col min="3056" max="3056" width="11.75" style="141" customWidth="1"/>
    <col min="3057" max="3057" width="21" style="141" customWidth="1"/>
    <col min="3058" max="3058" width="11.6296296296296" style="141" customWidth="1"/>
    <col min="3059" max="3059" width="10.8796296296296" style="141" customWidth="1"/>
    <col min="3060" max="3060" width="14.8796296296296" style="141" customWidth="1"/>
    <col min="3061" max="3061" width="11.3796296296296" style="141" customWidth="1"/>
    <col min="3062" max="3063" width="11.8796296296296" style="141" customWidth="1"/>
    <col min="3064" max="3064" width="11.5" style="141" customWidth="1"/>
    <col min="3065" max="3065" width="12.25" style="141" customWidth="1"/>
    <col min="3066" max="3066" width="11.8796296296296" style="141" customWidth="1"/>
    <col min="3067" max="3067" width="10.8796296296296" style="141" customWidth="1"/>
    <col min="3068" max="3068" width="11.3796296296296" style="141" customWidth="1"/>
    <col min="3069" max="3069" width="10.6296296296296" style="141" customWidth="1"/>
    <col min="3070" max="3070" width="10.5" style="141" customWidth="1"/>
    <col min="3071" max="3078" width="10.6296296296296" style="141" customWidth="1"/>
    <col min="3079" max="3310" width="9" style="141"/>
    <col min="3311" max="3311" width="3.87962962962963" style="141" customWidth="1"/>
    <col min="3312" max="3312" width="11.75" style="141" customWidth="1"/>
    <col min="3313" max="3313" width="21" style="141" customWidth="1"/>
    <col min="3314" max="3314" width="11.6296296296296" style="141" customWidth="1"/>
    <col min="3315" max="3315" width="10.8796296296296" style="141" customWidth="1"/>
    <col min="3316" max="3316" width="14.8796296296296" style="141" customWidth="1"/>
    <col min="3317" max="3317" width="11.3796296296296" style="141" customWidth="1"/>
    <col min="3318" max="3319" width="11.8796296296296" style="141" customWidth="1"/>
    <col min="3320" max="3320" width="11.5" style="141" customWidth="1"/>
    <col min="3321" max="3321" width="12.25" style="141" customWidth="1"/>
    <col min="3322" max="3322" width="11.8796296296296" style="141" customWidth="1"/>
    <col min="3323" max="3323" width="10.8796296296296" style="141" customWidth="1"/>
    <col min="3324" max="3324" width="11.3796296296296" style="141" customWidth="1"/>
    <col min="3325" max="3325" width="10.6296296296296" style="141" customWidth="1"/>
    <col min="3326" max="3326" width="10.5" style="141" customWidth="1"/>
    <col min="3327" max="3334" width="10.6296296296296" style="141" customWidth="1"/>
    <col min="3335" max="3566" width="9" style="141"/>
    <col min="3567" max="3567" width="3.87962962962963" style="141" customWidth="1"/>
    <col min="3568" max="3568" width="11.75" style="141" customWidth="1"/>
    <col min="3569" max="3569" width="21" style="141" customWidth="1"/>
    <col min="3570" max="3570" width="11.6296296296296" style="141" customWidth="1"/>
    <col min="3571" max="3571" width="10.8796296296296" style="141" customWidth="1"/>
    <col min="3572" max="3572" width="14.8796296296296" style="141" customWidth="1"/>
    <col min="3573" max="3573" width="11.3796296296296" style="141" customWidth="1"/>
    <col min="3574" max="3575" width="11.8796296296296" style="141" customWidth="1"/>
    <col min="3576" max="3576" width="11.5" style="141" customWidth="1"/>
    <col min="3577" max="3577" width="12.25" style="141" customWidth="1"/>
    <col min="3578" max="3578" width="11.8796296296296" style="141" customWidth="1"/>
    <col min="3579" max="3579" width="10.8796296296296" style="141" customWidth="1"/>
    <col min="3580" max="3580" width="11.3796296296296" style="141" customWidth="1"/>
    <col min="3581" max="3581" width="10.6296296296296" style="141" customWidth="1"/>
    <col min="3582" max="3582" width="10.5" style="141" customWidth="1"/>
    <col min="3583" max="3590" width="10.6296296296296" style="141" customWidth="1"/>
    <col min="3591" max="3822" width="9" style="141"/>
    <col min="3823" max="3823" width="3.87962962962963" style="141" customWidth="1"/>
    <col min="3824" max="3824" width="11.75" style="141" customWidth="1"/>
    <col min="3825" max="3825" width="21" style="141" customWidth="1"/>
    <col min="3826" max="3826" width="11.6296296296296" style="141" customWidth="1"/>
    <col min="3827" max="3827" width="10.8796296296296" style="141" customWidth="1"/>
    <col min="3828" max="3828" width="14.8796296296296" style="141" customWidth="1"/>
    <col min="3829" max="3829" width="11.3796296296296" style="141" customWidth="1"/>
    <col min="3830" max="3831" width="11.8796296296296" style="141" customWidth="1"/>
    <col min="3832" max="3832" width="11.5" style="141" customWidth="1"/>
    <col min="3833" max="3833" width="12.25" style="141" customWidth="1"/>
    <col min="3834" max="3834" width="11.8796296296296" style="141" customWidth="1"/>
    <col min="3835" max="3835" width="10.8796296296296" style="141" customWidth="1"/>
    <col min="3836" max="3836" width="11.3796296296296" style="141" customWidth="1"/>
    <col min="3837" max="3837" width="10.6296296296296" style="141" customWidth="1"/>
    <col min="3838" max="3838" width="10.5" style="141" customWidth="1"/>
    <col min="3839" max="3846" width="10.6296296296296" style="141" customWidth="1"/>
    <col min="3847" max="4078" width="9" style="141"/>
    <col min="4079" max="4079" width="3.87962962962963" style="141" customWidth="1"/>
    <col min="4080" max="4080" width="11.75" style="141" customWidth="1"/>
    <col min="4081" max="4081" width="21" style="141" customWidth="1"/>
    <col min="4082" max="4082" width="11.6296296296296" style="141" customWidth="1"/>
    <col min="4083" max="4083" width="10.8796296296296" style="141" customWidth="1"/>
    <col min="4084" max="4084" width="14.8796296296296" style="141" customWidth="1"/>
    <col min="4085" max="4085" width="11.3796296296296" style="141" customWidth="1"/>
    <col min="4086" max="4087" width="11.8796296296296" style="141" customWidth="1"/>
    <col min="4088" max="4088" width="11.5" style="141" customWidth="1"/>
    <col min="4089" max="4089" width="12.25" style="141" customWidth="1"/>
    <col min="4090" max="4090" width="11.8796296296296" style="141" customWidth="1"/>
    <col min="4091" max="4091" width="10.8796296296296" style="141" customWidth="1"/>
    <col min="4092" max="4092" width="11.3796296296296" style="141" customWidth="1"/>
    <col min="4093" max="4093" width="10.6296296296296" style="141" customWidth="1"/>
    <col min="4094" max="4094" width="10.5" style="141" customWidth="1"/>
    <col min="4095" max="4102" width="10.6296296296296" style="141" customWidth="1"/>
    <col min="4103" max="4334" width="9" style="141"/>
    <col min="4335" max="4335" width="3.87962962962963" style="141" customWidth="1"/>
    <col min="4336" max="4336" width="11.75" style="141" customWidth="1"/>
    <col min="4337" max="4337" width="21" style="141" customWidth="1"/>
    <col min="4338" max="4338" width="11.6296296296296" style="141" customWidth="1"/>
    <col min="4339" max="4339" width="10.8796296296296" style="141" customWidth="1"/>
    <col min="4340" max="4340" width="14.8796296296296" style="141" customWidth="1"/>
    <col min="4341" max="4341" width="11.3796296296296" style="141" customWidth="1"/>
    <col min="4342" max="4343" width="11.8796296296296" style="141" customWidth="1"/>
    <col min="4344" max="4344" width="11.5" style="141" customWidth="1"/>
    <col min="4345" max="4345" width="12.25" style="141" customWidth="1"/>
    <col min="4346" max="4346" width="11.8796296296296" style="141" customWidth="1"/>
    <col min="4347" max="4347" width="10.8796296296296" style="141" customWidth="1"/>
    <col min="4348" max="4348" width="11.3796296296296" style="141" customWidth="1"/>
    <col min="4349" max="4349" width="10.6296296296296" style="141" customWidth="1"/>
    <col min="4350" max="4350" width="10.5" style="141" customWidth="1"/>
    <col min="4351" max="4358" width="10.6296296296296" style="141" customWidth="1"/>
    <col min="4359" max="4590" width="9" style="141"/>
    <col min="4591" max="4591" width="3.87962962962963" style="141" customWidth="1"/>
    <col min="4592" max="4592" width="11.75" style="141" customWidth="1"/>
    <col min="4593" max="4593" width="21" style="141" customWidth="1"/>
    <col min="4594" max="4594" width="11.6296296296296" style="141" customWidth="1"/>
    <col min="4595" max="4595" width="10.8796296296296" style="141" customWidth="1"/>
    <col min="4596" max="4596" width="14.8796296296296" style="141" customWidth="1"/>
    <col min="4597" max="4597" width="11.3796296296296" style="141" customWidth="1"/>
    <col min="4598" max="4599" width="11.8796296296296" style="141" customWidth="1"/>
    <col min="4600" max="4600" width="11.5" style="141" customWidth="1"/>
    <col min="4601" max="4601" width="12.25" style="141" customWidth="1"/>
    <col min="4602" max="4602" width="11.8796296296296" style="141" customWidth="1"/>
    <col min="4603" max="4603" width="10.8796296296296" style="141" customWidth="1"/>
    <col min="4604" max="4604" width="11.3796296296296" style="141" customWidth="1"/>
    <col min="4605" max="4605" width="10.6296296296296" style="141" customWidth="1"/>
    <col min="4606" max="4606" width="10.5" style="141" customWidth="1"/>
    <col min="4607" max="4614" width="10.6296296296296" style="141" customWidth="1"/>
    <col min="4615" max="4846" width="9" style="141"/>
    <col min="4847" max="4847" width="3.87962962962963" style="141" customWidth="1"/>
    <col min="4848" max="4848" width="11.75" style="141" customWidth="1"/>
    <col min="4849" max="4849" width="21" style="141" customWidth="1"/>
    <col min="4850" max="4850" width="11.6296296296296" style="141" customWidth="1"/>
    <col min="4851" max="4851" width="10.8796296296296" style="141" customWidth="1"/>
    <col min="4852" max="4852" width="14.8796296296296" style="141" customWidth="1"/>
    <col min="4853" max="4853" width="11.3796296296296" style="141" customWidth="1"/>
    <col min="4854" max="4855" width="11.8796296296296" style="141" customWidth="1"/>
    <col min="4856" max="4856" width="11.5" style="141" customWidth="1"/>
    <col min="4857" max="4857" width="12.25" style="141" customWidth="1"/>
    <col min="4858" max="4858" width="11.8796296296296" style="141" customWidth="1"/>
    <col min="4859" max="4859" width="10.8796296296296" style="141" customWidth="1"/>
    <col min="4860" max="4860" width="11.3796296296296" style="141" customWidth="1"/>
    <col min="4861" max="4861" width="10.6296296296296" style="141" customWidth="1"/>
    <col min="4862" max="4862" width="10.5" style="141" customWidth="1"/>
    <col min="4863" max="4870" width="10.6296296296296" style="141" customWidth="1"/>
    <col min="4871" max="5102" width="9" style="141"/>
    <col min="5103" max="5103" width="3.87962962962963" style="141" customWidth="1"/>
    <col min="5104" max="5104" width="11.75" style="141" customWidth="1"/>
    <col min="5105" max="5105" width="21" style="141" customWidth="1"/>
    <col min="5106" max="5106" width="11.6296296296296" style="141" customWidth="1"/>
    <col min="5107" max="5107" width="10.8796296296296" style="141" customWidth="1"/>
    <col min="5108" max="5108" width="14.8796296296296" style="141" customWidth="1"/>
    <col min="5109" max="5109" width="11.3796296296296" style="141" customWidth="1"/>
    <col min="5110" max="5111" width="11.8796296296296" style="141" customWidth="1"/>
    <col min="5112" max="5112" width="11.5" style="141" customWidth="1"/>
    <col min="5113" max="5113" width="12.25" style="141" customWidth="1"/>
    <col min="5114" max="5114" width="11.8796296296296" style="141" customWidth="1"/>
    <col min="5115" max="5115" width="10.8796296296296" style="141" customWidth="1"/>
    <col min="5116" max="5116" width="11.3796296296296" style="141" customWidth="1"/>
    <col min="5117" max="5117" width="10.6296296296296" style="141" customWidth="1"/>
    <col min="5118" max="5118" width="10.5" style="141" customWidth="1"/>
    <col min="5119" max="5126" width="10.6296296296296" style="141" customWidth="1"/>
    <col min="5127" max="5358" width="9" style="141"/>
    <col min="5359" max="5359" width="3.87962962962963" style="141" customWidth="1"/>
    <col min="5360" max="5360" width="11.75" style="141" customWidth="1"/>
    <col min="5361" max="5361" width="21" style="141" customWidth="1"/>
    <col min="5362" max="5362" width="11.6296296296296" style="141" customWidth="1"/>
    <col min="5363" max="5363" width="10.8796296296296" style="141" customWidth="1"/>
    <col min="5364" max="5364" width="14.8796296296296" style="141" customWidth="1"/>
    <col min="5365" max="5365" width="11.3796296296296" style="141" customWidth="1"/>
    <col min="5366" max="5367" width="11.8796296296296" style="141" customWidth="1"/>
    <col min="5368" max="5368" width="11.5" style="141" customWidth="1"/>
    <col min="5369" max="5369" width="12.25" style="141" customWidth="1"/>
    <col min="5370" max="5370" width="11.8796296296296" style="141" customWidth="1"/>
    <col min="5371" max="5371" width="10.8796296296296" style="141" customWidth="1"/>
    <col min="5372" max="5372" width="11.3796296296296" style="141" customWidth="1"/>
    <col min="5373" max="5373" width="10.6296296296296" style="141" customWidth="1"/>
    <col min="5374" max="5374" width="10.5" style="141" customWidth="1"/>
    <col min="5375" max="5382" width="10.6296296296296" style="141" customWidth="1"/>
    <col min="5383" max="5614" width="9" style="141"/>
    <col min="5615" max="5615" width="3.87962962962963" style="141" customWidth="1"/>
    <col min="5616" max="5616" width="11.75" style="141" customWidth="1"/>
    <col min="5617" max="5617" width="21" style="141" customWidth="1"/>
    <col min="5618" max="5618" width="11.6296296296296" style="141" customWidth="1"/>
    <col min="5619" max="5619" width="10.8796296296296" style="141" customWidth="1"/>
    <col min="5620" max="5620" width="14.8796296296296" style="141" customWidth="1"/>
    <col min="5621" max="5621" width="11.3796296296296" style="141" customWidth="1"/>
    <col min="5622" max="5623" width="11.8796296296296" style="141" customWidth="1"/>
    <col min="5624" max="5624" width="11.5" style="141" customWidth="1"/>
    <col min="5625" max="5625" width="12.25" style="141" customWidth="1"/>
    <col min="5626" max="5626" width="11.8796296296296" style="141" customWidth="1"/>
    <col min="5627" max="5627" width="10.8796296296296" style="141" customWidth="1"/>
    <col min="5628" max="5628" width="11.3796296296296" style="141" customWidth="1"/>
    <col min="5629" max="5629" width="10.6296296296296" style="141" customWidth="1"/>
    <col min="5630" max="5630" width="10.5" style="141" customWidth="1"/>
    <col min="5631" max="5638" width="10.6296296296296" style="141" customWidth="1"/>
    <col min="5639" max="5870" width="9" style="141"/>
    <col min="5871" max="5871" width="3.87962962962963" style="141" customWidth="1"/>
    <col min="5872" max="5872" width="11.75" style="141" customWidth="1"/>
    <col min="5873" max="5873" width="21" style="141" customWidth="1"/>
    <col min="5874" max="5874" width="11.6296296296296" style="141" customWidth="1"/>
    <col min="5875" max="5875" width="10.8796296296296" style="141" customWidth="1"/>
    <col min="5876" max="5876" width="14.8796296296296" style="141" customWidth="1"/>
    <col min="5877" max="5877" width="11.3796296296296" style="141" customWidth="1"/>
    <col min="5878" max="5879" width="11.8796296296296" style="141" customWidth="1"/>
    <col min="5880" max="5880" width="11.5" style="141" customWidth="1"/>
    <col min="5881" max="5881" width="12.25" style="141" customWidth="1"/>
    <col min="5882" max="5882" width="11.8796296296296" style="141" customWidth="1"/>
    <col min="5883" max="5883" width="10.8796296296296" style="141" customWidth="1"/>
    <col min="5884" max="5884" width="11.3796296296296" style="141" customWidth="1"/>
    <col min="5885" max="5885" width="10.6296296296296" style="141" customWidth="1"/>
    <col min="5886" max="5886" width="10.5" style="141" customWidth="1"/>
    <col min="5887" max="5894" width="10.6296296296296" style="141" customWidth="1"/>
    <col min="5895" max="6126" width="9" style="141"/>
    <col min="6127" max="6127" width="3.87962962962963" style="141" customWidth="1"/>
    <col min="6128" max="6128" width="11.75" style="141" customWidth="1"/>
    <col min="6129" max="6129" width="21" style="141" customWidth="1"/>
    <col min="6130" max="6130" width="11.6296296296296" style="141" customWidth="1"/>
    <col min="6131" max="6131" width="10.8796296296296" style="141" customWidth="1"/>
    <col min="6132" max="6132" width="14.8796296296296" style="141" customWidth="1"/>
    <col min="6133" max="6133" width="11.3796296296296" style="141" customWidth="1"/>
    <col min="6134" max="6135" width="11.8796296296296" style="141" customWidth="1"/>
    <col min="6136" max="6136" width="11.5" style="141" customWidth="1"/>
    <col min="6137" max="6137" width="12.25" style="141" customWidth="1"/>
    <col min="6138" max="6138" width="11.8796296296296" style="141" customWidth="1"/>
    <col min="6139" max="6139" width="10.8796296296296" style="141" customWidth="1"/>
    <col min="6140" max="6140" width="11.3796296296296" style="141" customWidth="1"/>
    <col min="6141" max="6141" width="10.6296296296296" style="141" customWidth="1"/>
    <col min="6142" max="6142" width="10.5" style="141" customWidth="1"/>
    <col min="6143" max="6150" width="10.6296296296296" style="141" customWidth="1"/>
    <col min="6151" max="6382" width="9" style="141"/>
    <col min="6383" max="6383" width="3.87962962962963" style="141" customWidth="1"/>
    <col min="6384" max="6384" width="11.75" style="141" customWidth="1"/>
    <col min="6385" max="6385" width="21" style="141" customWidth="1"/>
    <col min="6386" max="6386" width="11.6296296296296" style="141" customWidth="1"/>
    <col min="6387" max="6387" width="10.8796296296296" style="141" customWidth="1"/>
    <col min="6388" max="6388" width="14.8796296296296" style="141" customWidth="1"/>
    <col min="6389" max="6389" width="11.3796296296296" style="141" customWidth="1"/>
    <col min="6390" max="6391" width="11.8796296296296" style="141" customWidth="1"/>
    <col min="6392" max="6392" width="11.5" style="141" customWidth="1"/>
    <col min="6393" max="6393" width="12.25" style="141" customWidth="1"/>
    <col min="6394" max="6394" width="11.8796296296296" style="141" customWidth="1"/>
    <col min="6395" max="6395" width="10.8796296296296" style="141" customWidth="1"/>
    <col min="6396" max="6396" width="11.3796296296296" style="141" customWidth="1"/>
    <col min="6397" max="6397" width="10.6296296296296" style="141" customWidth="1"/>
    <col min="6398" max="6398" width="10.5" style="141" customWidth="1"/>
    <col min="6399" max="6406" width="10.6296296296296" style="141" customWidth="1"/>
    <col min="6407" max="6638" width="9" style="141"/>
    <col min="6639" max="6639" width="3.87962962962963" style="141" customWidth="1"/>
    <col min="6640" max="6640" width="11.75" style="141" customWidth="1"/>
    <col min="6641" max="6641" width="21" style="141" customWidth="1"/>
    <col min="6642" max="6642" width="11.6296296296296" style="141" customWidth="1"/>
    <col min="6643" max="6643" width="10.8796296296296" style="141" customWidth="1"/>
    <col min="6644" max="6644" width="14.8796296296296" style="141" customWidth="1"/>
    <col min="6645" max="6645" width="11.3796296296296" style="141" customWidth="1"/>
    <col min="6646" max="6647" width="11.8796296296296" style="141" customWidth="1"/>
    <col min="6648" max="6648" width="11.5" style="141" customWidth="1"/>
    <col min="6649" max="6649" width="12.25" style="141" customWidth="1"/>
    <col min="6650" max="6650" width="11.8796296296296" style="141" customWidth="1"/>
    <col min="6651" max="6651" width="10.8796296296296" style="141" customWidth="1"/>
    <col min="6652" max="6652" width="11.3796296296296" style="141" customWidth="1"/>
    <col min="6653" max="6653" width="10.6296296296296" style="141" customWidth="1"/>
    <col min="6654" max="6654" width="10.5" style="141" customWidth="1"/>
    <col min="6655" max="6662" width="10.6296296296296" style="141" customWidth="1"/>
    <col min="6663" max="6894" width="9" style="141"/>
    <col min="6895" max="6895" width="3.87962962962963" style="141" customWidth="1"/>
    <col min="6896" max="6896" width="11.75" style="141" customWidth="1"/>
    <col min="6897" max="6897" width="21" style="141" customWidth="1"/>
    <col min="6898" max="6898" width="11.6296296296296" style="141" customWidth="1"/>
    <col min="6899" max="6899" width="10.8796296296296" style="141" customWidth="1"/>
    <col min="6900" max="6900" width="14.8796296296296" style="141" customWidth="1"/>
    <col min="6901" max="6901" width="11.3796296296296" style="141" customWidth="1"/>
    <col min="6902" max="6903" width="11.8796296296296" style="141" customWidth="1"/>
    <col min="6904" max="6904" width="11.5" style="141" customWidth="1"/>
    <col min="6905" max="6905" width="12.25" style="141" customWidth="1"/>
    <col min="6906" max="6906" width="11.8796296296296" style="141" customWidth="1"/>
    <col min="6907" max="6907" width="10.8796296296296" style="141" customWidth="1"/>
    <col min="6908" max="6908" width="11.3796296296296" style="141" customWidth="1"/>
    <col min="6909" max="6909" width="10.6296296296296" style="141" customWidth="1"/>
    <col min="6910" max="6910" width="10.5" style="141" customWidth="1"/>
    <col min="6911" max="6918" width="10.6296296296296" style="141" customWidth="1"/>
    <col min="6919" max="7150" width="9" style="141"/>
    <col min="7151" max="7151" width="3.87962962962963" style="141" customWidth="1"/>
    <col min="7152" max="7152" width="11.75" style="141" customWidth="1"/>
    <col min="7153" max="7153" width="21" style="141" customWidth="1"/>
    <col min="7154" max="7154" width="11.6296296296296" style="141" customWidth="1"/>
    <col min="7155" max="7155" width="10.8796296296296" style="141" customWidth="1"/>
    <col min="7156" max="7156" width="14.8796296296296" style="141" customWidth="1"/>
    <col min="7157" max="7157" width="11.3796296296296" style="141" customWidth="1"/>
    <col min="7158" max="7159" width="11.8796296296296" style="141" customWidth="1"/>
    <col min="7160" max="7160" width="11.5" style="141" customWidth="1"/>
    <col min="7161" max="7161" width="12.25" style="141" customWidth="1"/>
    <col min="7162" max="7162" width="11.8796296296296" style="141" customWidth="1"/>
    <col min="7163" max="7163" width="10.8796296296296" style="141" customWidth="1"/>
    <col min="7164" max="7164" width="11.3796296296296" style="141" customWidth="1"/>
    <col min="7165" max="7165" width="10.6296296296296" style="141" customWidth="1"/>
    <col min="7166" max="7166" width="10.5" style="141" customWidth="1"/>
    <col min="7167" max="7174" width="10.6296296296296" style="141" customWidth="1"/>
    <col min="7175" max="7406" width="9" style="141"/>
    <col min="7407" max="7407" width="3.87962962962963" style="141" customWidth="1"/>
    <col min="7408" max="7408" width="11.75" style="141" customWidth="1"/>
    <col min="7409" max="7409" width="21" style="141" customWidth="1"/>
    <col min="7410" max="7410" width="11.6296296296296" style="141" customWidth="1"/>
    <col min="7411" max="7411" width="10.8796296296296" style="141" customWidth="1"/>
    <col min="7412" max="7412" width="14.8796296296296" style="141" customWidth="1"/>
    <col min="7413" max="7413" width="11.3796296296296" style="141" customWidth="1"/>
    <col min="7414" max="7415" width="11.8796296296296" style="141" customWidth="1"/>
    <col min="7416" max="7416" width="11.5" style="141" customWidth="1"/>
    <col min="7417" max="7417" width="12.25" style="141" customWidth="1"/>
    <col min="7418" max="7418" width="11.8796296296296" style="141" customWidth="1"/>
    <col min="7419" max="7419" width="10.8796296296296" style="141" customWidth="1"/>
    <col min="7420" max="7420" width="11.3796296296296" style="141" customWidth="1"/>
    <col min="7421" max="7421" width="10.6296296296296" style="141" customWidth="1"/>
    <col min="7422" max="7422" width="10.5" style="141" customWidth="1"/>
    <col min="7423" max="7430" width="10.6296296296296" style="141" customWidth="1"/>
    <col min="7431" max="7662" width="9" style="141"/>
    <col min="7663" max="7663" width="3.87962962962963" style="141" customWidth="1"/>
    <col min="7664" max="7664" width="11.75" style="141" customWidth="1"/>
    <col min="7665" max="7665" width="21" style="141" customWidth="1"/>
    <col min="7666" max="7666" width="11.6296296296296" style="141" customWidth="1"/>
    <col min="7667" max="7667" width="10.8796296296296" style="141" customWidth="1"/>
    <col min="7668" max="7668" width="14.8796296296296" style="141" customWidth="1"/>
    <col min="7669" max="7669" width="11.3796296296296" style="141" customWidth="1"/>
    <col min="7670" max="7671" width="11.8796296296296" style="141" customWidth="1"/>
    <col min="7672" max="7672" width="11.5" style="141" customWidth="1"/>
    <col min="7673" max="7673" width="12.25" style="141" customWidth="1"/>
    <col min="7674" max="7674" width="11.8796296296296" style="141" customWidth="1"/>
    <col min="7675" max="7675" width="10.8796296296296" style="141" customWidth="1"/>
    <col min="7676" max="7676" width="11.3796296296296" style="141" customWidth="1"/>
    <col min="7677" max="7677" width="10.6296296296296" style="141" customWidth="1"/>
    <col min="7678" max="7678" width="10.5" style="141" customWidth="1"/>
    <col min="7679" max="7686" width="10.6296296296296" style="141" customWidth="1"/>
    <col min="7687" max="7918" width="9" style="141"/>
    <col min="7919" max="7919" width="3.87962962962963" style="141" customWidth="1"/>
    <col min="7920" max="7920" width="11.75" style="141" customWidth="1"/>
    <col min="7921" max="7921" width="21" style="141" customWidth="1"/>
    <col min="7922" max="7922" width="11.6296296296296" style="141" customWidth="1"/>
    <col min="7923" max="7923" width="10.8796296296296" style="141" customWidth="1"/>
    <col min="7924" max="7924" width="14.8796296296296" style="141" customWidth="1"/>
    <col min="7925" max="7925" width="11.3796296296296" style="141" customWidth="1"/>
    <col min="7926" max="7927" width="11.8796296296296" style="141" customWidth="1"/>
    <col min="7928" max="7928" width="11.5" style="141" customWidth="1"/>
    <col min="7929" max="7929" width="12.25" style="141" customWidth="1"/>
    <col min="7930" max="7930" width="11.8796296296296" style="141" customWidth="1"/>
    <col min="7931" max="7931" width="10.8796296296296" style="141" customWidth="1"/>
    <col min="7932" max="7932" width="11.3796296296296" style="141" customWidth="1"/>
    <col min="7933" max="7933" width="10.6296296296296" style="141" customWidth="1"/>
    <col min="7934" max="7934" width="10.5" style="141" customWidth="1"/>
    <col min="7935" max="7942" width="10.6296296296296" style="141" customWidth="1"/>
    <col min="7943" max="8174" width="9" style="141"/>
    <col min="8175" max="8175" width="3.87962962962963" style="141" customWidth="1"/>
    <col min="8176" max="8176" width="11.75" style="141" customWidth="1"/>
    <col min="8177" max="8177" width="21" style="141" customWidth="1"/>
    <col min="8178" max="8178" width="11.6296296296296" style="141" customWidth="1"/>
    <col min="8179" max="8179" width="10.8796296296296" style="141" customWidth="1"/>
    <col min="8180" max="8180" width="14.8796296296296" style="141" customWidth="1"/>
    <col min="8181" max="8181" width="11.3796296296296" style="141" customWidth="1"/>
    <col min="8182" max="8183" width="11.8796296296296" style="141" customWidth="1"/>
    <col min="8184" max="8184" width="11.5" style="141" customWidth="1"/>
    <col min="8185" max="8185" width="12.25" style="141" customWidth="1"/>
    <col min="8186" max="8186" width="11.8796296296296" style="141" customWidth="1"/>
    <col min="8187" max="8187" width="10.8796296296296" style="141" customWidth="1"/>
    <col min="8188" max="8188" width="11.3796296296296" style="141" customWidth="1"/>
    <col min="8189" max="8189" width="10.6296296296296" style="141" customWidth="1"/>
    <col min="8190" max="8190" width="10.5" style="141" customWidth="1"/>
    <col min="8191" max="8198" width="10.6296296296296" style="141" customWidth="1"/>
    <col min="8199" max="8430" width="9" style="141"/>
    <col min="8431" max="8431" width="3.87962962962963" style="141" customWidth="1"/>
    <col min="8432" max="8432" width="11.75" style="141" customWidth="1"/>
    <col min="8433" max="8433" width="21" style="141" customWidth="1"/>
    <col min="8434" max="8434" width="11.6296296296296" style="141" customWidth="1"/>
    <col min="8435" max="8435" width="10.8796296296296" style="141" customWidth="1"/>
    <col min="8436" max="8436" width="14.8796296296296" style="141" customWidth="1"/>
    <col min="8437" max="8437" width="11.3796296296296" style="141" customWidth="1"/>
    <col min="8438" max="8439" width="11.8796296296296" style="141" customWidth="1"/>
    <col min="8440" max="8440" width="11.5" style="141" customWidth="1"/>
    <col min="8441" max="8441" width="12.25" style="141" customWidth="1"/>
    <col min="8442" max="8442" width="11.8796296296296" style="141" customWidth="1"/>
    <col min="8443" max="8443" width="10.8796296296296" style="141" customWidth="1"/>
    <col min="8444" max="8444" width="11.3796296296296" style="141" customWidth="1"/>
    <col min="8445" max="8445" width="10.6296296296296" style="141" customWidth="1"/>
    <col min="8446" max="8446" width="10.5" style="141" customWidth="1"/>
    <col min="8447" max="8454" width="10.6296296296296" style="141" customWidth="1"/>
    <col min="8455" max="8686" width="9" style="141"/>
    <col min="8687" max="8687" width="3.87962962962963" style="141" customWidth="1"/>
    <col min="8688" max="8688" width="11.75" style="141" customWidth="1"/>
    <col min="8689" max="8689" width="21" style="141" customWidth="1"/>
    <col min="8690" max="8690" width="11.6296296296296" style="141" customWidth="1"/>
    <col min="8691" max="8691" width="10.8796296296296" style="141" customWidth="1"/>
    <col min="8692" max="8692" width="14.8796296296296" style="141" customWidth="1"/>
    <col min="8693" max="8693" width="11.3796296296296" style="141" customWidth="1"/>
    <col min="8694" max="8695" width="11.8796296296296" style="141" customWidth="1"/>
    <col min="8696" max="8696" width="11.5" style="141" customWidth="1"/>
    <col min="8697" max="8697" width="12.25" style="141" customWidth="1"/>
    <col min="8698" max="8698" width="11.8796296296296" style="141" customWidth="1"/>
    <col min="8699" max="8699" width="10.8796296296296" style="141" customWidth="1"/>
    <col min="8700" max="8700" width="11.3796296296296" style="141" customWidth="1"/>
    <col min="8701" max="8701" width="10.6296296296296" style="141" customWidth="1"/>
    <col min="8702" max="8702" width="10.5" style="141" customWidth="1"/>
    <col min="8703" max="8710" width="10.6296296296296" style="141" customWidth="1"/>
    <col min="8711" max="8942" width="9" style="141"/>
    <col min="8943" max="8943" width="3.87962962962963" style="141" customWidth="1"/>
    <col min="8944" max="8944" width="11.75" style="141" customWidth="1"/>
    <col min="8945" max="8945" width="21" style="141" customWidth="1"/>
    <col min="8946" max="8946" width="11.6296296296296" style="141" customWidth="1"/>
    <col min="8947" max="8947" width="10.8796296296296" style="141" customWidth="1"/>
    <col min="8948" max="8948" width="14.8796296296296" style="141" customWidth="1"/>
    <col min="8949" max="8949" width="11.3796296296296" style="141" customWidth="1"/>
    <col min="8950" max="8951" width="11.8796296296296" style="141" customWidth="1"/>
    <col min="8952" max="8952" width="11.5" style="141" customWidth="1"/>
    <col min="8953" max="8953" width="12.25" style="141" customWidth="1"/>
    <col min="8954" max="8954" width="11.8796296296296" style="141" customWidth="1"/>
    <col min="8955" max="8955" width="10.8796296296296" style="141" customWidth="1"/>
    <col min="8956" max="8956" width="11.3796296296296" style="141" customWidth="1"/>
    <col min="8957" max="8957" width="10.6296296296296" style="141" customWidth="1"/>
    <col min="8958" max="8958" width="10.5" style="141" customWidth="1"/>
    <col min="8959" max="8966" width="10.6296296296296" style="141" customWidth="1"/>
    <col min="8967" max="9198" width="9" style="141"/>
    <col min="9199" max="9199" width="3.87962962962963" style="141" customWidth="1"/>
    <col min="9200" max="9200" width="11.75" style="141" customWidth="1"/>
    <col min="9201" max="9201" width="21" style="141" customWidth="1"/>
    <col min="9202" max="9202" width="11.6296296296296" style="141" customWidth="1"/>
    <col min="9203" max="9203" width="10.8796296296296" style="141" customWidth="1"/>
    <col min="9204" max="9204" width="14.8796296296296" style="141" customWidth="1"/>
    <col min="9205" max="9205" width="11.3796296296296" style="141" customWidth="1"/>
    <col min="9206" max="9207" width="11.8796296296296" style="141" customWidth="1"/>
    <col min="9208" max="9208" width="11.5" style="141" customWidth="1"/>
    <col min="9209" max="9209" width="12.25" style="141" customWidth="1"/>
    <col min="9210" max="9210" width="11.8796296296296" style="141" customWidth="1"/>
    <col min="9211" max="9211" width="10.8796296296296" style="141" customWidth="1"/>
    <col min="9212" max="9212" width="11.3796296296296" style="141" customWidth="1"/>
    <col min="9213" max="9213" width="10.6296296296296" style="141" customWidth="1"/>
    <col min="9214" max="9214" width="10.5" style="141" customWidth="1"/>
    <col min="9215" max="9222" width="10.6296296296296" style="141" customWidth="1"/>
    <col min="9223" max="9454" width="9" style="141"/>
    <col min="9455" max="9455" width="3.87962962962963" style="141" customWidth="1"/>
    <col min="9456" max="9456" width="11.75" style="141" customWidth="1"/>
    <col min="9457" max="9457" width="21" style="141" customWidth="1"/>
    <col min="9458" max="9458" width="11.6296296296296" style="141" customWidth="1"/>
    <col min="9459" max="9459" width="10.8796296296296" style="141" customWidth="1"/>
    <col min="9460" max="9460" width="14.8796296296296" style="141" customWidth="1"/>
    <col min="9461" max="9461" width="11.3796296296296" style="141" customWidth="1"/>
    <col min="9462" max="9463" width="11.8796296296296" style="141" customWidth="1"/>
    <col min="9464" max="9464" width="11.5" style="141" customWidth="1"/>
    <col min="9465" max="9465" width="12.25" style="141" customWidth="1"/>
    <col min="9466" max="9466" width="11.8796296296296" style="141" customWidth="1"/>
    <col min="9467" max="9467" width="10.8796296296296" style="141" customWidth="1"/>
    <col min="9468" max="9468" width="11.3796296296296" style="141" customWidth="1"/>
    <col min="9469" max="9469" width="10.6296296296296" style="141" customWidth="1"/>
    <col min="9470" max="9470" width="10.5" style="141" customWidth="1"/>
    <col min="9471" max="9478" width="10.6296296296296" style="141" customWidth="1"/>
    <col min="9479" max="9710" width="9" style="141"/>
    <col min="9711" max="9711" width="3.87962962962963" style="141" customWidth="1"/>
    <col min="9712" max="9712" width="11.75" style="141" customWidth="1"/>
    <col min="9713" max="9713" width="21" style="141" customWidth="1"/>
    <col min="9714" max="9714" width="11.6296296296296" style="141" customWidth="1"/>
    <col min="9715" max="9715" width="10.8796296296296" style="141" customWidth="1"/>
    <col min="9716" max="9716" width="14.8796296296296" style="141" customWidth="1"/>
    <col min="9717" max="9717" width="11.3796296296296" style="141" customWidth="1"/>
    <col min="9718" max="9719" width="11.8796296296296" style="141" customWidth="1"/>
    <col min="9720" max="9720" width="11.5" style="141" customWidth="1"/>
    <col min="9721" max="9721" width="12.25" style="141" customWidth="1"/>
    <col min="9722" max="9722" width="11.8796296296296" style="141" customWidth="1"/>
    <col min="9723" max="9723" width="10.8796296296296" style="141" customWidth="1"/>
    <col min="9724" max="9724" width="11.3796296296296" style="141" customWidth="1"/>
    <col min="9725" max="9725" width="10.6296296296296" style="141" customWidth="1"/>
    <col min="9726" max="9726" width="10.5" style="141" customWidth="1"/>
    <col min="9727" max="9734" width="10.6296296296296" style="141" customWidth="1"/>
    <col min="9735" max="9966" width="9" style="141"/>
    <col min="9967" max="9967" width="3.87962962962963" style="141" customWidth="1"/>
    <col min="9968" max="9968" width="11.75" style="141" customWidth="1"/>
    <col min="9969" max="9969" width="21" style="141" customWidth="1"/>
    <col min="9970" max="9970" width="11.6296296296296" style="141" customWidth="1"/>
    <col min="9971" max="9971" width="10.8796296296296" style="141" customWidth="1"/>
    <col min="9972" max="9972" width="14.8796296296296" style="141" customWidth="1"/>
    <col min="9973" max="9973" width="11.3796296296296" style="141" customWidth="1"/>
    <col min="9974" max="9975" width="11.8796296296296" style="141" customWidth="1"/>
    <col min="9976" max="9976" width="11.5" style="141" customWidth="1"/>
    <col min="9977" max="9977" width="12.25" style="141" customWidth="1"/>
    <col min="9978" max="9978" width="11.8796296296296" style="141" customWidth="1"/>
    <col min="9979" max="9979" width="10.8796296296296" style="141" customWidth="1"/>
    <col min="9980" max="9980" width="11.3796296296296" style="141" customWidth="1"/>
    <col min="9981" max="9981" width="10.6296296296296" style="141" customWidth="1"/>
    <col min="9982" max="9982" width="10.5" style="141" customWidth="1"/>
    <col min="9983" max="9990" width="10.6296296296296" style="141" customWidth="1"/>
    <col min="9991" max="10222" width="9" style="141"/>
    <col min="10223" max="10223" width="3.87962962962963" style="141" customWidth="1"/>
    <col min="10224" max="10224" width="11.75" style="141" customWidth="1"/>
    <col min="10225" max="10225" width="21" style="141" customWidth="1"/>
    <col min="10226" max="10226" width="11.6296296296296" style="141" customWidth="1"/>
    <col min="10227" max="10227" width="10.8796296296296" style="141" customWidth="1"/>
    <col min="10228" max="10228" width="14.8796296296296" style="141" customWidth="1"/>
    <col min="10229" max="10229" width="11.3796296296296" style="141" customWidth="1"/>
    <col min="10230" max="10231" width="11.8796296296296" style="141" customWidth="1"/>
    <col min="10232" max="10232" width="11.5" style="141" customWidth="1"/>
    <col min="10233" max="10233" width="12.25" style="141" customWidth="1"/>
    <col min="10234" max="10234" width="11.8796296296296" style="141" customWidth="1"/>
    <col min="10235" max="10235" width="10.8796296296296" style="141" customWidth="1"/>
    <col min="10236" max="10236" width="11.3796296296296" style="141" customWidth="1"/>
    <col min="10237" max="10237" width="10.6296296296296" style="141" customWidth="1"/>
    <col min="10238" max="10238" width="10.5" style="141" customWidth="1"/>
    <col min="10239" max="10246" width="10.6296296296296" style="141" customWidth="1"/>
    <col min="10247" max="10478" width="9" style="141"/>
    <col min="10479" max="10479" width="3.87962962962963" style="141" customWidth="1"/>
    <col min="10480" max="10480" width="11.75" style="141" customWidth="1"/>
    <col min="10481" max="10481" width="21" style="141" customWidth="1"/>
    <col min="10482" max="10482" width="11.6296296296296" style="141" customWidth="1"/>
    <col min="10483" max="10483" width="10.8796296296296" style="141" customWidth="1"/>
    <col min="10484" max="10484" width="14.8796296296296" style="141" customWidth="1"/>
    <col min="10485" max="10485" width="11.3796296296296" style="141" customWidth="1"/>
    <col min="10486" max="10487" width="11.8796296296296" style="141" customWidth="1"/>
    <col min="10488" max="10488" width="11.5" style="141" customWidth="1"/>
    <col min="10489" max="10489" width="12.25" style="141" customWidth="1"/>
    <col min="10490" max="10490" width="11.8796296296296" style="141" customWidth="1"/>
    <col min="10491" max="10491" width="10.8796296296296" style="141" customWidth="1"/>
    <col min="10492" max="10492" width="11.3796296296296" style="141" customWidth="1"/>
    <col min="10493" max="10493" width="10.6296296296296" style="141" customWidth="1"/>
    <col min="10494" max="10494" width="10.5" style="141" customWidth="1"/>
    <col min="10495" max="10502" width="10.6296296296296" style="141" customWidth="1"/>
    <col min="10503" max="10734" width="9" style="141"/>
    <col min="10735" max="10735" width="3.87962962962963" style="141" customWidth="1"/>
    <col min="10736" max="10736" width="11.75" style="141" customWidth="1"/>
    <col min="10737" max="10737" width="21" style="141" customWidth="1"/>
    <col min="10738" max="10738" width="11.6296296296296" style="141" customWidth="1"/>
    <col min="10739" max="10739" width="10.8796296296296" style="141" customWidth="1"/>
    <col min="10740" max="10740" width="14.8796296296296" style="141" customWidth="1"/>
    <col min="10741" max="10741" width="11.3796296296296" style="141" customWidth="1"/>
    <col min="10742" max="10743" width="11.8796296296296" style="141" customWidth="1"/>
    <col min="10744" max="10744" width="11.5" style="141" customWidth="1"/>
    <col min="10745" max="10745" width="12.25" style="141" customWidth="1"/>
    <col min="10746" max="10746" width="11.8796296296296" style="141" customWidth="1"/>
    <col min="10747" max="10747" width="10.8796296296296" style="141" customWidth="1"/>
    <col min="10748" max="10748" width="11.3796296296296" style="141" customWidth="1"/>
    <col min="10749" max="10749" width="10.6296296296296" style="141" customWidth="1"/>
    <col min="10750" max="10750" width="10.5" style="141" customWidth="1"/>
    <col min="10751" max="10758" width="10.6296296296296" style="141" customWidth="1"/>
    <col min="10759" max="10990" width="9" style="141"/>
    <col min="10991" max="10991" width="3.87962962962963" style="141" customWidth="1"/>
    <col min="10992" max="10992" width="11.75" style="141" customWidth="1"/>
    <col min="10993" max="10993" width="21" style="141" customWidth="1"/>
    <col min="10994" max="10994" width="11.6296296296296" style="141" customWidth="1"/>
    <col min="10995" max="10995" width="10.8796296296296" style="141" customWidth="1"/>
    <col min="10996" max="10996" width="14.8796296296296" style="141" customWidth="1"/>
    <col min="10997" max="10997" width="11.3796296296296" style="141" customWidth="1"/>
    <col min="10998" max="10999" width="11.8796296296296" style="141" customWidth="1"/>
    <col min="11000" max="11000" width="11.5" style="141" customWidth="1"/>
    <col min="11001" max="11001" width="12.25" style="141" customWidth="1"/>
    <col min="11002" max="11002" width="11.8796296296296" style="141" customWidth="1"/>
    <col min="11003" max="11003" width="10.8796296296296" style="141" customWidth="1"/>
    <col min="11004" max="11004" width="11.3796296296296" style="141" customWidth="1"/>
    <col min="11005" max="11005" width="10.6296296296296" style="141" customWidth="1"/>
    <col min="11006" max="11006" width="10.5" style="141" customWidth="1"/>
    <col min="11007" max="11014" width="10.6296296296296" style="141" customWidth="1"/>
    <col min="11015" max="11246" width="9" style="141"/>
    <col min="11247" max="11247" width="3.87962962962963" style="141" customWidth="1"/>
    <col min="11248" max="11248" width="11.75" style="141" customWidth="1"/>
    <col min="11249" max="11249" width="21" style="141" customWidth="1"/>
    <col min="11250" max="11250" width="11.6296296296296" style="141" customWidth="1"/>
    <col min="11251" max="11251" width="10.8796296296296" style="141" customWidth="1"/>
    <col min="11252" max="11252" width="14.8796296296296" style="141" customWidth="1"/>
    <col min="11253" max="11253" width="11.3796296296296" style="141" customWidth="1"/>
    <col min="11254" max="11255" width="11.8796296296296" style="141" customWidth="1"/>
    <col min="11256" max="11256" width="11.5" style="141" customWidth="1"/>
    <col min="11257" max="11257" width="12.25" style="141" customWidth="1"/>
    <col min="11258" max="11258" width="11.8796296296296" style="141" customWidth="1"/>
    <col min="11259" max="11259" width="10.8796296296296" style="141" customWidth="1"/>
    <col min="11260" max="11260" width="11.3796296296296" style="141" customWidth="1"/>
    <col min="11261" max="11261" width="10.6296296296296" style="141" customWidth="1"/>
    <col min="11262" max="11262" width="10.5" style="141" customWidth="1"/>
    <col min="11263" max="11270" width="10.6296296296296" style="141" customWidth="1"/>
    <col min="11271" max="11502" width="9" style="141"/>
    <col min="11503" max="11503" width="3.87962962962963" style="141" customWidth="1"/>
    <col min="11504" max="11504" width="11.75" style="141" customWidth="1"/>
    <col min="11505" max="11505" width="21" style="141" customWidth="1"/>
    <col min="11506" max="11506" width="11.6296296296296" style="141" customWidth="1"/>
    <col min="11507" max="11507" width="10.8796296296296" style="141" customWidth="1"/>
    <col min="11508" max="11508" width="14.8796296296296" style="141" customWidth="1"/>
    <col min="11509" max="11509" width="11.3796296296296" style="141" customWidth="1"/>
    <col min="11510" max="11511" width="11.8796296296296" style="141" customWidth="1"/>
    <col min="11512" max="11512" width="11.5" style="141" customWidth="1"/>
    <col min="11513" max="11513" width="12.25" style="141" customWidth="1"/>
    <col min="11514" max="11514" width="11.8796296296296" style="141" customWidth="1"/>
    <col min="11515" max="11515" width="10.8796296296296" style="141" customWidth="1"/>
    <col min="11516" max="11516" width="11.3796296296296" style="141" customWidth="1"/>
    <col min="11517" max="11517" width="10.6296296296296" style="141" customWidth="1"/>
    <col min="11518" max="11518" width="10.5" style="141" customWidth="1"/>
    <col min="11519" max="11526" width="10.6296296296296" style="141" customWidth="1"/>
    <col min="11527" max="11758" width="9" style="141"/>
    <col min="11759" max="11759" width="3.87962962962963" style="141" customWidth="1"/>
    <col min="11760" max="11760" width="11.75" style="141" customWidth="1"/>
    <col min="11761" max="11761" width="21" style="141" customWidth="1"/>
    <col min="11762" max="11762" width="11.6296296296296" style="141" customWidth="1"/>
    <col min="11763" max="11763" width="10.8796296296296" style="141" customWidth="1"/>
    <col min="11764" max="11764" width="14.8796296296296" style="141" customWidth="1"/>
    <col min="11765" max="11765" width="11.3796296296296" style="141" customWidth="1"/>
    <col min="11766" max="11767" width="11.8796296296296" style="141" customWidth="1"/>
    <col min="11768" max="11768" width="11.5" style="141" customWidth="1"/>
    <col min="11769" max="11769" width="12.25" style="141" customWidth="1"/>
    <col min="11770" max="11770" width="11.8796296296296" style="141" customWidth="1"/>
    <col min="11771" max="11771" width="10.8796296296296" style="141" customWidth="1"/>
    <col min="11772" max="11772" width="11.3796296296296" style="141" customWidth="1"/>
    <col min="11773" max="11773" width="10.6296296296296" style="141" customWidth="1"/>
    <col min="11774" max="11774" width="10.5" style="141" customWidth="1"/>
    <col min="11775" max="11782" width="10.6296296296296" style="141" customWidth="1"/>
    <col min="11783" max="12014" width="9" style="141"/>
    <col min="12015" max="12015" width="3.87962962962963" style="141" customWidth="1"/>
    <col min="12016" max="12016" width="11.75" style="141" customWidth="1"/>
    <col min="12017" max="12017" width="21" style="141" customWidth="1"/>
    <col min="12018" max="12018" width="11.6296296296296" style="141" customWidth="1"/>
    <col min="12019" max="12019" width="10.8796296296296" style="141" customWidth="1"/>
    <col min="12020" max="12020" width="14.8796296296296" style="141" customWidth="1"/>
    <col min="12021" max="12021" width="11.3796296296296" style="141" customWidth="1"/>
    <col min="12022" max="12023" width="11.8796296296296" style="141" customWidth="1"/>
    <col min="12024" max="12024" width="11.5" style="141" customWidth="1"/>
    <col min="12025" max="12025" width="12.25" style="141" customWidth="1"/>
    <col min="12026" max="12026" width="11.8796296296296" style="141" customWidth="1"/>
    <col min="12027" max="12027" width="10.8796296296296" style="141" customWidth="1"/>
    <col min="12028" max="12028" width="11.3796296296296" style="141" customWidth="1"/>
    <col min="12029" max="12029" width="10.6296296296296" style="141" customWidth="1"/>
    <col min="12030" max="12030" width="10.5" style="141" customWidth="1"/>
    <col min="12031" max="12038" width="10.6296296296296" style="141" customWidth="1"/>
    <col min="12039" max="12270" width="9" style="141"/>
    <col min="12271" max="12271" width="3.87962962962963" style="141" customWidth="1"/>
    <col min="12272" max="12272" width="11.75" style="141" customWidth="1"/>
    <col min="12273" max="12273" width="21" style="141" customWidth="1"/>
    <col min="12274" max="12274" width="11.6296296296296" style="141" customWidth="1"/>
    <col min="12275" max="12275" width="10.8796296296296" style="141" customWidth="1"/>
    <col min="12276" max="12276" width="14.8796296296296" style="141" customWidth="1"/>
    <col min="12277" max="12277" width="11.3796296296296" style="141" customWidth="1"/>
    <col min="12278" max="12279" width="11.8796296296296" style="141" customWidth="1"/>
    <col min="12280" max="12280" width="11.5" style="141" customWidth="1"/>
    <col min="12281" max="12281" width="12.25" style="141" customWidth="1"/>
    <col min="12282" max="12282" width="11.8796296296296" style="141" customWidth="1"/>
    <col min="12283" max="12283" width="10.8796296296296" style="141" customWidth="1"/>
    <col min="12284" max="12284" width="11.3796296296296" style="141" customWidth="1"/>
    <col min="12285" max="12285" width="10.6296296296296" style="141" customWidth="1"/>
    <col min="12286" max="12286" width="10.5" style="141" customWidth="1"/>
    <col min="12287" max="12294" width="10.6296296296296" style="141" customWidth="1"/>
    <col min="12295" max="12526" width="9" style="141"/>
    <col min="12527" max="12527" width="3.87962962962963" style="141" customWidth="1"/>
    <col min="12528" max="12528" width="11.75" style="141" customWidth="1"/>
    <col min="12529" max="12529" width="21" style="141" customWidth="1"/>
    <col min="12530" max="12530" width="11.6296296296296" style="141" customWidth="1"/>
    <col min="12531" max="12531" width="10.8796296296296" style="141" customWidth="1"/>
    <col min="12532" max="12532" width="14.8796296296296" style="141" customWidth="1"/>
    <col min="12533" max="12533" width="11.3796296296296" style="141" customWidth="1"/>
    <col min="12534" max="12535" width="11.8796296296296" style="141" customWidth="1"/>
    <col min="12536" max="12536" width="11.5" style="141" customWidth="1"/>
    <col min="12537" max="12537" width="12.25" style="141" customWidth="1"/>
    <col min="12538" max="12538" width="11.8796296296296" style="141" customWidth="1"/>
    <col min="12539" max="12539" width="10.8796296296296" style="141" customWidth="1"/>
    <col min="12540" max="12540" width="11.3796296296296" style="141" customWidth="1"/>
    <col min="12541" max="12541" width="10.6296296296296" style="141" customWidth="1"/>
    <col min="12542" max="12542" width="10.5" style="141" customWidth="1"/>
    <col min="12543" max="12550" width="10.6296296296296" style="141" customWidth="1"/>
    <col min="12551" max="12782" width="9" style="141"/>
    <col min="12783" max="12783" width="3.87962962962963" style="141" customWidth="1"/>
    <col min="12784" max="12784" width="11.75" style="141" customWidth="1"/>
    <col min="12785" max="12785" width="21" style="141" customWidth="1"/>
    <col min="12786" max="12786" width="11.6296296296296" style="141" customWidth="1"/>
    <col min="12787" max="12787" width="10.8796296296296" style="141" customWidth="1"/>
    <col min="12788" max="12788" width="14.8796296296296" style="141" customWidth="1"/>
    <col min="12789" max="12789" width="11.3796296296296" style="141" customWidth="1"/>
    <col min="12790" max="12791" width="11.8796296296296" style="141" customWidth="1"/>
    <col min="12792" max="12792" width="11.5" style="141" customWidth="1"/>
    <col min="12793" max="12793" width="12.25" style="141" customWidth="1"/>
    <col min="12794" max="12794" width="11.8796296296296" style="141" customWidth="1"/>
    <col min="12795" max="12795" width="10.8796296296296" style="141" customWidth="1"/>
    <col min="12796" max="12796" width="11.3796296296296" style="141" customWidth="1"/>
    <col min="12797" max="12797" width="10.6296296296296" style="141" customWidth="1"/>
    <col min="12798" max="12798" width="10.5" style="141" customWidth="1"/>
    <col min="12799" max="12806" width="10.6296296296296" style="141" customWidth="1"/>
    <col min="12807" max="13038" width="9" style="141"/>
    <col min="13039" max="13039" width="3.87962962962963" style="141" customWidth="1"/>
    <col min="13040" max="13040" width="11.75" style="141" customWidth="1"/>
    <col min="13041" max="13041" width="21" style="141" customWidth="1"/>
    <col min="13042" max="13042" width="11.6296296296296" style="141" customWidth="1"/>
    <col min="13043" max="13043" width="10.8796296296296" style="141" customWidth="1"/>
    <col min="13044" max="13044" width="14.8796296296296" style="141" customWidth="1"/>
    <col min="13045" max="13045" width="11.3796296296296" style="141" customWidth="1"/>
    <col min="13046" max="13047" width="11.8796296296296" style="141" customWidth="1"/>
    <col min="13048" max="13048" width="11.5" style="141" customWidth="1"/>
    <col min="13049" max="13049" width="12.25" style="141" customWidth="1"/>
    <col min="13050" max="13050" width="11.8796296296296" style="141" customWidth="1"/>
    <col min="13051" max="13051" width="10.8796296296296" style="141" customWidth="1"/>
    <col min="13052" max="13052" width="11.3796296296296" style="141" customWidth="1"/>
    <col min="13053" max="13053" width="10.6296296296296" style="141" customWidth="1"/>
    <col min="13054" max="13054" width="10.5" style="141" customWidth="1"/>
    <col min="13055" max="13062" width="10.6296296296296" style="141" customWidth="1"/>
    <col min="13063" max="13294" width="9" style="141"/>
    <col min="13295" max="13295" width="3.87962962962963" style="141" customWidth="1"/>
    <col min="13296" max="13296" width="11.75" style="141" customWidth="1"/>
    <col min="13297" max="13297" width="21" style="141" customWidth="1"/>
    <col min="13298" max="13298" width="11.6296296296296" style="141" customWidth="1"/>
    <col min="13299" max="13299" width="10.8796296296296" style="141" customWidth="1"/>
    <col min="13300" max="13300" width="14.8796296296296" style="141" customWidth="1"/>
    <col min="13301" max="13301" width="11.3796296296296" style="141" customWidth="1"/>
    <col min="13302" max="13303" width="11.8796296296296" style="141" customWidth="1"/>
    <col min="13304" max="13304" width="11.5" style="141" customWidth="1"/>
    <col min="13305" max="13305" width="12.25" style="141" customWidth="1"/>
    <col min="13306" max="13306" width="11.8796296296296" style="141" customWidth="1"/>
    <col min="13307" max="13307" width="10.8796296296296" style="141" customWidth="1"/>
    <col min="13308" max="13308" width="11.3796296296296" style="141" customWidth="1"/>
    <col min="13309" max="13309" width="10.6296296296296" style="141" customWidth="1"/>
    <col min="13310" max="13310" width="10.5" style="141" customWidth="1"/>
    <col min="13311" max="13318" width="10.6296296296296" style="141" customWidth="1"/>
    <col min="13319" max="13550" width="9" style="141"/>
    <col min="13551" max="13551" width="3.87962962962963" style="141" customWidth="1"/>
    <col min="13552" max="13552" width="11.75" style="141" customWidth="1"/>
    <col min="13553" max="13553" width="21" style="141" customWidth="1"/>
    <col min="13554" max="13554" width="11.6296296296296" style="141" customWidth="1"/>
    <col min="13555" max="13555" width="10.8796296296296" style="141" customWidth="1"/>
    <col min="13556" max="13556" width="14.8796296296296" style="141" customWidth="1"/>
    <col min="13557" max="13557" width="11.3796296296296" style="141" customWidth="1"/>
    <col min="13558" max="13559" width="11.8796296296296" style="141" customWidth="1"/>
    <col min="13560" max="13560" width="11.5" style="141" customWidth="1"/>
    <col min="13561" max="13561" width="12.25" style="141" customWidth="1"/>
    <col min="13562" max="13562" width="11.8796296296296" style="141" customWidth="1"/>
    <col min="13563" max="13563" width="10.8796296296296" style="141" customWidth="1"/>
    <col min="13564" max="13564" width="11.3796296296296" style="141" customWidth="1"/>
    <col min="13565" max="13565" width="10.6296296296296" style="141" customWidth="1"/>
    <col min="13566" max="13566" width="10.5" style="141" customWidth="1"/>
    <col min="13567" max="13574" width="10.6296296296296" style="141" customWidth="1"/>
    <col min="13575" max="13806" width="9" style="141"/>
    <col min="13807" max="13807" width="3.87962962962963" style="141" customWidth="1"/>
    <col min="13808" max="13808" width="11.75" style="141" customWidth="1"/>
    <col min="13809" max="13809" width="21" style="141" customWidth="1"/>
    <col min="13810" max="13810" width="11.6296296296296" style="141" customWidth="1"/>
    <col min="13811" max="13811" width="10.8796296296296" style="141" customWidth="1"/>
    <col min="13812" max="13812" width="14.8796296296296" style="141" customWidth="1"/>
    <col min="13813" max="13813" width="11.3796296296296" style="141" customWidth="1"/>
    <col min="13814" max="13815" width="11.8796296296296" style="141" customWidth="1"/>
    <col min="13816" max="13816" width="11.5" style="141" customWidth="1"/>
    <col min="13817" max="13817" width="12.25" style="141" customWidth="1"/>
    <col min="13818" max="13818" width="11.8796296296296" style="141" customWidth="1"/>
    <col min="13819" max="13819" width="10.8796296296296" style="141" customWidth="1"/>
    <col min="13820" max="13820" width="11.3796296296296" style="141" customWidth="1"/>
    <col min="13821" max="13821" width="10.6296296296296" style="141" customWidth="1"/>
    <col min="13822" max="13822" width="10.5" style="141" customWidth="1"/>
    <col min="13823" max="13830" width="10.6296296296296" style="141" customWidth="1"/>
    <col min="13831" max="14062" width="9" style="141"/>
    <col min="14063" max="14063" width="3.87962962962963" style="141" customWidth="1"/>
    <col min="14064" max="14064" width="11.75" style="141" customWidth="1"/>
    <col min="14065" max="14065" width="21" style="141" customWidth="1"/>
    <col min="14066" max="14066" width="11.6296296296296" style="141" customWidth="1"/>
    <col min="14067" max="14067" width="10.8796296296296" style="141" customWidth="1"/>
    <col min="14068" max="14068" width="14.8796296296296" style="141" customWidth="1"/>
    <col min="14069" max="14069" width="11.3796296296296" style="141" customWidth="1"/>
    <col min="14070" max="14071" width="11.8796296296296" style="141" customWidth="1"/>
    <col min="14072" max="14072" width="11.5" style="141" customWidth="1"/>
    <col min="14073" max="14073" width="12.25" style="141" customWidth="1"/>
    <col min="14074" max="14074" width="11.8796296296296" style="141" customWidth="1"/>
    <col min="14075" max="14075" width="10.8796296296296" style="141" customWidth="1"/>
    <col min="14076" max="14076" width="11.3796296296296" style="141" customWidth="1"/>
    <col min="14077" max="14077" width="10.6296296296296" style="141" customWidth="1"/>
    <col min="14078" max="14078" width="10.5" style="141" customWidth="1"/>
    <col min="14079" max="14086" width="10.6296296296296" style="141" customWidth="1"/>
    <col min="14087" max="14318" width="9" style="141"/>
    <col min="14319" max="14319" width="3.87962962962963" style="141" customWidth="1"/>
    <col min="14320" max="14320" width="11.75" style="141" customWidth="1"/>
    <col min="14321" max="14321" width="21" style="141" customWidth="1"/>
    <col min="14322" max="14322" width="11.6296296296296" style="141" customWidth="1"/>
    <col min="14323" max="14323" width="10.8796296296296" style="141" customWidth="1"/>
    <col min="14324" max="14324" width="14.8796296296296" style="141" customWidth="1"/>
    <col min="14325" max="14325" width="11.3796296296296" style="141" customWidth="1"/>
    <col min="14326" max="14327" width="11.8796296296296" style="141" customWidth="1"/>
    <col min="14328" max="14328" width="11.5" style="141" customWidth="1"/>
    <col min="14329" max="14329" width="12.25" style="141" customWidth="1"/>
    <col min="14330" max="14330" width="11.8796296296296" style="141" customWidth="1"/>
    <col min="14331" max="14331" width="10.8796296296296" style="141" customWidth="1"/>
    <col min="14332" max="14332" width="11.3796296296296" style="141" customWidth="1"/>
    <col min="14333" max="14333" width="10.6296296296296" style="141" customWidth="1"/>
    <col min="14334" max="14334" width="10.5" style="141" customWidth="1"/>
    <col min="14335" max="14342" width="10.6296296296296" style="141" customWidth="1"/>
    <col min="14343" max="14574" width="9" style="141"/>
    <col min="14575" max="14575" width="3.87962962962963" style="141" customWidth="1"/>
    <col min="14576" max="14576" width="11.75" style="141" customWidth="1"/>
    <col min="14577" max="14577" width="21" style="141" customWidth="1"/>
    <col min="14578" max="14578" width="11.6296296296296" style="141" customWidth="1"/>
    <col min="14579" max="14579" width="10.8796296296296" style="141" customWidth="1"/>
    <col min="14580" max="14580" width="14.8796296296296" style="141" customWidth="1"/>
    <col min="14581" max="14581" width="11.3796296296296" style="141" customWidth="1"/>
    <col min="14582" max="14583" width="11.8796296296296" style="141" customWidth="1"/>
    <col min="14584" max="14584" width="11.5" style="141" customWidth="1"/>
    <col min="14585" max="14585" width="12.25" style="141" customWidth="1"/>
    <col min="14586" max="14586" width="11.8796296296296" style="141" customWidth="1"/>
    <col min="14587" max="14587" width="10.8796296296296" style="141" customWidth="1"/>
    <col min="14588" max="14588" width="11.3796296296296" style="141" customWidth="1"/>
    <col min="14589" max="14589" width="10.6296296296296" style="141" customWidth="1"/>
    <col min="14590" max="14590" width="10.5" style="141" customWidth="1"/>
    <col min="14591" max="14598" width="10.6296296296296" style="141" customWidth="1"/>
    <col min="14599" max="14830" width="9" style="141"/>
    <col min="14831" max="14831" width="3.87962962962963" style="141" customWidth="1"/>
    <col min="14832" max="14832" width="11.75" style="141" customWidth="1"/>
    <col min="14833" max="14833" width="21" style="141" customWidth="1"/>
    <col min="14834" max="14834" width="11.6296296296296" style="141" customWidth="1"/>
    <col min="14835" max="14835" width="10.8796296296296" style="141" customWidth="1"/>
    <col min="14836" max="14836" width="14.8796296296296" style="141" customWidth="1"/>
    <col min="14837" max="14837" width="11.3796296296296" style="141" customWidth="1"/>
    <col min="14838" max="14839" width="11.8796296296296" style="141" customWidth="1"/>
    <col min="14840" max="14840" width="11.5" style="141" customWidth="1"/>
    <col min="14841" max="14841" width="12.25" style="141" customWidth="1"/>
    <col min="14842" max="14842" width="11.8796296296296" style="141" customWidth="1"/>
    <col min="14843" max="14843" width="10.8796296296296" style="141" customWidth="1"/>
    <col min="14844" max="14844" width="11.3796296296296" style="141" customWidth="1"/>
    <col min="14845" max="14845" width="10.6296296296296" style="141" customWidth="1"/>
    <col min="14846" max="14846" width="10.5" style="141" customWidth="1"/>
    <col min="14847" max="14854" width="10.6296296296296" style="141" customWidth="1"/>
    <col min="14855" max="15086" width="9" style="141"/>
    <col min="15087" max="15087" width="3.87962962962963" style="141" customWidth="1"/>
    <col min="15088" max="15088" width="11.75" style="141" customWidth="1"/>
    <col min="15089" max="15089" width="21" style="141" customWidth="1"/>
    <col min="15090" max="15090" width="11.6296296296296" style="141" customWidth="1"/>
    <col min="15091" max="15091" width="10.8796296296296" style="141" customWidth="1"/>
    <col min="15092" max="15092" width="14.8796296296296" style="141" customWidth="1"/>
    <col min="15093" max="15093" width="11.3796296296296" style="141" customWidth="1"/>
    <col min="15094" max="15095" width="11.8796296296296" style="141" customWidth="1"/>
    <col min="15096" max="15096" width="11.5" style="141" customWidth="1"/>
    <col min="15097" max="15097" width="12.25" style="141" customWidth="1"/>
    <col min="15098" max="15098" width="11.8796296296296" style="141" customWidth="1"/>
    <col min="15099" max="15099" width="10.8796296296296" style="141" customWidth="1"/>
    <col min="15100" max="15100" width="11.3796296296296" style="141" customWidth="1"/>
    <col min="15101" max="15101" width="10.6296296296296" style="141" customWidth="1"/>
    <col min="15102" max="15102" width="10.5" style="141" customWidth="1"/>
    <col min="15103" max="15110" width="10.6296296296296" style="141" customWidth="1"/>
    <col min="15111" max="15342" width="9" style="141"/>
    <col min="15343" max="15343" width="3.87962962962963" style="141" customWidth="1"/>
    <col min="15344" max="15344" width="11.75" style="141" customWidth="1"/>
    <col min="15345" max="15345" width="21" style="141" customWidth="1"/>
    <col min="15346" max="15346" width="11.6296296296296" style="141" customWidth="1"/>
    <col min="15347" max="15347" width="10.8796296296296" style="141" customWidth="1"/>
    <col min="15348" max="15348" width="14.8796296296296" style="141" customWidth="1"/>
    <col min="15349" max="15349" width="11.3796296296296" style="141" customWidth="1"/>
    <col min="15350" max="15351" width="11.8796296296296" style="141" customWidth="1"/>
    <col min="15352" max="15352" width="11.5" style="141" customWidth="1"/>
    <col min="15353" max="15353" width="12.25" style="141" customWidth="1"/>
    <col min="15354" max="15354" width="11.8796296296296" style="141" customWidth="1"/>
    <col min="15355" max="15355" width="10.8796296296296" style="141" customWidth="1"/>
    <col min="15356" max="15356" width="11.3796296296296" style="141" customWidth="1"/>
    <col min="15357" max="15357" width="10.6296296296296" style="141" customWidth="1"/>
    <col min="15358" max="15358" width="10.5" style="141" customWidth="1"/>
    <col min="15359" max="15366" width="10.6296296296296" style="141" customWidth="1"/>
    <col min="15367" max="15598" width="9" style="141"/>
    <col min="15599" max="15599" width="3.87962962962963" style="141" customWidth="1"/>
    <col min="15600" max="15600" width="11.75" style="141" customWidth="1"/>
    <col min="15601" max="15601" width="21" style="141" customWidth="1"/>
    <col min="15602" max="15602" width="11.6296296296296" style="141" customWidth="1"/>
    <col min="15603" max="15603" width="10.8796296296296" style="141" customWidth="1"/>
    <col min="15604" max="15604" width="14.8796296296296" style="141" customWidth="1"/>
    <col min="15605" max="15605" width="11.3796296296296" style="141" customWidth="1"/>
    <col min="15606" max="15607" width="11.8796296296296" style="141" customWidth="1"/>
    <col min="15608" max="15608" width="11.5" style="141" customWidth="1"/>
    <col min="15609" max="15609" width="12.25" style="141" customWidth="1"/>
    <col min="15610" max="15610" width="11.8796296296296" style="141" customWidth="1"/>
    <col min="15611" max="15611" width="10.8796296296296" style="141" customWidth="1"/>
    <col min="15612" max="15612" width="11.3796296296296" style="141" customWidth="1"/>
    <col min="15613" max="15613" width="10.6296296296296" style="141" customWidth="1"/>
    <col min="15614" max="15614" width="10.5" style="141" customWidth="1"/>
    <col min="15615" max="15622" width="10.6296296296296" style="141" customWidth="1"/>
    <col min="15623" max="15854" width="9" style="141"/>
    <col min="15855" max="15855" width="3.87962962962963" style="141" customWidth="1"/>
    <col min="15856" max="15856" width="11.75" style="141" customWidth="1"/>
    <col min="15857" max="15857" width="21" style="141" customWidth="1"/>
    <col min="15858" max="15858" width="11.6296296296296" style="141" customWidth="1"/>
    <col min="15859" max="15859" width="10.8796296296296" style="141" customWidth="1"/>
    <col min="15860" max="15860" width="14.8796296296296" style="141" customWidth="1"/>
    <col min="15861" max="15861" width="11.3796296296296" style="141" customWidth="1"/>
    <col min="15862" max="15863" width="11.8796296296296" style="141" customWidth="1"/>
    <col min="15864" max="15864" width="11.5" style="141" customWidth="1"/>
    <col min="15865" max="15865" width="12.25" style="141" customWidth="1"/>
    <col min="15866" max="15866" width="11.8796296296296" style="141" customWidth="1"/>
    <col min="15867" max="15867" width="10.8796296296296" style="141" customWidth="1"/>
    <col min="15868" max="15868" width="11.3796296296296" style="141" customWidth="1"/>
    <col min="15869" max="15869" width="10.6296296296296" style="141" customWidth="1"/>
    <col min="15870" max="15870" width="10.5" style="141" customWidth="1"/>
    <col min="15871" max="15878" width="10.6296296296296" style="141" customWidth="1"/>
    <col min="15879" max="16110" width="9" style="141"/>
    <col min="16111" max="16111" width="3.87962962962963" style="141" customWidth="1"/>
    <col min="16112" max="16112" width="11.75" style="141" customWidth="1"/>
    <col min="16113" max="16113" width="21" style="141" customWidth="1"/>
    <col min="16114" max="16114" width="11.6296296296296" style="141" customWidth="1"/>
    <col min="16115" max="16115" width="10.8796296296296" style="141" customWidth="1"/>
    <col min="16116" max="16116" width="14.8796296296296" style="141" customWidth="1"/>
    <col min="16117" max="16117" width="11.3796296296296" style="141" customWidth="1"/>
    <col min="16118" max="16119" width="11.8796296296296" style="141" customWidth="1"/>
    <col min="16120" max="16120" width="11.5" style="141" customWidth="1"/>
    <col min="16121" max="16121" width="12.25" style="141" customWidth="1"/>
    <col min="16122" max="16122" width="11.8796296296296" style="141" customWidth="1"/>
    <col min="16123" max="16123" width="10.8796296296296" style="141" customWidth="1"/>
    <col min="16124" max="16124" width="11.3796296296296" style="141" customWidth="1"/>
    <col min="16125" max="16125" width="10.6296296296296" style="141" customWidth="1"/>
    <col min="16126" max="16126" width="10.5" style="141" customWidth="1"/>
    <col min="16127" max="16134" width="10.6296296296296" style="141" customWidth="1"/>
    <col min="16135" max="16384" width="9" style="141"/>
  </cols>
  <sheetData>
    <row r="1" s="141" customFormat="1" ht="21.75" customHeight="1" spans="1:17">
      <c r="A1" s="146" t="s">
        <v>0</v>
      </c>
      <c r="B1" s="146"/>
      <c r="C1" s="146"/>
      <c r="D1" s="146"/>
      <c r="E1" s="146"/>
      <c r="F1" s="146"/>
      <c r="G1" s="146"/>
      <c r="H1" s="147"/>
      <c r="I1" s="146"/>
      <c r="J1" s="146"/>
      <c r="K1" s="146"/>
      <c r="L1" s="147"/>
      <c r="M1" s="146"/>
      <c r="N1" s="146"/>
      <c r="O1" s="146"/>
      <c r="P1" s="147"/>
      <c r="Q1" s="146"/>
    </row>
    <row r="2" s="142" customFormat="1" ht="32.25" customHeight="1" spans="1:17">
      <c r="A2" s="148" t="s">
        <v>1</v>
      </c>
      <c r="B2" s="149"/>
      <c r="C2" s="149"/>
      <c r="D2" s="149"/>
      <c r="E2" s="149"/>
      <c r="F2" s="149"/>
      <c r="G2" s="150" t="s">
        <v>2</v>
      </c>
      <c r="H2" s="151" t="s">
        <v>497</v>
      </c>
      <c r="I2" s="152"/>
      <c r="J2" s="153"/>
      <c r="K2" s="150" t="s">
        <v>4</v>
      </c>
      <c r="L2" s="151" t="s">
        <v>328</v>
      </c>
      <c r="M2" s="152"/>
      <c r="N2" s="153"/>
      <c r="O2" s="154" t="s">
        <v>5</v>
      </c>
      <c r="P2" s="155"/>
      <c r="Q2" s="156"/>
    </row>
    <row r="3" s="142" customFormat="1" ht="26.25" customHeight="1" spans="1:17">
      <c r="A3" s="148"/>
      <c r="B3" s="149"/>
      <c r="C3" s="149"/>
      <c r="D3" s="149"/>
      <c r="E3" s="149"/>
      <c r="F3" s="149"/>
      <c r="G3" s="150" t="s">
        <v>7</v>
      </c>
      <c r="H3" s="151" t="s">
        <v>498</v>
      </c>
      <c r="I3" s="152"/>
      <c r="J3" s="153"/>
      <c r="K3" s="150" t="s">
        <v>9</v>
      </c>
      <c r="L3" s="151" t="s">
        <v>10</v>
      </c>
      <c r="M3" s="152"/>
      <c r="N3" s="153"/>
      <c r="O3" s="154" t="s">
        <v>11</v>
      </c>
      <c r="P3" s="157"/>
      <c r="Q3" s="156"/>
    </row>
    <row r="4" s="143" customFormat="1" ht="34.5" customHeight="1" spans="1:17">
      <c r="A4" s="148"/>
      <c r="B4" s="149"/>
      <c r="C4" s="149"/>
      <c r="D4" s="149"/>
      <c r="E4" s="149"/>
      <c r="F4" s="149"/>
      <c r="G4" s="150" t="s">
        <v>13</v>
      </c>
      <c r="H4" s="151"/>
      <c r="I4" s="152"/>
      <c r="J4" s="153"/>
      <c r="K4" s="150" t="s">
        <v>14</v>
      </c>
      <c r="L4" s="151"/>
      <c r="M4" s="152"/>
      <c r="N4" s="153"/>
      <c r="O4" s="158" t="s">
        <v>15</v>
      </c>
      <c r="P4" s="159"/>
      <c r="Q4" s="160"/>
    </row>
    <row r="5" s="143" customFormat="1" ht="40.5" customHeight="1" spans="1:17">
      <c r="A5" s="148"/>
      <c r="B5" s="149"/>
      <c r="C5" s="149"/>
      <c r="D5" s="149"/>
      <c r="E5" s="149"/>
      <c r="F5" s="149"/>
      <c r="G5" s="150" t="s">
        <v>17</v>
      </c>
      <c r="H5" s="161"/>
      <c r="I5" s="152"/>
      <c r="J5" s="153"/>
      <c r="K5" s="150" t="s">
        <v>18</v>
      </c>
      <c r="L5" s="161"/>
      <c r="M5" s="152"/>
      <c r="N5" s="153"/>
      <c r="O5" s="154" t="s">
        <v>19</v>
      </c>
      <c r="P5" s="162">
        <v>20171203</v>
      </c>
      <c r="Q5" s="163"/>
    </row>
    <row r="6" s="143" customFormat="1" ht="21.75" customHeight="1" spans="1:17">
      <c r="A6" s="148"/>
      <c r="B6" s="164" t="s">
        <v>20</v>
      </c>
      <c r="C6" s="165"/>
      <c r="D6" s="165"/>
      <c r="E6" s="165"/>
      <c r="F6" s="165"/>
      <c r="G6" s="165"/>
      <c r="H6" s="166"/>
      <c r="I6" s="167"/>
      <c r="J6" s="168" t="s">
        <v>21</v>
      </c>
      <c r="K6" s="168"/>
      <c r="L6" s="169"/>
      <c r="M6" s="168"/>
      <c r="N6" s="168"/>
      <c r="O6" s="168"/>
      <c r="P6" s="169"/>
      <c r="Q6" s="170" t="s">
        <v>22</v>
      </c>
    </row>
    <row r="7" s="143" customFormat="1" ht="58.5" customHeight="1" spans="1:17">
      <c r="A7" s="171" t="s">
        <v>23</v>
      </c>
      <c r="B7" s="172" t="s">
        <v>24</v>
      </c>
      <c r="C7" s="172" t="s">
        <v>25</v>
      </c>
      <c r="D7" s="172" t="s">
        <v>26</v>
      </c>
      <c r="E7" s="172" t="s">
        <v>27</v>
      </c>
      <c r="F7" s="172" t="s">
        <v>28</v>
      </c>
      <c r="G7" s="172" t="s">
        <v>29</v>
      </c>
      <c r="H7" s="172" t="s">
        <v>30</v>
      </c>
      <c r="I7" s="172" t="s">
        <v>31</v>
      </c>
      <c r="J7" s="173" t="s">
        <v>32</v>
      </c>
      <c r="K7" s="173" t="s">
        <v>33</v>
      </c>
      <c r="L7" s="173" t="s">
        <v>34</v>
      </c>
      <c r="M7" s="173" t="s">
        <v>35</v>
      </c>
      <c r="N7" s="173" t="s">
        <v>36</v>
      </c>
      <c r="O7" s="173" t="s">
        <v>37</v>
      </c>
      <c r="P7" s="174" t="s">
        <v>38</v>
      </c>
      <c r="Q7" s="175" t="s">
        <v>39</v>
      </c>
    </row>
    <row r="8" s="141" customFormat="1" ht="15" customHeight="1" spans="1:17">
      <c r="A8" s="176">
        <v>1</v>
      </c>
      <c r="B8" s="177" t="s">
        <v>40</v>
      </c>
      <c r="C8" s="178"/>
      <c r="D8" s="179" t="s">
        <v>42</v>
      </c>
      <c r="E8" s="180" t="s">
        <v>43</v>
      </c>
      <c r="F8" s="181" t="s">
        <v>44</v>
      </c>
      <c r="G8" s="176" t="s">
        <v>45</v>
      </c>
      <c r="H8" s="176"/>
      <c r="I8" s="176" t="s">
        <v>46</v>
      </c>
      <c r="J8" s="62">
        <v>1.6</v>
      </c>
      <c r="K8" s="56">
        <v>1.03</v>
      </c>
      <c r="L8" s="182">
        <v>39.7</v>
      </c>
      <c r="M8" s="176" t="s">
        <v>47</v>
      </c>
      <c r="N8" s="58">
        <f t="shared" ref="N8:N30" si="0">J8*K8*L8</f>
        <v>65.4256</v>
      </c>
      <c r="O8" s="59">
        <f t="shared" ref="O8:O22" si="1">N8/150.74</f>
        <v>0.434029454690195</v>
      </c>
      <c r="P8" s="183" t="s">
        <v>504</v>
      </c>
      <c r="Q8" s="176"/>
    </row>
    <row r="9" s="141" customFormat="1" ht="15" customHeight="1" spans="1:17">
      <c r="A9" s="176">
        <v>2</v>
      </c>
      <c r="B9" s="177" t="s">
        <v>40</v>
      </c>
      <c r="C9" s="178"/>
      <c r="D9" s="179" t="s">
        <v>51</v>
      </c>
      <c r="E9" s="180" t="s">
        <v>52</v>
      </c>
      <c r="F9" s="181" t="s">
        <v>112</v>
      </c>
      <c r="G9" s="176" t="s">
        <v>53</v>
      </c>
      <c r="H9" s="176"/>
      <c r="I9" s="176" t="s">
        <v>46</v>
      </c>
      <c r="J9" s="184">
        <v>1.38</v>
      </c>
      <c r="K9" s="56">
        <v>1.03</v>
      </c>
      <c r="L9" s="182">
        <v>6.05</v>
      </c>
      <c r="M9" s="176" t="s">
        <v>54</v>
      </c>
      <c r="N9" s="58">
        <f t="shared" si="0"/>
        <v>8.59947</v>
      </c>
      <c r="O9" s="59">
        <f t="shared" si="1"/>
        <v>0.0570483614170094</v>
      </c>
      <c r="P9" s="176" t="s">
        <v>55</v>
      </c>
      <c r="Q9" s="176"/>
    </row>
    <row r="10" s="141" customFormat="1" ht="15" customHeight="1" spans="1:17">
      <c r="A10" s="176">
        <v>3</v>
      </c>
      <c r="B10" s="177" t="s">
        <v>57</v>
      </c>
      <c r="C10" s="178" t="s">
        <v>58</v>
      </c>
      <c r="D10" s="179" t="s">
        <v>59</v>
      </c>
      <c r="E10" s="180"/>
      <c r="F10" s="181" t="s">
        <v>499</v>
      </c>
      <c r="G10" s="176" t="s">
        <v>61</v>
      </c>
      <c r="H10" s="176"/>
      <c r="I10" s="176" t="s">
        <v>492</v>
      </c>
      <c r="J10" s="62">
        <v>4</v>
      </c>
      <c r="K10" s="56">
        <v>1.01</v>
      </c>
      <c r="L10" s="58">
        <v>0.45</v>
      </c>
      <c r="M10" s="176" t="s">
        <v>47</v>
      </c>
      <c r="N10" s="58">
        <f t="shared" si="0"/>
        <v>1.818</v>
      </c>
      <c r="O10" s="59">
        <f t="shared" si="1"/>
        <v>0.012060501525806</v>
      </c>
      <c r="P10" s="176" t="s">
        <v>63</v>
      </c>
      <c r="Q10" s="176"/>
    </row>
    <row r="11" s="141" customFormat="1" ht="15" customHeight="1" spans="1:17">
      <c r="A11" s="176">
        <v>4</v>
      </c>
      <c r="B11" s="177" t="s">
        <v>57</v>
      </c>
      <c r="C11" s="178" t="s">
        <v>58</v>
      </c>
      <c r="D11" s="179" t="s">
        <v>64</v>
      </c>
      <c r="E11" s="180"/>
      <c r="F11" s="181" t="s">
        <v>65</v>
      </c>
      <c r="G11" s="176" t="s">
        <v>66</v>
      </c>
      <c r="H11" s="176"/>
      <c r="I11" s="176" t="s">
        <v>492</v>
      </c>
      <c r="J11" s="62">
        <v>7</v>
      </c>
      <c r="K11" s="56">
        <v>1.01</v>
      </c>
      <c r="L11" s="58">
        <v>0.32</v>
      </c>
      <c r="M11" s="176" t="s">
        <v>47</v>
      </c>
      <c r="N11" s="58">
        <f t="shared" si="0"/>
        <v>2.2624</v>
      </c>
      <c r="O11" s="59">
        <f t="shared" si="1"/>
        <v>0.0150086241210031</v>
      </c>
      <c r="P11" s="176" t="s">
        <v>63</v>
      </c>
      <c r="Q11" s="176"/>
    </row>
    <row r="12" s="141" customFormat="1" ht="15" customHeight="1" spans="1:17">
      <c r="A12" s="176">
        <v>5</v>
      </c>
      <c r="B12" s="177" t="s">
        <v>57</v>
      </c>
      <c r="C12" s="178" t="s">
        <v>67</v>
      </c>
      <c r="D12" s="179" t="s">
        <v>500</v>
      </c>
      <c r="E12" s="180"/>
      <c r="F12" s="181" t="s">
        <v>69</v>
      </c>
      <c r="G12" s="176" t="s">
        <v>70</v>
      </c>
      <c r="H12" s="176"/>
      <c r="I12" s="176" t="s">
        <v>492</v>
      </c>
      <c r="J12" s="62">
        <v>1</v>
      </c>
      <c r="K12" s="56">
        <v>1.01</v>
      </c>
      <c r="L12" s="182">
        <v>0.46</v>
      </c>
      <c r="M12" s="176" t="s">
        <v>54</v>
      </c>
      <c r="N12" s="58">
        <f t="shared" si="0"/>
        <v>0.4646</v>
      </c>
      <c r="O12" s="59">
        <f t="shared" si="1"/>
        <v>0.00308212816770598</v>
      </c>
      <c r="P12" s="176" t="s">
        <v>71</v>
      </c>
      <c r="Q12" s="176"/>
    </row>
    <row r="13" s="141" customFormat="1" ht="15" customHeight="1" spans="1:17">
      <c r="A13" s="176">
        <v>6</v>
      </c>
      <c r="B13" s="177" t="s">
        <v>57</v>
      </c>
      <c r="C13" s="178" t="s">
        <v>501</v>
      </c>
      <c r="D13" s="179" t="s">
        <v>128</v>
      </c>
      <c r="E13" s="180"/>
      <c r="F13" s="181" t="s">
        <v>69</v>
      </c>
      <c r="G13" s="176" t="s">
        <v>74</v>
      </c>
      <c r="H13" s="176"/>
      <c r="I13" s="176" t="s">
        <v>492</v>
      </c>
      <c r="J13" s="62">
        <v>1</v>
      </c>
      <c r="K13" s="56">
        <v>1.01</v>
      </c>
      <c r="L13" s="58">
        <v>0.05</v>
      </c>
      <c r="M13" s="176" t="s">
        <v>54</v>
      </c>
      <c r="N13" s="58">
        <f t="shared" si="0"/>
        <v>0.0505</v>
      </c>
      <c r="O13" s="59">
        <f t="shared" si="1"/>
        <v>0.00033501393127239</v>
      </c>
      <c r="P13" s="176" t="s">
        <v>71</v>
      </c>
      <c r="Q13" s="176"/>
    </row>
    <row r="14" s="141" customFormat="1" ht="15" customHeight="1" spans="1:17">
      <c r="A14" s="176">
        <v>7</v>
      </c>
      <c r="B14" s="177" t="s">
        <v>57</v>
      </c>
      <c r="C14" s="178" t="s">
        <v>75</v>
      </c>
      <c r="D14" s="179" t="s">
        <v>76</v>
      </c>
      <c r="E14" s="180"/>
      <c r="F14" s="181"/>
      <c r="G14" s="176" t="s">
        <v>77</v>
      </c>
      <c r="H14" s="176"/>
      <c r="I14" s="176" t="s">
        <v>492</v>
      </c>
      <c r="J14" s="62">
        <v>1</v>
      </c>
      <c r="K14" s="56">
        <v>1.01</v>
      </c>
      <c r="L14" s="58">
        <v>0.18</v>
      </c>
      <c r="M14" s="176" t="s">
        <v>47</v>
      </c>
      <c r="N14" s="58">
        <f t="shared" si="0"/>
        <v>0.1818</v>
      </c>
      <c r="O14" s="59">
        <f t="shared" si="1"/>
        <v>0.0012060501525806</v>
      </c>
      <c r="P14" s="176" t="s">
        <v>71</v>
      </c>
      <c r="Q14" s="176"/>
    </row>
    <row r="15" s="141" customFormat="1" ht="15" customHeight="1" spans="1:17">
      <c r="A15" s="176">
        <v>8</v>
      </c>
      <c r="B15" s="177" t="s">
        <v>57</v>
      </c>
      <c r="C15" s="178" t="s">
        <v>78</v>
      </c>
      <c r="D15" s="179"/>
      <c r="E15" s="180"/>
      <c r="F15" s="181"/>
      <c r="G15" s="176" t="s">
        <v>79</v>
      </c>
      <c r="H15" s="176"/>
      <c r="I15" s="176" t="s">
        <v>46</v>
      </c>
      <c r="J15" s="62">
        <v>0.15</v>
      </c>
      <c r="K15" s="56">
        <v>1.01</v>
      </c>
      <c r="L15" s="58">
        <v>0.65</v>
      </c>
      <c r="M15" s="176" t="s">
        <v>47</v>
      </c>
      <c r="N15" s="58">
        <f t="shared" si="0"/>
        <v>0.098475</v>
      </c>
      <c r="O15" s="59">
        <f t="shared" si="1"/>
        <v>0.00065327716598116</v>
      </c>
      <c r="P15" s="176" t="s">
        <v>502</v>
      </c>
      <c r="Q15" s="176"/>
    </row>
    <row r="16" s="141" customFormat="1" ht="15" customHeight="1" spans="1:17">
      <c r="A16" s="176">
        <v>9</v>
      </c>
      <c r="B16" s="177" t="s">
        <v>83</v>
      </c>
      <c r="C16" s="178" t="s">
        <v>84</v>
      </c>
      <c r="D16" s="179" t="s">
        <v>85</v>
      </c>
      <c r="E16" s="180"/>
      <c r="F16" s="181"/>
      <c r="G16" s="176"/>
      <c r="H16" s="176"/>
      <c r="I16" s="176" t="s">
        <v>493</v>
      </c>
      <c r="J16" s="62">
        <v>1</v>
      </c>
      <c r="K16" s="56">
        <v>1.01</v>
      </c>
      <c r="L16" s="58">
        <v>0</v>
      </c>
      <c r="M16" s="176" t="s">
        <v>47</v>
      </c>
      <c r="N16" s="58">
        <f t="shared" si="0"/>
        <v>0</v>
      </c>
      <c r="O16" s="59">
        <f t="shared" si="1"/>
        <v>0</v>
      </c>
      <c r="P16" s="176" t="s">
        <v>87</v>
      </c>
      <c r="Q16" s="176"/>
    </row>
    <row r="17" s="141" customFormat="1" ht="15" customHeight="1" spans="1:18">
      <c r="A17" s="176">
        <v>10</v>
      </c>
      <c r="B17" s="177" t="s">
        <v>83</v>
      </c>
      <c r="C17" s="178" t="s">
        <v>88</v>
      </c>
      <c r="D17" s="179" t="s">
        <v>89</v>
      </c>
      <c r="E17" s="180"/>
      <c r="F17" s="181"/>
      <c r="G17" s="176"/>
      <c r="H17" s="176"/>
      <c r="I17" s="176" t="s">
        <v>493</v>
      </c>
      <c r="J17" s="62">
        <v>1</v>
      </c>
      <c r="K17" s="56">
        <v>1.01</v>
      </c>
      <c r="L17" s="58">
        <v>0.01</v>
      </c>
      <c r="M17" s="176" t="s">
        <v>47</v>
      </c>
      <c r="N17" s="58">
        <f t="shared" si="0"/>
        <v>0.0101</v>
      </c>
      <c r="O17" s="59">
        <f t="shared" si="1"/>
        <v>6.70027862544779e-5</v>
      </c>
      <c r="P17" s="176" t="s">
        <v>87</v>
      </c>
      <c r="Q17" s="176"/>
    </row>
    <row r="18" s="141" customFormat="1" ht="15" customHeight="1" spans="1:18">
      <c r="A18" s="176">
        <v>11</v>
      </c>
      <c r="B18" s="177" t="s">
        <v>83</v>
      </c>
      <c r="C18" s="178" t="s">
        <v>90</v>
      </c>
      <c r="D18" s="179" t="s">
        <v>91</v>
      </c>
      <c r="E18" s="180"/>
      <c r="F18" s="181"/>
      <c r="G18" s="176"/>
      <c r="H18" s="176"/>
      <c r="I18" s="176" t="s">
        <v>493</v>
      </c>
      <c r="J18" s="62">
        <v>1</v>
      </c>
      <c r="K18" s="56">
        <v>1.01</v>
      </c>
      <c r="L18" s="58">
        <v>0.01</v>
      </c>
      <c r="M18" s="176" t="s">
        <v>47</v>
      </c>
      <c r="N18" s="58">
        <f t="shared" si="0"/>
        <v>0.0101</v>
      </c>
      <c r="O18" s="59">
        <f t="shared" si="1"/>
        <v>6.70027862544779e-5</v>
      </c>
      <c r="P18" s="176" t="s">
        <v>87</v>
      </c>
      <c r="Q18" s="176"/>
    </row>
    <row r="19" s="141" customFormat="1" ht="15" customHeight="1" spans="1:18">
      <c r="A19" s="176">
        <v>12</v>
      </c>
      <c r="B19" s="177" t="s">
        <v>83</v>
      </c>
      <c r="C19" s="178" t="s">
        <v>92</v>
      </c>
      <c r="D19" s="179" t="s">
        <v>93</v>
      </c>
      <c r="E19" s="180"/>
      <c r="F19" s="181"/>
      <c r="G19" s="176"/>
      <c r="H19" s="176"/>
      <c r="I19" s="176" t="s">
        <v>493</v>
      </c>
      <c r="J19" s="62">
        <v>1</v>
      </c>
      <c r="K19" s="56">
        <v>1.01</v>
      </c>
      <c r="L19" s="58">
        <v>0.01</v>
      </c>
      <c r="M19" s="176" t="s">
        <v>47</v>
      </c>
      <c r="N19" s="58">
        <f t="shared" si="0"/>
        <v>0.0101</v>
      </c>
      <c r="O19" s="59">
        <f t="shared" si="1"/>
        <v>6.70027862544779e-5</v>
      </c>
      <c r="P19" s="176" t="s">
        <v>87</v>
      </c>
      <c r="Q19" s="176"/>
    </row>
    <row r="20" s="141" customFormat="1" ht="15" customHeight="1" spans="1:18">
      <c r="A20" s="176">
        <v>13</v>
      </c>
      <c r="B20" s="177" t="s">
        <v>83</v>
      </c>
      <c r="C20" s="178" t="s">
        <v>94</v>
      </c>
      <c r="D20" s="179" t="s">
        <v>95</v>
      </c>
      <c r="E20" s="180"/>
      <c r="F20" s="181"/>
      <c r="G20" s="176"/>
      <c r="H20" s="176"/>
      <c r="I20" s="176" t="s">
        <v>493</v>
      </c>
      <c r="J20" s="62">
        <v>1</v>
      </c>
      <c r="K20" s="56">
        <v>1.01</v>
      </c>
      <c r="L20" s="58">
        <v>0.03</v>
      </c>
      <c r="M20" s="176" t="s">
        <v>47</v>
      </c>
      <c r="N20" s="58">
        <f t="shared" si="0"/>
        <v>0.0303</v>
      </c>
      <c r="O20" s="59">
        <f t="shared" si="1"/>
        <v>0.000201008358763434</v>
      </c>
      <c r="P20" s="176" t="s">
        <v>87</v>
      </c>
      <c r="Q20" s="176"/>
    </row>
    <row r="21" s="141" customFormat="1" ht="15" customHeight="1" spans="1:18">
      <c r="A21" s="176">
        <v>14</v>
      </c>
      <c r="B21" s="177" t="s">
        <v>83</v>
      </c>
      <c r="C21" s="178" t="s">
        <v>96</v>
      </c>
      <c r="D21" s="179" t="s">
        <v>97</v>
      </c>
      <c r="E21" s="180"/>
      <c r="F21" s="181"/>
      <c r="G21" s="176"/>
      <c r="H21" s="176"/>
      <c r="I21" s="176" t="s">
        <v>492</v>
      </c>
      <c r="J21" s="62">
        <v>1</v>
      </c>
      <c r="K21" s="56">
        <v>1.01</v>
      </c>
      <c r="L21" s="185">
        <v>0.1</v>
      </c>
      <c r="M21" s="185" t="s">
        <v>54</v>
      </c>
      <c r="N21" s="185">
        <f t="shared" si="0"/>
        <v>0.101</v>
      </c>
      <c r="O21" s="59">
        <f t="shared" si="1"/>
        <v>0.000670027862544779</v>
      </c>
      <c r="P21" s="176" t="s">
        <v>98</v>
      </c>
      <c r="Q21" s="176"/>
    </row>
    <row r="22" s="141" customFormat="1" ht="15" customHeight="1" spans="1:18">
      <c r="A22" s="176">
        <v>15</v>
      </c>
      <c r="B22" s="177" t="s">
        <v>83</v>
      </c>
      <c r="C22" s="178" t="s">
        <v>99</v>
      </c>
      <c r="D22" s="179" t="s">
        <v>100</v>
      </c>
      <c r="E22" s="180"/>
      <c r="F22" s="181"/>
      <c r="G22" s="176"/>
      <c r="H22" s="176"/>
      <c r="I22" s="176" t="s">
        <v>492</v>
      </c>
      <c r="J22" s="62">
        <v>1</v>
      </c>
      <c r="K22" s="56">
        <v>1.01</v>
      </c>
      <c r="L22" s="58">
        <v>0.14</v>
      </c>
      <c r="M22" s="176" t="s">
        <v>47</v>
      </c>
      <c r="N22" s="58">
        <f t="shared" si="0"/>
        <v>0.1414</v>
      </c>
      <c r="O22" s="59">
        <f t="shared" si="1"/>
        <v>0.000938039007562691</v>
      </c>
      <c r="P22" s="176" t="s">
        <v>87</v>
      </c>
      <c r="Q22" s="176"/>
    </row>
    <row r="23" customFormat="1" ht="15" customHeight="1" spans="1:18">
      <c r="A23" s="176">
        <v>16</v>
      </c>
      <c r="B23" s="177" t="s">
        <v>101</v>
      </c>
      <c r="C23" s="178" t="s">
        <v>494</v>
      </c>
      <c r="D23" s="179"/>
      <c r="E23" s="180"/>
      <c r="F23" s="181"/>
      <c r="G23" s="176"/>
      <c r="H23" s="176"/>
      <c r="I23" s="176" t="s">
        <v>492</v>
      </c>
      <c r="J23" s="62">
        <v>1</v>
      </c>
      <c r="K23" s="56">
        <v>1.01</v>
      </c>
      <c r="L23" s="58">
        <v>0.08</v>
      </c>
      <c r="M23" s="176"/>
      <c r="N23" s="58">
        <f t="shared" si="0"/>
        <v>0.0808</v>
      </c>
      <c r="O23" s="59">
        <f>N23/159.91</f>
        <v>0.000505284222375086</v>
      </c>
      <c r="P23" s="176" t="s">
        <v>87</v>
      </c>
      <c r="Q23" s="176"/>
      <c r="R23" s="186"/>
    </row>
    <row r="24" customFormat="1" ht="15" customHeight="1" spans="1:18">
      <c r="A24" s="176">
        <v>17</v>
      </c>
      <c r="B24" s="177" t="s">
        <v>101</v>
      </c>
      <c r="C24" s="178" t="s">
        <v>102</v>
      </c>
      <c r="D24" s="179"/>
      <c r="E24" s="180"/>
      <c r="F24" s="181"/>
      <c r="G24" s="176"/>
      <c r="H24" s="176"/>
      <c r="I24" s="176" t="s">
        <v>103</v>
      </c>
      <c r="J24" s="62">
        <v>1</v>
      </c>
      <c r="K24" s="56">
        <v>1.01</v>
      </c>
      <c r="L24" s="58">
        <v>1.3</v>
      </c>
      <c r="M24" s="176"/>
      <c r="N24" s="58">
        <f t="shared" si="0"/>
        <v>1.313</v>
      </c>
      <c r="O24" s="59">
        <f t="shared" ref="O24:O30" si="2">N24/150.74</f>
        <v>0.00871036221308213</v>
      </c>
      <c r="P24" s="176" t="s">
        <v>87</v>
      </c>
      <c r="Q24" s="176"/>
    </row>
    <row r="25" customFormat="1" ht="15" customHeight="1" spans="1:18">
      <c r="A25" s="176">
        <v>18</v>
      </c>
      <c r="B25" s="177" t="s">
        <v>101</v>
      </c>
      <c r="C25" s="178" t="s">
        <v>495</v>
      </c>
      <c r="D25" s="179"/>
      <c r="E25" s="180"/>
      <c r="F25" s="181"/>
      <c r="G25" s="176"/>
      <c r="H25" s="176"/>
      <c r="I25" s="176" t="s">
        <v>46</v>
      </c>
      <c r="J25" s="62">
        <v>0.25</v>
      </c>
      <c r="K25" s="56">
        <v>1.01</v>
      </c>
      <c r="L25" s="58">
        <v>2.6</v>
      </c>
      <c r="M25" s="176"/>
      <c r="N25" s="58">
        <f t="shared" si="0"/>
        <v>0.6565</v>
      </c>
      <c r="O25" s="59">
        <f>N25/159.91</f>
        <v>0.00410543430679757</v>
      </c>
      <c r="P25" s="176" t="s">
        <v>87</v>
      </c>
      <c r="Q25" s="176"/>
      <c r="R25" s="186"/>
    </row>
    <row r="26" s="141" customFormat="1" ht="15" customHeight="1" spans="1:18">
      <c r="A26" s="176">
        <v>19</v>
      </c>
      <c r="B26" s="177" t="s">
        <v>101</v>
      </c>
      <c r="C26" s="178" t="s">
        <v>108</v>
      </c>
      <c r="D26" s="179"/>
      <c r="E26" s="180"/>
      <c r="F26" s="181"/>
      <c r="G26" s="176"/>
      <c r="H26" s="176"/>
      <c r="I26" s="176" t="s">
        <v>46</v>
      </c>
      <c r="J26" s="62">
        <v>0.3</v>
      </c>
      <c r="K26" s="56">
        <v>1.01</v>
      </c>
      <c r="L26" s="58">
        <v>3</v>
      </c>
      <c r="M26" s="176"/>
      <c r="N26" s="58">
        <f t="shared" si="0"/>
        <v>0.909</v>
      </c>
      <c r="O26" s="59">
        <f t="shared" si="2"/>
        <v>0.00603025076290301</v>
      </c>
      <c r="P26" s="176"/>
      <c r="Q26" s="176"/>
    </row>
    <row r="27" s="141" customFormat="1" ht="15" customHeight="1" spans="1:18">
      <c r="A27" s="176">
        <v>20</v>
      </c>
      <c r="B27" s="177" t="s">
        <v>101</v>
      </c>
      <c r="C27" s="178" t="s">
        <v>109</v>
      </c>
      <c r="D27" s="179"/>
      <c r="E27" s="180"/>
      <c r="F27" s="181" t="s">
        <v>503</v>
      </c>
      <c r="G27" s="176"/>
      <c r="H27" s="176"/>
      <c r="I27" s="176" t="s">
        <v>493</v>
      </c>
      <c r="J27" s="62">
        <v>1</v>
      </c>
      <c r="K27" s="56">
        <v>1.01</v>
      </c>
      <c r="L27" s="58">
        <v>0.8</v>
      </c>
      <c r="M27" s="176"/>
      <c r="N27" s="58">
        <f t="shared" si="0"/>
        <v>0.808</v>
      </c>
      <c r="O27" s="59">
        <f t="shared" si="2"/>
        <v>0.00536022290035823</v>
      </c>
      <c r="P27" s="176"/>
      <c r="Q27" s="176"/>
    </row>
    <row r="28" s="141" customFormat="1" ht="15" customHeight="1" spans="1:18">
      <c r="A28" s="176">
        <v>21</v>
      </c>
      <c r="B28" s="177" t="s">
        <v>101</v>
      </c>
      <c r="C28" s="178" t="s">
        <v>113</v>
      </c>
      <c r="D28" s="179"/>
      <c r="E28" s="180"/>
      <c r="F28" s="181"/>
      <c r="G28" s="176"/>
      <c r="H28" s="176"/>
      <c r="I28" s="176" t="s">
        <v>492</v>
      </c>
      <c r="J28" s="62">
        <v>0.05</v>
      </c>
      <c r="K28" s="56">
        <v>1.01</v>
      </c>
      <c r="L28" s="58">
        <v>15</v>
      </c>
      <c r="M28" s="176"/>
      <c r="N28" s="58">
        <f t="shared" si="0"/>
        <v>0.7575</v>
      </c>
      <c r="O28" s="59">
        <f t="shared" si="2"/>
        <v>0.00502520896908584</v>
      </c>
      <c r="P28" s="176"/>
      <c r="Q28" s="176"/>
    </row>
    <row r="29" s="141" customFormat="1" ht="15" customHeight="1" spans="1:18">
      <c r="A29" s="176">
        <v>22</v>
      </c>
      <c r="B29" s="177" t="s">
        <v>101</v>
      </c>
      <c r="C29" s="176" t="s">
        <v>115</v>
      </c>
      <c r="D29" s="179"/>
      <c r="E29" s="180"/>
      <c r="F29" s="181"/>
      <c r="G29" s="176"/>
      <c r="H29" s="176"/>
      <c r="I29" s="176" t="s">
        <v>492</v>
      </c>
      <c r="J29" s="62">
        <v>1</v>
      </c>
      <c r="K29" s="56">
        <v>1.01</v>
      </c>
      <c r="L29" s="58">
        <v>5.65</v>
      </c>
      <c r="M29" s="176"/>
      <c r="N29" s="58">
        <f t="shared" si="0"/>
        <v>5.7065</v>
      </c>
      <c r="O29" s="59">
        <f t="shared" si="2"/>
        <v>0.03785657423378</v>
      </c>
      <c r="P29" s="176"/>
      <c r="Q29" s="176"/>
    </row>
    <row r="30" s="141" customFormat="1" ht="15" customHeight="1" spans="1:18">
      <c r="A30" s="176">
        <v>25</v>
      </c>
      <c r="B30" s="176"/>
      <c r="C30" s="187" t="s">
        <v>116</v>
      </c>
      <c r="D30" s="180"/>
      <c r="E30" s="180"/>
      <c r="F30" s="181"/>
      <c r="G30" s="176"/>
      <c r="H30" s="176"/>
      <c r="I30" s="176"/>
      <c r="J30" s="62">
        <v>1</v>
      </c>
      <c r="K30" s="56">
        <v>1</v>
      </c>
      <c r="L30" s="188">
        <v>89</v>
      </c>
      <c r="M30" s="189"/>
      <c r="N30" s="58">
        <f t="shared" si="0"/>
        <v>89</v>
      </c>
      <c r="O30" s="59">
        <f t="shared" si="2"/>
        <v>0.59042059174738</v>
      </c>
      <c r="P30" s="176"/>
      <c r="Q30" s="176"/>
    </row>
    <row r="31" s="141" customFormat="1" ht="25.5" customHeight="1" spans="1:18">
      <c r="A31" s="186"/>
      <c r="B31" s="186"/>
      <c r="C31" s="186"/>
      <c r="D31" s="190"/>
      <c r="E31" s="190"/>
      <c r="F31" s="191"/>
      <c r="G31" s="186"/>
      <c r="H31" s="186"/>
      <c r="I31" s="186"/>
      <c r="J31" s="192"/>
      <c r="K31" s="193"/>
      <c r="L31" s="194"/>
      <c r="M31" s="186"/>
      <c r="N31" s="195">
        <f>SUM(N8:N30)</f>
        <v>178.435145</v>
      </c>
      <c r="O31" s="196"/>
      <c r="P31" s="186"/>
      <c r="Q31" s="186"/>
    </row>
    <row r="32" s="141" customFormat="1" ht="15" customHeight="1" spans="1:18">
      <c r="A32" s="186"/>
      <c r="B32" s="186"/>
      <c r="C32" s="186"/>
      <c r="D32" s="186"/>
      <c r="E32" s="190"/>
      <c r="F32" s="190"/>
      <c r="G32" s="191"/>
      <c r="H32" s="186"/>
      <c r="I32" s="186"/>
      <c r="J32" s="192"/>
      <c r="K32" s="193"/>
      <c r="L32" s="194"/>
      <c r="M32" s="186" t="s">
        <v>505</v>
      </c>
      <c r="N32" s="194">
        <f>4000/120</f>
        <v>33.3333333333333</v>
      </c>
      <c r="O32" s="196"/>
      <c r="P32" s="186"/>
      <c r="Q32" s="186"/>
    </row>
    <row r="33" s="141" customFormat="1" ht="15" customHeight="1" spans="1:17">
      <c r="A33" s="186"/>
      <c r="B33" s="186"/>
      <c r="C33" s="186"/>
      <c r="D33" s="186"/>
      <c r="E33" s="190"/>
      <c r="F33" s="190"/>
      <c r="G33" s="197"/>
      <c r="H33" s="198"/>
      <c r="I33" s="186"/>
      <c r="J33" s="192"/>
      <c r="K33" s="193"/>
      <c r="L33" s="194"/>
      <c r="M33" s="186"/>
      <c r="N33" s="194">
        <f>SUM(N31:N32)</f>
        <v>211.768478333333</v>
      </c>
      <c r="O33" s="196"/>
      <c r="P33" s="186"/>
      <c r="Q33" s="186"/>
    </row>
    <row r="34" s="141" customFormat="1" ht="15" customHeight="1" spans="1:17">
      <c r="A34" s="186"/>
      <c r="B34" s="186"/>
      <c r="C34" s="186"/>
      <c r="D34" s="190"/>
      <c r="E34" s="190"/>
      <c r="F34" s="191"/>
      <c r="G34" s="186"/>
      <c r="H34" s="186"/>
      <c r="I34" s="186"/>
      <c r="J34" s="192"/>
      <c r="K34" s="193"/>
      <c r="L34" s="194"/>
      <c r="M34" s="186"/>
      <c r="N34" s="194"/>
      <c r="O34" s="196"/>
      <c r="P34" s="186"/>
      <c r="Q34" s="186"/>
    </row>
    <row r="35" s="141" customFormat="1" ht="15" customHeight="1" spans="1:17">
      <c r="A35" s="186"/>
      <c r="B35" s="186"/>
      <c r="C35" s="186"/>
      <c r="D35" s="190"/>
      <c r="E35" s="190"/>
      <c r="F35" s="191"/>
      <c r="G35" s="186"/>
      <c r="H35" s="186"/>
      <c r="I35" s="186"/>
      <c r="J35" s="192"/>
      <c r="K35" s="193"/>
      <c r="L35" s="194"/>
      <c r="M35" s="186"/>
      <c r="N35" s="194"/>
      <c r="O35" s="196"/>
      <c r="P35" s="186"/>
      <c r="Q35" s="186"/>
    </row>
    <row r="36" s="141" customFormat="1" ht="15" customHeight="1" spans="1:17">
      <c r="A36" s="186"/>
      <c r="B36" s="186"/>
      <c r="C36" s="186"/>
      <c r="D36" s="190"/>
      <c r="E36" s="190"/>
      <c r="F36" s="191"/>
      <c r="G36" s="186"/>
      <c r="H36" s="186"/>
      <c r="I36" s="186"/>
      <c r="J36" s="192"/>
      <c r="K36" s="193"/>
      <c r="L36" s="194"/>
      <c r="M36" s="186"/>
      <c r="N36" s="194"/>
      <c r="O36" s="196"/>
      <c r="P36" s="186"/>
      <c r="Q36" s="186"/>
    </row>
    <row r="37" s="141" customFormat="1" ht="15" customHeight="1" spans="1:17">
      <c r="A37" s="186"/>
      <c r="B37" s="186"/>
      <c r="C37" s="186"/>
      <c r="D37" s="190"/>
      <c r="E37" s="190"/>
      <c r="F37" s="191"/>
      <c r="G37" s="186"/>
      <c r="H37" s="186"/>
      <c r="I37" s="186"/>
      <c r="J37" s="192"/>
      <c r="K37" s="193"/>
      <c r="L37" s="194"/>
      <c r="M37" s="186"/>
      <c r="N37" s="194"/>
      <c r="O37" s="196"/>
      <c r="P37" s="186"/>
      <c r="Q37" s="186"/>
    </row>
    <row r="38" s="141" customFormat="1" ht="15" customHeight="1" spans="1:17">
      <c r="A38" s="186"/>
      <c r="B38" s="186"/>
      <c r="C38" s="186"/>
      <c r="D38" s="190"/>
      <c r="E38" s="190"/>
      <c r="F38" s="191"/>
      <c r="G38" s="186"/>
      <c r="H38" s="186"/>
      <c r="I38" s="186"/>
      <c r="J38" s="192"/>
      <c r="K38" s="193"/>
      <c r="L38" s="194"/>
      <c r="M38" s="186"/>
      <c r="N38" s="194"/>
      <c r="O38" s="196"/>
      <c r="P38" s="186"/>
      <c r="Q38" s="186"/>
    </row>
    <row r="39" s="141" customFormat="1" ht="15" customHeight="1" spans="1:17">
      <c r="A39" s="186"/>
      <c r="B39" s="186"/>
      <c r="C39" s="186"/>
      <c r="D39" s="190"/>
      <c r="E39" s="190"/>
      <c r="F39" s="191"/>
      <c r="G39" s="186"/>
      <c r="H39" s="186"/>
      <c r="I39" s="186"/>
      <c r="J39" s="192"/>
      <c r="K39" s="193"/>
      <c r="L39" s="194"/>
      <c r="M39" s="186"/>
      <c r="N39" s="194"/>
      <c r="O39" s="196"/>
      <c r="P39" s="186"/>
      <c r="Q39" s="186"/>
    </row>
    <row r="40" s="141" customFormat="1" ht="15" customHeight="1" spans="1:17">
      <c r="A40" s="186"/>
      <c r="B40" s="186"/>
      <c r="C40" s="186"/>
      <c r="D40" s="190"/>
      <c r="E40" s="190"/>
      <c r="F40" s="191"/>
      <c r="G40" s="186"/>
      <c r="H40" s="186"/>
      <c r="I40" s="186"/>
      <c r="J40" s="192"/>
      <c r="K40" s="193"/>
      <c r="L40" s="194"/>
      <c r="M40" s="186"/>
      <c r="N40" s="194"/>
      <c r="O40" s="196"/>
      <c r="P40" s="186"/>
      <c r="Q40" s="186"/>
    </row>
    <row r="41" s="141" customFormat="1" ht="15" customHeight="1" spans="1:17">
      <c r="A41" s="186"/>
      <c r="B41" s="186"/>
      <c r="C41" s="186"/>
      <c r="D41" s="190"/>
      <c r="E41" s="190"/>
      <c r="F41" s="191"/>
      <c r="G41" s="186"/>
      <c r="H41" s="186"/>
      <c r="I41" s="186"/>
      <c r="J41" s="192"/>
      <c r="K41" s="193"/>
      <c r="L41" s="194"/>
      <c r="M41" s="186"/>
      <c r="N41" s="194"/>
      <c r="O41" s="196"/>
      <c r="P41" s="186"/>
      <c r="Q41" s="186"/>
    </row>
    <row r="42" s="141" customFormat="1" ht="15" customHeight="1" spans="1:17">
      <c r="A42" s="186"/>
      <c r="B42" s="186"/>
      <c r="C42" s="186"/>
      <c r="D42" s="190"/>
      <c r="E42" s="190"/>
      <c r="F42" s="191"/>
      <c r="G42" s="186"/>
      <c r="H42" s="186"/>
      <c r="I42" s="186"/>
      <c r="J42" s="192"/>
      <c r="K42" s="193"/>
      <c r="L42" s="194"/>
      <c r="M42" s="186"/>
      <c r="N42" s="194"/>
      <c r="O42" s="196"/>
      <c r="P42" s="186"/>
      <c r="Q42" s="186"/>
    </row>
    <row r="43" s="141" customFormat="1" ht="15" customHeight="1" spans="1:17">
      <c r="A43" s="186"/>
      <c r="B43" s="186"/>
      <c r="C43" s="186"/>
      <c r="D43" s="190"/>
      <c r="E43" s="190"/>
      <c r="F43" s="191"/>
      <c r="G43" s="186"/>
      <c r="H43" s="186"/>
      <c r="I43" s="186"/>
      <c r="J43" s="192"/>
      <c r="K43" s="193"/>
      <c r="L43" s="194"/>
      <c r="M43" s="186"/>
      <c r="N43" s="194"/>
      <c r="O43" s="196"/>
      <c r="P43" s="186"/>
      <c r="Q43" s="186"/>
    </row>
    <row r="44" s="141" customFormat="1" ht="15" customHeight="1" spans="1:17">
      <c r="A44" s="186"/>
      <c r="B44" s="186"/>
      <c r="C44" s="186"/>
      <c r="D44" s="190"/>
      <c r="E44" s="190"/>
      <c r="F44" s="191"/>
      <c r="G44" s="186"/>
      <c r="H44" s="186"/>
      <c r="I44" s="186"/>
      <c r="J44" s="192"/>
      <c r="K44" s="193"/>
      <c r="L44" s="194"/>
      <c r="M44" s="186"/>
      <c r="N44" s="194"/>
      <c r="O44" s="196"/>
      <c r="P44" s="186"/>
      <c r="Q44" s="186"/>
    </row>
    <row r="45" s="141" customFormat="1" ht="15" customHeight="1" spans="1:17">
      <c r="A45" s="186"/>
      <c r="B45" s="186"/>
      <c r="C45" s="186"/>
      <c r="D45" s="190"/>
      <c r="E45" s="190"/>
      <c r="F45" s="191"/>
      <c r="G45" s="186"/>
      <c r="H45" s="186"/>
      <c r="I45" s="186"/>
      <c r="J45" s="192"/>
      <c r="K45" s="193"/>
      <c r="L45" s="194"/>
      <c r="M45" s="186"/>
      <c r="N45" s="194"/>
      <c r="O45" s="196"/>
      <c r="P45" s="186"/>
      <c r="Q45" s="186"/>
    </row>
    <row r="46" s="141" customFormat="1" ht="15" customHeight="1" spans="1:17">
      <c r="A46" s="186"/>
      <c r="B46" s="186"/>
      <c r="C46" s="186"/>
      <c r="D46" s="190"/>
      <c r="E46" s="190"/>
      <c r="F46" s="191"/>
      <c r="G46" s="186"/>
      <c r="H46" s="186"/>
      <c r="I46" s="186"/>
      <c r="J46" s="192"/>
      <c r="K46" s="193"/>
      <c r="L46" s="194"/>
      <c r="M46" s="186"/>
      <c r="N46" s="194"/>
      <c r="O46" s="196"/>
      <c r="P46" s="186"/>
      <c r="Q46" s="186"/>
    </row>
    <row r="47" s="141" customFormat="1" ht="15" customHeight="1" spans="1:17">
      <c r="A47" s="186"/>
      <c r="B47" s="186"/>
      <c r="C47" s="186"/>
      <c r="D47" s="190"/>
      <c r="E47" s="190"/>
      <c r="F47" s="191"/>
      <c r="G47" s="186"/>
      <c r="H47" s="186"/>
      <c r="I47" s="186"/>
      <c r="J47" s="192"/>
      <c r="K47" s="193"/>
      <c r="L47" s="194"/>
      <c r="M47" s="186"/>
      <c r="N47" s="194"/>
      <c r="O47" s="196"/>
      <c r="P47" s="186"/>
      <c r="Q47" s="186"/>
    </row>
    <row r="48" s="141" customFormat="1" ht="15" customHeight="1" spans="1:17">
      <c r="A48" s="186"/>
      <c r="B48" s="186"/>
      <c r="C48" s="186"/>
      <c r="D48" s="190"/>
      <c r="E48" s="190"/>
      <c r="F48" s="191"/>
      <c r="G48" s="186"/>
      <c r="H48" s="186"/>
      <c r="I48" s="186"/>
      <c r="J48" s="192"/>
      <c r="K48" s="193"/>
      <c r="L48" s="194"/>
      <c r="M48" s="186"/>
      <c r="N48" s="194"/>
      <c r="O48" s="196"/>
      <c r="P48" s="186"/>
      <c r="Q48" s="186"/>
    </row>
    <row r="49" s="141" customFormat="1" ht="15" customHeight="1" spans="1:17">
      <c r="A49" s="186"/>
      <c r="B49" s="186"/>
      <c r="C49" s="186"/>
      <c r="D49" s="190"/>
      <c r="E49" s="190"/>
      <c r="F49" s="191"/>
      <c r="G49" s="186"/>
      <c r="H49" s="186"/>
      <c r="I49" s="186"/>
      <c r="J49" s="192"/>
      <c r="K49" s="193"/>
      <c r="L49" s="194"/>
      <c r="M49" s="186"/>
      <c r="N49" s="194"/>
      <c r="O49" s="196"/>
      <c r="P49" s="186"/>
      <c r="Q49" s="186"/>
    </row>
    <row r="50" s="141" customFormat="1" ht="15" customHeight="1" spans="1:17">
      <c r="A50" s="186"/>
      <c r="B50" s="186"/>
      <c r="C50" s="186"/>
      <c r="D50" s="190"/>
      <c r="E50" s="190"/>
      <c r="F50" s="191"/>
      <c r="G50" s="186"/>
      <c r="H50" s="186"/>
      <c r="I50" s="186"/>
      <c r="J50" s="192"/>
      <c r="K50" s="193"/>
      <c r="L50" s="194"/>
      <c r="M50" s="186"/>
      <c r="N50" s="194"/>
      <c r="O50" s="196"/>
      <c r="P50" s="186"/>
      <c r="Q50" s="186"/>
    </row>
    <row r="51" s="141" customFormat="1" ht="15" customHeight="1" spans="1:17">
      <c r="A51" s="186"/>
      <c r="B51" s="186"/>
      <c r="C51" s="186"/>
      <c r="D51" s="190"/>
      <c r="E51" s="190"/>
      <c r="F51" s="191"/>
      <c r="G51" s="186"/>
      <c r="H51" s="186"/>
      <c r="I51" s="186"/>
      <c r="J51" s="192"/>
      <c r="K51" s="193"/>
      <c r="L51" s="194"/>
      <c r="M51" s="186"/>
      <c r="N51" s="194"/>
      <c r="O51" s="196"/>
      <c r="P51" s="186"/>
      <c r="Q51" s="186"/>
    </row>
    <row r="52" s="141" customFormat="1" ht="15" customHeight="1" spans="1:17">
      <c r="A52" s="186"/>
      <c r="B52" s="186"/>
      <c r="C52" s="186"/>
      <c r="D52" s="190"/>
      <c r="E52" s="190"/>
      <c r="F52" s="191"/>
      <c r="G52" s="186"/>
      <c r="H52" s="186"/>
      <c r="I52" s="186"/>
      <c r="J52" s="192"/>
      <c r="K52" s="193"/>
      <c r="L52" s="194"/>
      <c r="M52" s="186"/>
      <c r="N52" s="194"/>
      <c r="O52" s="196"/>
      <c r="P52" s="186"/>
      <c r="Q52" s="186"/>
    </row>
    <row r="53" s="141" customFormat="1" ht="15" customHeight="1" spans="1:17">
      <c r="A53" s="186"/>
      <c r="B53" s="186"/>
      <c r="C53" s="186"/>
      <c r="D53" s="190"/>
      <c r="E53" s="190"/>
      <c r="F53" s="191"/>
      <c r="G53" s="186"/>
      <c r="H53" s="186"/>
      <c r="I53" s="186"/>
      <c r="J53" s="192"/>
      <c r="K53" s="193"/>
      <c r="L53" s="194"/>
      <c r="M53" s="186"/>
      <c r="N53" s="194"/>
      <c r="O53" s="196"/>
      <c r="P53" s="186"/>
      <c r="Q53" s="186"/>
    </row>
    <row r="54" s="141" customFormat="1" ht="15" customHeight="1" spans="1:17">
      <c r="A54" s="186"/>
      <c r="B54" s="186"/>
      <c r="C54" s="186"/>
      <c r="D54" s="190"/>
      <c r="E54" s="190"/>
      <c r="F54" s="191"/>
      <c r="G54" s="186"/>
      <c r="H54" s="186"/>
      <c r="I54" s="186"/>
      <c r="J54" s="192"/>
      <c r="K54" s="193"/>
      <c r="L54" s="194"/>
      <c r="M54" s="186"/>
      <c r="N54" s="194"/>
      <c r="O54" s="196"/>
      <c r="P54" s="186"/>
      <c r="Q54" s="186"/>
    </row>
    <row r="55" s="141" customFormat="1" ht="15" customHeight="1" spans="1:17">
      <c r="A55" s="186"/>
      <c r="B55" s="186"/>
      <c r="C55" s="186"/>
      <c r="D55" s="190"/>
      <c r="E55" s="190"/>
      <c r="F55" s="191"/>
      <c r="G55" s="186"/>
      <c r="H55" s="186"/>
      <c r="I55" s="186"/>
      <c r="J55" s="192"/>
      <c r="K55" s="193"/>
      <c r="L55" s="194"/>
      <c r="M55" s="186"/>
      <c r="N55" s="194"/>
      <c r="O55" s="196"/>
      <c r="P55" s="186"/>
      <c r="Q55" s="186"/>
    </row>
    <row r="56" s="141" customFormat="1" ht="15" customHeight="1" spans="1:17">
      <c r="A56" s="186"/>
      <c r="B56" s="186"/>
      <c r="C56" s="186"/>
      <c r="D56" s="190"/>
      <c r="E56" s="190"/>
      <c r="F56" s="191"/>
      <c r="G56" s="186"/>
      <c r="H56" s="186"/>
      <c r="I56" s="186"/>
      <c r="J56" s="192"/>
      <c r="K56" s="193"/>
      <c r="L56" s="194"/>
      <c r="M56" s="186"/>
      <c r="N56" s="194"/>
      <c r="O56" s="196"/>
      <c r="P56" s="186"/>
      <c r="Q56" s="186"/>
    </row>
    <row r="57" s="141" customFormat="1" ht="15" customHeight="1" spans="1:17">
      <c r="A57" s="186"/>
      <c r="B57" s="186"/>
      <c r="C57" s="186"/>
      <c r="D57" s="190"/>
      <c r="E57" s="190"/>
      <c r="F57" s="191"/>
      <c r="G57" s="186"/>
      <c r="H57" s="186"/>
      <c r="I57" s="186"/>
      <c r="J57" s="192"/>
      <c r="K57" s="193"/>
      <c r="L57" s="194"/>
      <c r="M57" s="186"/>
      <c r="N57" s="194"/>
      <c r="O57" s="196"/>
      <c r="P57" s="186"/>
      <c r="Q57" s="186"/>
    </row>
    <row r="58" s="141" customFormat="1" ht="15" customHeight="1" spans="1:17">
      <c r="A58" s="186"/>
      <c r="B58" s="186"/>
      <c r="C58" s="186"/>
      <c r="D58" s="190"/>
      <c r="E58" s="190"/>
      <c r="F58" s="191"/>
      <c r="G58" s="186"/>
      <c r="H58" s="186"/>
      <c r="I58" s="186"/>
      <c r="J58" s="192"/>
      <c r="K58" s="193"/>
      <c r="L58" s="194"/>
      <c r="M58" s="186"/>
      <c r="N58" s="194"/>
      <c r="O58" s="196"/>
      <c r="P58" s="186"/>
      <c r="Q58" s="186"/>
    </row>
    <row r="59" s="141" customFormat="1" ht="15" customHeight="1" spans="1:17">
      <c r="A59" s="186"/>
      <c r="B59" s="186"/>
      <c r="C59" s="186"/>
      <c r="D59" s="190"/>
      <c r="E59" s="190"/>
      <c r="F59" s="191"/>
      <c r="G59" s="186"/>
      <c r="H59" s="186"/>
      <c r="I59" s="186"/>
      <c r="J59" s="192"/>
      <c r="K59" s="193"/>
      <c r="L59" s="194"/>
      <c r="M59" s="186"/>
      <c r="N59" s="194"/>
      <c r="O59" s="196"/>
      <c r="P59" s="186"/>
      <c r="Q59" s="186"/>
    </row>
    <row r="60" s="141" customFormat="1" ht="15" customHeight="1" spans="1:17">
      <c r="A60" s="186"/>
      <c r="B60" s="186"/>
      <c r="C60" s="186"/>
      <c r="D60" s="190"/>
      <c r="E60" s="190"/>
      <c r="F60" s="191"/>
      <c r="G60" s="186"/>
      <c r="H60" s="186"/>
      <c r="I60" s="186"/>
      <c r="J60" s="192"/>
      <c r="K60" s="193"/>
      <c r="L60" s="194"/>
      <c r="M60" s="186"/>
      <c r="N60" s="194"/>
      <c r="O60" s="196"/>
      <c r="P60" s="186"/>
      <c r="Q60" s="186"/>
    </row>
    <row r="61" s="141" customFormat="1" ht="15" customHeight="1" spans="1:17">
      <c r="A61" s="186"/>
      <c r="B61" s="186"/>
      <c r="C61" s="186"/>
      <c r="D61" s="190"/>
      <c r="E61" s="190"/>
      <c r="F61" s="191"/>
      <c r="G61" s="186"/>
      <c r="H61" s="186"/>
      <c r="I61" s="186"/>
      <c r="J61" s="192"/>
      <c r="K61" s="193"/>
      <c r="L61" s="194"/>
      <c r="M61" s="186"/>
      <c r="N61" s="194"/>
      <c r="O61" s="196"/>
      <c r="P61" s="186"/>
      <c r="Q61" s="186"/>
    </row>
    <row r="62" s="141" customFormat="1" ht="15" customHeight="1" spans="1:17">
      <c r="A62" s="186"/>
      <c r="B62" s="186"/>
      <c r="C62" s="186"/>
      <c r="D62" s="190"/>
      <c r="E62" s="190"/>
      <c r="F62" s="191"/>
      <c r="G62" s="186"/>
      <c r="H62" s="186"/>
      <c r="I62" s="186"/>
      <c r="J62" s="192"/>
      <c r="K62" s="193"/>
      <c r="L62" s="194"/>
      <c r="M62" s="186"/>
      <c r="N62" s="194"/>
      <c r="O62" s="196"/>
      <c r="P62" s="186"/>
      <c r="Q62" s="186"/>
    </row>
    <row r="63" s="141" customFormat="1" ht="15" customHeight="1" spans="1:17">
      <c r="A63" s="186"/>
      <c r="B63" s="186"/>
      <c r="C63" s="186"/>
      <c r="D63" s="190"/>
      <c r="E63" s="190"/>
      <c r="F63" s="191"/>
      <c r="G63" s="186"/>
      <c r="H63" s="186"/>
      <c r="I63" s="186"/>
      <c r="J63" s="192"/>
      <c r="K63" s="193"/>
      <c r="L63" s="194"/>
      <c r="M63" s="186"/>
      <c r="N63" s="194"/>
      <c r="O63" s="196"/>
      <c r="P63" s="186"/>
      <c r="Q63" s="186"/>
    </row>
    <row r="64" s="141" customFormat="1" ht="15" customHeight="1" spans="1:17">
      <c r="A64" s="186"/>
      <c r="B64" s="186"/>
      <c r="C64" s="186"/>
      <c r="D64" s="190"/>
      <c r="E64" s="190"/>
      <c r="F64" s="191"/>
      <c r="G64" s="186"/>
      <c r="H64" s="186"/>
      <c r="I64" s="186"/>
      <c r="J64" s="192"/>
      <c r="K64" s="193"/>
      <c r="L64" s="194"/>
      <c r="M64" s="186"/>
      <c r="N64" s="194"/>
      <c r="O64" s="196"/>
      <c r="P64" s="186"/>
      <c r="Q64" s="186"/>
    </row>
    <row r="65" s="141" customFormat="1" ht="15" customHeight="1" spans="1:17">
      <c r="A65" s="186"/>
      <c r="B65" s="186"/>
      <c r="C65" s="186"/>
      <c r="D65" s="190"/>
      <c r="E65" s="190"/>
      <c r="F65" s="191"/>
      <c r="G65" s="186"/>
      <c r="H65" s="186"/>
      <c r="I65" s="186"/>
      <c r="J65" s="192"/>
      <c r="K65" s="193"/>
      <c r="L65" s="194"/>
      <c r="M65" s="186"/>
      <c r="N65" s="194"/>
      <c r="O65" s="196"/>
      <c r="P65" s="186"/>
      <c r="Q65" s="186"/>
    </row>
    <row r="66" s="141" customFormat="1" ht="15" customHeight="1" spans="1:17">
      <c r="A66" s="186"/>
      <c r="B66" s="186"/>
      <c r="C66" s="186"/>
      <c r="D66" s="190"/>
      <c r="E66" s="190"/>
      <c r="F66" s="191"/>
      <c r="G66" s="186"/>
      <c r="H66" s="186"/>
      <c r="I66" s="186"/>
      <c r="J66" s="192"/>
      <c r="K66" s="193"/>
      <c r="L66" s="194"/>
      <c r="M66" s="186"/>
      <c r="N66" s="194"/>
      <c r="O66" s="196"/>
      <c r="P66" s="186"/>
      <c r="Q66" s="186"/>
    </row>
    <row r="67" s="141" customFormat="1" ht="15" customHeight="1" spans="1:17">
      <c r="A67" s="186"/>
      <c r="B67" s="186"/>
      <c r="C67" s="186"/>
      <c r="D67" s="190"/>
      <c r="E67" s="190"/>
      <c r="F67" s="191"/>
      <c r="G67" s="186"/>
      <c r="H67" s="186"/>
      <c r="I67" s="186"/>
      <c r="J67" s="192"/>
      <c r="K67" s="193"/>
      <c r="L67" s="194"/>
      <c r="M67" s="186"/>
      <c r="N67" s="194"/>
      <c r="O67" s="196"/>
      <c r="P67" s="186"/>
      <c r="Q67" s="186"/>
    </row>
    <row r="68" s="141" customFormat="1" ht="15" customHeight="1" spans="1:17">
      <c r="A68" s="186"/>
      <c r="B68" s="186"/>
      <c r="C68" s="186"/>
      <c r="D68" s="190"/>
      <c r="E68" s="190"/>
      <c r="F68" s="191"/>
      <c r="G68" s="186"/>
      <c r="H68" s="186"/>
      <c r="I68" s="186"/>
      <c r="J68" s="192"/>
      <c r="K68" s="193"/>
      <c r="L68" s="194"/>
      <c r="M68" s="186"/>
      <c r="N68" s="194"/>
      <c r="O68" s="196"/>
      <c r="P68" s="186"/>
      <c r="Q68" s="186"/>
    </row>
    <row r="69" s="141" customFormat="1" ht="15" customHeight="1" spans="1:17">
      <c r="A69" s="186"/>
      <c r="B69" s="186"/>
      <c r="C69" s="186"/>
      <c r="D69" s="190"/>
      <c r="E69" s="190"/>
      <c r="F69" s="191"/>
      <c r="G69" s="186"/>
      <c r="H69" s="186"/>
      <c r="I69" s="186"/>
      <c r="J69" s="192"/>
      <c r="K69" s="193"/>
      <c r="L69" s="194"/>
      <c r="M69" s="186"/>
      <c r="N69" s="194"/>
      <c r="O69" s="196"/>
      <c r="P69" s="186"/>
      <c r="Q69" s="186"/>
    </row>
    <row r="70" s="141" customFormat="1" ht="15" customHeight="1" spans="1:17">
      <c r="A70" s="186"/>
      <c r="B70" s="186"/>
      <c r="C70" s="186"/>
      <c r="D70" s="190"/>
      <c r="E70" s="190"/>
      <c r="F70" s="191"/>
      <c r="G70" s="186"/>
      <c r="H70" s="186"/>
      <c r="I70" s="186"/>
      <c r="J70" s="192"/>
      <c r="K70" s="193"/>
      <c r="L70" s="194"/>
      <c r="M70" s="186"/>
      <c r="N70" s="194"/>
      <c r="O70" s="196"/>
      <c r="P70" s="186"/>
      <c r="Q70" s="186"/>
    </row>
    <row r="71" s="141" customFormat="1" ht="15" customHeight="1" spans="1:17">
      <c r="A71" s="186"/>
      <c r="B71" s="186"/>
      <c r="C71" s="186"/>
      <c r="D71" s="190"/>
      <c r="E71" s="190"/>
      <c r="F71" s="191"/>
      <c r="G71" s="186"/>
      <c r="H71" s="186"/>
      <c r="I71" s="186"/>
      <c r="J71" s="192"/>
      <c r="K71" s="193"/>
      <c r="L71" s="194"/>
      <c r="M71" s="186"/>
      <c r="N71" s="194"/>
      <c r="O71" s="196"/>
      <c r="P71" s="186"/>
      <c r="Q71" s="186"/>
    </row>
    <row r="72" s="141" customFormat="1" ht="15" customHeight="1" spans="1:17">
      <c r="A72" s="186"/>
      <c r="B72" s="186"/>
      <c r="C72" s="186"/>
      <c r="D72" s="190"/>
      <c r="E72" s="190"/>
      <c r="F72" s="191"/>
      <c r="G72" s="186"/>
      <c r="H72" s="186"/>
      <c r="I72" s="186"/>
      <c r="J72" s="192"/>
      <c r="K72" s="193"/>
      <c r="L72" s="194"/>
      <c r="M72" s="186"/>
      <c r="N72" s="194"/>
      <c r="O72" s="196"/>
      <c r="P72" s="186"/>
      <c r="Q72" s="186"/>
    </row>
    <row r="73" s="141" customFormat="1" ht="15" customHeight="1" spans="1:17">
      <c r="A73" s="186"/>
      <c r="B73" s="186"/>
      <c r="C73" s="186"/>
      <c r="D73" s="190"/>
      <c r="E73" s="190"/>
      <c r="F73" s="191"/>
      <c r="G73" s="186"/>
      <c r="H73" s="186"/>
      <c r="I73" s="186"/>
      <c r="J73" s="192"/>
      <c r="K73" s="193"/>
      <c r="L73" s="194"/>
      <c r="M73" s="186"/>
      <c r="N73" s="194"/>
      <c r="O73" s="196"/>
      <c r="P73" s="186"/>
      <c r="Q73" s="186"/>
    </row>
    <row r="74" s="141" customFormat="1" ht="15" customHeight="1" spans="1:17">
      <c r="A74" s="186"/>
      <c r="B74" s="186"/>
      <c r="C74" s="186"/>
      <c r="D74" s="190"/>
      <c r="E74" s="190"/>
      <c r="F74" s="191"/>
      <c r="G74" s="186"/>
      <c r="H74" s="186"/>
      <c r="I74" s="186"/>
      <c r="J74" s="192"/>
      <c r="K74" s="193"/>
      <c r="L74" s="194"/>
      <c r="M74" s="186"/>
      <c r="N74" s="194"/>
      <c r="O74" s="196"/>
      <c r="P74" s="186"/>
      <c r="Q74" s="186"/>
    </row>
    <row r="75" s="141" customFormat="1" ht="15" customHeight="1" spans="1:17">
      <c r="A75" s="186"/>
      <c r="B75" s="186"/>
      <c r="C75" s="186"/>
      <c r="D75" s="190"/>
      <c r="E75" s="190"/>
      <c r="F75" s="191"/>
      <c r="G75" s="186"/>
      <c r="H75" s="186"/>
      <c r="I75" s="186"/>
      <c r="J75" s="192"/>
      <c r="K75" s="193"/>
      <c r="L75" s="194"/>
      <c r="M75" s="186"/>
      <c r="N75" s="194"/>
      <c r="O75" s="196"/>
      <c r="P75" s="186"/>
      <c r="Q75" s="186"/>
    </row>
    <row r="76" s="141" customFormat="1" ht="15" customHeight="1" spans="1:17">
      <c r="A76" s="186"/>
      <c r="B76" s="186"/>
      <c r="C76" s="186"/>
      <c r="D76" s="190"/>
      <c r="E76" s="190"/>
      <c r="F76" s="191"/>
      <c r="G76" s="186"/>
      <c r="H76" s="186"/>
      <c r="I76" s="186"/>
      <c r="J76" s="192"/>
      <c r="K76" s="193"/>
      <c r="L76" s="194"/>
      <c r="M76" s="186"/>
      <c r="N76" s="194"/>
      <c r="O76" s="196"/>
      <c r="P76" s="186"/>
      <c r="Q76" s="186"/>
    </row>
    <row r="77" s="141" customFormat="1" ht="15" customHeight="1" spans="1:17">
      <c r="A77" s="186"/>
      <c r="B77" s="186"/>
      <c r="C77" s="186"/>
      <c r="D77" s="190"/>
      <c r="E77" s="190"/>
      <c r="F77" s="191"/>
      <c r="G77" s="186"/>
      <c r="H77" s="186"/>
      <c r="I77" s="186"/>
      <c r="J77" s="192"/>
      <c r="K77" s="193"/>
      <c r="L77" s="194"/>
      <c r="M77" s="186"/>
      <c r="N77" s="194"/>
      <c r="O77" s="196"/>
      <c r="P77" s="186"/>
      <c r="Q77" s="186"/>
    </row>
    <row r="78" s="141" customFormat="1" ht="15" customHeight="1" spans="1:17">
      <c r="A78" s="186"/>
      <c r="B78" s="186"/>
      <c r="C78" s="186"/>
      <c r="D78" s="190"/>
      <c r="E78" s="190"/>
      <c r="F78" s="191"/>
      <c r="G78" s="186"/>
      <c r="H78" s="186"/>
      <c r="I78" s="186"/>
      <c r="J78" s="192"/>
      <c r="K78" s="193"/>
      <c r="L78" s="194"/>
      <c r="M78" s="186"/>
      <c r="N78" s="194"/>
      <c r="O78" s="196"/>
      <c r="P78" s="186"/>
      <c r="Q78" s="186"/>
    </row>
    <row r="79" s="141" customFormat="1" ht="15" customHeight="1" spans="1:17">
      <c r="A79" s="186"/>
      <c r="B79" s="186"/>
      <c r="C79" s="186"/>
      <c r="D79" s="190"/>
      <c r="E79" s="190"/>
      <c r="F79" s="191"/>
      <c r="G79" s="186"/>
      <c r="H79" s="186"/>
      <c r="I79" s="186"/>
      <c r="J79" s="192"/>
      <c r="K79" s="193"/>
      <c r="L79" s="194"/>
      <c r="M79" s="186"/>
      <c r="N79" s="194"/>
      <c r="O79" s="196"/>
      <c r="P79" s="186"/>
      <c r="Q79" s="186"/>
    </row>
    <row r="80" s="141" customFormat="1" ht="15" customHeight="1" spans="1:17">
      <c r="A80" s="186"/>
      <c r="B80" s="186"/>
      <c r="C80" s="186"/>
      <c r="D80" s="190"/>
      <c r="E80" s="190"/>
      <c r="F80" s="191"/>
      <c r="G80" s="186"/>
      <c r="H80" s="186"/>
      <c r="I80" s="186"/>
      <c r="J80" s="192"/>
      <c r="K80" s="193"/>
      <c r="L80" s="194"/>
      <c r="M80" s="186"/>
      <c r="N80" s="194"/>
      <c r="O80" s="196"/>
      <c r="P80" s="186"/>
      <c r="Q80" s="186"/>
    </row>
    <row r="81" s="141" customFormat="1" ht="15" customHeight="1" spans="1:17">
      <c r="A81" s="186"/>
      <c r="B81" s="186"/>
      <c r="C81" s="186"/>
      <c r="D81" s="190"/>
      <c r="E81" s="190"/>
      <c r="F81" s="191"/>
      <c r="G81" s="186"/>
      <c r="H81" s="186"/>
      <c r="I81" s="186"/>
      <c r="J81" s="192"/>
      <c r="K81" s="193"/>
      <c r="L81" s="194"/>
      <c r="M81" s="186"/>
      <c r="N81" s="194"/>
      <c r="O81" s="196"/>
      <c r="P81" s="186"/>
      <c r="Q81" s="186"/>
    </row>
    <row r="82" s="141" customFormat="1" ht="15" customHeight="1" spans="1:17">
      <c r="A82" s="186"/>
      <c r="B82" s="186"/>
      <c r="C82" s="186"/>
      <c r="D82" s="190"/>
      <c r="E82" s="190"/>
      <c r="F82" s="191"/>
      <c r="G82" s="186"/>
      <c r="H82" s="186"/>
      <c r="I82" s="186"/>
      <c r="J82" s="192"/>
      <c r="K82" s="193"/>
      <c r="L82" s="194"/>
      <c r="M82" s="186"/>
      <c r="N82" s="194"/>
      <c r="O82" s="196"/>
      <c r="P82" s="186"/>
      <c r="Q82" s="186"/>
    </row>
    <row r="83" s="141" customFormat="1" ht="15" customHeight="1" spans="1:17">
      <c r="A83" s="186"/>
      <c r="B83" s="186"/>
      <c r="C83" s="186"/>
      <c r="D83" s="190"/>
      <c r="E83" s="190"/>
      <c r="F83" s="191"/>
      <c r="G83" s="186"/>
      <c r="H83" s="186"/>
      <c r="I83" s="186"/>
      <c r="J83" s="192"/>
      <c r="K83" s="193"/>
      <c r="L83" s="194"/>
      <c r="M83" s="186"/>
      <c r="N83" s="194"/>
      <c r="O83" s="196"/>
      <c r="P83" s="186"/>
      <c r="Q83" s="186"/>
    </row>
    <row r="84" s="141" customFormat="1" ht="15" customHeight="1" spans="1:17">
      <c r="A84" s="186"/>
      <c r="B84" s="186"/>
      <c r="C84" s="186"/>
      <c r="D84" s="190"/>
      <c r="E84" s="190"/>
      <c r="F84" s="191"/>
      <c r="G84" s="186"/>
      <c r="H84" s="186"/>
      <c r="I84" s="186"/>
      <c r="J84" s="192"/>
      <c r="K84" s="193"/>
      <c r="L84" s="194"/>
      <c r="M84" s="186"/>
      <c r="N84" s="194"/>
      <c r="O84" s="196"/>
      <c r="P84" s="186"/>
      <c r="Q84" s="186"/>
    </row>
    <row r="85" s="141" customFormat="1" ht="15" customHeight="1" spans="1:17">
      <c r="A85" s="186"/>
      <c r="B85" s="186"/>
      <c r="C85" s="186"/>
      <c r="D85" s="190"/>
      <c r="E85" s="190"/>
      <c r="F85" s="191"/>
      <c r="G85" s="186"/>
      <c r="H85" s="186"/>
      <c r="I85" s="186"/>
      <c r="J85" s="192"/>
      <c r="K85" s="193"/>
      <c r="L85" s="194"/>
      <c r="M85" s="186"/>
      <c r="N85" s="194"/>
      <c r="O85" s="196"/>
      <c r="P85" s="186"/>
      <c r="Q85" s="186"/>
    </row>
    <row r="86" s="141" customFormat="1" ht="15" customHeight="1" spans="1:17">
      <c r="A86" s="186"/>
      <c r="B86" s="186"/>
      <c r="C86" s="186"/>
      <c r="D86" s="190"/>
      <c r="E86" s="190"/>
      <c r="F86" s="191"/>
      <c r="G86" s="186"/>
      <c r="H86" s="186"/>
      <c r="I86" s="186"/>
      <c r="J86" s="192"/>
      <c r="K86" s="193"/>
      <c r="L86" s="194"/>
      <c r="M86" s="186"/>
      <c r="N86" s="194"/>
      <c r="O86" s="196"/>
      <c r="P86" s="186"/>
      <c r="Q86" s="186"/>
    </row>
    <row r="87" s="141" customFormat="1" ht="15" customHeight="1" spans="1:17">
      <c r="A87" s="186"/>
      <c r="B87" s="186"/>
      <c r="C87" s="186"/>
      <c r="D87" s="190"/>
      <c r="E87" s="190"/>
      <c r="F87" s="191"/>
      <c r="G87" s="186"/>
      <c r="H87" s="186"/>
      <c r="I87" s="186"/>
      <c r="J87" s="192"/>
      <c r="K87" s="193"/>
      <c r="L87" s="194"/>
      <c r="M87" s="186"/>
      <c r="N87" s="194"/>
      <c r="O87" s="196"/>
      <c r="P87" s="186"/>
      <c r="Q87" s="186"/>
    </row>
    <row r="88" s="141" customFormat="1" ht="15" customHeight="1" spans="1:17">
      <c r="A88" s="186"/>
      <c r="B88" s="186"/>
      <c r="C88" s="186"/>
      <c r="D88" s="190"/>
      <c r="E88" s="190"/>
      <c r="F88" s="191"/>
      <c r="G88" s="186"/>
      <c r="H88" s="186"/>
      <c r="I88" s="186"/>
      <c r="J88" s="192"/>
      <c r="K88" s="193"/>
      <c r="L88" s="194"/>
      <c r="M88" s="186"/>
      <c r="N88" s="194"/>
      <c r="O88" s="196"/>
      <c r="P88" s="186"/>
      <c r="Q88" s="186"/>
    </row>
    <row r="89" s="141" customFormat="1" ht="15" customHeight="1" spans="1:17">
      <c r="A89" s="186"/>
      <c r="B89" s="186"/>
      <c r="C89" s="186"/>
      <c r="D89" s="190"/>
      <c r="E89" s="190"/>
      <c r="F89" s="191"/>
      <c r="G89" s="186"/>
      <c r="H89" s="186"/>
      <c r="I89" s="186"/>
      <c r="J89" s="192"/>
      <c r="K89" s="193"/>
      <c r="L89" s="194"/>
      <c r="M89" s="186"/>
      <c r="N89" s="194"/>
      <c r="O89" s="196"/>
      <c r="P89" s="186"/>
      <c r="Q89" s="186"/>
    </row>
    <row r="90" s="141" customFormat="1" ht="15" customHeight="1" spans="1:17">
      <c r="A90" s="186"/>
      <c r="B90" s="186"/>
      <c r="C90" s="186"/>
      <c r="D90" s="190"/>
      <c r="E90" s="190"/>
      <c r="F90" s="191"/>
      <c r="G90" s="186"/>
      <c r="H90" s="186"/>
      <c r="I90" s="186"/>
      <c r="J90" s="192"/>
      <c r="K90" s="193"/>
      <c r="L90" s="194"/>
      <c r="M90" s="186"/>
      <c r="N90" s="194"/>
      <c r="O90" s="196"/>
      <c r="P90" s="186"/>
      <c r="Q90" s="186"/>
    </row>
    <row r="91" s="141" customFormat="1" ht="15" customHeight="1" spans="1:17">
      <c r="A91" s="186"/>
      <c r="B91" s="186"/>
      <c r="C91" s="186"/>
      <c r="D91" s="190"/>
      <c r="E91" s="190"/>
      <c r="F91" s="191"/>
      <c r="G91" s="186"/>
      <c r="H91" s="186"/>
      <c r="I91" s="186"/>
      <c r="J91" s="192"/>
      <c r="K91" s="193"/>
      <c r="L91" s="194"/>
      <c r="M91" s="186"/>
      <c r="N91" s="194"/>
      <c r="O91" s="196"/>
      <c r="P91" s="186"/>
      <c r="Q91" s="186"/>
    </row>
    <row r="92" s="141" customFormat="1" ht="15" customHeight="1" spans="1:17">
      <c r="A92" s="186"/>
      <c r="B92" s="186"/>
      <c r="C92" s="186"/>
      <c r="D92" s="190"/>
      <c r="E92" s="190"/>
      <c r="F92" s="191"/>
      <c r="G92" s="186"/>
      <c r="H92" s="186"/>
      <c r="I92" s="186"/>
      <c r="J92" s="192"/>
      <c r="K92" s="193"/>
      <c r="L92" s="194"/>
      <c r="M92" s="186"/>
      <c r="N92" s="194"/>
      <c r="O92" s="196"/>
      <c r="P92" s="186"/>
      <c r="Q92" s="186"/>
    </row>
    <row r="93" s="141" customFormat="1" ht="15" customHeight="1" spans="1:17">
      <c r="A93" s="186"/>
      <c r="B93" s="186"/>
      <c r="C93" s="186"/>
      <c r="D93" s="190"/>
      <c r="E93" s="190"/>
      <c r="F93" s="191"/>
      <c r="G93" s="186"/>
      <c r="H93" s="186"/>
      <c r="I93" s="186"/>
      <c r="J93" s="192"/>
      <c r="K93" s="193"/>
      <c r="L93" s="194"/>
      <c r="M93" s="186"/>
      <c r="N93" s="194"/>
      <c r="O93" s="196"/>
      <c r="P93" s="186"/>
      <c r="Q93" s="186"/>
    </row>
    <row r="94" s="141" customFormat="1" ht="15" customHeight="1" spans="1:17">
      <c r="A94" s="186"/>
      <c r="B94" s="186"/>
      <c r="C94" s="186"/>
      <c r="D94" s="190"/>
      <c r="E94" s="190"/>
      <c r="F94" s="191"/>
      <c r="G94" s="186"/>
      <c r="H94" s="186"/>
      <c r="I94" s="186"/>
      <c r="J94" s="192"/>
      <c r="K94" s="193"/>
      <c r="L94" s="194"/>
      <c r="M94" s="186"/>
      <c r="N94" s="194"/>
      <c r="O94" s="196"/>
      <c r="P94" s="186"/>
      <c r="Q94" s="186"/>
    </row>
    <row r="95" s="141" customFormat="1" ht="15" customHeight="1" spans="1:17">
      <c r="A95" s="186"/>
      <c r="B95" s="186"/>
      <c r="C95" s="186"/>
      <c r="D95" s="190"/>
      <c r="E95" s="190"/>
      <c r="F95" s="191"/>
      <c r="G95" s="186"/>
      <c r="H95" s="186"/>
      <c r="I95" s="186"/>
      <c r="J95" s="192"/>
      <c r="K95" s="193"/>
      <c r="L95" s="194"/>
      <c r="M95" s="186"/>
      <c r="N95" s="194"/>
      <c r="O95" s="196"/>
      <c r="P95" s="186"/>
      <c r="Q95" s="186"/>
    </row>
    <row r="96" s="141" customFormat="1" ht="15" customHeight="1" spans="1:17">
      <c r="A96" s="186"/>
      <c r="B96" s="186"/>
      <c r="C96" s="186"/>
      <c r="D96" s="190"/>
      <c r="E96" s="190"/>
      <c r="F96" s="191"/>
      <c r="G96" s="186"/>
      <c r="H96" s="186"/>
      <c r="I96" s="186"/>
      <c r="J96" s="192"/>
      <c r="K96" s="193"/>
      <c r="L96" s="194"/>
      <c r="M96" s="186"/>
      <c r="N96" s="194"/>
      <c r="O96" s="196"/>
      <c r="P96" s="186"/>
      <c r="Q96" s="186"/>
    </row>
    <row r="97" s="141" customFormat="1" ht="15" customHeight="1" spans="1:17">
      <c r="A97" s="186"/>
      <c r="B97" s="186"/>
      <c r="C97" s="186"/>
      <c r="D97" s="190"/>
      <c r="E97" s="190"/>
      <c r="F97" s="191"/>
      <c r="G97" s="186"/>
      <c r="H97" s="186"/>
      <c r="I97" s="186"/>
      <c r="J97" s="192"/>
      <c r="K97" s="193"/>
      <c r="L97" s="194"/>
      <c r="M97" s="186"/>
      <c r="N97" s="194"/>
      <c r="O97" s="196"/>
      <c r="P97" s="186"/>
      <c r="Q97" s="186"/>
    </row>
    <row r="98" s="141" customFormat="1" ht="15" customHeight="1" spans="1:17">
      <c r="A98" s="186"/>
      <c r="B98" s="186"/>
      <c r="C98" s="186"/>
      <c r="D98" s="190"/>
      <c r="E98" s="190"/>
      <c r="F98" s="191"/>
      <c r="G98" s="186"/>
      <c r="H98" s="186"/>
      <c r="I98" s="186"/>
      <c r="J98" s="192"/>
      <c r="K98" s="193"/>
      <c r="L98" s="194"/>
      <c r="M98" s="186"/>
      <c r="N98" s="194"/>
      <c r="O98" s="196"/>
      <c r="P98" s="186"/>
      <c r="Q98" s="186"/>
    </row>
    <row r="99" s="141" customFormat="1" ht="15" customHeight="1" spans="1:17">
      <c r="A99" s="186"/>
      <c r="B99" s="186"/>
      <c r="C99" s="186"/>
      <c r="D99" s="190"/>
      <c r="E99" s="190"/>
      <c r="F99" s="191"/>
      <c r="G99" s="186"/>
      <c r="H99" s="186"/>
      <c r="I99" s="186"/>
      <c r="J99" s="192"/>
      <c r="K99" s="193"/>
      <c r="L99" s="194"/>
      <c r="M99" s="186"/>
      <c r="N99" s="194"/>
      <c r="O99" s="196"/>
      <c r="P99" s="186"/>
      <c r="Q99" s="186"/>
    </row>
    <row r="100" s="141" customFormat="1" ht="15" customHeight="1" spans="1:17">
      <c r="A100" s="186"/>
      <c r="B100" s="186"/>
      <c r="C100" s="186"/>
      <c r="D100" s="190"/>
      <c r="E100" s="190"/>
      <c r="F100" s="191"/>
      <c r="G100" s="186"/>
      <c r="H100" s="186"/>
      <c r="I100" s="186"/>
      <c r="J100" s="192"/>
      <c r="K100" s="193"/>
      <c r="L100" s="194"/>
      <c r="M100" s="186"/>
      <c r="N100" s="194"/>
      <c r="O100" s="196"/>
      <c r="P100" s="186"/>
      <c r="Q100" s="186"/>
    </row>
    <row r="101" s="141" customFormat="1" ht="15" customHeight="1" spans="1:17">
      <c r="A101" s="186"/>
      <c r="B101" s="186"/>
      <c r="C101" s="186"/>
      <c r="D101" s="190"/>
      <c r="E101" s="190"/>
      <c r="F101" s="191"/>
      <c r="G101" s="186"/>
      <c r="H101" s="186"/>
      <c r="I101" s="186"/>
      <c r="J101" s="192"/>
      <c r="K101" s="193"/>
      <c r="L101" s="194"/>
      <c r="M101" s="186"/>
      <c r="N101" s="194"/>
      <c r="O101" s="196"/>
      <c r="P101" s="186"/>
      <c r="Q101" s="186"/>
    </row>
    <row r="102" s="141" customFormat="1" ht="15" customHeight="1" spans="1:17">
      <c r="A102" s="186"/>
      <c r="B102" s="186"/>
      <c r="C102" s="186"/>
      <c r="D102" s="190"/>
      <c r="E102" s="190"/>
      <c r="F102" s="191"/>
      <c r="G102" s="186"/>
      <c r="H102" s="186"/>
      <c r="I102" s="186"/>
      <c r="J102" s="192"/>
      <c r="K102" s="193"/>
      <c r="L102" s="194"/>
      <c r="M102" s="186"/>
      <c r="N102" s="194"/>
      <c r="O102" s="196"/>
      <c r="P102" s="186"/>
      <c r="Q102" s="186"/>
    </row>
    <row r="103" s="141" customFormat="1" ht="15" customHeight="1" spans="1:17">
      <c r="A103" s="186"/>
      <c r="B103" s="186"/>
      <c r="C103" s="186"/>
      <c r="D103" s="190"/>
      <c r="E103" s="190"/>
      <c r="F103" s="191"/>
      <c r="G103" s="186"/>
      <c r="H103" s="186"/>
      <c r="I103" s="186"/>
      <c r="J103" s="192"/>
      <c r="K103" s="193"/>
      <c r="L103" s="194"/>
      <c r="M103" s="186"/>
      <c r="N103" s="194"/>
      <c r="O103" s="196"/>
      <c r="P103" s="186"/>
      <c r="Q103" s="186"/>
    </row>
    <row r="104" s="141" customFormat="1" ht="15" customHeight="1" spans="1:17">
      <c r="A104" s="186"/>
      <c r="B104" s="186"/>
      <c r="C104" s="186"/>
      <c r="D104" s="190"/>
      <c r="E104" s="190"/>
      <c r="F104" s="191"/>
      <c r="G104" s="186"/>
      <c r="H104" s="186"/>
      <c r="I104" s="186"/>
      <c r="J104" s="192"/>
      <c r="K104" s="193"/>
      <c r="L104" s="194"/>
      <c r="M104" s="186"/>
      <c r="N104" s="194"/>
      <c r="O104" s="196"/>
      <c r="P104" s="186"/>
      <c r="Q104" s="186"/>
    </row>
    <row r="105" s="141" customFormat="1" ht="15" customHeight="1" spans="1:17">
      <c r="A105" s="186"/>
      <c r="B105" s="186"/>
      <c r="C105" s="186"/>
      <c r="D105" s="190"/>
      <c r="E105" s="190"/>
      <c r="F105" s="191"/>
      <c r="G105" s="186"/>
      <c r="H105" s="186"/>
      <c r="I105" s="186"/>
      <c r="J105" s="192"/>
      <c r="K105" s="193"/>
      <c r="L105" s="194"/>
      <c r="M105" s="186"/>
      <c r="N105" s="194"/>
      <c r="O105" s="196"/>
      <c r="P105" s="186"/>
      <c r="Q105" s="186"/>
    </row>
    <row r="106" s="141" customFormat="1" ht="15" customHeight="1" spans="1:17">
      <c r="A106" s="186"/>
      <c r="B106" s="186"/>
      <c r="C106" s="186"/>
      <c r="D106" s="190"/>
      <c r="E106" s="190"/>
      <c r="F106" s="191"/>
      <c r="G106" s="186"/>
      <c r="H106" s="186"/>
      <c r="I106" s="186"/>
      <c r="J106" s="192"/>
      <c r="K106" s="193"/>
      <c r="L106" s="194"/>
      <c r="M106" s="186"/>
      <c r="N106" s="194"/>
      <c r="O106" s="196"/>
      <c r="P106" s="186"/>
      <c r="Q106" s="186"/>
    </row>
    <row r="107" s="141" customFormat="1" ht="15" customHeight="1" spans="1:17">
      <c r="A107" s="186"/>
      <c r="B107" s="186"/>
      <c r="C107" s="186"/>
      <c r="D107" s="190"/>
      <c r="E107" s="190"/>
      <c r="F107" s="191"/>
      <c r="G107" s="186"/>
      <c r="H107" s="186"/>
      <c r="I107" s="186"/>
      <c r="J107" s="192"/>
      <c r="K107" s="193"/>
      <c r="L107" s="194"/>
      <c r="M107" s="186"/>
      <c r="N107" s="194"/>
      <c r="O107" s="196"/>
      <c r="P107" s="186"/>
      <c r="Q107" s="186"/>
    </row>
    <row r="108" s="141" customFormat="1" ht="15" customHeight="1" spans="1:17">
      <c r="A108" s="186"/>
      <c r="B108" s="186"/>
      <c r="C108" s="186"/>
      <c r="D108" s="190"/>
      <c r="E108" s="190"/>
      <c r="F108" s="191"/>
      <c r="G108" s="186"/>
      <c r="H108" s="186"/>
      <c r="I108" s="186"/>
      <c r="J108" s="192"/>
      <c r="K108" s="193"/>
      <c r="L108" s="194"/>
      <c r="M108" s="186"/>
      <c r="N108" s="194"/>
      <c r="O108" s="196"/>
      <c r="P108" s="186"/>
      <c r="Q108" s="186"/>
    </row>
    <row r="109" s="141" customFormat="1" ht="15" customHeight="1" spans="1:17">
      <c r="A109" s="186"/>
      <c r="B109" s="186"/>
      <c r="C109" s="186"/>
      <c r="D109" s="190"/>
      <c r="E109" s="190"/>
      <c r="F109" s="191"/>
      <c r="G109" s="186"/>
      <c r="H109" s="186"/>
      <c r="I109" s="186"/>
      <c r="J109" s="192"/>
      <c r="K109" s="193"/>
      <c r="L109" s="194"/>
      <c r="M109" s="186"/>
      <c r="N109" s="194"/>
      <c r="O109" s="196"/>
      <c r="P109" s="186"/>
      <c r="Q109" s="186"/>
    </row>
    <row r="110" s="141" customFormat="1" ht="15" customHeight="1" spans="1:17">
      <c r="A110" s="186"/>
      <c r="B110" s="186"/>
      <c r="C110" s="186"/>
      <c r="D110" s="190"/>
      <c r="E110" s="190"/>
      <c r="F110" s="191"/>
      <c r="G110" s="186"/>
      <c r="H110" s="186"/>
      <c r="I110" s="186"/>
      <c r="J110" s="192"/>
      <c r="K110" s="193"/>
      <c r="L110" s="194"/>
      <c r="M110" s="186"/>
      <c r="N110" s="194"/>
      <c r="O110" s="196"/>
      <c r="P110" s="186"/>
      <c r="Q110" s="186"/>
    </row>
    <row r="111" s="141" customFormat="1" ht="15" customHeight="1" spans="1:17">
      <c r="A111" s="186"/>
      <c r="B111" s="186"/>
      <c r="C111" s="186"/>
      <c r="D111" s="190"/>
      <c r="E111" s="190"/>
      <c r="F111" s="191"/>
      <c r="G111" s="186"/>
      <c r="H111" s="186"/>
      <c r="I111" s="186"/>
      <c r="J111" s="192"/>
      <c r="K111" s="193"/>
      <c r="L111" s="194"/>
      <c r="M111" s="186"/>
      <c r="N111" s="194"/>
      <c r="O111" s="196"/>
      <c r="P111" s="186"/>
      <c r="Q111" s="186"/>
    </row>
    <row r="112" s="141" customFormat="1" ht="15" customHeight="1" spans="1:17">
      <c r="A112" s="186"/>
      <c r="B112" s="186"/>
      <c r="C112" s="186"/>
      <c r="D112" s="190"/>
      <c r="E112" s="190"/>
      <c r="F112" s="191"/>
      <c r="G112" s="186"/>
      <c r="H112" s="186"/>
      <c r="I112" s="186"/>
      <c r="J112" s="192"/>
      <c r="K112" s="193"/>
      <c r="L112" s="194"/>
      <c r="M112" s="186"/>
      <c r="N112" s="194"/>
      <c r="O112" s="196"/>
      <c r="P112" s="186"/>
      <c r="Q112" s="186"/>
    </row>
    <row r="113" s="141" customFormat="1" ht="15" customHeight="1" spans="1:17">
      <c r="A113" s="186"/>
      <c r="B113" s="186"/>
      <c r="C113" s="186"/>
      <c r="D113" s="190"/>
      <c r="E113" s="190"/>
      <c r="F113" s="191"/>
      <c r="G113" s="186"/>
      <c r="H113" s="186"/>
      <c r="I113" s="186"/>
      <c r="J113" s="192"/>
      <c r="K113" s="193"/>
      <c r="L113" s="194"/>
      <c r="M113" s="186"/>
      <c r="N113" s="194"/>
      <c r="O113" s="196"/>
      <c r="P113" s="186"/>
      <c r="Q113" s="186"/>
    </row>
    <row r="114" s="141" customFormat="1" ht="15" customHeight="1" spans="1:17">
      <c r="A114" s="186"/>
      <c r="B114" s="186"/>
      <c r="C114" s="186"/>
      <c r="D114" s="190"/>
      <c r="E114" s="190"/>
      <c r="F114" s="191"/>
      <c r="G114" s="186"/>
      <c r="H114" s="186"/>
      <c r="I114" s="186"/>
      <c r="J114" s="192"/>
      <c r="K114" s="193"/>
      <c r="L114" s="194"/>
      <c r="M114" s="186"/>
      <c r="N114" s="194"/>
      <c r="O114" s="196"/>
      <c r="P114" s="186"/>
      <c r="Q114" s="186"/>
    </row>
    <row r="115" s="141" customFormat="1" ht="15" customHeight="1" spans="1:17">
      <c r="A115" s="186"/>
      <c r="B115" s="186"/>
      <c r="C115" s="186"/>
      <c r="D115" s="190"/>
      <c r="E115" s="190"/>
      <c r="F115" s="191"/>
      <c r="G115" s="186"/>
      <c r="H115" s="186"/>
      <c r="I115" s="186"/>
      <c r="J115" s="192"/>
      <c r="K115" s="193"/>
      <c r="L115" s="194"/>
      <c r="M115" s="186"/>
      <c r="N115" s="194"/>
      <c r="O115" s="196"/>
      <c r="P115" s="186"/>
      <c r="Q115" s="186"/>
    </row>
    <row r="116" s="141" customFormat="1" ht="15" customHeight="1" spans="1:17">
      <c r="A116" s="186"/>
      <c r="B116" s="186"/>
      <c r="C116" s="186"/>
      <c r="D116" s="190"/>
      <c r="E116" s="190"/>
      <c r="F116" s="191"/>
      <c r="G116" s="186"/>
      <c r="H116" s="186"/>
      <c r="I116" s="186"/>
      <c r="J116" s="192"/>
      <c r="K116" s="193"/>
      <c r="L116" s="194"/>
      <c r="M116" s="186"/>
      <c r="N116" s="194"/>
      <c r="O116" s="196"/>
      <c r="P116" s="186"/>
      <c r="Q116" s="186"/>
    </row>
    <row r="117" s="141" customFormat="1" ht="15" customHeight="1" spans="1:17">
      <c r="A117" s="186"/>
      <c r="B117" s="186"/>
      <c r="C117" s="186"/>
      <c r="D117" s="190"/>
      <c r="E117" s="190"/>
      <c r="F117" s="191"/>
      <c r="G117" s="186"/>
      <c r="H117" s="186"/>
      <c r="I117" s="186"/>
      <c r="J117" s="192"/>
      <c r="K117" s="193"/>
      <c r="L117" s="194"/>
      <c r="M117" s="186"/>
      <c r="N117" s="194"/>
      <c r="O117" s="196"/>
      <c r="P117" s="186"/>
      <c r="Q117" s="186"/>
    </row>
    <row r="118" s="141" customFormat="1" ht="15" customHeight="1" spans="1:17">
      <c r="A118" s="186"/>
      <c r="B118" s="186"/>
      <c r="C118" s="186"/>
      <c r="D118" s="190"/>
      <c r="E118" s="190"/>
      <c r="F118" s="191"/>
      <c r="G118" s="186"/>
      <c r="H118" s="186"/>
      <c r="I118" s="186"/>
      <c r="J118" s="192"/>
      <c r="K118" s="193"/>
      <c r="L118" s="194"/>
      <c r="M118" s="186"/>
      <c r="N118" s="194"/>
      <c r="O118" s="196"/>
      <c r="P118" s="186"/>
      <c r="Q118" s="186"/>
    </row>
    <row r="119" s="141" customFormat="1" ht="15" customHeight="1" spans="1:17">
      <c r="A119" s="186"/>
      <c r="B119" s="186"/>
      <c r="C119" s="186"/>
      <c r="D119" s="190"/>
      <c r="E119" s="190"/>
      <c r="F119" s="191"/>
      <c r="G119" s="186"/>
      <c r="H119" s="186"/>
      <c r="I119" s="186"/>
      <c r="J119" s="192"/>
      <c r="K119" s="193"/>
      <c r="L119" s="194"/>
      <c r="M119" s="186"/>
      <c r="N119" s="194"/>
      <c r="O119" s="196"/>
      <c r="P119" s="186"/>
      <c r="Q119" s="186"/>
    </row>
    <row r="120" s="141" customFormat="1" ht="15" customHeight="1" spans="1:17">
      <c r="A120" s="186"/>
      <c r="B120" s="186"/>
      <c r="C120" s="186"/>
      <c r="D120" s="190"/>
      <c r="E120" s="190"/>
      <c r="F120" s="191"/>
      <c r="G120" s="186"/>
      <c r="H120" s="186"/>
      <c r="I120" s="186"/>
      <c r="J120" s="192"/>
      <c r="K120" s="193"/>
      <c r="L120" s="194"/>
      <c r="M120" s="186"/>
      <c r="N120" s="194"/>
      <c r="O120" s="196"/>
      <c r="P120" s="186"/>
      <c r="Q120" s="186"/>
    </row>
    <row r="121" s="141" customFormat="1" ht="15" customHeight="1" spans="1:17">
      <c r="A121" s="186"/>
      <c r="B121" s="186"/>
      <c r="C121" s="186"/>
      <c r="D121" s="190"/>
      <c r="E121" s="190"/>
      <c r="F121" s="191"/>
      <c r="G121" s="186"/>
      <c r="H121" s="186"/>
      <c r="I121" s="186"/>
      <c r="J121" s="192"/>
      <c r="K121" s="193"/>
      <c r="L121" s="194"/>
      <c r="M121" s="186"/>
      <c r="N121" s="194"/>
      <c r="O121" s="196"/>
      <c r="P121" s="186"/>
      <c r="Q121" s="186"/>
    </row>
    <row r="122" s="141" customFormat="1" ht="15" customHeight="1" spans="1:17">
      <c r="A122" s="186"/>
      <c r="B122" s="186"/>
      <c r="C122" s="186"/>
      <c r="D122" s="190"/>
      <c r="E122" s="190"/>
      <c r="F122" s="191"/>
      <c r="G122" s="186"/>
      <c r="H122" s="186"/>
      <c r="I122" s="186"/>
      <c r="J122" s="192"/>
      <c r="K122" s="193"/>
      <c r="L122" s="194"/>
      <c r="M122" s="186"/>
      <c r="N122" s="194"/>
      <c r="O122" s="196"/>
      <c r="P122" s="186"/>
      <c r="Q122" s="186"/>
    </row>
    <row r="123" s="141" customFormat="1" ht="15" customHeight="1" spans="1:17">
      <c r="A123" s="186"/>
      <c r="B123" s="186"/>
      <c r="C123" s="186"/>
      <c r="D123" s="190"/>
      <c r="E123" s="190"/>
      <c r="F123" s="191"/>
      <c r="G123" s="186"/>
      <c r="H123" s="186"/>
      <c r="I123" s="186"/>
      <c r="J123" s="192"/>
      <c r="K123" s="193"/>
      <c r="L123" s="194"/>
      <c r="M123" s="186"/>
      <c r="N123" s="194"/>
      <c r="O123" s="196"/>
      <c r="P123" s="186"/>
      <c r="Q123" s="186"/>
    </row>
    <row r="124" s="141" customFormat="1" ht="15" customHeight="1" spans="1:17">
      <c r="A124" s="186"/>
      <c r="B124" s="186"/>
      <c r="C124" s="186"/>
      <c r="D124" s="190"/>
      <c r="E124" s="190"/>
      <c r="F124" s="191"/>
      <c r="G124" s="186"/>
      <c r="H124" s="186"/>
      <c r="I124" s="186"/>
      <c r="J124" s="192"/>
      <c r="K124" s="193"/>
      <c r="L124" s="194"/>
      <c r="M124" s="186"/>
      <c r="N124" s="194"/>
      <c r="O124" s="196"/>
      <c r="P124" s="186"/>
      <c r="Q124" s="186"/>
    </row>
    <row r="125" s="141" customFormat="1" ht="15" customHeight="1" spans="1:17">
      <c r="A125" s="186"/>
      <c r="B125" s="186"/>
      <c r="C125" s="186"/>
      <c r="D125" s="190"/>
      <c r="E125" s="190"/>
      <c r="F125" s="191"/>
      <c r="G125" s="186"/>
      <c r="H125" s="186"/>
      <c r="I125" s="186"/>
      <c r="J125" s="192"/>
      <c r="K125" s="193"/>
      <c r="L125" s="194"/>
      <c r="M125" s="186"/>
      <c r="N125" s="194"/>
      <c r="O125" s="196"/>
      <c r="P125" s="186"/>
      <c r="Q125" s="186"/>
    </row>
    <row r="126" s="141" customFormat="1" ht="15" customHeight="1" spans="1:17">
      <c r="A126" s="186"/>
      <c r="B126" s="186"/>
      <c r="C126" s="186"/>
      <c r="D126" s="190"/>
      <c r="E126" s="190"/>
      <c r="F126" s="191"/>
      <c r="G126" s="186"/>
      <c r="H126" s="186"/>
      <c r="I126" s="186"/>
      <c r="J126" s="192"/>
      <c r="K126" s="193"/>
      <c r="L126" s="194"/>
      <c r="M126" s="186"/>
      <c r="N126" s="194"/>
      <c r="O126" s="196"/>
      <c r="P126" s="186"/>
      <c r="Q126" s="186"/>
    </row>
    <row r="127" s="141" customFormat="1" ht="15" customHeight="1" spans="1:17">
      <c r="A127" s="186"/>
      <c r="B127" s="186"/>
      <c r="C127" s="186"/>
      <c r="D127" s="190"/>
      <c r="E127" s="190"/>
      <c r="F127" s="191"/>
      <c r="G127" s="186"/>
      <c r="H127" s="186"/>
      <c r="I127" s="186"/>
      <c r="J127" s="192"/>
      <c r="K127" s="193"/>
      <c r="L127" s="194"/>
      <c r="M127" s="186"/>
      <c r="N127" s="194"/>
      <c r="O127" s="196"/>
      <c r="P127" s="186"/>
      <c r="Q127" s="186"/>
    </row>
    <row r="128" s="141" customFormat="1" ht="15" customHeight="1" spans="1:17">
      <c r="A128" s="186"/>
      <c r="B128" s="186"/>
      <c r="C128" s="186"/>
      <c r="D128" s="190"/>
      <c r="E128" s="190"/>
      <c r="F128" s="191"/>
      <c r="G128" s="186"/>
      <c r="H128" s="186"/>
      <c r="I128" s="186"/>
      <c r="J128" s="192"/>
      <c r="K128" s="193"/>
      <c r="L128" s="194"/>
      <c r="M128" s="186"/>
      <c r="N128" s="194"/>
      <c r="O128" s="196"/>
      <c r="P128" s="186"/>
      <c r="Q128" s="186"/>
    </row>
    <row r="129" s="141" customFormat="1" ht="15" customHeight="1" spans="1:17">
      <c r="A129" s="186"/>
      <c r="B129" s="186"/>
      <c r="C129" s="186"/>
      <c r="D129" s="190"/>
      <c r="E129" s="190"/>
      <c r="F129" s="191"/>
      <c r="G129" s="186"/>
      <c r="H129" s="186"/>
      <c r="I129" s="186"/>
      <c r="J129" s="192"/>
      <c r="K129" s="193"/>
      <c r="L129" s="194"/>
      <c r="M129" s="186"/>
      <c r="N129" s="194"/>
      <c r="O129" s="196"/>
      <c r="P129" s="186"/>
      <c r="Q129" s="186"/>
    </row>
    <row r="130" s="141" customFormat="1" ht="15" customHeight="1" spans="1:17">
      <c r="A130" s="186"/>
      <c r="B130" s="186"/>
      <c r="C130" s="186"/>
      <c r="D130" s="190"/>
      <c r="E130" s="190"/>
      <c r="F130" s="191"/>
      <c r="G130" s="186"/>
      <c r="H130" s="186"/>
      <c r="I130" s="186"/>
      <c r="J130" s="192"/>
      <c r="K130" s="193"/>
      <c r="L130" s="194"/>
      <c r="M130" s="186"/>
      <c r="N130" s="194"/>
      <c r="O130" s="196"/>
      <c r="P130" s="186"/>
      <c r="Q130" s="186"/>
    </row>
    <row r="131" s="141" customFormat="1" ht="15" customHeight="1" spans="1:17">
      <c r="A131" s="186"/>
      <c r="B131" s="186"/>
      <c r="C131" s="186"/>
      <c r="D131" s="190"/>
      <c r="E131" s="190"/>
      <c r="F131" s="191"/>
      <c r="G131" s="186"/>
      <c r="H131" s="186"/>
      <c r="I131" s="186"/>
      <c r="J131" s="192"/>
      <c r="K131" s="193"/>
      <c r="L131" s="194"/>
      <c r="M131" s="186"/>
      <c r="N131" s="194"/>
      <c r="O131" s="196"/>
      <c r="P131" s="186"/>
      <c r="Q131" s="186"/>
    </row>
    <row r="132" s="141" customFormat="1" ht="15" customHeight="1" spans="1:17">
      <c r="A132" s="186"/>
      <c r="B132" s="186"/>
      <c r="C132" s="186"/>
      <c r="D132" s="190"/>
      <c r="E132" s="190"/>
      <c r="F132" s="191"/>
      <c r="G132" s="186"/>
      <c r="H132" s="186"/>
      <c r="I132" s="186"/>
      <c r="J132" s="192"/>
      <c r="K132" s="193"/>
      <c r="L132" s="194"/>
      <c r="M132" s="186"/>
      <c r="N132" s="194"/>
      <c r="O132" s="196"/>
      <c r="P132" s="186"/>
      <c r="Q132" s="186"/>
    </row>
    <row r="133" s="141" customFormat="1" ht="15" customHeight="1" spans="1:17">
      <c r="A133" s="186"/>
      <c r="B133" s="186"/>
      <c r="C133" s="186"/>
      <c r="D133" s="190"/>
      <c r="E133" s="190"/>
      <c r="F133" s="191"/>
      <c r="G133" s="186"/>
      <c r="H133" s="186"/>
      <c r="I133" s="186"/>
      <c r="J133" s="192"/>
      <c r="K133" s="193"/>
      <c r="L133" s="194"/>
      <c r="M133" s="186"/>
      <c r="N133" s="194"/>
      <c r="O133" s="196"/>
      <c r="P133" s="186"/>
      <c r="Q133" s="186"/>
    </row>
    <row r="134" s="141" customFormat="1" ht="15" customHeight="1" spans="1:17">
      <c r="A134" s="186"/>
      <c r="B134" s="186"/>
      <c r="C134" s="186"/>
      <c r="D134" s="190"/>
      <c r="E134" s="190"/>
      <c r="F134" s="191"/>
      <c r="G134" s="186"/>
      <c r="H134" s="186"/>
      <c r="I134" s="186"/>
      <c r="J134" s="192"/>
      <c r="K134" s="193"/>
      <c r="L134" s="194"/>
      <c r="M134" s="186"/>
      <c r="N134" s="194"/>
      <c r="O134" s="196"/>
      <c r="P134" s="186"/>
      <c r="Q134" s="186"/>
    </row>
    <row r="135" s="141" customFormat="1" ht="15" customHeight="1" spans="1:17">
      <c r="A135" s="186"/>
      <c r="B135" s="186"/>
      <c r="C135" s="186"/>
      <c r="D135" s="190"/>
      <c r="E135" s="190"/>
      <c r="F135" s="191"/>
      <c r="G135" s="186"/>
      <c r="H135" s="186"/>
      <c r="I135" s="186"/>
      <c r="J135" s="192"/>
      <c r="K135" s="193"/>
      <c r="L135" s="194"/>
      <c r="M135" s="186"/>
      <c r="N135" s="194"/>
      <c r="O135" s="196"/>
      <c r="P135" s="186"/>
      <c r="Q135" s="186"/>
    </row>
    <row r="136" s="141" customFormat="1" ht="15" customHeight="1" spans="1:17">
      <c r="A136" s="186"/>
      <c r="B136" s="186"/>
      <c r="C136" s="186"/>
      <c r="D136" s="190"/>
      <c r="E136" s="190"/>
      <c r="F136" s="191"/>
      <c r="G136" s="186"/>
      <c r="H136" s="186"/>
      <c r="I136" s="186"/>
      <c r="J136" s="192"/>
      <c r="K136" s="193"/>
      <c r="L136" s="194"/>
      <c r="M136" s="186"/>
      <c r="N136" s="194"/>
      <c r="O136" s="196"/>
      <c r="P136" s="186"/>
      <c r="Q136" s="186"/>
    </row>
    <row r="137" s="141" customFormat="1" ht="15" customHeight="1" spans="1:17">
      <c r="A137" s="186"/>
      <c r="B137" s="186"/>
      <c r="C137" s="186"/>
      <c r="D137" s="190"/>
      <c r="E137" s="190"/>
      <c r="F137" s="191"/>
      <c r="G137" s="186"/>
      <c r="H137" s="186"/>
      <c r="I137" s="186"/>
      <c r="J137" s="192"/>
      <c r="K137" s="193"/>
      <c r="L137" s="194"/>
      <c r="M137" s="186"/>
      <c r="N137" s="194"/>
      <c r="O137" s="196"/>
      <c r="P137" s="186"/>
      <c r="Q137" s="186"/>
    </row>
    <row r="138" s="141" customFormat="1" ht="15" customHeight="1" spans="1:17">
      <c r="A138" s="186"/>
      <c r="B138" s="186"/>
      <c r="C138" s="186"/>
      <c r="D138" s="190"/>
      <c r="E138" s="190"/>
      <c r="F138" s="191"/>
      <c r="G138" s="186"/>
      <c r="H138" s="186"/>
      <c r="I138" s="186"/>
      <c r="J138" s="192"/>
      <c r="K138" s="193"/>
      <c r="L138" s="194"/>
      <c r="M138" s="186"/>
      <c r="N138" s="194"/>
      <c r="O138" s="196"/>
      <c r="P138" s="186"/>
      <c r="Q138" s="186"/>
    </row>
    <row r="139" s="141" customFormat="1" ht="15" customHeight="1" spans="1:17">
      <c r="A139" s="186"/>
      <c r="B139" s="186"/>
      <c r="C139" s="186"/>
      <c r="D139" s="190"/>
      <c r="E139" s="190"/>
      <c r="F139" s="191"/>
      <c r="G139" s="186"/>
      <c r="H139" s="186"/>
      <c r="I139" s="186"/>
      <c r="J139" s="192"/>
      <c r="K139" s="193"/>
      <c r="L139" s="194"/>
      <c r="M139" s="186"/>
      <c r="N139" s="194"/>
      <c r="O139" s="196"/>
      <c r="P139" s="186"/>
      <c r="Q139" s="186"/>
    </row>
    <row r="140" s="141" customFormat="1" ht="15" customHeight="1" spans="1:17">
      <c r="A140" s="186"/>
      <c r="B140" s="186"/>
      <c r="C140" s="186"/>
      <c r="D140" s="190"/>
      <c r="E140" s="190"/>
      <c r="F140" s="191"/>
      <c r="G140" s="186"/>
      <c r="H140" s="186"/>
      <c r="I140" s="186"/>
      <c r="J140" s="192"/>
      <c r="K140" s="193"/>
      <c r="L140" s="194"/>
      <c r="M140" s="186"/>
      <c r="N140" s="194"/>
      <c r="O140" s="196"/>
      <c r="P140" s="186"/>
      <c r="Q140" s="186"/>
    </row>
    <row r="141" s="141" customFormat="1" ht="15" customHeight="1" spans="1:17">
      <c r="A141" s="186"/>
      <c r="B141" s="186"/>
      <c r="C141" s="186"/>
      <c r="D141" s="190"/>
      <c r="E141" s="190"/>
      <c r="F141" s="191"/>
      <c r="G141" s="186"/>
      <c r="H141" s="186"/>
      <c r="I141" s="186"/>
      <c r="J141" s="192"/>
      <c r="K141" s="193"/>
      <c r="L141" s="194"/>
      <c r="M141" s="186"/>
      <c r="N141" s="194"/>
      <c r="O141" s="196"/>
      <c r="P141" s="186"/>
      <c r="Q141" s="186"/>
    </row>
    <row r="142" s="141" customFormat="1" ht="15" customHeight="1" spans="1:17">
      <c r="A142" s="186"/>
      <c r="B142" s="186"/>
      <c r="C142" s="186"/>
      <c r="D142" s="190"/>
      <c r="E142" s="190"/>
      <c r="F142" s="191"/>
      <c r="G142" s="186"/>
      <c r="H142" s="186"/>
      <c r="I142" s="186"/>
      <c r="J142" s="192"/>
      <c r="K142" s="193"/>
      <c r="L142" s="194"/>
      <c r="M142" s="186"/>
      <c r="N142" s="194"/>
      <c r="O142" s="196"/>
      <c r="P142" s="186"/>
      <c r="Q142" s="186"/>
    </row>
    <row r="143" s="141" customFormat="1" ht="15" customHeight="1" spans="1:17">
      <c r="A143" s="186"/>
      <c r="B143" s="186"/>
      <c r="C143" s="186"/>
      <c r="D143" s="190"/>
      <c r="E143" s="190"/>
      <c r="F143" s="191"/>
      <c r="G143" s="186"/>
      <c r="H143" s="186"/>
      <c r="I143" s="186"/>
      <c r="J143" s="192"/>
      <c r="K143" s="193"/>
      <c r="L143" s="194"/>
      <c r="M143" s="186"/>
      <c r="N143" s="194"/>
      <c r="O143" s="196"/>
      <c r="P143" s="186"/>
      <c r="Q143" s="186"/>
    </row>
    <row r="144" s="141" customFormat="1" ht="15" customHeight="1" spans="1:17">
      <c r="A144" s="186"/>
      <c r="B144" s="186"/>
      <c r="C144" s="186"/>
      <c r="D144" s="190"/>
      <c r="E144" s="190"/>
      <c r="F144" s="191"/>
      <c r="G144" s="186"/>
      <c r="H144" s="186"/>
      <c r="I144" s="186"/>
      <c r="J144" s="192"/>
      <c r="K144" s="193"/>
      <c r="L144" s="194"/>
      <c r="M144" s="186"/>
      <c r="N144" s="194"/>
      <c r="O144" s="196"/>
      <c r="P144" s="186"/>
      <c r="Q144" s="186"/>
    </row>
    <row r="145" s="141" customFormat="1" ht="15" customHeight="1" spans="1:17">
      <c r="A145" s="186"/>
      <c r="B145" s="186"/>
      <c r="C145" s="186"/>
      <c r="D145" s="190"/>
      <c r="E145" s="190"/>
      <c r="F145" s="191"/>
      <c r="G145" s="186"/>
      <c r="H145" s="186"/>
      <c r="I145" s="186"/>
      <c r="J145" s="192"/>
      <c r="K145" s="193"/>
      <c r="L145" s="194"/>
      <c r="M145" s="186"/>
      <c r="N145" s="194"/>
      <c r="O145" s="196"/>
      <c r="P145" s="186"/>
      <c r="Q145" s="186"/>
    </row>
    <row r="146" s="141" customFormat="1" ht="15" customHeight="1" spans="1:17">
      <c r="A146" s="186"/>
      <c r="B146" s="186"/>
      <c r="C146" s="186"/>
      <c r="D146" s="190"/>
      <c r="E146" s="190"/>
      <c r="F146" s="191"/>
      <c r="G146" s="186"/>
      <c r="H146" s="186"/>
      <c r="I146" s="186"/>
      <c r="J146" s="192"/>
      <c r="K146" s="193"/>
      <c r="L146" s="194"/>
      <c r="M146" s="186"/>
      <c r="N146" s="194"/>
      <c r="O146" s="196"/>
      <c r="P146" s="186"/>
      <c r="Q146" s="186"/>
    </row>
    <row r="147" s="141" customFormat="1" ht="15" customHeight="1" spans="1:17">
      <c r="A147" s="186"/>
      <c r="B147" s="186"/>
      <c r="C147" s="186"/>
      <c r="D147" s="190"/>
      <c r="E147" s="190"/>
      <c r="F147" s="191"/>
      <c r="G147" s="186"/>
      <c r="H147" s="186"/>
      <c r="I147" s="186"/>
      <c r="J147" s="192"/>
      <c r="K147" s="193"/>
      <c r="L147" s="194"/>
      <c r="M147" s="186"/>
      <c r="N147" s="194"/>
      <c r="O147" s="196"/>
      <c r="P147" s="186"/>
      <c r="Q147" s="186"/>
    </row>
    <row r="148" s="141" customFormat="1" ht="15" customHeight="1" spans="1:17">
      <c r="A148" s="186"/>
      <c r="B148" s="186"/>
      <c r="C148" s="186"/>
      <c r="D148" s="190"/>
      <c r="E148" s="190"/>
      <c r="F148" s="191"/>
      <c r="G148" s="186"/>
      <c r="H148" s="186"/>
      <c r="I148" s="186"/>
      <c r="J148" s="192"/>
      <c r="K148" s="193"/>
      <c r="L148" s="194"/>
      <c r="M148" s="186"/>
      <c r="N148" s="194"/>
      <c r="O148" s="196"/>
      <c r="P148" s="186"/>
      <c r="Q148" s="186"/>
    </row>
    <row r="149" s="141" customFormat="1" ht="15" customHeight="1" spans="1:17">
      <c r="A149" s="186"/>
      <c r="B149" s="186"/>
      <c r="C149" s="186"/>
      <c r="D149" s="190"/>
      <c r="E149" s="190"/>
      <c r="F149" s="191"/>
      <c r="G149" s="186"/>
      <c r="H149" s="186"/>
      <c r="I149" s="186"/>
      <c r="J149" s="192"/>
      <c r="K149" s="193"/>
      <c r="L149" s="194"/>
      <c r="M149" s="186"/>
      <c r="N149" s="194"/>
      <c r="O149" s="196"/>
      <c r="P149" s="186"/>
      <c r="Q149" s="186"/>
    </row>
    <row r="150" s="141" customFormat="1" ht="15" customHeight="1" spans="1:17">
      <c r="A150" s="186"/>
      <c r="B150" s="186"/>
      <c r="C150" s="186"/>
      <c r="D150" s="190"/>
      <c r="E150" s="190"/>
      <c r="F150" s="191"/>
      <c r="G150" s="186"/>
      <c r="H150" s="186"/>
      <c r="I150" s="186"/>
      <c r="J150" s="192"/>
      <c r="K150" s="193"/>
      <c r="L150" s="194"/>
      <c r="M150" s="186"/>
      <c r="N150" s="194"/>
      <c r="O150" s="196"/>
      <c r="P150" s="186"/>
      <c r="Q150" s="186"/>
    </row>
    <row r="151" s="141" customFormat="1" ht="15" customHeight="1" spans="1:17">
      <c r="A151" s="186"/>
      <c r="B151" s="186"/>
      <c r="C151" s="186"/>
      <c r="D151" s="190"/>
      <c r="E151" s="190"/>
      <c r="F151" s="191"/>
      <c r="G151" s="186"/>
      <c r="H151" s="186"/>
      <c r="I151" s="186"/>
      <c r="J151" s="192"/>
      <c r="K151" s="193"/>
      <c r="L151" s="194"/>
      <c r="M151" s="186"/>
      <c r="N151" s="194"/>
      <c r="O151" s="196"/>
      <c r="P151" s="186"/>
      <c r="Q151" s="186"/>
    </row>
    <row r="152" s="141" customFormat="1" ht="15" customHeight="1" spans="1:17">
      <c r="A152" s="186"/>
      <c r="B152" s="186"/>
      <c r="C152" s="186"/>
      <c r="D152" s="190"/>
      <c r="E152" s="190"/>
      <c r="F152" s="191"/>
      <c r="G152" s="186"/>
      <c r="H152" s="186"/>
      <c r="I152" s="186"/>
      <c r="J152" s="192"/>
      <c r="K152" s="193"/>
      <c r="L152" s="194"/>
      <c r="M152" s="186"/>
      <c r="N152" s="194"/>
      <c r="O152" s="196"/>
      <c r="P152" s="186"/>
      <c r="Q152" s="186"/>
    </row>
    <row r="153" s="141" customFormat="1" ht="15" customHeight="1" spans="1:17">
      <c r="A153" s="186"/>
      <c r="B153" s="186"/>
      <c r="C153" s="186"/>
      <c r="D153" s="190"/>
      <c r="E153" s="190"/>
      <c r="F153" s="191"/>
      <c r="G153" s="186"/>
      <c r="H153" s="186"/>
      <c r="I153" s="186"/>
      <c r="J153" s="192"/>
      <c r="K153" s="193"/>
      <c r="L153" s="194"/>
      <c r="M153" s="186"/>
      <c r="N153" s="194"/>
      <c r="O153" s="196"/>
      <c r="P153" s="186"/>
      <c r="Q153" s="186"/>
    </row>
    <row r="154" s="141" customFormat="1" ht="15" customHeight="1" spans="1:17">
      <c r="A154" s="186"/>
      <c r="B154" s="186"/>
      <c r="C154" s="186"/>
      <c r="D154" s="190"/>
      <c r="E154" s="190"/>
      <c r="F154" s="191"/>
      <c r="G154" s="186"/>
      <c r="H154" s="186"/>
      <c r="I154" s="186"/>
      <c r="J154" s="192"/>
      <c r="K154" s="193"/>
      <c r="L154" s="194"/>
      <c r="M154" s="186"/>
      <c r="N154" s="194"/>
      <c r="O154" s="196"/>
      <c r="P154" s="186"/>
      <c r="Q154" s="186"/>
    </row>
    <row r="155" s="141" customFormat="1" ht="15" customHeight="1" spans="1:17">
      <c r="A155" s="186"/>
      <c r="B155" s="186"/>
      <c r="C155" s="186"/>
      <c r="D155" s="190"/>
      <c r="E155" s="190"/>
      <c r="F155" s="191"/>
      <c r="G155" s="186"/>
      <c r="H155" s="186"/>
      <c r="I155" s="186"/>
      <c r="J155" s="192"/>
      <c r="K155" s="193"/>
      <c r="L155" s="194"/>
      <c r="M155" s="186"/>
      <c r="N155" s="194"/>
      <c r="O155" s="196"/>
      <c r="P155" s="186"/>
      <c r="Q155" s="186"/>
    </row>
    <row r="156" s="141" customFormat="1" ht="15" customHeight="1" spans="1:17">
      <c r="A156" s="186"/>
      <c r="B156" s="186"/>
      <c r="C156" s="186"/>
      <c r="D156" s="190"/>
      <c r="E156" s="190"/>
      <c r="F156" s="191"/>
      <c r="G156" s="186"/>
      <c r="H156" s="186"/>
      <c r="I156" s="186"/>
      <c r="J156" s="192"/>
      <c r="K156" s="193"/>
      <c r="L156" s="194"/>
      <c r="M156" s="186"/>
      <c r="N156" s="194"/>
      <c r="O156" s="196"/>
      <c r="P156" s="186"/>
      <c r="Q156" s="186"/>
    </row>
    <row r="157" s="141" customFormat="1" ht="15" customHeight="1" spans="1:17">
      <c r="A157" s="186"/>
      <c r="B157" s="186"/>
      <c r="C157" s="186"/>
      <c r="D157" s="190"/>
      <c r="E157" s="190"/>
      <c r="F157" s="191"/>
      <c r="G157" s="186"/>
      <c r="H157" s="186"/>
      <c r="I157" s="186"/>
      <c r="J157" s="192"/>
      <c r="K157" s="193"/>
      <c r="L157" s="194"/>
      <c r="M157" s="186"/>
      <c r="N157" s="194"/>
      <c r="O157" s="196"/>
      <c r="P157" s="186"/>
      <c r="Q157" s="186"/>
    </row>
    <row r="158" s="141" customFormat="1" ht="15" customHeight="1" spans="1:17">
      <c r="A158" s="186"/>
      <c r="B158" s="186"/>
      <c r="C158" s="186"/>
      <c r="D158" s="190"/>
      <c r="E158" s="190"/>
      <c r="F158" s="191"/>
      <c r="G158" s="186"/>
      <c r="H158" s="186"/>
      <c r="I158" s="186"/>
      <c r="J158" s="192"/>
      <c r="K158" s="193"/>
      <c r="L158" s="194"/>
      <c r="M158" s="186"/>
      <c r="N158" s="194"/>
      <c r="O158" s="196"/>
      <c r="P158" s="186"/>
      <c r="Q158" s="186"/>
    </row>
    <row r="159" s="141" customFormat="1" ht="15" customHeight="1" spans="1:17">
      <c r="A159" s="186"/>
      <c r="B159" s="186"/>
      <c r="C159" s="186"/>
      <c r="D159" s="190"/>
      <c r="E159" s="190"/>
      <c r="F159" s="191"/>
      <c r="G159" s="186"/>
      <c r="H159" s="186"/>
      <c r="I159" s="186"/>
      <c r="J159" s="192"/>
      <c r="K159" s="193"/>
      <c r="L159" s="194"/>
      <c r="M159" s="186"/>
      <c r="N159" s="194"/>
      <c r="O159" s="196"/>
      <c r="P159" s="186"/>
      <c r="Q159" s="186"/>
    </row>
    <row r="160" s="141" customFormat="1" ht="15" customHeight="1" spans="1:17">
      <c r="A160" s="186"/>
      <c r="B160" s="186"/>
      <c r="C160" s="186"/>
      <c r="D160" s="190"/>
      <c r="E160" s="190"/>
      <c r="F160" s="191"/>
      <c r="G160" s="186"/>
      <c r="H160" s="186"/>
      <c r="I160" s="186"/>
      <c r="J160" s="192"/>
      <c r="K160" s="193"/>
      <c r="L160" s="194"/>
      <c r="M160" s="186"/>
      <c r="N160" s="194"/>
      <c r="O160" s="196"/>
      <c r="P160" s="186"/>
      <c r="Q160" s="186"/>
    </row>
    <row r="161" s="141" customFormat="1" ht="15" customHeight="1" spans="1:17">
      <c r="A161" s="186"/>
      <c r="B161" s="186"/>
      <c r="C161" s="186"/>
      <c r="D161" s="190"/>
      <c r="E161" s="190"/>
      <c r="F161" s="191"/>
      <c r="G161" s="186"/>
      <c r="H161" s="186"/>
      <c r="I161" s="186"/>
      <c r="J161" s="192"/>
      <c r="K161" s="193"/>
      <c r="L161" s="194"/>
      <c r="M161" s="186"/>
      <c r="N161" s="194"/>
      <c r="O161" s="196"/>
      <c r="P161" s="186"/>
      <c r="Q161" s="186"/>
    </row>
    <row r="162" s="141" customFormat="1" ht="15" customHeight="1" spans="1:17">
      <c r="A162" s="186"/>
      <c r="B162" s="186"/>
      <c r="C162" s="186"/>
      <c r="D162" s="190"/>
      <c r="E162" s="190"/>
      <c r="F162" s="191"/>
      <c r="G162" s="186"/>
      <c r="H162" s="186"/>
      <c r="I162" s="186"/>
      <c r="J162" s="192"/>
      <c r="K162" s="193"/>
      <c r="L162" s="194"/>
      <c r="M162" s="186"/>
      <c r="N162" s="194"/>
      <c r="O162" s="196"/>
      <c r="P162" s="186"/>
      <c r="Q162" s="186"/>
    </row>
    <row r="163" s="141" customFormat="1" ht="15" customHeight="1" spans="1:17">
      <c r="A163" s="186"/>
      <c r="B163" s="186"/>
      <c r="C163" s="186"/>
      <c r="D163" s="190"/>
      <c r="E163" s="190"/>
      <c r="F163" s="191"/>
      <c r="G163" s="186"/>
      <c r="H163" s="186"/>
      <c r="I163" s="186"/>
      <c r="J163" s="192"/>
      <c r="K163" s="193"/>
      <c r="L163" s="194"/>
      <c r="M163" s="186"/>
      <c r="N163" s="194"/>
      <c r="O163" s="196"/>
      <c r="P163" s="186"/>
      <c r="Q163" s="186"/>
    </row>
    <row r="164" s="141" customFormat="1" ht="15" customHeight="1" spans="1:17">
      <c r="A164" s="186"/>
      <c r="B164" s="186"/>
      <c r="C164" s="186"/>
      <c r="D164" s="190"/>
      <c r="E164" s="190"/>
      <c r="F164" s="191"/>
      <c r="G164" s="186"/>
      <c r="H164" s="186"/>
      <c r="I164" s="186"/>
      <c r="J164" s="192"/>
      <c r="K164" s="193"/>
      <c r="L164" s="194"/>
      <c r="M164" s="186"/>
      <c r="N164" s="194"/>
      <c r="O164" s="196"/>
      <c r="P164" s="186"/>
      <c r="Q164" s="186"/>
    </row>
    <row r="165" s="141" customFormat="1" ht="15" customHeight="1" spans="1:17">
      <c r="A165" s="186"/>
      <c r="B165" s="186"/>
      <c r="C165" s="186"/>
      <c r="D165" s="190"/>
      <c r="E165" s="190"/>
      <c r="F165" s="191"/>
      <c r="G165" s="186"/>
      <c r="H165" s="186"/>
      <c r="I165" s="186"/>
      <c r="J165" s="192"/>
      <c r="K165" s="193"/>
      <c r="L165" s="194"/>
      <c r="M165" s="186"/>
      <c r="N165" s="194"/>
      <c r="O165" s="196"/>
      <c r="P165" s="186"/>
      <c r="Q165" s="186"/>
    </row>
    <row r="166" s="141" customFormat="1" ht="15" customHeight="1" spans="1:17">
      <c r="A166" s="186"/>
      <c r="B166" s="186"/>
      <c r="C166" s="186"/>
      <c r="D166" s="190"/>
      <c r="E166" s="190"/>
      <c r="F166" s="191"/>
      <c r="G166" s="186"/>
      <c r="H166" s="186"/>
      <c r="I166" s="186"/>
      <c r="J166" s="192"/>
      <c r="K166" s="193"/>
      <c r="L166" s="194"/>
      <c r="M166" s="186"/>
      <c r="N166" s="194"/>
      <c r="O166" s="196"/>
      <c r="P166" s="186"/>
      <c r="Q166" s="186"/>
    </row>
    <row r="167" s="141" customFormat="1" ht="15" customHeight="1" spans="1:17">
      <c r="A167" s="186"/>
      <c r="B167" s="186"/>
      <c r="C167" s="186"/>
      <c r="D167" s="190"/>
      <c r="E167" s="190"/>
      <c r="F167" s="191"/>
      <c r="G167" s="186"/>
      <c r="H167" s="186"/>
      <c r="I167" s="186"/>
      <c r="J167" s="192"/>
      <c r="K167" s="193"/>
      <c r="L167" s="194"/>
      <c r="M167" s="186"/>
      <c r="N167" s="194"/>
      <c r="O167" s="196"/>
      <c r="P167" s="186"/>
      <c r="Q167" s="186"/>
    </row>
    <row r="168" s="141" customFormat="1" ht="15" customHeight="1" spans="1:17">
      <c r="A168" s="186"/>
      <c r="B168" s="186"/>
      <c r="C168" s="186"/>
      <c r="D168" s="190"/>
      <c r="E168" s="190"/>
      <c r="F168" s="191"/>
      <c r="G168" s="186"/>
      <c r="H168" s="186"/>
      <c r="I168" s="186"/>
      <c r="J168" s="192"/>
      <c r="K168" s="193"/>
      <c r="L168" s="194"/>
      <c r="M168" s="186"/>
      <c r="N168" s="194"/>
      <c r="O168" s="196"/>
      <c r="P168" s="186"/>
      <c r="Q168" s="186"/>
    </row>
    <row r="169" s="141" customFormat="1" ht="15" customHeight="1" spans="1:17">
      <c r="A169" s="186"/>
      <c r="B169" s="186"/>
      <c r="C169" s="186"/>
      <c r="D169" s="190"/>
      <c r="E169" s="190"/>
      <c r="F169" s="191"/>
      <c r="G169" s="186"/>
      <c r="H169" s="186"/>
      <c r="I169" s="186"/>
      <c r="J169" s="192"/>
      <c r="K169" s="193"/>
      <c r="L169" s="194"/>
      <c r="M169" s="186"/>
      <c r="N169" s="194"/>
      <c r="O169" s="196"/>
      <c r="P169" s="186"/>
      <c r="Q169" s="186"/>
    </row>
    <row r="170" s="141" customFormat="1" ht="15" customHeight="1" spans="1:17">
      <c r="A170" s="186"/>
      <c r="B170" s="186"/>
      <c r="C170" s="186"/>
      <c r="D170" s="190"/>
      <c r="E170" s="190"/>
      <c r="F170" s="191"/>
      <c r="G170" s="186"/>
      <c r="H170" s="186"/>
      <c r="I170" s="186"/>
      <c r="J170" s="192"/>
      <c r="K170" s="193"/>
      <c r="L170" s="194"/>
      <c r="M170" s="186"/>
      <c r="N170" s="194"/>
      <c r="O170" s="196"/>
      <c r="P170" s="186"/>
      <c r="Q170" s="186"/>
    </row>
    <row r="171" s="141" customFormat="1" ht="15" customHeight="1" spans="1:17">
      <c r="A171" s="186"/>
      <c r="B171" s="186"/>
      <c r="C171" s="186"/>
      <c r="D171" s="190"/>
      <c r="E171" s="190"/>
      <c r="F171" s="191"/>
      <c r="G171" s="186"/>
      <c r="H171" s="186"/>
      <c r="I171" s="186"/>
      <c r="J171" s="192"/>
      <c r="K171" s="193"/>
      <c r="L171" s="194"/>
      <c r="M171" s="186"/>
      <c r="N171" s="194"/>
      <c r="O171" s="196"/>
      <c r="P171" s="186"/>
      <c r="Q171" s="186"/>
    </row>
    <row r="172" s="141" customFormat="1" ht="15" customHeight="1" spans="1:17">
      <c r="A172" s="186"/>
      <c r="B172" s="186"/>
      <c r="C172" s="186"/>
      <c r="D172" s="190"/>
      <c r="E172" s="190"/>
      <c r="F172" s="191"/>
      <c r="G172" s="186"/>
      <c r="H172" s="186"/>
      <c r="I172" s="186"/>
      <c r="J172" s="192"/>
      <c r="K172" s="193"/>
      <c r="L172" s="194"/>
      <c r="M172" s="186"/>
      <c r="N172" s="194"/>
      <c r="O172" s="196"/>
      <c r="P172" s="186"/>
      <c r="Q172" s="186"/>
    </row>
    <row r="173" s="141" customFormat="1" ht="15" customHeight="1" spans="1:17">
      <c r="A173" s="186"/>
      <c r="B173" s="186"/>
      <c r="C173" s="186"/>
      <c r="D173" s="190"/>
      <c r="E173" s="190"/>
      <c r="F173" s="191"/>
      <c r="G173" s="186"/>
      <c r="H173" s="186"/>
      <c r="I173" s="186"/>
      <c r="J173" s="192"/>
      <c r="K173" s="193"/>
      <c r="L173" s="194"/>
      <c r="M173" s="186"/>
      <c r="N173" s="194"/>
      <c r="O173" s="196"/>
      <c r="P173" s="186"/>
      <c r="Q173" s="186"/>
    </row>
    <row r="174" s="141" customFormat="1" ht="15" customHeight="1" spans="1:17">
      <c r="A174" s="186"/>
      <c r="B174" s="186"/>
      <c r="C174" s="186"/>
      <c r="D174" s="190"/>
      <c r="E174" s="190"/>
      <c r="F174" s="191"/>
      <c r="G174" s="186"/>
      <c r="H174" s="186"/>
      <c r="I174" s="186"/>
      <c r="J174" s="192"/>
      <c r="K174" s="193"/>
      <c r="L174" s="194"/>
      <c r="M174" s="186"/>
      <c r="N174" s="194"/>
      <c r="O174" s="196"/>
      <c r="P174" s="186"/>
      <c r="Q174" s="186"/>
    </row>
    <row r="175" s="141" customFormat="1" ht="15" customHeight="1" spans="1:17">
      <c r="A175" s="186"/>
      <c r="B175" s="186"/>
      <c r="C175" s="186"/>
      <c r="D175" s="190"/>
      <c r="E175" s="190"/>
      <c r="F175" s="191"/>
      <c r="G175" s="186"/>
      <c r="H175" s="186"/>
      <c r="I175" s="186"/>
      <c r="J175" s="192"/>
      <c r="K175" s="193"/>
      <c r="L175" s="194"/>
      <c r="M175" s="186"/>
      <c r="N175" s="194"/>
      <c r="O175" s="196"/>
      <c r="P175" s="186"/>
      <c r="Q175" s="186"/>
    </row>
    <row r="176" s="141" customFormat="1" ht="15" customHeight="1" spans="1:17">
      <c r="A176" s="186"/>
      <c r="B176" s="186"/>
      <c r="C176" s="186"/>
      <c r="D176" s="190"/>
      <c r="E176" s="190"/>
      <c r="F176" s="191"/>
      <c r="G176" s="186"/>
      <c r="H176" s="186"/>
      <c r="I176" s="186"/>
      <c r="J176" s="192"/>
      <c r="K176" s="193"/>
      <c r="L176" s="194"/>
      <c r="M176" s="186"/>
      <c r="N176" s="194"/>
      <c r="O176" s="196"/>
      <c r="P176" s="186"/>
      <c r="Q176" s="186"/>
    </row>
    <row r="177" s="141" customFormat="1" ht="15" customHeight="1" spans="1:17">
      <c r="A177" s="186"/>
      <c r="B177" s="186"/>
      <c r="C177" s="186"/>
      <c r="D177" s="190"/>
      <c r="E177" s="190"/>
      <c r="F177" s="191"/>
      <c r="G177" s="186"/>
      <c r="H177" s="186"/>
      <c r="I177" s="186"/>
      <c r="J177" s="192"/>
      <c r="K177" s="193"/>
      <c r="L177" s="194"/>
      <c r="M177" s="186"/>
      <c r="N177" s="194"/>
      <c r="O177" s="196"/>
      <c r="P177" s="186"/>
      <c r="Q177" s="186"/>
    </row>
    <row r="178" s="141" customFormat="1" ht="15" customHeight="1" spans="1:17">
      <c r="A178" s="186"/>
      <c r="B178" s="186"/>
      <c r="C178" s="186"/>
      <c r="D178" s="190"/>
      <c r="E178" s="190"/>
      <c r="F178" s="191"/>
      <c r="G178" s="186"/>
      <c r="H178" s="186"/>
      <c r="I178" s="186"/>
      <c r="J178" s="192"/>
      <c r="K178" s="193"/>
      <c r="L178" s="194"/>
      <c r="M178" s="186"/>
      <c r="N178" s="194"/>
      <c r="O178" s="196"/>
      <c r="P178" s="186"/>
      <c r="Q178" s="186"/>
    </row>
    <row r="179" s="141" customFormat="1" ht="15" customHeight="1" spans="1:17">
      <c r="A179" s="186"/>
      <c r="B179" s="186"/>
      <c r="C179" s="186"/>
      <c r="D179" s="190"/>
      <c r="E179" s="190"/>
      <c r="F179" s="191"/>
      <c r="G179" s="186"/>
      <c r="H179" s="186"/>
      <c r="I179" s="186"/>
      <c r="J179" s="192"/>
      <c r="K179" s="193"/>
      <c r="L179" s="194"/>
      <c r="M179" s="186"/>
      <c r="N179" s="194"/>
      <c r="O179" s="196"/>
      <c r="P179" s="186"/>
      <c r="Q179" s="186"/>
    </row>
    <row r="180" s="141" customFormat="1" ht="15" customHeight="1" spans="1:17">
      <c r="A180" s="186"/>
      <c r="B180" s="186"/>
      <c r="C180" s="186"/>
      <c r="D180" s="190"/>
      <c r="E180" s="190"/>
      <c r="F180" s="191"/>
      <c r="G180" s="186"/>
      <c r="H180" s="186"/>
      <c r="I180" s="186"/>
      <c r="J180" s="192"/>
      <c r="K180" s="193"/>
      <c r="L180" s="194"/>
      <c r="M180" s="186"/>
      <c r="N180" s="194"/>
      <c r="O180" s="196"/>
      <c r="P180" s="186"/>
      <c r="Q180" s="186"/>
    </row>
    <row r="181" s="141" customFormat="1" ht="15" customHeight="1" spans="1:17">
      <c r="A181" s="186"/>
      <c r="B181" s="186"/>
      <c r="C181" s="186"/>
      <c r="D181" s="190"/>
      <c r="E181" s="190"/>
      <c r="F181" s="191"/>
      <c r="G181" s="186"/>
      <c r="H181" s="186"/>
      <c r="I181" s="186"/>
      <c r="J181" s="192"/>
      <c r="K181" s="193"/>
      <c r="L181" s="194"/>
      <c r="M181" s="186"/>
      <c r="N181" s="194"/>
      <c r="O181" s="196"/>
      <c r="P181" s="186"/>
      <c r="Q181" s="186"/>
    </row>
    <row r="182" s="141" customFormat="1" ht="15" customHeight="1" spans="1:17">
      <c r="A182" s="186"/>
      <c r="B182" s="186"/>
      <c r="C182" s="186"/>
      <c r="D182" s="190"/>
      <c r="E182" s="190"/>
      <c r="F182" s="191"/>
      <c r="G182" s="186"/>
      <c r="H182" s="186"/>
      <c r="I182" s="186"/>
      <c r="J182" s="192"/>
      <c r="K182" s="193"/>
      <c r="L182" s="194"/>
      <c r="M182" s="186"/>
      <c r="N182" s="194"/>
      <c r="O182" s="196"/>
      <c r="P182" s="186"/>
      <c r="Q182" s="186"/>
    </row>
    <row r="183" s="141" customFormat="1" ht="15" customHeight="1" spans="1:17">
      <c r="A183" s="186"/>
      <c r="B183" s="186"/>
      <c r="C183" s="186"/>
      <c r="D183" s="190"/>
      <c r="E183" s="190"/>
      <c r="F183" s="191"/>
      <c r="G183" s="186"/>
      <c r="H183" s="186"/>
      <c r="I183" s="186"/>
      <c r="J183" s="192"/>
      <c r="K183" s="193"/>
      <c r="L183" s="194"/>
      <c r="M183" s="186"/>
      <c r="N183" s="194"/>
      <c r="O183" s="196"/>
      <c r="P183" s="186"/>
      <c r="Q183" s="186"/>
    </row>
    <row r="184" s="141" customFormat="1" ht="15" customHeight="1" spans="1:17">
      <c r="A184" s="186"/>
      <c r="B184" s="186"/>
      <c r="C184" s="186"/>
      <c r="D184" s="190"/>
      <c r="E184" s="190"/>
      <c r="F184" s="191"/>
      <c r="G184" s="186"/>
      <c r="H184" s="186"/>
      <c r="I184" s="186"/>
      <c r="J184" s="192"/>
      <c r="K184" s="193"/>
      <c r="L184" s="194"/>
      <c r="M184" s="186"/>
      <c r="N184" s="194"/>
      <c r="O184" s="196"/>
      <c r="P184" s="186"/>
      <c r="Q184" s="186"/>
    </row>
    <row r="185" s="141" customFormat="1" ht="15" customHeight="1" spans="1:17">
      <c r="A185" s="186"/>
      <c r="B185" s="186"/>
      <c r="C185" s="186"/>
      <c r="D185" s="190"/>
      <c r="E185" s="190"/>
      <c r="F185" s="191"/>
      <c r="G185" s="186"/>
      <c r="H185" s="186"/>
      <c r="I185" s="186"/>
      <c r="J185" s="192"/>
      <c r="K185" s="193"/>
      <c r="L185" s="194"/>
      <c r="M185" s="186"/>
      <c r="N185" s="194"/>
      <c r="O185" s="196"/>
      <c r="P185" s="186"/>
      <c r="Q185" s="186"/>
    </row>
    <row r="186" s="141" customFormat="1" ht="15" customHeight="1" spans="1:17">
      <c r="A186" s="186"/>
      <c r="B186" s="186"/>
      <c r="C186" s="186"/>
      <c r="D186" s="190"/>
      <c r="E186" s="190"/>
      <c r="F186" s="191"/>
      <c r="G186" s="186"/>
      <c r="H186" s="186"/>
      <c r="I186" s="186"/>
      <c r="J186" s="192"/>
      <c r="K186" s="193"/>
      <c r="L186" s="194"/>
      <c r="M186" s="186"/>
      <c r="N186" s="194"/>
      <c r="O186" s="196"/>
      <c r="P186" s="186"/>
      <c r="Q186" s="186"/>
    </row>
    <row r="187" s="141" customFormat="1" ht="15" customHeight="1" spans="1:17">
      <c r="A187" s="186"/>
      <c r="B187" s="186"/>
      <c r="C187" s="186"/>
      <c r="D187" s="190"/>
      <c r="E187" s="190"/>
      <c r="F187" s="191"/>
      <c r="G187" s="186"/>
      <c r="H187" s="186"/>
      <c r="I187" s="186"/>
      <c r="J187" s="192"/>
      <c r="K187" s="193"/>
      <c r="L187" s="194"/>
      <c r="M187" s="186"/>
      <c r="N187" s="194"/>
      <c r="O187" s="196"/>
      <c r="P187" s="186"/>
      <c r="Q187" s="186"/>
    </row>
    <row r="188" s="141" customFormat="1" ht="15" customHeight="1" spans="1:17">
      <c r="A188" s="186"/>
      <c r="B188" s="186"/>
      <c r="C188" s="186"/>
      <c r="D188" s="190"/>
      <c r="E188" s="190"/>
      <c r="F188" s="191"/>
      <c r="G188" s="186"/>
      <c r="H188" s="186"/>
      <c r="I188" s="186"/>
      <c r="J188" s="192"/>
      <c r="K188" s="193"/>
      <c r="L188" s="194"/>
      <c r="M188" s="186"/>
      <c r="N188" s="194"/>
      <c r="O188" s="196"/>
      <c r="P188" s="186"/>
      <c r="Q188" s="186"/>
    </row>
    <row r="189" s="141" customFormat="1" ht="15" customHeight="1" spans="1:17">
      <c r="A189" s="186"/>
      <c r="B189" s="186"/>
      <c r="C189" s="186"/>
      <c r="D189" s="190"/>
      <c r="E189" s="190"/>
      <c r="F189" s="191"/>
      <c r="G189" s="186"/>
      <c r="H189" s="186"/>
      <c r="I189" s="186"/>
      <c r="J189" s="192"/>
      <c r="K189" s="193"/>
      <c r="L189" s="194"/>
      <c r="M189" s="186"/>
      <c r="N189" s="194"/>
      <c r="O189" s="196"/>
      <c r="P189" s="186"/>
      <c r="Q189" s="186"/>
    </row>
    <row r="190" s="141" customFormat="1" ht="15" customHeight="1" spans="1:17">
      <c r="A190" s="186"/>
      <c r="B190" s="186"/>
      <c r="C190" s="186"/>
      <c r="D190" s="190"/>
      <c r="E190" s="190"/>
      <c r="F190" s="191"/>
      <c r="G190" s="186"/>
      <c r="H190" s="186"/>
      <c r="I190" s="186"/>
      <c r="J190" s="192"/>
      <c r="K190" s="193"/>
      <c r="L190" s="194"/>
      <c r="M190" s="186"/>
      <c r="N190" s="194"/>
      <c r="O190" s="196"/>
      <c r="P190" s="186"/>
      <c r="Q190" s="186"/>
    </row>
    <row r="191" s="141" customFormat="1" ht="15" customHeight="1" spans="1:17">
      <c r="A191" s="186"/>
      <c r="B191" s="186"/>
      <c r="C191" s="186"/>
      <c r="D191" s="190"/>
      <c r="E191" s="190"/>
      <c r="F191" s="191"/>
      <c r="G191" s="186"/>
      <c r="H191" s="186"/>
      <c r="I191" s="186"/>
      <c r="J191" s="192"/>
      <c r="K191" s="193"/>
      <c r="L191" s="194"/>
      <c r="M191" s="186"/>
      <c r="N191" s="194"/>
      <c r="O191" s="196"/>
      <c r="P191" s="186"/>
      <c r="Q191" s="186"/>
    </row>
    <row r="192" s="141" customFormat="1" ht="15" customHeight="1" spans="1:17">
      <c r="A192" s="186"/>
      <c r="B192" s="186"/>
      <c r="C192" s="186"/>
      <c r="D192" s="190"/>
      <c r="E192" s="190"/>
      <c r="F192" s="191"/>
      <c r="G192" s="186"/>
      <c r="H192" s="186"/>
      <c r="I192" s="186"/>
      <c r="J192" s="192"/>
      <c r="K192" s="193"/>
      <c r="L192" s="194"/>
      <c r="M192" s="186"/>
      <c r="N192" s="194"/>
      <c r="O192" s="196"/>
      <c r="P192" s="186"/>
      <c r="Q192" s="186"/>
    </row>
    <row r="193" s="141" customFormat="1" ht="15" customHeight="1" spans="1:17">
      <c r="A193" s="186"/>
      <c r="B193" s="186"/>
      <c r="C193" s="186"/>
      <c r="D193" s="190"/>
      <c r="E193" s="190"/>
      <c r="F193" s="191"/>
      <c r="G193" s="186"/>
      <c r="H193" s="186"/>
      <c r="I193" s="186"/>
      <c r="J193" s="192"/>
      <c r="K193" s="193"/>
      <c r="L193" s="194"/>
      <c r="M193" s="186"/>
      <c r="N193" s="194"/>
      <c r="O193" s="196"/>
      <c r="P193" s="186"/>
      <c r="Q193" s="186"/>
    </row>
    <row r="194" s="141" customFormat="1" ht="15" customHeight="1" spans="1:17">
      <c r="A194" s="186"/>
      <c r="B194" s="186"/>
      <c r="C194" s="186"/>
      <c r="D194" s="190"/>
      <c r="E194" s="190"/>
      <c r="F194" s="191"/>
      <c r="G194" s="186"/>
      <c r="H194" s="186"/>
      <c r="I194" s="186"/>
      <c r="J194" s="192"/>
      <c r="K194" s="193"/>
      <c r="L194" s="194"/>
      <c r="M194" s="186"/>
      <c r="N194" s="194"/>
      <c r="O194" s="196"/>
      <c r="P194" s="186"/>
      <c r="Q194" s="186"/>
    </row>
    <row r="195" s="141" customFormat="1" ht="15" customHeight="1" spans="1:17">
      <c r="A195" s="186"/>
      <c r="B195" s="186"/>
      <c r="C195" s="186"/>
      <c r="D195" s="190"/>
      <c r="E195" s="190"/>
      <c r="F195" s="191"/>
      <c r="G195" s="186"/>
      <c r="H195" s="186"/>
      <c r="I195" s="186"/>
      <c r="J195" s="192"/>
      <c r="K195" s="193"/>
      <c r="L195" s="194"/>
      <c r="M195" s="186"/>
      <c r="N195" s="194"/>
      <c r="O195" s="196"/>
      <c r="P195" s="186"/>
      <c r="Q195" s="186"/>
    </row>
    <row r="196" s="141" customFormat="1" ht="15" customHeight="1" spans="1:17">
      <c r="A196" s="186"/>
      <c r="B196" s="186"/>
      <c r="C196" s="186"/>
      <c r="D196" s="190"/>
      <c r="E196" s="190"/>
      <c r="F196" s="191"/>
      <c r="G196" s="186"/>
      <c r="H196" s="186"/>
      <c r="I196" s="186"/>
      <c r="J196" s="192"/>
      <c r="K196" s="193"/>
      <c r="L196" s="194"/>
      <c r="M196" s="186"/>
      <c r="N196" s="194"/>
      <c r="O196" s="196"/>
      <c r="P196" s="186"/>
      <c r="Q196" s="186"/>
    </row>
    <row r="197" s="141" customFormat="1" ht="15" customHeight="1" spans="1:17">
      <c r="A197" s="186"/>
      <c r="B197" s="186"/>
      <c r="C197" s="186"/>
      <c r="D197" s="190"/>
      <c r="E197" s="190"/>
      <c r="F197" s="191"/>
      <c r="G197" s="186"/>
      <c r="H197" s="186"/>
      <c r="I197" s="186"/>
      <c r="J197" s="192"/>
      <c r="K197" s="193"/>
      <c r="L197" s="194"/>
      <c r="M197" s="186"/>
      <c r="N197" s="194"/>
      <c r="O197" s="196"/>
      <c r="P197" s="186"/>
      <c r="Q197" s="186"/>
    </row>
    <row r="198" s="141" customFormat="1" ht="15" customHeight="1" spans="1:17">
      <c r="A198" s="186"/>
      <c r="B198" s="186"/>
      <c r="C198" s="186"/>
      <c r="D198" s="190"/>
      <c r="E198" s="190"/>
      <c r="F198" s="191"/>
      <c r="G198" s="186"/>
      <c r="H198" s="186"/>
      <c r="I198" s="186"/>
      <c r="J198" s="192"/>
      <c r="K198" s="193"/>
      <c r="L198" s="194"/>
      <c r="M198" s="186"/>
      <c r="N198" s="194"/>
      <c r="O198" s="196"/>
      <c r="P198" s="186"/>
      <c r="Q198" s="186"/>
    </row>
    <row r="199" s="141" customFormat="1" ht="15" customHeight="1" spans="1:17">
      <c r="A199" s="186"/>
      <c r="B199" s="186"/>
      <c r="C199" s="186"/>
      <c r="D199" s="190"/>
      <c r="E199" s="190"/>
      <c r="F199" s="191"/>
      <c r="G199" s="186"/>
      <c r="H199" s="186"/>
      <c r="I199" s="186"/>
      <c r="J199" s="192"/>
      <c r="K199" s="193"/>
      <c r="L199" s="194"/>
      <c r="M199" s="186"/>
      <c r="N199" s="194"/>
      <c r="O199" s="196"/>
      <c r="P199" s="186"/>
      <c r="Q199" s="186"/>
    </row>
    <row r="200" s="141" customFormat="1" ht="15" customHeight="1" spans="1:17">
      <c r="A200" s="186"/>
      <c r="B200" s="186"/>
      <c r="C200" s="186"/>
      <c r="D200" s="190"/>
      <c r="E200" s="190"/>
      <c r="F200" s="191"/>
      <c r="G200" s="186"/>
      <c r="H200" s="186"/>
      <c r="I200" s="186"/>
      <c r="J200" s="192"/>
      <c r="K200" s="193"/>
      <c r="L200" s="194"/>
      <c r="M200" s="186"/>
      <c r="N200" s="194"/>
      <c r="O200" s="196"/>
      <c r="P200" s="186"/>
      <c r="Q200" s="186"/>
    </row>
    <row r="201" s="141" customFormat="1" ht="15" customHeight="1" spans="1:17">
      <c r="A201" s="186"/>
      <c r="B201" s="186"/>
      <c r="C201" s="186"/>
      <c r="D201" s="190"/>
      <c r="E201" s="190"/>
      <c r="F201" s="191"/>
      <c r="G201" s="186"/>
      <c r="H201" s="186"/>
      <c r="I201" s="186"/>
      <c r="J201" s="192"/>
      <c r="K201" s="193"/>
      <c r="L201" s="194"/>
      <c r="M201" s="186"/>
      <c r="N201" s="194"/>
      <c r="O201" s="196"/>
      <c r="P201" s="186"/>
      <c r="Q201" s="186"/>
    </row>
    <row r="202" s="141" customFormat="1" ht="15" customHeight="1" spans="1:17">
      <c r="A202" s="186"/>
      <c r="B202" s="186"/>
      <c r="C202" s="186"/>
      <c r="D202" s="190"/>
      <c r="E202" s="190"/>
      <c r="F202" s="191"/>
      <c r="G202" s="186"/>
      <c r="H202" s="186"/>
      <c r="I202" s="186"/>
      <c r="J202" s="192"/>
      <c r="K202" s="193"/>
      <c r="L202" s="194"/>
      <c r="M202" s="186"/>
      <c r="N202" s="194"/>
      <c r="O202" s="196"/>
      <c r="P202" s="186"/>
      <c r="Q202" s="186"/>
    </row>
    <row r="203" s="141" customFormat="1" ht="15" customHeight="1" spans="1:17">
      <c r="A203" s="186"/>
      <c r="B203" s="186"/>
      <c r="C203" s="186"/>
      <c r="D203" s="190"/>
      <c r="E203" s="190"/>
      <c r="F203" s="191"/>
      <c r="G203" s="186"/>
      <c r="H203" s="186"/>
      <c r="I203" s="186"/>
      <c r="J203" s="192"/>
      <c r="K203" s="193"/>
      <c r="L203" s="194"/>
      <c r="M203" s="186"/>
      <c r="N203" s="194"/>
      <c r="O203" s="196"/>
      <c r="P203" s="186"/>
      <c r="Q203" s="186"/>
    </row>
    <row r="204" s="141" customFormat="1" ht="15" customHeight="1" spans="1:17">
      <c r="A204" s="186"/>
      <c r="B204" s="186"/>
      <c r="C204" s="186"/>
      <c r="D204" s="190"/>
      <c r="E204" s="190"/>
      <c r="F204" s="191"/>
      <c r="G204" s="186"/>
      <c r="H204" s="186"/>
      <c r="I204" s="186"/>
      <c r="J204" s="192"/>
      <c r="K204" s="193"/>
      <c r="L204" s="194"/>
      <c r="M204" s="186"/>
      <c r="N204" s="194"/>
      <c r="O204" s="196"/>
      <c r="P204" s="186"/>
      <c r="Q204" s="186"/>
    </row>
    <row r="205" s="141" customFormat="1" ht="15" customHeight="1" spans="1:17">
      <c r="A205" s="186"/>
      <c r="B205" s="186"/>
      <c r="C205" s="186"/>
      <c r="D205" s="190"/>
      <c r="E205" s="190"/>
      <c r="F205" s="191"/>
      <c r="G205" s="186"/>
      <c r="H205" s="186"/>
      <c r="I205" s="186"/>
      <c r="J205" s="192"/>
      <c r="K205" s="193"/>
      <c r="L205" s="194"/>
      <c r="M205" s="186"/>
      <c r="N205" s="194"/>
      <c r="O205" s="196"/>
      <c r="P205" s="186"/>
      <c r="Q205" s="186"/>
    </row>
    <row r="206" s="141" customFormat="1" ht="15" customHeight="1" spans="1:17">
      <c r="A206" s="186"/>
      <c r="B206" s="186"/>
      <c r="C206" s="186"/>
      <c r="D206" s="190"/>
      <c r="E206" s="190"/>
      <c r="F206" s="191"/>
      <c r="G206" s="186"/>
      <c r="H206" s="186"/>
      <c r="I206" s="186"/>
      <c r="J206" s="192"/>
      <c r="K206" s="193"/>
      <c r="L206" s="194"/>
      <c r="M206" s="186"/>
      <c r="N206" s="194"/>
      <c r="O206" s="196"/>
      <c r="P206" s="186"/>
      <c r="Q206" s="186"/>
    </row>
    <row r="207" s="141" customFormat="1" ht="15" customHeight="1" spans="1:17">
      <c r="A207" s="186"/>
      <c r="B207" s="186"/>
      <c r="C207" s="186"/>
      <c r="D207" s="190"/>
      <c r="E207" s="190"/>
      <c r="F207" s="191"/>
      <c r="G207" s="186"/>
      <c r="H207" s="186"/>
      <c r="I207" s="186"/>
      <c r="J207" s="192"/>
      <c r="K207" s="193"/>
      <c r="L207" s="194"/>
      <c r="M207" s="186"/>
      <c r="N207" s="194"/>
      <c r="O207" s="196"/>
      <c r="P207" s="186"/>
      <c r="Q207" s="186"/>
    </row>
    <row r="208" s="141" customFormat="1" ht="15" customHeight="1" spans="1:17">
      <c r="A208" s="186"/>
      <c r="B208" s="186"/>
      <c r="C208" s="186"/>
      <c r="D208" s="190"/>
      <c r="E208" s="190"/>
      <c r="F208" s="191"/>
      <c r="G208" s="186"/>
      <c r="H208" s="186"/>
      <c r="I208" s="186"/>
      <c r="J208" s="192"/>
      <c r="K208" s="193"/>
      <c r="L208" s="194"/>
      <c r="M208" s="186"/>
      <c r="N208" s="194"/>
      <c r="O208" s="196"/>
      <c r="P208" s="186"/>
      <c r="Q208" s="186"/>
    </row>
    <row r="209" s="141" customFormat="1" ht="15" customHeight="1" spans="1:17">
      <c r="A209" s="186"/>
      <c r="B209" s="186"/>
      <c r="C209" s="186"/>
      <c r="D209" s="190"/>
      <c r="E209" s="190"/>
      <c r="F209" s="191"/>
      <c r="G209" s="186"/>
      <c r="H209" s="186"/>
      <c r="I209" s="186"/>
      <c r="J209" s="192"/>
      <c r="K209" s="193"/>
      <c r="L209" s="194"/>
      <c r="M209" s="186"/>
      <c r="N209" s="194"/>
      <c r="O209" s="196"/>
      <c r="P209" s="186"/>
      <c r="Q209" s="186"/>
    </row>
    <row r="210" s="141" customFormat="1" ht="15" customHeight="1" spans="1:17">
      <c r="A210" s="186"/>
      <c r="B210" s="186"/>
      <c r="C210" s="186"/>
      <c r="D210" s="190"/>
      <c r="E210" s="190"/>
      <c r="F210" s="191"/>
      <c r="G210" s="186"/>
      <c r="H210" s="186"/>
      <c r="I210" s="186"/>
      <c r="J210" s="192"/>
      <c r="K210" s="193"/>
      <c r="L210" s="194"/>
      <c r="M210" s="186"/>
      <c r="N210" s="194"/>
      <c r="O210" s="196"/>
      <c r="P210" s="186"/>
      <c r="Q210" s="186"/>
    </row>
    <row r="211" s="141" customFormat="1" ht="15" customHeight="1" spans="1:17">
      <c r="A211" s="186"/>
      <c r="B211" s="186"/>
      <c r="C211" s="186"/>
      <c r="D211" s="190"/>
      <c r="E211" s="190"/>
      <c r="F211" s="191"/>
      <c r="G211" s="186"/>
      <c r="H211" s="186"/>
      <c r="I211" s="186"/>
      <c r="J211" s="192"/>
      <c r="K211" s="193"/>
      <c r="L211" s="194"/>
      <c r="M211" s="186"/>
      <c r="N211" s="194"/>
      <c r="O211" s="196"/>
      <c r="P211" s="186"/>
      <c r="Q211" s="186"/>
    </row>
    <row r="212" s="141" customFormat="1" ht="15" customHeight="1" spans="1:17">
      <c r="A212" s="186"/>
      <c r="B212" s="186"/>
      <c r="C212" s="186"/>
      <c r="D212" s="190"/>
      <c r="E212" s="190"/>
      <c r="F212" s="191"/>
      <c r="G212" s="186"/>
      <c r="H212" s="186"/>
      <c r="I212" s="186"/>
      <c r="J212" s="192"/>
      <c r="K212" s="193"/>
      <c r="L212" s="194"/>
      <c r="M212" s="186"/>
      <c r="N212" s="194"/>
      <c r="O212" s="196"/>
      <c r="P212" s="186"/>
      <c r="Q212" s="186"/>
    </row>
    <row r="213" s="141" customFormat="1" ht="15" customHeight="1" spans="1:17">
      <c r="A213" s="186"/>
      <c r="B213" s="186"/>
      <c r="C213" s="186"/>
      <c r="D213" s="190"/>
      <c r="E213" s="190"/>
      <c r="F213" s="191"/>
      <c r="G213" s="186"/>
      <c r="H213" s="186"/>
      <c r="I213" s="186"/>
      <c r="J213" s="192"/>
      <c r="K213" s="193"/>
      <c r="L213" s="194"/>
      <c r="M213" s="186"/>
      <c r="N213" s="194"/>
      <c r="O213" s="196"/>
      <c r="P213" s="186"/>
      <c r="Q213" s="186"/>
    </row>
    <row r="214" s="141" customFormat="1" ht="15" customHeight="1" spans="1:17">
      <c r="A214" s="186"/>
      <c r="B214" s="186"/>
      <c r="C214" s="186"/>
      <c r="D214" s="190"/>
      <c r="E214" s="190"/>
      <c r="F214" s="191"/>
      <c r="G214" s="186"/>
      <c r="H214" s="186"/>
      <c r="I214" s="186"/>
      <c r="J214" s="192"/>
      <c r="K214" s="193"/>
      <c r="L214" s="194"/>
      <c r="M214" s="186"/>
      <c r="N214" s="194"/>
      <c r="O214" s="196"/>
      <c r="P214" s="186"/>
      <c r="Q214" s="186"/>
    </row>
    <row r="215" s="141" customFormat="1" ht="15" customHeight="1" spans="1:17">
      <c r="A215" s="186"/>
      <c r="B215" s="186"/>
      <c r="C215" s="186"/>
      <c r="D215" s="190"/>
      <c r="E215" s="190"/>
      <c r="F215" s="191"/>
      <c r="G215" s="186"/>
      <c r="H215" s="186"/>
      <c r="I215" s="186"/>
      <c r="J215" s="192"/>
      <c r="K215" s="193"/>
      <c r="L215" s="194"/>
      <c r="M215" s="186"/>
      <c r="N215" s="194"/>
      <c r="O215" s="196"/>
      <c r="P215" s="186"/>
      <c r="Q215" s="186"/>
    </row>
    <row r="216" s="141" customFormat="1" ht="15" customHeight="1" spans="1:17">
      <c r="A216" s="186"/>
      <c r="B216" s="186"/>
      <c r="C216" s="186"/>
      <c r="D216" s="190"/>
      <c r="E216" s="190"/>
      <c r="F216" s="191"/>
      <c r="G216" s="186"/>
      <c r="H216" s="186"/>
      <c r="I216" s="186"/>
      <c r="J216" s="192"/>
      <c r="K216" s="193"/>
      <c r="L216" s="194"/>
      <c r="M216" s="186"/>
      <c r="N216" s="194"/>
      <c r="O216" s="196"/>
      <c r="P216" s="186"/>
      <c r="Q216" s="186"/>
    </row>
    <row r="217" s="141" customFormat="1" ht="15" customHeight="1" spans="1:17">
      <c r="A217" s="186"/>
      <c r="B217" s="186"/>
      <c r="C217" s="186"/>
      <c r="D217" s="190"/>
      <c r="E217" s="190"/>
      <c r="F217" s="191"/>
      <c r="G217" s="186"/>
      <c r="H217" s="186"/>
      <c r="I217" s="186"/>
      <c r="J217" s="192"/>
      <c r="K217" s="193"/>
      <c r="L217" s="194"/>
      <c r="M217" s="186"/>
      <c r="N217" s="194"/>
      <c r="O217" s="196"/>
      <c r="P217" s="186"/>
      <c r="Q217" s="186"/>
    </row>
    <row r="218" s="141" customFormat="1" ht="15" customHeight="1" spans="1:17">
      <c r="A218" s="186"/>
      <c r="B218" s="186"/>
      <c r="C218" s="186"/>
      <c r="D218" s="190"/>
      <c r="E218" s="190"/>
      <c r="F218" s="191"/>
      <c r="G218" s="186"/>
      <c r="H218" s="186"/>
      <c r="I218" s="186"/>
      <c r="J218" s="192"/>
      <c r="K218" s="193"/>
      <c r="L218" s="194"/>
      <c r="M218" s="186"/>
      <c r="N218" s="194"/>
      <c r="O218" s="196"/>
      <c r="P218" s="186"/>
      <c r="Q218" s="186"/>
    </row>
    <row r="219" s="141" customFormat="1" ht="15" customHeight="1" spans="1:17">
      <c r="A219" s="186"/>
      <c r="B219" s="186"/>
      <c r="C219" s="186"/>
      <c r="D219" s="190"/>
      <c r="E219" s="190"/>
      <c r="F219" s="191"/>
      <c r="G219" s="186"/>
      <c r="H219" s="186"/>
      <c r="I219" s="186"/>
      <c r="J219" s="192"/>
      <c r="K219" s="193"/>
      <c r="L219" s="194"/>
      <c r="M219" s="186"/>
      <c r="N219" s="194"/>
      <c r="O219" s="196"/>
      <c r="P219" s="186"/>
      <c r="Q219" s="186"/>
    </row>
    <row r="220" s="141" customFormat="1" ht="15" customHeight="1" spans="1:17">
      <c r="A220" s="186"/>
      <c r="B220" s="186"/>
      <c r="C220" s="186"/>
      <c r="D220" s="190"/>
      <c r="E220" s="190"/>
      <c r="F220" s="191"/>
      <c r="G220" s="186"/>
      <c r="H220" s="186"/>
      <c r="I220" s="186"/>
      <c r="J220" s="192"/>
      <c r="K220" s="193"/>
      <c r="L220" s="194"/>
      <c r="M220" s="186"/>
      <c r="N220" s="194"/>
      <c r="O220" s="196"/>
      <c r="P220" s="186"/>
      <c r="Q220" s="186"/>
    </row>
    <row r="221" s="141" customFormat="1" ht="15" customHeight="1" spans="1:17">
      <c r="A221" s="186"/>
      <c r="B221" s="186"/>
      <c r="C221" s="186"/>
      <c r="D221" s="190"/>
      <c r="E221" s="190"/>
      <c r="F221" s="191"/>
      <c r="G221" s="186"/>
      <c r="H221" s="186"/>
      <c r="I221" s="186"/>
      <c r="J221" s="192"/>
      <c r="K221" s="193"/>
      <c r="L221" s="194"/>
      <c r="M221" s="186"/>
      <c r="N221" s="194"/>
      <c r="O221" s="196"/>
      <c r="P221" s="186"/>
      <c r="Q221" s="186"/>
    </row>
    <row r="222" s="141" customFormat="1" ht="15" customHeight="1" spans="1:17">
      <c r="A222" s="186"/>
      <c r="B222" s="186"/>
      <c r="C222" s="186"/>
      <c r="D222" s="190"/>
      <c r="E222" s="190"/>
      <c r="F222" s="191"/>
      <c r="G222" s="186"/>
      <c r="H222" s="186"/>
      <c r="I222" s="186"/>
      <c r="J222" s="192"/>
      <c r="K222" s="193"/>
      <c r="L222" s="194"/>
      <c r="M222" s="186"/>
      <c r="N222" s="194"/>
      <c r="O222" s="196"/>
      <c r="P222" s="186"/>
      <c r="Q222" s="186"/>
    </row>
    <row r="223" s="141" customFormat="1" ht="15" customHeight="1" spans="1:17">
      <c r="A223" s="186"/>
      <c r="B223" s="186"/>
      <c r="C223" s="186"/>
      <c r="D223" s="190"/>
      <c r="E223" s="190"/>
      <c r="F223" s="191"/>
      <c r="G223" s="186"/>
      <c r="H223" s="186"/>
      <c r="I223" s="186"/>
      <c r="J223" s="192"/>
      <c r="K223" s="193"/>
      <c r="L223" s="194"/>
      <c r="M223" s="186"/>
      <c r="N223" s="194"/>
      <c r="O223" s="196"/>
      <c r="P223" s="186"/>
      <c r="Q223" s="186"/>
    </row>
    <row r="224" s="141" customFormat="1" ht="15" customHeight="1" spans="1:17">
      <c r="A224" s="186"/>
      <c r="B224" s="186"/>
      <c r="C224" s="186"/>
      <c r="D224" s="190"/>
      <c r="E224" s="190"/>
      <c r="F224" s="191"/>
      <c r="G224" s="186"/>
      <c r="H224" s="186"/>
      <c r="I224" s="186"/>
      <c r="J224" s="192"/>
      <c r="K224" s="193"/>
      <c r="L224" s="194"/>
      <c r="M224" s="186"/>
      <c r="N224" s="194"/>
      <c r="O224" s="196"/>
      <c r="P224" s="186"/>
      <c r="Q224" s="186"/>
    </row>
    <row r="225" s="141" customFormat="1" ht="15" customHeight="1" spans="1:17">
      <c r="A225" s="186"/>
      <c r="B225" s="186"/>
      <c r="C225" s="186"/>
      <c r="D225" s="190"/>
      <c r="E225" s="190"/>
      <c r="F225" s="191"/>
      <c r="G225" s="186"/>
      <c r="H225" s="186"/>
      <c r="I225" s="186"/>
      <c r="J225" s="192"/>
      <c r="K225" s="193"/>
      <c r="L225" s="194"/>
      <c r="M225" s="186"/>
      <c r="N225" s="194"/>
      <c r="O225" s="196"/>
      <c r="P225" s="186"/>
      <c r="Q225" s="186"/>
    </row>
    <row r="226" s="141" customFormat="1" ht="15" customHeight="1" spans="1:17">
      <c r="A226" s="186"/>
      <c r="B226" s="186"/>
      <c r="C226" s="186"/>
      <c r="D226" s="190"/>
      <c r="E226" s="190"/>
      <c r="F226" s="191"/>
      <c r="G226" s="186"/>
      <c r="H226" s="186"/>
      <c r="I226" s="186"/>
      <c r="J226" s="192"/>
      <c r="K226" s="193"/>
      <c r="L226" s="194"/>
      <c r="M226" s="186"/>
      <c r="N226" s="194"/>
      <c r="O226" s="196"/>
      <c r="P226" s="186"/>
      <c r="Q226" s="186"/>
    </row>
    <row r="227" s="141" customFormat="1" ht="15" customHeight="1" spans="1:17">
      <c r="A227" s="186"/>
      <c r="B227" s="186"/>
      <c r="C227" s="186"/>
      <c r="D227" s="190"/>
      <c r="E227" s="190"/>
      <c r="F227" s="191"/>
      <c r="G227" s="186"/>
      <c r="H227" s="186"/>
      <c r="I227" s="186"/>
      <c r="J227" s="192"/>
      <c r="K227" s="193"/>
      <c r="L227" s="194"/>
      <c r="M227" s="186"/>
      <c r="N227" s="194"/>
      <c r="O227" s="196"/>
      <c r="P227" s="186"/>
      <c r="Q227" s="186"/>
    </row>
    <row r="228" s="141" customFormat="1" ht="15" customHeight="1" spans="1:17">
      <c r="A228" s="186"/>
      <c r="B228" s="186"/>
      <c r="C228" s="186"/>
      <c r="D228" s="190"/>
      <c r="E228" s="190"/>
      <c r="F228" s="191"/>
      <c r="G228" s="186"/>
      <c r="H228" s="186"/>
      <c r="I228" s="186"/>
      <c r="J228" s="192"/>
      <c r="K228" s="193"/>
      <c r="L228" s="194"/>
      <c r="M228" s="186"/>
      <c r="N228" s="194"/>
      <c r="O228" s="196"/>
      <c r="P228" s="186"/>
      <c r="Q228" s="186"/>
    </row>
    <row r="229" s="141" customFormat="1" ht="15" customHeight="1" spans="1:17">
      <c r="A229" s="186"/>
      <c r="B229" s="186"/>
      <c r="C229" s="186"/>
      <c r="D229" s="190"/>
      <c r="E229" s="190"/>
      <c r="F229" s="191"/>
      <c r="G229" s="186"/>
      <c r="H229" s="186"/>
      <c r="I229" s="186"/>
      <c r="J229" s="192"/>
      <c r="K229" s="193"/>
      <c r="L229" s="194"/>
      <c r="M229" s="186"/>
      <c r="N229" s="194"/>
      <c r="O229" s="196"/>
      <c r="P229" s="186"/>
      <c r="Q229" s="186"/>
    </row>
    <row r="230" s="141" customFormat="1" ht="15" customHeight="1" spans="1:17">
      <c r="A230" s="186"/>
      <c r="B230" s="186"/>
      <c r="C230" s="186"/>
      <c r="D230" s="190"/>
      <c r="E230" s="190"/>
      <c r="F230" s="191"/>
      <c r="G230" s="186"/>
      <c r="H230" s="186"/>
      <c r="I230" s="186"/>
      <c r="J230" s="192"/>
      <c r="K230" s="193"/>
      <c r="L230" s="194"/>
      <c r="M230" s="186"/>
      <c r="N230" s="194"/>
      <c r="O230" s="196"/>
      <c r="P230" s="186"/>
      <c r="Q230" s="186"/>
    </row>
    <row r="231" s="141" customFormat="1" ht="15" customHeight="1" spans="1:17">
      <c r="A231" s="186"/>
      <c r="B231" s="186"/>
      <c r="C231" s="186"/>
      <c r="D231" s="190"/>
      <c r="E231" s="190"/>
      <c r="F231" s="191"/>
      <c r="G231" s="186"/>
      <c r="H231" s="186"/>
      <c r="I231" s="186"/>
      <c r="J231" s="192"/>
      <c r="K231" s="193"/>
      <c r="L231" s="194"/>
      <c r="M231" s="186"/>
      <c r="N231" s="194"/>
      <c r="O231" s="196"/>
      <c r="P231" s="186"/>
      <c r="Q231" s="186"/>
    </row>
    <row r="232" s="141" customFormat="1" ht="15" customHeight="1" spans="1:17">
      <c r="A232" s="186"/>
      <c r="B232" s="186"/>
      <c r="C232" s="186"/>
      <c r="D232" s="190"/>
      <c r="E232" s="190"/>
      <c r="F232" s="191"/>
      <c r="G232" s="186"/>
      <c r="H232" s="186"/>
      <c r="I232" s="186"/>
      <c r="J232" s="192"/>
      <c r="K232" s="193"/>
      <c r="L232" s="194"/>
      <c r="M232" s="186"/>
      <c r="N232" s="194"/>
      <c r="O232" s="196"/>
      <c r="P232" s="186"/>
      <c r="Q232" s="186"/>
    </row>
    <row r="233" s="141" customFormat="1" ht="15" customHeight="1" spans="1:17">
      <c r="A233" s="186"/>
      <c r="B233" s="186"/>
      <c r="C233" s="186"/>
      <c r="D233" s="190"/>
      <c r="E233" s="190"/>
      <c r="F233" s="191"/>
      <c r="G233" s="186"/>
      <c r="H233" s="186"/>
      <c r="I233" s="186"/>
      <c r="J233" s="192"/>
      <c r="K233" s="193"/>
      <c r="L233" s="194"/>
      <c r="M233" s="186"/>
      <c r="N233" s="194"/>
      <c r="O233" s="196"/>
      <c r="P233" s="186"/>
      <c r="Q233" s="186"/>
    </row>
    <row r="234" s="141" customFormat="1" ht="15" customHeight="1" spans="1:17">
      <c r="A234" s="186"/>
      <c r="B234" s="186"/>
      <c r="C234" s="186"/>
      <c r="D234" s="190"/>
      <c r="E234" s="190"/>
      <c r="F234" s="191"/>
      <c r="G234" s="186"/>
      <c r="H234" s="186"/>
      <c r="I234" s="186"/>
      <c r="J234" s="192"/>
      <c r="K234" s="193"/>
      <c r="L234" s="194"/>
      <c r="M234" s="186"/>
      <c r="N234" s="194"/>
      <c r="O234" s="196"/>
      <c r="P234" s="186"/>
      <c r="Q234" s="186"/>
    </row>
    <row r="235" s="141" customFormat="1" ht="15" customHeight="1" spans="1:17">
      <c r="A235" s="186"/>
      <c r="B235" s="186"/>
      <c r="C235" s="186"/>
      <c r="D235" s="190"/>
      <c r="E235" s="190"/>
      <c r="F235" s="191"/>
      <c r="G235" s="186"/>
      <c r="H235" s="186"/>
      <c r="I235" s="186"/>
      <c r="J235" s="192"/>
      <c r="K235" s="193"/>
      <c r="L235" s="194"/>
      <c r="M235" s="186"/>
      <c r="N235" s="194"/>
      <c r="O235" s="196"/>
      <c r="P235" s="186"/>
      <c r="Q235" s="186"/>
    </row>
    <row r="236" s="141" customFormat="1" ht="15" customHeight="1" spans="1:17">
      <c r="A236" s="186"/>
      <c r="B236" s="186"/>
      <c r="C236" s="186"/>
      <c r="D236" s="190"/>
      <c r="E236" s="190"/>
      <c r="F236" s="191"/>
      <c r="G236" s="186"/>
      <c r="H236" s="186"/>
      <c r="I236" s="186"/>
      <c r="J236" s="192"/>
      <c r="K236" s="193"/>
      <c r="L236" s="194"/>
      <c r="M236" s="186"/>
      <c r="N236" s="194"/>
      <c r="O236" s="196"/>
      <c r="P236" s="186"/>
      <c r="Q236" s="186"/>
    </row>
    <row r="237" s="141" customFormat="1" ht="15" customHeight="1" spans="1:17">
      <c r="A237" s="186"/>
      <c r="B237" s="186"/>
      <c r="C237" s="186"/>
      <c r="D237" s="190"/>
      <c r="E237" s="190"/>
      <c r="F237" s="191"/>
      <c r="G237" s="186"/>
      <c r="H237" s="186"/>
      <c r="I237" s="186"/>
      <c r="J237" s="192"/>
      <c r="K237" s="193"/>
      <c r="L237" s="194"/>
      <c r="M237" s="186"/>
      <c r="N237" s="194"/>
      <c r="O237" s="196"/>
      <c r="P237" s="186"/>
      <c r="Q237" s="186"/>
    </row>
    <row r="238" s="141" customFormat="1" ht="15" customHeight="1" spans="1:17">
      <c r="A238" s="186"/>
      <c r="B238" s="186"/>
      <c r="C238" s="186"/>
      <c r="D238" s="190"/>
      <c r="E238" s="190"/>
      <c r="F238" s="191"/>
      <c r="G238" s="186"/>
      <c r="H238" s="186"/>
      <c r="I238" s="186"/>
      <c r="J238" s="192"/>
      <c r="K238" s="193"/>
      <c r="L238" s="194"/>
      <c r="M238" s="186"/>
      <c r="N238" s="194"/>
      <c r="O238" s="196"/>
      <c r="P238" s="186"/>
      <c r="Q238" s="186"/>
    </row>
    <row r="239" s="141" customFormat="1" ht="15" customHeight="1" spans="1:17">
      <c r="A239" s="186"/>
      <c r="B239" s="186"/>
      <c r="C239" s="186"/>
      <c r="D239" s="190"/>
      <c r="E239" s="190"/>
      <c r="F239" s="191"/>
      <c r="G239" s="186"/>
      <c r="H239" s="186"/>
      <c r="I239" s="186"/>
      <c r="J239" s="192"/>
      <c r="K239" s="193"/>
      <c r="L239" s="194"/>
      <c r="M239" s="186"/>
      <c r="N239" s="194"/>
      <c r="O239" s="196"/>
      <c r="P239" s="186"/>
      <c r="Q239" s="186"/>
    </row>
    <row r="240" s="141" customFormat="1" ht="15" customHeight="1" spans="1:17">
      <c r="A240" s="186"/>
      <c r="B240" s="186"/>
      <c r="C240" s="186"/>
      <c r="D240" s="190"/>
      <c r="E240" s="190"/>
      <c r="F240" s="191"/>
      <c r="G240" s="186"/>
      <c r="H240" s="186"/>
      <c r="I240" s="186"/>
      <c r="J240" s="192"/>
      <c r="K240" s="193"/>
      <c r="L240" s="194"/>
      <c r="M240" s="186"/>
      <c r="N240" s="194"/>
      <c r="O240" s="196"/>
      <c r="P240" s="186"/>
      <c r="Q240" s="186"/>
    </row>
    <row r="241" s="141" customFormat="1" ht="15" customHeight="1" spans="1:17">
      <c r="A241" s="186"/>
      <c r="B241" s="186"/>
      <c r="C241" s="186"/>
      <c r="D241" s="190"/>
      <c r="E241" s="190"/>
      <c r="F241" s="191"/>
      <c r="G241" s="186"/>
      <c r="H241" s="186"/>
      <c r="I241" s="186"/>
      <c r="J241" s="192"/>
      <c r="K241" s="193"/>
      <c r="L241" s="194"/>
      <c r="M241" s="186"/>
      <c r="N241" s="194"/>
      <c r="O241" s="196"/>
      <c r="P241" s="186"/>
      <c r="Q241" s="186"/>
    </row>
    <row r="242" s="141" customFormat="1" ht="15" customHeight="1" spans="1:17">
      <c r="A242" s="186"/>
      <c r="B242" s="186"/>
      <c r="C242" s="186"/>
      <c r="D242" s="190"/>
      <c r="E242" s="190"/>
      <c r="F242" s="191"/>
      <c r="G242" s="186"/>
      <c r="H242" s="186"/>
      <c r="I242" s="186"/>
      <c r="J242" s="192"/>
      <c r="K242" s="193"/>
      <c r="L242" s="194"/>
      <c r="M242" s="186"/>
      <c r="N242" s="194"/>
      <c r="O242" s="196"/>
      <c r="P242" s="186"/>
      <c r="Q242" s="186"/>
    </row>
    <row r="243" s="141" customFormat="1" ht="15" customHeight="1" spans="1:17">
      <c r="A243" s="186"/>
      <c r="B243" s="186"/>
      <c r="C243" s="186"/>
      <c r="D243" s="190"/>
      <c r="E243" s="190"/>
      <c r="F243" s="191"/>
      <c r="G243" s="186"/>
      <c r="H243" s="186"/>
      <c r="I243" s="186"/>
      <c r="J243" s="192"/>
      <c r="K243" s="193"/>
      <c r="L243" s="194"/>
      <c r="M243" s="186"/>
      <c r="N243" s="194"/>
      <c r="O243" s="196"/>
      <c r="P243" s="186"/>
      <c r="Q243" s="186"/>
    </row>
    <row r="244" s="141" customFormat="1" ht="15" customHeight="1" spans="1:17">
      <c r="A244" s="186"/>
      <c r="B244" s="186"/>
      <c r="C244" s="186"/>
      <c r="D244" s="190"/>
      <c r="E244" s="190"/>
      <c r="F244" s="191"/>
      <c r="G244" s="186"/>
      <c r="H244" s="186"/>
      <c r="I244" s="186"/>
      <c r="J244" s="192"/>
      <c r="K244" s="193"/>
      <c r="L244" s="194"/>
      <c r="M244" s="186"/>
      <c r="N244" s="194"/>
      <c r="O244" s="196"/>
      <c r="P244" s="186"/>
      <c r="Q244" s="186"/>
    </row>
    <row r="245" s="141" customFormat="1" ht="15" customHeight="1" spans="1:17">
      <c r="A245" s="186"/>
      <c r="B245" s="186"/>
      <c r="C245" s="186"/>
      <c r="D245" s="190"/>
      <c r="E245" s="190"/>
      <c r="F245" s="191"/>
      <c r="G245" s="186"/>
      <c r="H245" s="186"/>
      <c r="I245" s="186"/>
      <c r="J245" s="192"/>
      <c r="K245" s="193"/>
      <c r="L245" s="194"/>
      <c r="M245" s="186"/>
      <c r="N245" s="194"/>
      <c r="O245" s="196"/>
      <c r="P245" s="186"/>
      <c r="Q245" s="186"/>
    </row>
    <row r="246" s="141" customFormat="1" ht="15" customHeight="1" spans="1:17">
      <c r="A246" s="186"/>
      <c r="B246" s="186"/>
      <c r="C246" s="186"/>
      <c r="D246" s="190"/>
      <c r="E246" s="190"/>
      <c r="F246" s="191"/>
      <c r="G246" s="186"/>
      <c r="H246" s="186"/>
      <c r="I246" s="186"/>
      <c r="J246" s="192"/>
      <c r="K246" s="193"/>
      <c r="L246" s="194"/>
      <c r="M246" s="186"/>
      <c r="N246" s="194"/>
      <c r="O246" s="196"/>
      <c r="P246" s="186"/>
      <c r="Q246" s="186"/>
    </row>
    <row r="247" s="141" customFormat="1" ht="15" customHeight="1" spans="1:17">
      <c r="A247" s="186"/>
      <c r="B247" s="186"/>
      <c r="C247" s="186"/>
      <c r="D247" s="190"/>
      <c r="E247" s="190"/>
      <c r="F247" s="191"/>
      <c r="G247" s="186"/>
      <c r="H247" s="186"/>
      <c r="I247" s="186"/>
      <c r="J247" s="192"/>
      <c r="K247" s="193"/>
      <c r="L247" s="194"/>
      <c r="M247" s="186"/>
      <c r="N247" s="194"/>
      <c r="O247" s="196"/>
      <c r="P247" s="186"/>
      <c r="Q247" s="186"/>
    </row>
  </sheetData>
  <mergeCells count="17">
    <mergeCell ref="A1:Q1"/>
    <mergeCell ref="H2:J2"/>
    <mergeCell ref="L2:N2"/>
    <mergeCell ref="P2:Q2"/>
    <mergeCell ref="H3:J3"/>
    <mergeCell ref="L3:N3"/>
    <mergeCell ref="P3:Q3"/>
    <mergeCell ref="H4:J4"/>
    <mergeCell ref="L4:N4"/>
    <mergeCell ref="P4:Q4"/>
    <mergeCell ref="H5:J5"/>
    <mergeCell ref="L5:N5"/>
    <mergeCell ref="P5:Q5"/>
    <mergeCell ref="B6:I6"/>
    <mergeCell ref="J6:P6"/>
    <mergeCell ref="A2:A5"/>
    <mergeCell ref="B2:F5"/>
  </mergeCells>
  <pageMargins left="0.75" right="0.75" top="1" bottom="1" header="0.5" footer="0.5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2"/>
  <sheetViews>
    <sheetView workbookViewId="0">
      <selection activeCell="A1" sqref="$A1:$XFD1048576"/>
    </sheetView>
  </sheetViews>
  <sheetFormatPr defaultColWidth="9" defaultRowHeight="15.6"/>
  <cols>
    <col min="1" max="1" width="3.87962962962963" style="1" customWidth="1"/>
    <col min="2" max="2" width="13.3796296296296" style="1" customWidth="1"/>
    <col min="3" max="3" width="31.5" style="1" customWidth="1"/>
    <col min="4" max="4" width="23" style="4" customWidth="1"/>
    <col min="5" max="5" width="11" style="4" customWidth="1"/>
    <col min="6" max="6" width="9" style="5" customWidth="1"/>
    <col min="7" max="7" width="11.3796296296296" style="1" customWidth="1"/>
    <col min="8" max="8" width="8.62962962962963" style="1" customWidth="1"/>
    <col min="9" max="9" width="6" style="1" customWidth="1"/>
    <col min="10" max="10" width="6.5" style="1" customWidth="1"/>
    <col min="11" max="11" width="6.37962962962963" style="1" customWidth="1"/>
    <col min="12" max="12" width="8.87962962962963" style="1" customWidth="1"/>
    <col min="13" max="13" width="5.75" style="1" customWidth="1"/>
    <col min="14" max="14" width="9.12962962962963" style="1" customWidth="1"/>
    <col min="15" max="15" width="6.37962962962963" style="1" customWidth="1"/>
    <col min="16" max="16" width="10.5" style="1" customWidth="1"/>
    <col min="17" max="17" width="10.6296296296296" style="1" hidden="1" customWidth="1"/>
    <col min="18" max="18" width="25.75" style="1" customWidth="1"/>
    <col min="19" max="250" width="9" style="1"/>
    <col min="251" max="251" width="3.87962962962963" style="1" customWidth="1"/>
    <col min="252" max="252" width="11.75" style="1" customWidth="1"/>
    <col min="253" max="253" width="21" style="1" customWidth="1"/>
    <col min="254" max="254" width="11.6296296296296" style="1" customWidth="1"/>
    <col min="255" max="255" width="10.8796296296296" style="1" customWidth="1"/>
    <col min="256" max="256" width="14.8796296296296" style="1" customWidth="1"/>
    <col min="257" max="257" width="11.3796296296296" style="1" customWidth="1"/>
    <col min="258" max="259" width="11.8796296296296" style="1" customWidth="1"/>
    <col min="260" max="260" width="11.5" style="1" customWidth="1"/>
    <col min="261" max="261" width="12.25" style="1" customWidth="1"/>
    <col min="262" max="262" width="11.8796296296296" style="1" customWidth="1"/>
    <col min="263" max="263" width="10.8796296296296" style="1" customWidth="1"/>
    <col min="264" max="264" width="11.3796296296296" style="1" customWidth="1"/>
    <col min="265" max="265" width="10.6296296296296" style="1" customWidth="1"/>
    <col min="266" max="266" width="10.5" style="1" customWidth="1"/>
    <col min="267" max="274" width="10.6296296296296" style="1" customWidth="1"/>
    <col min="275" max="506" width="9" style="1"/>
    <col min="507" max="507" width="3.87962962962963" style="1" customWidth="1"/>
    <col min="508" max="508" width="11.75" style="1" customWidth="1"/>
    <col min="509" max="509" width="21" style="1" customWidth="1"/>
    <col min="510" max="510" width="11.6296296296296" style="1" customWidth="1"/>
    <col min="511" max="511" width="10.8796296296296" style="1" customWidth="1"/>
    <col min="512" max="512" width="14.8796296296296" style="1" customWidth="1"/>
    <col min="513" max="513" width="11.3796296296296" style="1" customWidth="1"/>
    <col min="514" max="515" width="11.8796296296296" style="1" customWidth="1"/>
    <col min="516" max="516" width="11.5" style="1" customWidth="1"/>
    <col min="517" max="517" width="12.25" style="1" customWidth="1"/>
    <col min="518" max="518" width="11.8796296296296" style="1" customWidth="1"/>
    <col min="519" max="519" width="10.8796296296296" style="1" customWidth="1"/>
    <col min="520" max="520" width="11.3796296296296" style="1" customWidth="1"/>
    <col min="521" max="521" width="10.6296296296296" style="1" customWidth="1"/>
    <col min="522" max="522" width="10.5" style="1" customWidth="1"/>
    <col min="523" max="530" width="10.6296296296296" style="1" customWidth="1"/>
    <col min="531" max="762" width="9" style="1"/>
    <col min="763" max="763" width="3.87962962962963" style="1" customWidth="1"/>
    <col min="764" max="764" width="11.75" style="1" customWidth="1"/>
    <col min="765" max="765" width="21" style="1" customWidth="1"/>
    <col min="766" max="766" width="11.6296296296296" style="1" customWidth="1"/>
    <col min="767" max="767" width="10.8796296296296" style="1" customWidth="1"/>
    <col min="768" max="768" width="14.8796296296296" style="1" customWidth="1"/>
    <col min="769" max="769" width="11.3796296296296" style="1" customWidth="1"/>
    <col min="770" max="771" width="11.8796296296296" style="1" customWidth="1"/>
    <col min="772" max="772" width="11.5" style="1" customWidth="1"/>
    <col min="773" max="773" width="12.25" style="1" customWidth="1"/>
    <col min="774" max="774" width="11.8796296296296" style="1" customWidth="1"/>
    <col min="775" max="775" width="10.8796296296296" style="1" customWidth="1"/>
    <col min="776" max="776" width="11.3796296296296" style="1" customWidth="1"/>
    <col min="777" max="777" width="10.6296296296296" style="1" customWidth="1"/>
    <col min="778" max="778" width="10.5" style="1" customWidth="1"/>
    <col min="779" max="786" width="10.6296296296296" style="1" customWidth="1"/>
    <col min="787" max="1018" width="9" style="1"/>
    <col min="1019" max="1019" width="3.87962962962963" style="1" customWidth="1"/>
    <col min="1020" max="1020" width="11.75" style="1" customWidth="1"/>
    <col min="1021" max="1021" width="21" style="1" customWidth="1"/>
    <col min="1022" max="1022" width="11.6296296296296" style="1" customWidth="1"/>
    <col min="1023" max="1023" width="10.8796296296296" style="1" customWidth="1"/>
    <col min="1024" max="1024" width="14.8796296296296" style="1" customWidth="1"/>
    <col min="1025" max="1025" width="11.3796296296296" style="1" customWidth="1"/>
    <col min="1026" max="1027" width="11.8796296296296" style="1" customWidth="1"/>
    <col min="1028" max="1028" width="11.5" style="1" customWidth="1"/>
    <col min="1029" max="1029" width="12.25" style="1" customWidth="1"/>
    <col min="1030" max="1030" width="11.8796296296296" style="1" customWidth="1"/>
    <col min="1031" max="1031" width="10.8796296296296" style="1" customWidth="1"/>
    <col min="1032" max="1032" width="11.3796296296296" style="1" customWidth="1"/>
    <col min="1033" max="1033" width="10.6296296296296" style="1" customWidth="1"/>
    <col min="1034" max="1034" width="10.5" style="1" customWidth="1"/>
    <col min="1035" max="1042" width="10.6296296296296" style="1" customWidth="1"/>
    <col min="1043" max="1274" width="9" style="1"/>
    <col min="1275" max="1275" width="3.87962962962963" style="1" customWidth="1"/>
    <col min="1276" max="1276" width="11.75" style="1" customWidth="1"/>
    <col min="1277" max="1277" width="21" style="1" customWidth="1"/>
    <col min="1278" max="1278" width="11.6296296296296" style="1" customWidth="1"/>
    <col min="1279" max="1279" width="10.8796296296296" style="1" customWidth="1"/>
    <col min="1280" max="1280" width="14.8796296296296" style="1" customWidth="1"/>
    <col min="1281" max="1281" width="11.3796296296296" style="1" customWidth="1"/>
    <col min="1282" max="1283" width="11.8796296296296" style="1" customWidth="1"/>
    <col min="1284" max="1284" width="11.5" style="1" customWidth="1"/>
    <col min="1285" max="1285" width="12.25" style="1" customWidth="1"/>
    <col min="1286" max="1286" width="11.8796296296296" style="1" customWidth="1"/>
    <col min="1287" max="1287" width="10.8796296296296" style="1" customWidth="1"/>
    <col min="1288" max="1288" width="11.3796296296296" style="1" customWidth="1"/>
    <col min="1289" max="1289" width="10.6296296296296" style="1" customWidth="1"/>
    <col min="1290" max="1290" width="10.5" style="1" customWidth="1"/>
    <col min="1291" max="1298" width="10.6296296296296" style="1" customWidth="1"/>
    <col min="1299" max="1530" width="9" style="1"/>
    <col min="1531" max="1531" width="3.87962962962963" style="1" customWidth="1"/>
    <col min="1532" max="1532" width="11.75" style="1" customWidth="1"/>
    <col min="1533" max="1533" width="21" style="1" customWidth="1"/>
    <col min="1534" max="1534" width="11.6296296296296" style="1" customWidth="1"/>
    <col min="1535" max="1535" width="10.8796296296296" style="1" customWidth="1"/>
    <col min="1536" max="1536" width="14.8796296296296" style="1" customWidth="1"/>
    <col min="1537" max="1537" width="11.3796296296296" style="1" customWidth="1"/>
    <col min="1538" max="1539" width="11.8796296296296" style="1" customWidth="1"/>
    <col min="1540" max="1540" width="11.5" style="1" customWidth="1"/>
    <col min="1541" max="1541" width="12.25" style="1" customWidth="1"/>
    <col min="1542" max="1542" width="11.8796296296296" style="1" customWidth="1"/>
    <col min="1543" max="1543" width="10.8796296296296" style="1" customWidth="1"/>
    <col min="1544" max="1544" width="11.3796296296296" style="1" customWidth="1"/>
    <col min="1545" max="1545" width="10.6296296296296" style="1" customWidth="1"/>
    <col min="1546" max="1546" width="10.5" style="1" customWidth="1"/>
    <col min="1547" max="1554" width="10.6296296296296" style="1" customWidth="1"/>
    <col min="1555" max="1786" width="9" style="1"/>
    <col min="1787" max="1787" width="3.87962962962963" style="1" customWidth="1"/>
    <col min="1788" max="1788" width="11.75" style="1" customWidth="1"/>
    <col min="1789" max="1789" width="21" style="1" customWidth="1"/>
    <col min="1790" max="1790" width="11.6296296296296" style="1" customWidth="1"/>
    <col min="1791" max="1791" width="10.8796296296296" style="1" customWidth="1"/>
    <col min="1792" max="1792" width="14.8796296296296" style="1" customWidth="1"/>
    <col min="1793" max="1793" width="11.3796296296296" style="1" customWidth="1"/>
    <col min="1794" max="1795" width="11.8796296296296" style="1" customWidth="1"/>
    <col min="1796" max="1796" width="11.5" style="1" customWidth="1"/>
    <col min="1797" max="1797" width="12.25" style="1" customWidth="1"/>
    <col min="1798" max="1798" width="11.8796296296296" style="1" customWidth="1"/>
    <col min="1799" max="1799" width="10.8796296296296" style="1" customWidth="1"/>
    <col min="1800" max="1800" width="11.3796296296296" style="1" customWidth="1"/>
    <col min="1801" max="1801" width="10.6296296296296" style="1" customWidth="1"/>
    <col min="1802" max="1802" width="10.5" style="1" customWidth="1"/>
    <col min="1803" max="1810" width="10.6296296296296" style="1" customWidth="1"/>
    <col min="1811" max="2042" width="9" style="1"/>
    <col min="2043" max="2043" width="3.87962962962963" style="1" customWidth="1"/>
    <col min="2044" max="2044" width="11.75" style="1" customWidth="1"/>
    <col min="2045" max="2045" width="21" style="1" customWidth="1"/>
    <col min="2046" max="2046" width="11.6296296296296" style="1" customWidth="1"/>
    <col min="2047" max="2047" width="10.8796296296296" style="1" customWidth="1"/>
    <col min="2048" max="2048" width="14.8796296296296" style="1" customWidth="1"/>
    <col min="2049" max="2049" width="11.3796296296296" style="1" customWidth="1"/>
    <col min="2050" max="2051" width="11.8796296296296" style="1" customWidth="1"/>
    <col min="2052" max="2052" width="11.5" style="1" customWidth="1"/>
    <col min="2053" max="2053" width="12.25" style="1" customWidth="1"/>
    <col min="2054" max="2054" width="11.8796296296296" style="1" customWidth="1"/>
    <col min="2055" max="2055" width="10.8796296296296" style="1" customWidth="1"/>
    <col min="2056" max="2056" width="11.3796296296296" style="1" customWidth="1"/>
    <col min="2057" max="2057" width="10.6296296296296" style="1" customWidth="1"/>
    <col min="2058" max="2058" width="10.5" style="1" customWidth="1"/>
    <col min="2059" max="2066" width="10.6296296296296" style="1" customWidth="1"/>
    <col min="2067" max="2298" width="9" style="1"/>
    <col min="2299" max="2299" width="3.87962962962963" style="1" customWidth="1"/>
    <col min="2300" max="2300" width="11.75" style="1" customWidth="1"/>
    <col min="2301" max="2301" width="21" style="1" customWidth="1"/>
    <col min="2302" max="2302" width="11.6296296296296" style="1" customWidth="1"/>
    <col min="2303" max="2303" width="10.8796296296296" style="1" customWidth="1"/>
    <col min="2304" max="2304" width="14.8796296296296" style="1" customWidth="1"/>
    <col min="2305" max="2305" width="11.3796296296296" style="1" customWidth="1"/>
    <col min="2306" max="2307" width="11.8796296296296" style="1" customWidth="1"/>
    <col min="2308" max="2308" width="11.5" style="1" customWidth="1"/>
    <col min="2309" max="2309" width="12.25" style="1" customWidth="1"/>
    <col min="2310" max="2310" width="11.8796296296296" style="1" customWidth="1"/>
    <col min="2311" max="2311" width="10.8796296296296" style="1" customWidth="1"/>
    <col min="2312" max="2312" width="11.3796296296296" style="1" customWidth="1"/>
    <col min="2313" max="2313" width="10.6296296296296" style="1" customWidth="1"/>
    <col min="2314" max="2314" width="10.5" style="1" customWidth="1"/>
    <col min="2315" max="2322" width="10.6296296296296" style="1" customWidth="1"/>
    <col min="2323" max="2554" width="9" style="1"/>
    <col min="2555" max="2555" width="3.87962962962963" style="1" customWidth="1"/>
    <col min="2556" max="2556" width="11.75" style="1" customWidth="1"/>
    <col min="2557" max="2557" width="21" style="1" customWidth="1"/>
    <col min="2558" max="2558" width="11.6296296296296" style="1" customWidth="1"/>
    <col min="2559" max="2559" width="10.8796296296296" style="1" customWidth="1"/>
    <col min="2560" max="2560" width="14.8796296296296" style="1" customWidth="1"/>
    <col min="2561" max="2561" width="11.3796296296296" style="1" customWidth="1"/>
    <col min="2562" max="2563" width="11.8796296296296" style="1" customWidth="1"/>
    <col min="2564" max="2564" width="11.5" style="1" customWidth="1"/>
    <col min="2565" max="2565" width="12.25" style="1" customWidth="1"/>
    <col min="2566" max="2566" width="11.8796296296296" style="1" customWidth="1"/>
    <col min="2567" max="2567" width="10.8796296296296" style="1" customWidth="1"/>
    <col min="2568" max="2568" width="11.3796296296296" style="1" customWidth="1"/>
    <col min="2569" max="2569" width="10.6296296296296" style="1" customWidth="1"/>
    <col min="2570" max="2570" width="10.5" style="1" customWidth="1"/>
    <col min="2571" max="2578" width="10.6296296296296" style="1" customWidth="1"/>
    <col min="2579" max="2810" width="9" style="1"/>
    <col min="2811" max="2811" width="3.87962962962963" style="1" customWidth="1"/>
    <col min="2812" max="2812" width="11.75" style="1" customWidth="1"/>
    <col min="2813" max="2813" width="21" style="1" customWidth="1"/>
    <col min="2814" max="2814" width="11.6296296296296" style="1" customWidth="1"/>
    <col min="2815" max="2815" width="10.8796296296296" style="1" customWidth="1"/>
    <col min="2816" max="2816" width="14.8796296296296" style="1" customWidth="1"/>
    <col min="2817" max="2817" width="11.3796296296296" style="1" customWidth="1"/>
    <col min="2818" max="2819" width="11.8796296296296" style="1" customWidth="1"/>
    <col min="2820" max="2820" width="11.5" style="1" customWidth="1"/>
    <col min="2821" max="2821" width="12.25" style="1" customWidth="1"/>
    <col min="2822" max="2822" width="11.8796296296296" style="1" customWidth="1"/>
    <col min="2823" max="2823" width="10.8796296296296" style="1" customWidth="1"/>
    <col min="2824" max="2824" width="11.3796296296296" style="1" customWidth="1"/>
    <col min="2825" max="2825" width="10.6296296296296" style="1" customWidth="1"/>
    <col min="2826" max="2826" width="10.5" style="1" customWidth="1"/>
    <col min="2827" max="2834" width="10.6296296296296" style="1" customWidth="1"/>
    <col min="2835" max="3066" width="9" style="1"/>
    <col min="3067" max="3067" width="3.87962962962963" style="1" customWidth="1"/>
    <col min="3068" max="3068" width="11.75" style="1" customWidth="1"/>
    <col min="3069" max="3069" width="21" style="1" customWidth="1"/>
    <col min="3070" max="3070" width="11.6296296296296" style="1" customWidth="1"/>
    <col min="3071" max="3071" width="10.8796296296296" style="1" customWidth="1"/>
    <col min="3072" max="3072" width="14.8796296296296" style="1" customWidth="1"/>
    <col min="3073" max="3073" width="11.3796296296296" style="1" customWidth="1"/>
    <col min="3074" max="3075" width="11.8796296296296" style="1" customWidth="1"/>
    <col min="3076" max="3076" width="11.5" style="1" customWidth="1"/>
    <col min="3077" max="3077" width="12.25" style="1" customWidth="1"/>
    <col min="3078" max="3078" width="11.8796296296296" style="1" customWidth="1"/>
    <col min="3079" max="3079" width="10.8796296296296" style="1" customWidth="1"/>
    <col min="3080" max="3080" width="11.3796296296296" style="1" customWidth="1"/>
    <col min="3081" max="3081" width="10.6296296296296" style="1" customWidth="1"/>
    <col min="3082" max="3082" width="10.5" style="1" customWidth="1"/>
    <col min="3083" max="3090" width="10.6296296296296" style="1" customWidth="1"/>
    <col min="3091" max="3322" width="9" style="1"/>
    <col min="3323" max="3323" width="3.87962962962963" style="1" customWidth="1"/>
    <col min="3324" max="3324" width="11.75" style="1" customWidth="1"/>
    <col min="3325" max="3325" width="21" style="1" customWidth="1"/>
    <col min="3326" max="3326" width="11.6296296296296" style="1" customWidth="1"/>
    <col min="3327" max="3327" width="10.8796296296296" style="1" customWidth="1"/>
    <col min="3328" max="3328" width="14.8796296296296" style="1" customWidth="1"/>
    <col min="3329" max="3329" width="11.3796296296296" style="1" customWidth="1"/>
    <col min="3330" max="3331" width="11.8796296296296" style="1" customWidth="1"/>
    <col min="3332" max="3332" width="11.5" style="1" customWidth="1"/>
    <col min="3333" max="3333" width="12.25" style="1" customWidth="1"/>
    <col min="3334" max="3334" width="11.8796296296296" style="1" customWidth="1"/>
    <col min="3335" max="3335" width="10.8796296296296" style="1" customWidth="1"/>
    <col min="3336" max="3336" width="11.3796296296296" style="1" customWidth="1"/>
    <col min="3337" max="3337" width="10.6296296296296" style="1" customWidth="1"/>
    <col min="3338" max="3338" width="10.5" style="1" customWidth="1"/>
    <col min="3339" max="3346" width="10.6296296296296" style="1" customWidth="1"/>
    <col min="3347" max="3578" width="9" style="1"/>
    <col min="3579" max="3579" width="3.87962962962963" style="1" customWidth="1"/>
    <col min="3580" max="3580" width="11.75" style="1" customWidth="1"/>
    <col min="3581" max="3581" width="21" style="1" customWidth="1"/>
    <col min="3582" max="3582" width="11.6296296296296" style="1" customWidth="1"/>
    <col min="3583" max="3583" width="10.8796296296296" style="1" customWidth="1"/>
    <col min="3584" max="3584" width="14.8796296296296" style="1" customWidth="1"/>
    <col min="3585" max="3585" width="11.3796296296296" style="1" customWidth="1"/>
    <col min="3586" max="3587" width="11.8796296296296" style="1" customWidth="1"/>
    <col min="3588" max="3588" width="11.5" style="1" customWidth="1"/>
    <col min="3589" max="3589" width="12.25" style="1" customWidth="1"/>
    <col min="3590" max="3590" width="11.8796296296296" style="1" customWidth="1"/>
    <col min="3591" max="3591" width="10.8796296296296" style="1" customWidth="1"/>
    <col min="3592" max="3592" width="11.3796296296296" style="1" customWidth="1"/>
    <col min="3593" max="3593" width="10.6296296296296" style="1" customWidth="1"/>
    <col min="3594" max="3594" width="10.5" style="1" customWidth="1"/>
    <col min="3595" max="3602" width="10.6296296296296" style="1" customWidth="1"/>
    <col min="3603" max="3834" width="9" style="1"/>
    <col min="3835" max="3835" width="3.87962962962963" style="1" customWidth="1"/>
    <col min="3836" max="3836" width="11.75" style="1" customWidth="1"/>
    <col min="3837" max="3837" width="21" style="1" customWidth="1"/>
    <col min="3838" max="3838" width="11.6296296296296" style="1" customWidth="1"/>
    <col min="3839" max="3839" width="10.8796296296296" style="1" customWidth="1"/>
    <col min="3840" max="3840" width="14.8796296296296" style="1" customWidth="1"/>
    <col min="3841" max="3841" width="11.3796296296296" style="1" customWidth="1"/>
    <col min="3842" max="3843" width="11.8796296296296" style="1" customWidth="1"/>
    <col min="3844" max="3844" width="11.5" style="1" customWidth="1"/>
    <col min="3845" max="3845" width="12.25" style="1" customWidth="1"/>
    <col min="3846" max="3846" width="11.8796296296296" style="1" customWidth="1"/>
    <col min="3847" max="3847" width="10.8796296296296" style="1" customWidth="1"/>
    <col min="3848" max="3848" width="11.3796296296296" style="1" customWidth="1"/>
    <col min="3849" max="3849" width="10.6296296296296" style="1" customWidth="1"/>
    <col min="3850" max="3850" width="10.5" style="1" customWidth="1"/>
    <col min="3851" max="3858" width="10.6296296296296" style="1" customWidth="1"/>
    <col min="3859" max="4090" width="9" style="1"/>
    <col min="4091" max="4091" width="3.87962962962963" style="1" customWidth="1"/>
    <col min="4092" max="4092" width="11.75" style="1" customWidth="1"/>
    <col min="4093" max="4093" width="21" style="1" customWidth="1"/>
    <col min="4094" max="4094" width="11.6296296296296" style="1" customWidth="1"/>
    <col min="4095" max="4095" width="10.8796296296296" style="1" customWidth="1"/>
    <col min="4096" max="4096" width="14.8796296296296" style="1" customWidth="1"/>
    <col min="4097" max="4097" width="11.3796296296296" style="1" customWidth="1"/>
    <col min="4098" max="4099" width="11.8796296296296" style="1" customWidth="1"/>
    <col min="4100" max="4100" width="11.5" style="1" customWidth="1"/>
    <col min="4101" max="4101" width="12.25" style="1" customWidth="1"/>
    <col min="4102" max="4102" width="11.8796296296296" style="1" customWidth="1"/>
    <col min="4103" max="4103" width="10.8796296296296" style="1" customWidth="1"/>
    <col min="4104" max="4104" width="11.3796296296296" style="1" customWidth="1"/>
    <col min="4105" max="4105" width="10.6296296296296" style="1" customWidth="1"/>
    <col min="4106" max="4106" width="10.5" style="1" customWidth="1"/>
    <col min="4107" max="4114" width="10.6296296296296" style="1" customWidth="1"/>
    <col min="4115" max="4346" width="9" style="1"/>
    <col min="4347" max="4347" width="3.87962962962963" style="1" customWidth="1"/>
    <col min="4348" max="4348" width="11.75" style="1" customWidth="1"/>
    <col min="4349" max="4349" width="21" style="1" customWidth="1"/>
    <col min="4350" max="4350" width="11.6296296296296" style="1" customWidth="1"/>
    <col min="4351" max="4351" width="10.8796296296296" style="1" customWidth="1"/>
    <col min="4352" max="4352" width="14.8796296296296" style="1" customWidth="1"/>
    <col min="4353" max="4353" width="11.3796296296296" style="1" customWidth="1"/>
    <col min="4354" max="4355" width="11.8796296296296" style="1" customWidth="1"/>
    <col min="4356" max="4356" width="11.5" style="1" customWidth="1"/>
    <col min="4357" max="4357" width="12.25" style="1" customWidth="1"/>
    <col min="4358" max="4358" width="11.8796296296296" style="1" customWidth="1"/>
    <col min="4359" max="4359" width="10.8796296296296" style="1" customWidth="1"/>
    <col min="4360" max="4360" width="11.3796296296296" style="1" customWidth="1"/>
    <col min="4361" max="4361" width="10.6296296296296" style="1" customWidth="1"/>
    <col min="4362" max="4362" width="10.5" style="1" customWidth="1"/>
    <col min="4363" max="4370" width="10.6296296296296" style="1" customWidth="1"/>
    <col min="4371" max="4602" width="9" style="1"/>
    <col min="4603" max="4603" width="3.87962962962963" style="1" customWidth="1"/>
    <col min="4604" max="4604" width="11.75" style="1" customWidth="1"/>
    <col min="4605" max="4605" width="21" style="1" customWidth="1"/>
    <col min="4606" max="4606" width="11.6296296296296" style="1" customWidth="1"/>
    <col min="4607" max="4607" width="10.8796296296296" style="1" customWidth="1"/>
    <col min="4608" max="4608" width="14.8796296296296" style="1" customWidth="1"/>
    <col min="4609" max="4609" width="11.3796296296296" style="1" customWidth="1"/>
    <col min="4610" max="4611" width="11.8796296296296" style="1" customWidth="1"/>
    <col min="4612" max="4612" width="11.5" style="1" customWidth="1"/>
    <col min="4613" max="4613" width="12.25" style="1" customWidth="1"/>
    <col min="4614" max="4614" width="11.8796296296296" style="1" customWidth="1"/>
    <col min="4615" max="4615" width="10.8796296296296" style="1" customWidth="1"/>
    <col min="4616" max="4616" width="11.3796296296296" style="1" customWidth="1"/>
    <col min="4617" max="4617" width="10.6296296296296" style="1" customWidth="1"/>
    <col min="4618" max="4618" width="10.5" style="1" customWidth="1"/>
    <col min="4619" max="4626" width="10.6296296296296" style="1" customWidth="1"/>
    <col min="4627" max="4858" width="9" style="1"/>
    <col min="4859" max="4859" width="3.87962962962963" style="1" customWidth="1"/>
    <col min="4860" max="4860" width="11.75" style="1" customWidth="1"/>
    <col min="4861" max="4861" width="21" style="1" customWidth="1"/>
    <col min="4862" max="4862" width="11.6296296296296" style="1" customWidth="1"/>
    <col min="4863" max="4863" width="10.8796296296296" style="1" customWidth="1"/>
    <col min="4864" max="4864" width="14.8796296296296" style="1" customWidth="1"/>
    <col min="4865" max="4865" width="11.3796296296296" style="1" customWidth="1"/>
    <col min="4866" max="4867" width="11.8796296296296" style="1" customWidth="1"/>
    <col min="4868" max="4868" width="11.5" style="1" customWidth="1"/>
    <col min="4869" max="4869" width="12.25" style="1" customWidth="1"/>
    <col min="4870" max="4870" width="11.8796296296296" style="1" customWidth="1"/>
    <col min="4871" max="4871" width="10.8796296296296" style="1" customWidth="1"/>
    <col min="4872" max="4872" width="11.3796296296296" style="1" customWidth="1"/>
    <col min="4873" max="4873" width="10.6296296296296" style="1" customWidth="1"/>
    <col min="4874" max="4874" width="10.5" style="1" customWidth="1"/>
    <col min="4875" max="4882" width="10.6296296296296" style="1" customWidth="1"/>
    <col min="4883" max="5114" width="9" style="1"/>
    <col min="5115" max="5115" width="3.87962962962963" style="1" customWidth="1"/>
    <col min="5116" max="5116" width="11.75" style="1" customWidth="1"/>
    <col min="5117" max="5117" width="21" style="1" customWidth="1"/>
    <col min="5118" max="5118" width="11.6296296296296" style="1" customWidth="1"/>
    <col min="5119" max="5119" width="10.8796296296296" style="1" customWidth="1"/>
    <col min="5120" max="5120" width="14.8796296296296" style="1" customWidth="1"/>
    <col min="5121" max="5121" width="11.3796296296296" style="1" customWidth="1"/>
    <col min="5122" max="5123" width="11.8796296296296" style="1" customWidth="1"/>
    <col min="5124" max="5124" width="11.5" style="1" customWidth="1"/>
    <col min="5125" max="5125" width="12.25" style="1" customWidth="1"/>
    <col min="5126" max="5126" width="11.8796296296296" style="1" customWidth="1"/>
    <col min="5127" max="5127" width="10.8796296296296" style="1" customWidth="1"/>
    <col min="5128" max="5128" width="11.3796296296296" style="1" customWidth="1"/>
    <col min="5129" max="5129" width="10.6296296296296" style="1" customWidth="1"/>
    <col min="5130" max="5130" width="10.5" style="1" customWidth="1"/>
    <col min="5131" max="5138" width="10.6296296296296" style="1" customWidth="1"/>
    <col min="5139" max="5370" width="9" style="1"/>
    <col min="5371" max="5371" width="3.87962962962963" style="1" customWidth="1"/>
    <col min="5372" max="5372" width="11.75" style="1" customWidth="1"/>
    <col min="5373" max="5373" width="21" style="1" customWidth="1"/>
    <col min="5374" max="5374" width="11.6296296296296" style="1" customWidth="1"/>
    <col min="5375" max="5375" width="10.8796296296296" style="1" customWidth="1"/>
    <col min="5376" max="5376" width="14.8796296296296" style="1" customWidth="1"/>
    <col min="5377" max="5377" width="11.3796296296296" style="1" customWidth="1"/>
    <col min="5378" max="5379" width="11.8796296296296" style="1" customWidth="1"/>
    <col min="5380" max="5380" width="11.5" style="1" customWidth="1"/>
    <col min="5381" max="5381" width="12.25" style="1" customWidth="1"/>
    <col min="5382" max="5382" width="11.8796296296296" style="1" customWidth="1"/>
    <col min="5383" max="5383" width="10.8796296296296" style="1" customWidth="1"/>
    <col min="5384" max="5384" width="11.3796296296296" style="1" customWidth="1"/>
    <col min="5385" max="5385" width="10.6296296296296" style="1" customWidth="1"/>
    <col min="5386" max="5386" width="10.5" style="1" customWidth="1"/>
    <col min="5387" max="5394" width="10.6296296296296" style="1" customWidth="1"/>
    <col min="5395" max="5626" width="9" style="1"/>
    <col min="5627" max="5627" width="3.87962962962963" style="1" customWidth="1"/>
    <col min="5628" max="5628" width="11.75" style="1" customWidth="1"/>
    <col min="5629" max="5629" width="21" style="1" customWidth="1"/>
    <col min="5630" max="5630" width="11.6296296296296" style="1" customWidth="1"/>
    <col min="5631" max="5631" width="10.8796296296296" style="1" customWidth="1"/>
    <col min="5632" max="5632" width="14.8796296296296" style="1" customWidth="1"/>
    <col min="5633" max="5633" width="11.3796296296296" style="1" customWidth="1"/>
    <col min="5634" max="5635" width="11.8796296296296" style="1" customWidth="1"/>
    <col min="5636" max="5636" width="11.5" style="1" customWidth="1"/>
    <col min="5637" max="5637" width="12.25" style="1" customWidth="1"/>
    <col min="5638" max="5638" width="11.8796296296296" style="1" customWidth="1"/>
    <col min="5639" max="5639" width="10.8796296296296" style="1" customWidth="1"/>
    <col min="5640" max="5640" width="11.3796296296296" style="1" customWidth="1"/>
    <col min="5641" max="5641" width="10.6296296296296" style="1" customWidth="1"/>
    <col min="5642" max="5642" width="10.5" style="1" customWidth="1"/>
    <col min="5643" max="5650" width="10.6296296296296" style="1" customWidth="1"/>
    <col min="5651" max="5882" width="9" style="1"/>
    <col min="5883" max="5883" width="3.87962962962963" style="1" customWidth="1"/>
    <col min="5884" max="5884" width="11.75" style="1" customWidth="1"/>
    <col min="5885" max="5885" width="21" style="1" customWidth="1"/>
    <col min="5886" max="5886" width="11.6296296296296" style="1" customWidth="1"/>
    <col min="5887" max="5887" width="10.8796296296296" style="1" customWidth="1"/>
    <col min="5888" max="5888" width="14.8796296296296" style="1" customWidth="1"/>
    <col min="5889" max="5889" width="11.3796296296296" style="1" customWidth="1"/>
    <col min="5890" max="5891" width="11.8796296296296" style="1" customWidth="1"/>
    <col min="5892" max="5892" width="11.5" style="1" customWidth="1"/>
    <col min="5893" max="5893" width="12.25" style="1" customWidth="1"/>
    <col min="5894" max="5894" width="11.8796296296296" style="1" customWidth="1"/>
    <col min="5895" max="5895" width="10.8796296296296" style="1" customWidth="1"/>
    <col min="5896" max="5896" width="11.3796296296296" style="1" customWidth="1"/>
    <col min="5897" max="5897" width="10.6296296296296" style="1" customWidth="1"/>
    <col min="5898" max="5898" width="10.5" style="1" customWidth="1"/>
    <col min="5899" max="5906" width="10.6296296296296" style="1" customWidth="1"/>
    <col min="5907" max="6138" width="9" style="1"/>
    <col min="6139" max="6139" width="3.87962962962963" style="1" customWidth="1"/>
    <col min="6140" max="6140" width="11.75" style="1" customWidth="1"/>
    <col min="6141" max="6141" width="21" style="1" customWidth="1"/>
    <col min="6142" max="6142" width="11.6296296296296" style="1" customWidth="1"/>
    <col min="6143" max="6143" width="10.8796296296296" style="1" customWidth="1"/>
    <col min="6144" max="6144" width="14.8796296296296" style="1" customWidth="1"/>
    <col min="6145" max="6145" width="11.3796296296296" style="1" customWidth="1"/>
    <col min="6146" max="6147" width="11.8796296296296" style="1" customWidth="1"/>
    <col min="6148" max="6148" width="11.5" style="1" customWidth="1"/>
    <col min="6149" max="6149" width="12.25" style="1" customWidth="1"/>
    <col min="6150" max="6150" width="11.8796296296296" style="1" customWidth="1"/>
    <col min="6151" max="6151" width="10.8796296296296" style="1" customWidth="1"/>
    <col min="6152" max="6152" width="11.3796296296296" style="1" customWidth="1"/>
    <col min="6153" max="6153" width="10.6296296296296" style="1" customWidth="1"/>
    <col min="6154" max="6154" width="10.5" style="1" customWidth="1"/>
    <col min="6155" max="6162" width="10.6296296296296" style="1" customWidth="1"/>
    <col min="6163" max="6394" width="9" style="1"/>
    <col min="6395" max="6395" width="3.87962962962963" style="1" customWidth="1"/>
    <col min="6396" max="6396" width="11.75" style="1" customWidth="1"/>
    <col min="6397" max="6397" width="21" style="1" customWidth="1"/>
    <col min="6398" max="6398" width="11.6296296296296" style="1" customWidth="1"/>
    <col min="6399" max="6399" width="10.8796296296296" style="1" customWidth="1"/>
    <col min="6400" max="6400" width="14.8796296296296" style="1" customWidth="1"/>
    <col min="6401" max="6401" width="11.3796296296296" style="1" customWidth="1"/>
    <col min="6402" max="6403" width="11.8796296296296" style="1" customWidth="1"/>
    <col min="6404" max="6404" width="11.5" style="1" customWidth="1"/>
    <col min="6405" max="6405" width="12.25" style="1" customWidth="1"/>
    <col min="6406" max="6406" width="11.8796296296296" style="1" customWidth="1"/>
    <col min="6407" max="6407" width="10.8796296296296" style="1" customWidth="1"/>
    <col min="6408" max="6408" width="11.3796296296296" style="1" customWidth="1"/>
    <col min="6409" max="6409" width="10.6296296296296" style="1" customWidth="1"/>
    <col min="6410" max="6410" width="10.5" style="1" customWidth="1"/>
    <col min="6411" max="6418" width="10.6296296296296" style="1" customWidth="1"/>
    <col min="6419" max="6650" width="9" style="1"/>
    <col min="6651" max="6651" width="3.87962962962963" style="1" customWidth="1"/>
    <col min="6652" max="6652" width="11.75" style="1" customWidth="1"/>
    <col min="6653" max="6653" width="21" style="1" customWidth="1"/>
    <col min="6654" max="6654" width="11.6296296296296" style="1" customWidth="1"/>
    <col min="6655" max="6655" width="10.8796296296296" style="1" customWidth="1"/>
    <col min="6656" max="6656" width="14.8796296296296" style="1" customWidth="1"/>
    <col min="6657" max="6657" width="11.3796296296296" style="1" customWidth="1"/>
    <col min="6658" max="6659" width="11.8796296296296" style="1" customWidth="1"/>
    <col min="6660" max="6660" width="11.5" style="1" customWidth="1"/>
    <col min="6661" max="6661" width="12.25" style="1" customWidth="1"/>
    <col min="6662" max="6662" width="11.8796296296296" style="1" customWidth="1"/>
    <col min="6663" max="6663" width="10.8796296296296" style="1" customWidth="1"/>
    <col min="6664" max="6664" width="11.3796296296296" style="1" customWidth="1"/>
    <col min="6665" max="6665" width="10.6296296296296" style="1" customWidth="1"/>
    <col min="6666" max="6666" width="10.5" style="1" customWidth="1"/>
    <col min="6667" max="6674" width="10.6296296296296" style="1" customWidth="1"/>
    <col min="6675" max="6906" width="9" style="1"/>
    <col min="6907" max="6907" width="3.87962962962963" style="1" customWidth="1"/>
    <col min="6908" max="6908" width="11.75" style="1" customWidth="1"/>
    <col min="6909" max="6909" width="21" style="1" customWidth="1"/>
    <col min="6910" max="6910" width="11.6296296296296" style="1" customWidth="1"/>
    <col min="6911" max="6911" width="10.8796296296296" style="1" customWidth="1"/>
    <col min="6912" max="6912" width="14.8796296296296" style="1" customWidth="1"/>
    <col min="6913" max="6913" width="11.3796296296296" style="1" customWidth="1"/>
    <col min="6914" max="6915" width="11.8796296296296" style="1" customWidth="1"/>
    <col min="6916" max="6916" width="11.5" style="1" customWidth="1"/>
    <col min="6917" max="6917" width="12.25" style="1" customWidth="1"/>
    <col min="6918" max="6918" width="11.8796296296296" style="1" customWidth="1"/>
    <col min="6919" max="6919" width="10.8796296296296" style="1" customWidth="1"/>
    <col min="6920" max="6920" width="11.3796296296296" style="1" customWidth="1"/>
    <col min="6921" max="6921" width="10.6296296296296" style="1" customWidth="1"/>
    <col min="6922" max="6922" width="10.5" style="1" customWidth="1"/>
    <col min="6923" max="6930" width="10.6296296296296" style="1" customWidth="1"/>
    <col min="6931" max="7162" width="9" style="1"/>
    <col min="7163" max="7163" width="3.87962962962963" style="1" customWidth="1"/>
    <col min="7164" max="7164" width="11.75" style="1" customWidth="1"/>
    <col min="7165" max="7165" width="21" style="1" customWidth="1"/>
    <col min="7166" max="7166" width="11.6296296296296" style="1" customWidth="1"/>
    <col min="7167" max="7167" width="10.8796296296296" style="1" customWidth="1"/>
    <col min="7168" max="7168" width="14.8796296296296" style="1" customWidth="1"/>
    <col min="7169" max="7169" width="11.3796296296296" style="1" customWidth="1"/>
    <col min="7170" max="7171" width="11.8796296296296" style="1" customWidth="1"/>
    <col min="7172" max="7172" width="11.5" style="1" customWidth="1"/>
    <col min="7173" max="7173" width="12.25" style="1" customWidth="1"/>
    <col min="7174" max="7174" width="11.8796296296296" style="1" customWidth="1"/>
    <col min="7175" max="7175" width="10.8796296296296" style="1" customWidth="1"/>
    <col min="7176" max="7176" width="11.3796296296296" style="1" customWidth="1"/>
    <col min="7177" max="7177" width="10.6296296296296" style="1" customWidth="1"/>
    <col min="7178" max="7178" width="10.5" style="1" customWidth="1"/>
    <col min="7179" max="7186" width="10.6296296296296" style="1" customWidth="1"/>
    <col min="7187" max="7418" width="9" style="1"/>
    <col min="7419" max="7419" width="3.87962962962963" style="1" customWidth="1"/>
    <col min="7420" max="7420" width="11.75" style="1" customWidth="1"/>
    <col min="7421" max="7421" width="21" style="1" customWidth="1"/>
    <col min="7422" max="7422" width="11.6296296296296" style="1" customWidth="1"/>
    <col min="7423" max="7423" width="10.8796296296296" style="1" customWidth="1"/>
    <col min="7424" max="7424" width="14.8796296296296" style="1" customWidth="1"/>
    <col min="7425" max="7425" width="11.3796296296296" style="1" customWidth="1"/>
    <col min="7426" max="7427" width="11.8796296296296" style="1" customWidth="1"/>
    <col min="7428" max="7428" width="11.5" style="1" customWidth="1"/>
    <col min="7429" max="7429" width="12.25" style="1" customWidth="1"/>
    <col min="7430" max="7430" width="11.8796296296296" style="1" customWidth="1"/>
    <col min="7431" max="7431" width="10.8796296296296" style="1" customWidth="1"/>
    <col min="7432" max="7432" width="11.3796296296296" style="1" customWidth="1"/>
    <col min="7433" max="7433" width="10.6296296296296" style="1" customWidth="1"/>
    <col min="7434" max="7434" width="10.5" style="1" customWidth="1"/>
    <col min="7435" max="7442" width="10.6296296296296" style="1" customWidth="1"/>
    <col min="7443" max="7674" width="9" style="1"/>
    <col min="7675" max="7675" width="3.87962962962963" style="1" customWidth="1"/>
    <col min="7676" max="7676" width="11.75" style="1" customWidth="1"/>
    <col min="7677" max="7677" width="21" style="1" customWidth="1"/>
    <col min="7678" max="7678" width="11.6296296296296" style="1" customWidth="1"/>
    <col min="7679" max="7679" width="10.8796296296296" style="1" customWidth="1"/>
    <col min="7680" max="7680" width="14.8796296296296" style="1" customWidth="1"/>
    <col min="7681" max="7681" width="11.3796296296296" style="1" customWidth="1"/>
    <col min="7682" max="7683" width="11.8796296296296" style="1" customWidth="1"/>
    <col min="7684" max="7684" width="11.5" style="1" customWidth="1"/>
    <col min="7685" max="7685" width="12.25" style="1" customWidth="1"/>
    <col min="7686" max="7686" width="11.8796296296296" style="1" customWidth="1"/>
    <col min="7687" max="7687" width="10.8796296296296" style="1" customWidth="1"/>
    <col min="7688" max="7688" width="11.3796296296296" style="1" customWidth="1"/>
    <col min="7689" max="7689" width="10.6296296296296" style="1" customWidth="1"/>
    <col min="7690" max="7690" width="10.5" style="1" customWidth="1"/>
    <col min="7691" max="7698" width="10.6296296296296" style="1" customWidth="1"/>
    <col min="7699" max="7930" width="9" style="1"/>
    <col min="7931" max="7931" width="3.87962962962963" style="1" customWidth="1"/>
    <col min="7932" max="7932" width="11.75" style="1" customWidth="1"/>
    <col min="7933" max="7933" width="21" style="1" customWidth="1"/>
    <col min="7934" max="7934" width="11.6296296296296" style="1" customWidth="1"/>
    <col min="7935" max="7935" width="10.8796296296296" style="1" customWidth="1"/>
    <col min="7936" max="7936" width="14.8796296296296" style="1" customWidth="1"/>
    <col min="7937" max="7937" width="11.3796296296296" style="1" customWidth="1"/>
    <col min="7938" max="7939" width="11.8796296296296" style="1" customWidth="1"/>
    <col min="7940" max="7940" width="11.5" style="1" customWidth="1"/>
    <col min="7941" max="7941" width="12.25" style="1" customWidth="1"/>
    <col min="7942" max="7942" width="11.8796296296296" style="1" customWidth="1"/>
    <col min="7943" max="7943" width="10.8796296296296" style="1" customWidth="1"/>
    <col min="7944" max="7944" width="11.3796296296296" style="1" customWidth="1"/>
    <col min="7945" max="7945" width="10.6296296296296" style="1" customWidth="1"/>
    <col min="7946" max="7946" width="10.5" style="1" customWidth="1"/>
    <col min="7947" max="7954" width="10.6296296296296" style="1" customWidth="1"/>
    <col min="7955" max="8186" width="9" style="1"/>
    <col min="8187" max="8187" width="3.87962962962963" style="1" customWidth="1"/>
    <col min="8188" max="8188" width="11.75" style="1" customWidth="1"/>
    <col min="8189" max="8189" width="21" style="1" customWidth="1"/>
    <col min="8190" max="8190" width="11.6296296296296" style="1" customWidth="1"/>
    <col min="8191" max="8191" width="10.8796296296296" style="1" customWidth="1"/>
    <col min="8192" max="8192" width="14.8796296296296" style="1" customWidth="1"/>
    <col min="8193" max="8193" width="11.3796296296296" style="1" customWidth="1"/>
    <col min="8194" max="8195" width="11.8796296296296" style="1" customWidth="1"/>
    <col min="8196" max="8196" width="11.5" style="1" customWidth="1"/>
    <col min="8197" max="8197" width="12.25" style="1" customWidth="1"/>
    <col min="8198" max="8198" width="11.8796296296296" style="1" customWidth="1"/>
    <col min="8199" max="8199" width="10.8796296296296" style="1" customWidth="1"/>
    <col min="8200" max="8200" width="11.3796296296296" style="1" customWidth="1"/>
    <col min="8201" max="8201" width="10.6296296296296" style="1" customWidth="1"/>
    <col min="8202" max="8202" width="10.5" style="1" customWidth="1"/>
    <col min="8203" max="8210" width="10.6296296296296" style="1" customWidth="1"/>
    <col min="8211" max="8442" width="9" style="1"/>
    <col min="8443" max="8443" width="3.87962962962963" style="1" customWidth="1"/>
    <col min="8444" max="8444" width="11.75" style="1" customWidth="1"/>
    <col min="8445" max="8445" width="21" style="1" customWidth="1"/>
    <col min="8446" max="8446" width="11.6296296296296" style="1" customWidth="1"/>
    <col min="8447" max="8447" width="10.8796296296296" style="1" customWidth="1"/>
    <col min="8448" max="8448" width="14.8796296296296" style="1" customWidth="1"/>
    <col min="8449" max="8449" width="11.3796296296296" style="1" customWidth="1"/>
    <col min="8450" max="8451" width="11.8796296296296" style="1" customWidth="1"/>
    <col min="8452" max="8452" width="11.5" style="1" customWidth="1"/>
    <col min="8453" max="8453" width="12.25" style="1" customWidth="1"/>
    <col min="8454" max="8454" width="11.8796296296296" style="1" customWidth="1"/>
    <col min="8455" max="8455" width="10.8796296296296" style="1" customWidth="1"/>
    <col min="8456" max="8456" width="11.3796296296296" style="1" customWidth="1"/>
    <col min="8457" max="8457" width="10.6296296296296" style="1" customWidth="1"/>
    <col min="8458" max="8458" width="10.5" style="1" customWidth="1"/>
    <col min="8459" max="8466" width="10.6296296296296" style="1" customWidth="1"/>
    <col min="8467" max="8698" width="9" style="1"/>
    <col min="8699" max="8699" width="3.87962962962963" style="1" customWidth="1"/>
    <col min="8700" max="8700" width="11.75" style="1" customWidth="1"/>
    <col min="8701" max="8701" width="21" style="1" customWidth="1"/>
    <col min="8702" max="8702" width="11.6296296296296" style="1" customWidth="1"/>
    <col min="8703" max="8703" width="10.8796296296296" style="1" customWidth="1"/>
    <col min="8704" max="8704" width="14.8796296296296" style="1" customWidth="1"/>
    <col min="8705" max="8705" width="11.3796296296296" style="1" customWidth="1"/>
    <col min="8706" max="8707" width="11.8796296296296" style="1" customWidth="1"/>
    <col min="8708" max="8708" width="11.5" style="1" customWidth="1"/>
    <col min="8709" max="8709" width="12.25" style="1" customWidth="1"/>
    <col min="8710" max="8710" width="11.8796296296296" style="1" customWidth="1"/>
    <col min="8711" max="8711" width="10.8796296296296" style="1" customWidth="1"/>
    <col min="8712" max="8712" width="11.3796296296296" style="1" customWidth="1"/>
    <col min="8713" max="8713" width="10.6296296296296" style="1" customWidth="1"/>
    <col min="8714" max="8714" width="10.5" style="1" customWidth="1"/>
    <col min="8715" max="8722" width="10.6296296296296" style="1" customWidth="1"/>
    <col min="8723" max="8954" width="9" style="1"/>
    <col min="8955" max="8955" width="3.87962962962963" style="1" customWidth="1"/>
    <col min="8956" max="8956" width="11.75" style="1" customWidth="1"/>
    <col min="8957" max="8957" width="21" style="1" customWidth="1"/>
    <col min="8958" max="8958" width="11.6296296296296" style="1" customWidth="1"/>
    <col min="8959" max="8959" width="10.8796296296296" style="1" customWidth="1"/>
    <col min="8960" max="8960" width="14.8796296296296" style="1" customWidth="1"/>
    <col min="8961" max="8961" width="11.3796296296296" style="1" customWidth="1"/>
    <col min="8962" max="8963" width="11.8796296296296" style="1" customWidth="1"/>
    <col min="8964" max="8964" width="11.5" style="1" customWidth="1"/>
    <col min="8965" max="8965" width="12.25" style="1" customWidth="1"/>
    <col min="8966" max="8966" width="11.8796296296296" style="1" customWidth="1"/>
    <col min="8967" max="8967" width="10.8796296296296" style="1" customWidth="1"/>
    <col min="8968" max="8968" width="11.3796296296296" style="1" customWidth="1"/>
    <col min="8969" max="8969" width="10.6296296296296" style="1" customWidth="1"/>
    <col min="8970" max="8970" width="10.5" style="1" customWidth="1"/>
    <col min="8971" max="8978" width="10.6296296296296" style="1" customWidth="1"/>
    <col min="8979" max="9210" width="9" style="1"/>
    <col min="9211" max="9211" width="3.87962962962963" style="1" customWidth="1"/>
    <col min="9212" max="9212" width="11.75" style="1" customWidth="1"/>
    <col min="9213" max="9213" width="21" style="1" customWidth="1"/>
    <col min="9214" max="9214" width="11.6296296296296" style="1" customWidth="1"/>
    <col min="9215" max="9215" width="10.8796296296296" style="1" customWidth="1"/>
    <col min="9216" max="9216" width="14.8796296296296" style="1" customWidth="1"/>
    <col min="9217" max="9217" width="11.3796296296296" style="1" customWidth="1"/>
    <col min="9218" max="9219" width="11.8796296296296" style="1" customWidth="1"/>
    <col min="9220" max="9220" width="11.5" style="1" customWidth="1"/>
    <col min="9221" max="9221" width="12.25" style="1" customWidth="1"/>
    <col min="9222" max="9222" width="11.8796296296296" style="1" customWidth="1"/>
    <col min="9223" max="9223" width="10.8796296296296" style="1" customWidth="1"/>
    <col min="9224" max="9224" width="11.3796296296296" style="1" customWidth="1"/>
    <col min="9225" max="9225" width="10.6296296296296" style="1" customWidth="1"/>
    <col min="9226" max="9226" width="10.5" style="1" customWidth="1"/>
    <col min="9227" max="9234" width="10.6296296296296" style="1" customWidth="1"/>
    <col min="9235" max="9466" width="9" style="1"/>
    <col min="9467" max="9467" width="3.87962962962963" style="1" customWidth="1"/>
    <col min="9468" max="9468" width="11.75" style="1" customWidth="1"/>
    <col min="9469" max="9469" width="21" style="1" customWidth="1"/>
    <col min="9470" max="9470" width="11.6296296296296" style="1" customWidth="1"/>
    <col min="9471" max="9471" width="10.8796296296296" style="1" customWidth="1"/>
    <col min="9472" max="9472" width="14.8796296296296" style="1" customWidth="1"/>
    <col min="9473" max="9473" width="11.3796296296296" style="1" customWidth="1"/>
    <col min="9474" max="9475" width="11.8796296296296" style="1" customWidth="1"/>
    <col min="9476" max="9476" width="11.5" style="1" customWidth="1"/>
    <col min="9477" max="9477" width="12.25" style="1" customWidth="1"/>
    <col min="9478" max="9478" width="11.8796296296296" style="1" customWidth="1"/>
    <col min="9479" max="9479" width="10.8796296296296" style="1" customWidth="1"/>
    <col min="9480" max="9480" width="11.3796296296296" style="1" customWidth="1"/>
    <col min="9481" max="9481" width="10.6296296296296" style="1" customWidth="1"/>
    <col min="9482" max="9482" width="10.5" style="1" customWidth="1"/>
    <col min="9483" max="9490" width="10.6296296296296" style="1" customWidth="1"/>
    <col min="9491" max="9722" width="9" style="1"/>
    <col min="9723" max="9723" width="3.87962962962963" style="1" customWidth="1"/>
    <col min="9724" max="9724" width="11.75" style="1" customWidth="1"/>
    <col min="9725" max="9725" width="21" style="1" customWidth="1"/>
    <col min="9726" max="9726" width="11.6296296296296" style="1" customWidth="1"/>
    <col min="9727" max="9727" width="10.8796296296296" style="1" customWidth="1"/>
    <col min="9728" max="9728" width="14.8796296296296" style="1" customWidth="1"/>
    <col min="9729" max="9729" width="11.3796296296296" style="1" customWidth="1"/>
    <col min="9730" max="9731" width="11.8796296296296" style="1" customWidth="1"/>
    <col min="9732" max="9732" width="11.5" style="1" customWidth="1"/>
    <col min="9733" max="9733" width="12.25" style="1" customWidth="1"/>
    <col min="9734" max="9734" width="11.8796296296296" style="1" customWidth="1"/>
    <col min="9735" max="9735" width="10.8796296296296" style="1" customWidth="1"/>
    <col min="9736" max="9736" width="11.3796296296296" style="1" customWidth="1"/>
    <col min="9737" max="9737" width="10.6296296296296" style="1" customWidth="1"/>
    <col min="9738" max="9738" width="10.5" style="1" customWidth="1"/>
    <col min="9739" max="9746" width="10.6296296296296" style="1" customWidth="1"/>
    <col min="9747" max="9978" width="9" style="1"/>
    <col min="9979" max="9979" width="3.87962962962963" style="1" customWidth="1"/>
    <col min="9980" max="9980" width="11.75" style="1" customWidth="1"/>
    <col min="9981" max="9981" width="21" style="1" customWidth="1"/>
    <col min="9982" max="9982" width="11.6296296296296" style="1" customWidth="1"/>
    <col min="9983" max="9983" width="10.8796296296296" style="1" customWidth="1"/>
    <col min="9984" max="9984" width="14.8796296296296" style="1" customWidth="1"/>
    <col min="9985" max="9985" width="11.3796296296296" style="1" customWidth="1"/>
    <col min="9986" max="9987" width="11.8796296296296" style="1" customWidth="1"/>
    <col min="9988" max="9988" width="11.5" style="1" customWidth="1"/>
    <col min="9989" max="9989" width="12.25" style="1" customWidth="1"/>
    <col min="9990" max="9990" width="11.8796296296296" style="1" customWidth="1"/>
    <col min="9991" max="9991" width="10.8796296296296" style="1" customWidth="1"/>
    <col min="9992" max="9992" width="11.3796296296296" style="1" customWidth="1"/>
    <col min="9993" max="9993" width="10.6296296296296" style="1" customWidth="1"/>
    <col min="9994" max="9994" width="10.5" style="1" customWidth="1"/>
    <col min="9995" max="10002" width="10.6296296296296" style="1" customWidth="1"/>
    <col min="10003" max="10234" width="9" style="1"/>
    <col min="10235" max="10235" width="3.87962962962963" style="1" customWidth="1"/>
    <col min="10236" max="10236" width="11.75" style="1" customWidth="1"/>
    <col min="10237" max="10237" width="21" style="1" customWidth="1"/>
    <col min="10238" max="10238" width="11.6296296296296" style="1" customWidth="1"/>
    <col min="10239" max="10239" width="10.8796296296296" style="1" customWidth="1"/>
    <col min="10240" max="10240" width="14.8796296296296" style="1" customWidth="1"/>
    <col min="10241" max="10241" width="11.3796296296296" style="1" customWidth="1"/>
    <col min="10242" max="10243" width="11.8796296296296" style="1" customWidth="1"/>
    <col min="10244" max="10244" width="11.5" style="1" customWidth="1"/>
    <col min="10245" max="10245" width="12.25" style="1" customWidth="1"/>
    <col min="10246" max="10246" width="11.8796296296296" style="1" customWidth="1"/>
    <col min="10247" max="10247" width="10.8796296296296" style="1" customWidth="1"/>
    <col min="10248" max="10248" width="11.3796296296296" style="1" customWidth="1"/>
    <col min="10249" max="10249" width="10.6296296296296" style="1" customWidth="1"/>
    <col min="10250" max="10250" width="10.5" style="1" customWidth="1"/>
    <col min="10251" max="10258" width="10.6296296296296" style="1" customWidth="1"/>
    <col min="10259" max="10490" width="9" style="1"/>
    <col min="10491" max="10491" width="3.87962962962963" style="1" customWidth="1"/>
    <col min="10492" max="10492" width="11.75" style="1" customWidth="1"/>
    <col min="10493" max="10493" width="21" style="1" customWidth="1"/>
    <col min="10494" max="10494" width="11.6296296296296" style="1" customWidth="1"/>
    <col min="10495" max="10495" width="10.8796296296296" style="1" customWidth="1"/>
    <col min="10496" max="10496" width="14.8796296296296" style="1" customWidth="1"/>
    <col min="10497" max="10497" width="11.3796296296296" style="1" customWidth="1"/>
    <col min="10498" max="10499" width="11.8796296296296" style="1" customWidth="1"/>
    <col min="10500" max="10500" width="11.5" style="1" customWidth="1"/>
    <col min="10501" max="10501" width="12.25" style="1" customWidth="1"/>
    <col min="10502" max="10502" width="11.8796296296296" style="1" customWidth="1"/>
    <col min="10503" max="10503" width="10.8796296296296" style="1" customWidth="1"/>
    <col min="10504" max="10504" width="11.3796296296296" style="1" customWidth="1"/>
    <col min="10505" max="10505" width="10.6296296296296" style="1" customWidth="1"/>
    <col min="10506" max="10506" width="10.5" style="1" customWidth="1"/>
    <col min="10507" max="10514" width="10.6296296296296" style="1" customWidth="1"/>
    <col min="10515" max="10746" width="9" style="1"/>
    <col min="10747" max="10747" width="3.87962962962963" style="1" customWidth="1"/>
    <col min="10748" max="10748" width="11.75" style="1" customWidth="1"/>
    <col min="10749" max="10749" width="21" style="1" customWidth="1"/>
    <col min="10750" max="10750" width="11.6296296296296" style="1" customWidth="1"/>
    <col min="10751" max="10751" width="10.8796296296296" style="1" customWidth="1"/>
    <col min="10752" max="10752" width="14.8796296296296" style="1" customWidth="1"/>
    <col min="10753" max="10753" width="11.3796296296296" style="1" customWidth="1"/>
    <col min="10754" max="10755" width="11.8796296296296" style="1" customWidth="1"/>
    <col min="10756" max="10756" width="11.5" style="1" customWidth="1"/>
    <col min="10757" max="10757" width="12.25" style="1" customWidth="1"/>
    <col min="10758" max="10758" width="11.8796296296296" style="1" customWidth="1"/>
    <col min="10759" max="10759" width="10.8796296296296" style="1" customWidth="1"/>
    <col min="10760" max="10760" width="11.3796296296296" style="1" customWidth="1"/>
    <col min="10761" max="10761" width="10.6296296296296" style="1" customWidth="1"/>
    <col min="10762" max="10762" width="10.5" style="1" customWidth="1"/>
    <col min="10763" max="10770" width="10.6296296296296" style="1" customWidth="1"/>
    <col min="10771" max="11002" width="9" style="1"/>
    <col min="11003" max="11003" width="3.87962962962963" style="1" customWidth="1"/>
    <col min="11004" max="11004" width="11.75" style="1" customWidth="1"/>
    <col min="11005" max="11005" width="21" style="1" customWidth="1"/>
    <col min="11006" max="11006" width="11.6296296296296" style="1" customWidth="1"/>
    <col min="11007" max="11007" width="10.8796296296296" style="1" customWidth="1"/>
    <col min="11008" max="11008" width="14.8796296296296" style="1" customWidth="1"/>
    <col min="11009" max="11009" width="11.3796296296296" style="1" customWidth="1"/>
    <col min="11010" max="11011" width="11.8796296296296" style="1" customWidth="1"/>
    <col min="11012" max="11012" width="11.5" style="1" customWidth="1"/>
    <col min="11013" max="11013" width="12.25" style="1" customWidth="1"/>
    <col min="11014" max="11014" width="11.8796296296296" style="1" customWidth="1"/>
    <col min="11015" max="11015" width="10.8796296296296" style="1" customWidth="1"/>
    <col min="11016" max="11016" width="11.3796296296296" style="1" customWidth="1"/>
    <col min="11017" max="11017" width="10.6296296296296" style="1" customWidth="1"/>
    <col min="11018" max="11018" width="10.5" style="1" customWidth="1"/>
    <col min="11019" max="11026" width="10.6296296296296" style="1" customWidth="1"/>
    <col min="11027" max="11258" width="9" style="1"/>
    <col min="11259" max="11259" width="3.87962962962963" style="1" customWidth="1"/>
    <col min="11260" max="11260" width="11.75" style="1" customWidth="1"/>
    <col min="11261" max="11261" width="21" style="1" customWidth="1"/>
    <col min="11262" max="11262" width="11.6296296296296" style="1" customWidth="1"/>
    <col min="11263" max="11263" width="10.8796296296296" style="1" customWidth="1"/>
    <col min="11264" max="11264" width="14.8796296296296" style="1" customWidth="1"/>
    <col min="11265" max="11265" width="11.3796296296296" style="1" customWidth="1"/>
    <col min="11266" max="11267" width="11.8796296296296" style="1" customWidth="1"/>
    <col min="11268" max="11268" width="11.5" style="1" customWidth="1"/>
    <col min="11269" max="11269" width="12.25" style="1" customWidth="1"/>
    <col min="11270" max="11270" width="11.8796296296296" style="1" customWidth="1"/>
    <col min="11271" max="11271" width="10.8796296296296" style="1" customWidth="1"/>
    <col min="11272" max="11272" width="11.3796296296296" style="1" customWidth="1"/>
    <col min="11273" max="11273" width="10.6296296296296" style="1" customWidth="1"/>
    <col min="11274" max="11274" width="10.5" style="1" customWidth="1"/>
    <col min="11275" max="11282" width="10.6296296296296" style="1" customWidth="1"/>
    <col min="11283" max="11514" width="9" style="1"/>
    <col min="11515" max="11515" width="3.87962962962963" style="1" customWidth="1"/>
    <col min="11516" max="11516" width="11.75" style="1" customWidth="1"/>
    <col min="11517" max="11517" width="21" style="1" customWidth="1"/>
    <col min="11518" max="11518" width="11.6296296296296" style="1" customWidth="1"/>
    <col min="11519" max="11519" width="10.8796296296296" style="1" customWidth="1"/>
    <col min="11520" max="11520" width="14.8796296296296" style="1" customWidth="1"/>
    <col min="11521" max="11521" width="11.3796296296296" style="1" customWidth="1"/>
    <col min="11522" max="11523" width="11.8796296296296" style="1" customWidth="1"/>
    <col min="11524" max="11524" width="11.5" style="1" customWidth="1"/>
    <col min="11525" max="11525" width="12.25" style="1" customWidth="1"/>
    <col min="11526" max="11526" width="11.8796296296296" style="1" customWidth="1"/>
    <col min="11527" max="11527" width="10.8796296296296" style="1" customWidth="1"/>
    <col min="11528" max="11528" width="11.3796296296296" style="1" customWidth="1"/>
    <col min="11529" max="11529" width="10.6296296296296" style="1" customWidth="1"/>
    <col min="11530" max="11530" width="10.5" style="1" customWidth="1"/>
    <col min="11531" max="11538" width="10.6296296296296" style="1" customWidth="1"/>
    <col min="11539" max="11770" width="9" style="1"/>
    <col min="11771" max="11771" width="3.87962962962963" style="1" customWidth="1"/>
    <col min="11772" max="11772" width="11.75" style="1" customWidth="1"/>
    <col min="11773" max="11773" width="21" style="1" customWidth="1"/>
    <col min="11774" max="11774" width="11.6296296296296" style="1" customWidth="1"/>
    <col min="11775" max="11775" width="10.8796296296296" style="1" customWidth="1"/>
    <col min="11776" max="11776" width="14.8796296296296" style="1" customWidth="1"/>
    <col min="11777" max="11777" width="11.3796296296296" style="1" customWidth="1"/>
    <col min="11778" max="11779" width="11.8796296296296" style="1" customWidth="1"/>
    <col min="11780" max="11780" width="11.5" style="1" customWidth="1"/>
    <col min="11781" max="11781" width="12.25" style="1" customWidth="1"/>
    <col min="11782" max="11782" width="11.8796296296296" style="1" customWidth="1"/>
    <col min="11783" max="11783" width="10.8796296296296" style="1" customWidth="1"/>
    <col min="11784" max="11784" width="11.3796296296296" style="1" customWidth="1"/>
    <col min="11785" max="11785" width="10.6296296296296" style="1" customWidth="1"/>
    <col min="11786" max="11786" width="10.5" style="1" customWidth="1"/>
    <col min="11787" max="11794" width="10.6296296296296" style="1" customWidth="1"/>
    <col min="11795" max="12026" width="9" style="1"/>
    <col min="12027" max="12027" width="3.87962962962963" style="1" customWidth="1"/>
    <col min="12028" max="12028" width="11.75" style="1" customWidth="1"/>
    <col min="12029" max="12029" width="21" style="1" customWidth="1"/>
    <col min="12030" max="12030" width="11.6296296296296" style="1" customWidth="1"/>
    <col min="12031" max="12031" width="10.8796296296296" style="1" customWidth="1"/>
    <col min="12032" max="12032" width="14.8796296296296" style="1" customWidth="1"/>
    <col min="12033" max="12033" width="11.3796296296296" style="1" customWidth="1"/>
    <col min="12034" max="12035" width="11.8796296296296" style="1" customWidth="1"/>
    <col min="12036" max="12036" width="11.5" style="1" customWidth="1"/>
    <col min="12037" max="12037" width="12.25" style="1" customWidth="1"/>
    <col min="12038" max="12038" width="11.8796296296296" style="1" customWidth="1"/>
    <col min="12039" max="12039" width="10.8796296296296" style="1" customWidth="1"/>
    <col min="12040" max="12040" width="11.3796296296296" style="1" customWidth="1"/>
    <col min="12041" max="12041" width="10.6296296296296" style="1" customWidth="1"/>
    <col min="12042" max="12042" width="10.5" style="1" customWidth="1"/>
    <col min="12043" max="12050" width="10.6296296296296" style="1" customWidth="1"/>
    <col min="12051" max="12282" width="9" style="1"/>
    <col min="12283" max="12283" width="3.87962962962963" style="1" customWidth="1"/>
    <col min="12284" max="12284" width="11.75" style="1" customWidth="1"/>
    <col min="12285" max="12285" width="21" style="1" customWidth="1"/>
    <col min="12286" max="12286" width="11.6296296296296" style="1" customWidth="1"/>
    <col min="12287" max="12287" width="10.8796296296296" style="1" customWidth="1"/>
    <col min="12288" max="12288" width="14.8796296296296" style="1" customWidth="1"/>
    <col min="12289" max="12289" width="11.3796296296296" style="1" customWidth="1"/>
    <col min="12290" max="12291" width="11.8796296296296" style="1" customWidth="1"/>
    <col min="12292" max="12292" width="11.5" style="1" customWidth="1"/>
    <col min="12293" max="12293" width="12.25" style="1" customWidth="1"/>
    <col min="12294" max="12294" width="11.8796296296296" style="1" customWidth="1"/>
    <col min="12295" max="12295" width="10.8796296296296" style="1" customWidth="1"/>
    <col min="12296" max="12296" width="11.3796296296296" style="1" customWidth="1"/>
    <col min="12297" max="12297" width="10.6296296296296" style="1" customWidth="1"/>
    <col min="12298" max="12298" width="10.5" style="1" customWidth="1"/>
    <col min="12299" max="12306" width="10.6296296296296" style="1" customWidth="1"/>
    <col min="12307" max="12538" width="9" style="1"/>
    <col min="12539" max="12539" width="3.87962962962963" style="1" customWidth="1"/>
    <col min="12540" max="12540" width="11.75" style="1" customWidth="1"/>
    <col min="12541" max="12541" width="21" style="1" customWidth="1"/>
    <col min="12542" max="12542" width="11.6296296296296" style="1" customWidth="1"/>
    <col min="12543" max="12543" width="10.8796296296296" style="1" customWidth="1"/>
    <col min="12544" max="12544" width="14.8796296296296" style="1" customWidth="1"/>
    <col min="12545" max="12545" width="11.3796296296296" style="1" customWidth="1"/>
    <col min="12546" max="12547" width="11.8796296296296" style="1" customWidth="1"/>
    <col min="12548" max="12548" width="11.5" style="1" customWidth="1"/>
    <col min="12549" max="12549" width="12.25" style="1" customWidth="1"/>
    <col min="12550" max="12550" width="11.8796296296296" style="1" customWidth="1"/>
    <col min="12551" max="12551" width="10.8796296296296" style="1" customWidth="1"/>
    <col min="12552" max="12552" width="11.3796296296296" style="1" customWidth="1"/>
    <col min="12553" max="12553" width="10.6296296296296" style="1" customWidth="1"/>
    <col min="12554" max="12554" width="10.5" style="1" customWidth="1"/>
    <col min="12555" max="12562" width="10.6296296296296" style="1" customWidth="1"/>
    <col min="12563" max="12794" width="9" style="1"/>
    <col min="12795" max="12795" width="3.87962962962963" style="1" customWidth="1"/>
    <col min="12796" max="12796" width="11.75" style="1" customWidth="1"/>
    <col min="12797" max="12797" width="21" style="1" customWidth="1"/>
    <col min="12798" max="12798" width="11.6296296296296" style="1" customWidth="1"/>
    <col min="12799" max="12799" width="10.8796296296296" style="1" customWidth="1"/>
    <col min="12800" max="12800" width="14.8796296296296" style="1" customWidth="1"/>
    <col min="12801" max="12801" width="11.3796296296296" style="1" customWidth="1"/>
    <col min="12802" max="12803" width="11.8796296296296" style="1" customWidth="1"/>
    <col min="12804" max="12804" width="11.5" style="1" customWidth="1"/>
    <col min="12805" max="12805" width="12.25" style="1" customWidth="1"/>
    <col min="12806" max="12806" width="11.8796296296296" style="1" customWidth="1"/>
    <col min="12807" max="12807" width="10.8796296296296" style="1" customWidth="1"/>
    <col min="12808" max="12808" width="11.3796296296296" style="1" customWidth="1"/>
    <col min="12809" max="12809" width="10.6296296296296" style="1" customWidth="1"/>
    <col min="12810" max="12810" width="10.5" style="1" customWidth="1"/>
    <col min="12811" max="12818" width="10.6296296296296" style="1" customWidth="1"/>
    <col min="12819" max="13050" width="9" style="1"/>
    <col min="13051" max="13051" width="3.87962962962963" style="1" customWidth="1"/>
    <col min="13052" max="13052" width="11.75" style="1" customWidth="1"/>
    <col min="13053" max="13053" width="21" style="1" customWidth="1"/>
    <col min="13054" max="13054" width="11.6296296296296" style="1" customWidth="1"/>
    <col min="13055" max="13055" width="10.8796296296296" style="1" customWidth="1"/>
    <col min="13056" max="13056" width="14.8796296296296" style="1" customWidth="1"/>
    <col min="13057" max="13057" width="11.3796296296296" style="1" customWidth="1"/>
    <col min="13058" max="13059" width="11.8796296296296" style="1" customWidth="1"/>
    <col min="13060" max="13060" width="11.5" style="1" customWidth="1"/>
    <col min="13061" max="13061" width="12.25" style="1" customWidth="1"/>
    <col min="13062" max="13062" width="11.8796296296296" style="1" customWidth="1"/>
    <col min="13063" max="13063" width="10.8796296296296" style="1" customWidth="1"/>
    <col min="13064" max="13064" width="11.3796296296296" style="1" customWidth="1"/>
    <col min="13065" max="13065" width="10.6296296296296" style="1" customWidth="1"/>
    <col min="13066" max="13066" width="10.5" style="1" customWidth="1"/>
    <col min="13067" max="13074" width="10.6296296296296" style="1" customWidth="1"/>
    <col min="13075" max="13306" width="9" style="1"/>
    <col min="13307" max="13307" width="3.87962962962963" style="1" customWidth="1"/>
    <col min="13308" max="13308" width="11.75" style="1" customWidth="1"/>
    <col min="13309" max="13309" width="21" style="1" customWidth="1"/>
    <col min="13310" max="13310" width="11.6296296296296" style="1" customWidth="1"/>
    <col min="13311" max="13311" width="10.8796296296296" style="1" customWidth="1"/>
    <col min="13312" max="13312" width="14.8796296296296" style="1" customWidth="1"/>
    <col min="13313" max="13313" width="11.3796296296296" style="1" customWidth="1"/>
    <col min="13314" max="13315" width="11.8796296296296" style="1" customWidth="1"/>
    <col min="13316" max="13316" width="11.5" style="1" customWidth="1"/>
    <col min="13317" max="13317" width="12.25" style="1" customWidth="1"/>
    <col min="13318" max="13318" width="11.8796296296296" style="1" customWidth="1"/>
    <col min="13319" max="13319" width="10.8796296296296" style="1" customWidth="1"/>
    <col min="13320" max="13320" width="11.3796296296296" style="1" customWidth="1"/>
    <col min="13321" max="13321" width="10.6296296296296" style="1" customWidth="1"/>
    <col min="13322" max="13322" width="10.5" style="1" customWidth="1"/>
    <col min="13323" max="13330" width="10.6296296296296" style="1" customWidth="1"/>
    <col min="13331" max="13562" width="9" style="1"/>
    <col min="13563" max="13563" width="3.87962962962963" style="1" customWidth="1"/>
    <col min="13564" max="13564" width="11.75" style="1" customWidth="1"/>
    <col min="13565" max="13565" width="21" style="1" customWidth="1"/>
    <col min="13566" max="13566" width="11.6296296296296" style="1" customWidth="1"/>
    <col min="13567" max="13567" width="10.8796296296296" style="1" customWidth="1"/>
    <col min="13568" max="13568" width="14.8796296296296" style="1" customWidth="1"/>
    <col min="13569" max="13569" width="11.3796296296296" style="1" customWidth="1"/>
    <col min="13570" max="13571" width="11.8796296296296" style="1" customWidth="1"/>
    <col min="13572" max="13572" width="11.5" style="1" customWidth="1"/>
    <col min="13573" max="13573" width="12.25" style="1" customWidth="1"/>
    <col min="13574" max="13574" width="11.8796296296296" style="1" customWidth="1"/>
    <col min="13575" max="13575" width="10.8796296296296" style="1" customWidth="1"/>
    <col min="13576" max="13576" width="11.3796296296296" style="1" customWidth="1"/>
    <col min="13577" max="13577" width="10.6296296296296" style="1" customWidth="1"/>
    <col min="13578" max="13578" width="10.5" style="1" customWidth="1"/>
    <col min="13579" max="13586" width="10.6296296296296" style="1" customWidth="1"/>
    <col min="13587" max="13818" width="9" style="1"/>
    <col min="13819" max="13819" width="3.87962962962963" style="1" customWidth="1"/>
    <col min="13820" max="13820" width="11.75" style="1" customWidth="1"/>
    <col min="13821" max="13821" width="21" style="1" customWidth="1"/>
    <col min="13822" max="13822" width="11.6296296296296" style="1" customWidth="1"/>
    <col min="13823" max="13823" width="10.8796296296296" style="1" customWidth="1"/>
    <col min="13824" max="13824" width="14.8796296296296" style="1" customWidth="1"/>
    <col min="13825" max="13825" width="11.3796296296296" style="1" customWidth="1"/>
    <col min="13826" max="13827" width="11.8796296296296" style="1" customWidth="1"/>
    <col min="13828" max="13828" width="11.5" style="1" customWidth="1"/>
    <col min="13829" max="13829" width="12.25" style="1" customWidth="1"/>
    <col min="13830" max="13830" width="11.8796296296296" style="1" customWidth="1"/>
    <col min="13831" max="13831" width="10.8796296296296" style="1" customWidth="1"/>
    <col min="13832" max="13832" width="11.3796296296296" style="1" customWidth="1"/>
    <col min="13833" max="13833" width="10.6296296296296" style="1" customWidth="1"/>
    <col min="13834" max="13834" width="10.5" style="1" customWidth="1"/>
    <col min="13835" max="13842" width="10.6296296296296" style="1" customWidth="1"/>
    <col min="13843" max="14074" width="9" style="1"/>
    <col min="14075" max="14075" width="3.87962962962963" style="1" customWidth="1"/>
    <col min="14076" max="14076" width="11.75" style="1" customWidth="1"/>
    <col min="14077" max="14077" width="21" style="1" customWidth="1"/>
    <col min="14078" max="14078" width="11.6296296296296" style="1" customWidth="1"/>
    <col min="14079" max="14079" width="10.8796296296296" style="1" customWidth="1"/>
    <col min="14080" max="14080" width="14.8796296296296" style="1" customWidth="1"/>
    <col min="14081" max="14081" width="11.3796296296296" style="1" customWidth="1"/>
    <col min="14082" max="14083" width="11.8796296296296" style="1" customWidth="1"/>
    <col min="14084" max="14084" width="11.5" style="1" customWidth="1"/>
    <col min="14085" max="14085" width="12.25" style="1" customWidth="1"/>
    <col min="14086" max="14086" width="11.8796296296296" style="1" customWidth="1"/>
    <col min="14087" max="14087" width="10.8796296296296" style="1" customWidth="1"/>
    <col min="14088" max="14088" width="11.3796296296296" style="1" customWidth="1"/>
    <col min="14089" max="14089" width="10.6296296296296" style="1" customWidth="1"/>
    <col min="14090" max="14090" width="10.5" style="1" customWidth="1"/>
    <col min="14091" max="14098" width="10.6296296296296" style="1" customWidth="1"/>
    <col min="14099" max="14330" width="9" style="1"/>
    <col min="14331" max="14331" width="3.87962962962963" style="1" customWidth="1"/>
    <col min="14332" max="14332" width="11.75" style="1" customWidth="1"/>
    <col min="14333" max="14333" width="21" style="1" customWidth="1"/>
    <col min="14334" max="14334" width="11.6296296296296" style="1" customWidth="1"/>
    <col min="14335" max="14335" width="10.8796296296296" style="1" customWidth="1"/>
    <col min="14336" max="14336" width="14.8796296296296" style="1" customWidth="1"/>
    <col min="14337" max="14337" width="11.3796296296296" style="1" customWidth="1"/>
    <col min="14338" max="14339" width="11.8796296296296" style="1" customWidth="1"/>
    <col min="14340" max="14340" width="11.5" style="1" customWidth="1"/>
    <col min="14341" max="14341" width="12.25" style="1" customWidth="1"/>
    <col min="14342" max="14342" width="11.8796296296296" style="1" customWidth="1"/>
    <col min="14343" max="14343" width="10.8796296296296" style="1" customWidth="1"/>
    <col min="14344" max="14344" width="11.3796296296296" style="1" customWidth="1"/>
    <col min="14345" max="14345" width="10.6296296296296" style="1" customWidth="1"/>
    <col min="14346" max="14346" width="10.5" style="1" customWidth="1"/>
    <col min="14347" max="14354" width="10.6296296296296" style="1" customWidth="1"/>
    <col min="14355" max="14586" width="9" style="1"/>
    <col min="14587" max="14587" width="3.87962962962963" style="1" customWidth="1"/>
    <col min="14588" max="14588" width="11.75" style="1" customWidth="1"/>
    <col min="14589" max="14589" width="21" style="1" customWidth="1"/>
    <col min="14590" max="14590" width="11.6296296296296" style="1" customWidth="1"/>
    <col min="14591" max="14591" width="10.8796296296296" style="1" customWidth="1"/>
    <col min="14592" max="14592" width="14.8796296296296" style="1" customWidth="1"/>
    <col min="14593" max="14593" width="11.3796296296296" style="1" customWidth="1"/>
    <col min="14594" max="14595" width="11.8796296296296" style="1" customWidth="1"/>
    <col min="14596" max="14596" width="11.5" style="1" customWidth="1"/>
    <col min="14597" max="14597" width="12.25" style="1" customWidth="1"/>
    <col min="14598" max="14598" width="11.8796296296296" style="1" customWidth="1"/>
    <col min="14599" max="14599" width="10.8796296296296" style="1" customWidth="1"/>
    <col min="14600" max="14600" width="11.3796296296296" style="1" customWidth="1"/>
    <col min="14601" max="14601" width="10.6296296296296" style="1" customWidth="1"/>
    <col min="14602" max="14602" width="10.5" style="1" customWidth="1"/>
    <col min="14603" max="14610" width="10.6296296296296" style="1" customWidth="1"/>
    <col min="14611" max="14842" width="9" style="1"/>
    <col min="14843" max="14843" width="3.87962962962963" style="1" customWidth="1"/>
    <col min="14844" max="14844" width="11.75" style="1" customWidth="1"/>
    <col min="14845" max="14845" width="21" style="1" customWidth="1"/>
    <col min="14846" max="14846" width="11.6296296296296" style="1" customWidth="1"/>
    <col min="14847" max="14847" width="10.8796296296296" style="1" customWidth="1"/>
    <col min="14848" max="14848" width="14.8796296296296" style="1" customWidth="1"/>
    <col min="14849" max="14849" width="11.3796296296296" style="1" customWidth="1"/>
    <col min="14850" max="14851" width="11.8796296296296" style="1" customWidth="1"/>
    <col min="14852" max="14852" width="11.5" style="1" customWidth="1"/>
    <col min="14853" max="14853" width="12.25" style="1" customWidth="1"/>
    <col min="14854" max="14854" width="11.8796296296296" style="1" customWidth="1"/>
    <col min="14855" max="14855" width="10.8796296296296" style="1" customWidth="1"/>
    <col min="14856" max="14856" width="11.3796296296296" style="1" customWidth="1"/>
    <col min="14857" max="14857" width="10.6296296296296" style="1" customWidth="1"/>
    <col min="14858" max="14858" width="10.5" style="1" customWidth="1"/>
    <col min="14859" max="14866" width="10.6296296296296" style="1" customWidth="1"/>
    <col min="14867" max="15098" width="9" style="1"/>
    <col min="15099" max="15099" width="3.87962962962963" style="1" customWidth="1"/>
    <col min="15100" max="15100" width="11.75" style="1" customWidth="1"/>
    <col min="15101" max="15101" width="21" style="1" customWidth="1"/>
    <col min="15102" max="15102" width="11.6296296296296" style="1" customWidth="1"/>
    <col min="15103" max="15103" width="10.8796296296296" style="1" customWidth="1"/>
    <col min="15104" max="15104" width="14.8796296296296" style="1" customWidth="1"/>
    <col min="15105" max="15105" width="11.3796296296296" style="1" customWidth="1"/>
    <col min="15106" max="15107" width="11.8796296296296" style="1" customWidth="1"/>
    <col min="15108" max="15108" width="11.5" style="1" customWidth="1"/>
    <col min="15109" max="15109" width="12.25" style="1" customWidth="1"/>
    <col min="15110" max="15110" width="11.8796296296296" style="1" customWidth="1"/>
    <col min="15111" max="15111" width="10.8796296296296" style="1" customWidth="1"/>
    <col min="15112" max="15112" width="11.3796296296296" style="1" customWidth="1"/>
    <col min="15113" max="15113" width="10.6296296296296" style="1" customWidth="1"/>
    <col min="15114" max="15114" width="10.5" style="1" customWidth="1"/>
    <col min="15115" max="15122" width="10.6296296296296" style="1" customWidth="1"/>
    <col min="15123" max="15354" width="9" style="1"/>
    <col min="15355" max="15355" width="3.87962962962963" style="1" customWidth="1"/>
    <col min="15356" max="15356" width="11.75" style="1" customWidth="1"/>
    <col min="15357" max="15357" width="21" style="1" customWidth="1"/>
    <col min="15358" max="15358" width="11.6296296296296" style="1" customWidth="1"/>
    <col min="15359" max="15359" width="10.8796296296296" style="1" customWidth="1"/>
    <col min="15360" max="15360" width="14.8796296296296" style="1" customWidth="1"/>
    <col min="15361" max="15361" width="11.3796296296296" style="1" customWidth="1"/>
    <col min="15362" max="15363" width="11.8796296296296" style="1" customWidth="1"/>
    <col min="15364" max="15364" width="11.5" style="1" customWidth="1"/>
    <col min="15365" max="15365" width="12.25" style="1" customWidth="1"/>
    <col min="15366" max="15366" width="11.8796296296296" style="1" customWidth="1"/>
    <col min="15367" max="15367" width="10.8796296296296" style="1" customWidth="1"/>
    <col min="15368" max="15368" width="11.3796296296296" style="1" customWidth="1"/>
    <col min="15369" max="15369" width="10.6296296296296" style="1" customWidth="1"/>
    <col min="15370" max="15370" width="10.5" style="1" customWidth="1"/>
    <col min="15371" max="15378" width="10.6296296296296" style="1" customWidth="1"/>
    <col min="15379" max="15610" width="9" style="1"/>
    <col min="15611" max="15611" width="3.87962962962963" style="1" customWidth="1"/>
    <col min="15612" max="15612" width="11.75" style="1" customWidth="1"/>
    <col min="15613" max="15613" width="21" style="1" customWidth="1"/>
    <col min="15614" max="15614" width="11.6296296296296" style="1" customWidth="1"/>
    <col min="15615" max="15615" width="10.8796296296296" style="1" customWidth="1"/>
    <col min="15616" max="15616" width="14.8796296296296" style="1" customWidth="1"/>
    <col min="15617" max="15617" width="11.3796296296296" style="1" customWidth="1"/>
    <col min="15618" max="15619" width="11.8796296296296" style="1" customWidth="1"/>
    <col min="15620" max="15620" width="11.5" style="1" customWidth="1"/>
    <col min="15621" max="15621" width="12.25" style="1" customWidth="1"/>
    <col min="15622" max="15622" width="11.8796296296296" style="1" customWidth="1"/>
    <col min="15623" max="15623" width="10.8796296296296" style="1" customWidth="1"/>
    <col min="15624" max="15624" width="11.3796296296296" style="1" customWidth="1"/>
    <col min="15625" max="15625" width="10.6296296296296" style="1" customWidth="1"/>
    <col min="15626" max="15626" width="10.5" style="1" customWidth="1"/>
    <col min="15627" max="15634" width="10.6296296296296" style="1" customWidth="1"/>
    <col min="15635" max="15866" width="9" style="1"/>
    <col min="15867" max="15867" width="3.87962962962963" style="1" customWidth="1"/>
    <col min="15868" max="15868" width="11.75" style="1" customWidth="1"/>
    <col min="15869" max="15869" width="21" style="1" customWidth="1"/>
    <col min="15870" max="15870" width="11.6296296296296" style="1" customWidth="1"/>
    <col min="15871" max="15871" width="10.8796296296296" style="1" customWidth="1"/>
    <col min="15872" max="15872" width="14.8796296296296" style="1" customWidth="1"/>
    <col min="15873" max="15873" width="11.3796296296296" style="1" customWidth="1"/>
    <col min="15874" max="15875" width="11.8796296296296" style="1" customWidth="1"/>
    <col min="15876" max="15876" width="11.5" style="1" customWidth="1"/>
    <col min="15877" max="15877" width="12.25" style="1" customWidth="1"/>
    <col min="15878" max="15878" width="11.8796296296296" style="1" customWidth="1"/>
    <col min="15879" max="15879" width="10.8796296296296" style="1" customWidth="1"/>
    <col min="15880" max="15880" width="11.3796296296296" style="1" customWidth="1"/>
    <col min="15881" max="15881" width="10.6296296296296" style="1" customWidth="1"/>
    <col min="15882" max="15882" width="10.5" style="1" customWidth="1"/>
    <col min="15883" max="15890" width="10.6296296296296" style="1" customWidth="1"/>
    <col min="15891" max="16122" width="9" style="1"/>
    <col min="16123" max="16123" width="3.87962962962963" style="1" customWidth="1"/>
    <col min="16124" max="16124" width="11.75" style="1" customWidth="1"/>
    <col min="16125" max="16125" width="21" style="1" customWidth="1"/>
    <col min="16126" max="16126" width="11.6296296296296" style="1" customWidth="1"/>
    <col min="16127" max="16127" width="10.8796296296296" style="1" customWidth="1"/>
    <col min="16128" max="16128" width="14.8796296296296" style="1" customWidth="1"/>
    <col min="16129" max="16129" width="11.3796296296296" style="1" customWidth="1"/>
    <col min="16130" max="16131" width="11.8796296296296" style="1" customWidth="1"/>
    <col min="16132" max="16132" width="11.5" style="1" customWidth="1"/>
    <col min="16133" max="16133" width="12.25" style="1" customWidth="1"/>
    <col min="16134" max="16134" width="11.8796296296296" style="1" customWidth="1"/>
    <col min="16135" max="16135" width="10.8796296296296" style="1" customWidth="1"/>
    <col min="16136" max="16136" width="11.3796296296296" style="1" customWidth="1"/>
    <col min="16137" max="16137" width="10.6296296296296" style="1" customWidth="1"/>
    <col min="16138" max="16138" width="10.5" style="1" customWidth="1"/>
    <col min="16139" max="16146" width="10.6296296296296" style="1" customWidth="1"/>
    <col min="16147" max="16384" width="9" style="1"/>
  </cols>
  <sheetData>
    <row r="1" s="1" customFormat="1" ht="15.95" customHeight="1" spans="1:19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</row>
    <row r="2" s="2" customFormat="1" ht="39" customHeight="1" spans="1:19">
      <c r="A2" s="8" t="s">
        <v>1</v>
      </c>
      <c r="B2" s="9"/>
      <c r="C2" s="9"/>
      <c r="D2" s="9"/>
      <c r="E2" s="9"/>
      <c r="F2" s="9"/>
      <c r="G2" s="10" t="s">
        <v>2</v>
      </c>
      <c r="H2" s="11" t="s">
        <v>506</v>
      </c>
      <c r="I2" s="12"/>
      <c r="J2" s="13"/>
      <c r="K2" s="10" t="s">
        <v>4</v>
      </c>
      <c r="L2" s="11" t="s">
        <v>328</v>
      </c>
      <c r="M2" s="12"/>
      <c r="N2" s="13"/>
      <c r="O2" s="14" t="s">
        <v>5</v>
      </c>
      <c r="P2" s="15" t="s">
        <v>375</v>
      </c>
      <c r="Q2" s="16"/>
      <c r="R2" s="17" t="s">
        <v>6</v>
      </c>
    </row>
    <row r="3" s="2" customFormat="1" ht="39" customHeight="1" spans="1:19">
      <c r="A3" s="8"/>
      <c r="B3" s="9"/>
      <c r="C3" s="9"/>
      <c r="D3" s="9"/>
      <c r="E3" s="9"/>
      <c r="F3" s="9"/>
      <c r="G3" s="10" t="s">
        <v>7</v>
      </c>
      <c r="H3" s="11" t="s">
        <v>507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 t="s">
        <v>377</v>
      </c>
      <c r="Q3" s="16"/>
      <c r="R3" s="17" t="s">
        <v>12</v>
      </c>
    </row>
    <row r="4" s="3" customFormat="1" ht="39" customHeight="1" spans="1:19">
      <c r="A4" s="8"/>
      <c r="B4" s="9"/>
      <c r="C4" s="9"/>
      <c r="D4" s="9"/>
      <c r="E4" s="9"/>
      <c r="F4" s="9"/>
      <c r="G4" s="10" t="s">
        <v>13</v>
      </c>
      <c r="H4" s="11" t="s">
        <v>378</v>
      </c>
      <c r="I4" s="12"/>
      <c r="J4" s="13"/>
      <c r="K4" s="10" t="s">
        <v>14</v>
      </c>
      <c r="L4" s="11" t="s">
        <v>379</v>
      </c>
      <c r="M4" s="12"/>
      <c r="N4" s="13"/>
      <c r="O4" s="23" t="s">
        <v>15</v>
      </c>
      <c r="P4" s="24"/>
      <c r="Q4" s="25"/>
      <c r="R4" s="17" t="s">
        <v>16</v>
      </c>
    </row>
    <row r="5" s="3" customFormat="1" ht="39" customHeight="1" spans="1:19">
      <c r="A5" s="8"/>
      <c r="B5" s="9"/>
      <c r="C5" s="9"/>
      <c r="D5" s="9"/>
      <c r="E5" s="9"/>
      <c r="F5" s="9"/>
      <c r="G5" s="10" t="s">
        <v>17</v>
      </c>
      <c r="H5" s="28" t="s">
        <v>508</v>
      </c>
      <c r="I5" s="12"/>
      <c r="J5" s="13"/>
      <c r="K5" s="10" t="s">
        <v>18</v>
      </c>
      <c r="L5" s="28" t="s">
        <v>381</v>
      </c>
      <c r="M5" s="12"/>
      <c r="N5" s="13"/>
      <c r="O5" s="14" t="s">
        <v>19</v>
      </c>
      <c r="P5" s="29">
        <v>20180604</v>
      </c>
      <c r="Q5" s="30"/>
      <c r="R5" s="17"/>
    </row>
    <row r="6" s="3" customFormat="1" ht="39" customHeight="1" spans="1:19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41"/>
    </row>
    <row r="7" s="3" customFormat="1" ht="48" customHeight="1" spans="1:19">
      <c r="A7" s="105" t="s">
        <v>23</v>
      </c>
      <c r="B7" s="106" t="s">
        <v>24</v>
      </c>
      <c r="C7" s="106" t="s">
        <v>25</v>
      </c>
      <c r="D7" s="106" t="s">
        <v>26</v>
      </c>
      <c r="E7" s="106" t="s">
        <v>27</v>
      </c>
      <c r="F7" s="106" t="s">
        <v>28</v>
      </c>
      <c r="G7" s="106" t="s">
        <v>29</v>
      </c>
      <c r="H7" s="106" t="s">
        <v>30</v>
      </c>
      <c r="I7" s="106" t="s">
        <v>31</v>
      </c>
      <c r="J7" s="107" t="s">
        <v>32</v>
      </c>
      <c r="K7" s="107" t="s">
        <v>33</v>
      </c>
      <c r="L7" s="107" t="s">
        <v>34</v>
      </c>
      <c r="M7" s="107" t="s">
        <v>35</v>
      </c>
      <c r="N7" s="107" t="s">
        <v>36</v>
      </c>
      <c r="O7" s="107" t="s">
        <v>37</v>
      </c>
      <c r="P7" s="108" t="s">
        <v>38</v>
      </c>
      <c r="Q7" s="109" t="s">
        <v>509</v>
      </c>
      <c r="R7" s="40"/>
    </row>
    <row r="8" s="75" customFormat="1" ht="30" customHeight="1" spans="1:19">
      <c r="A8" s="76">
        <v>1</v>
      </c>
      <c r="B8" s="77" t="s">
        <v>40</v>
      </c>
      <c r="C8" s="78" t="s">
        <v>510</v>
      </c>
      <c r="D8" s="79" t="s">
        <v>511</v>
      </c>
      <c r="E8" s="80" t="s">
        <v>512</v>
      </c>
      <c r="F8" s="81" t="s">
        <v>44</v>
      </c>
      <c r="G8" s="76" t="s">
        <v>513</v>
      </c>
      <c r="H8" s="76" t="s">
        <v>514</v>
      </c>
      <c r="I8" s="76" t="s">
        <v>46</v>
      </c>
      <c r="J8" s="88">
        <v>0.6</v>
      </c>
      <c r="K8" s="83">
        <v>1.03</v>
      </c>
      <c r="L8" s="84">
        <v>23</v>
      </c>
      <c r="M8" s="76" t="s">
        <v>47</v>
      </c>
      <c r="N8" s="85">
        <f t="shared" ref="N8:N12" si="0">J8*K8*L8</f>
        <v>14.214</v>
      </c>
      <c r="O8" s="86">
        <v>0.0008</v>
      </c>
      <c r="P8" s="76" t="s">
        <v>515</v>
      </c>
      <c r="Q8" s="77" t="s">
        <v>511</v>
      </c>
      <c r="R8" s="61" t="s">
        <v>516</v>
      </c>
    </row>
    <row r="9" s="75" customFormat="1" ht="15" customHeight="1" spans="1:19">
      <c r="A9" s="76">
        <v>2</v>
      </c>
      <c r="B9" s="77" t="s">
        <v>57</v>
      </c>
      <c r="C9" s="78" t="s">
        <v>417</v>
      </c>
      <c r="D9" s="79" t="s">
        <v>517</v>
      </c>
      <c r="E9" s="80"/>
      <c r="F9" s="81" t="s">
        <v>518</v>
      </c>
      <c r="G9" s="76" t="s">
        <v>419</v>
      </c>
      <c r="H9" s="76"/>
      <c r="I9" s="76" t="s">
        <v>62</v>
      </c>
      <c r="J9" s="88">
        <v>1</v>
      </c>
      <c r="K9" s="83">
        <v>1.01</v>
      </c>
      <c r="L9" s="89">
        <v>0.06</v>
      </c>
      <c r="M9" s="76" t="s">
        <v>47</v>
      </c>
      <c r="N9" s="85">
        <f t="shared" si="0"/>
        <v>0.0606</v>
      </c>
      <c r="O9" s="86">
        <v>0.0049</v>
      </c>
      <c r="P9" s="76" t="s">
        <v>71</v>
      </c>
      <c r="Q9" s="76" t="s">
        <v>519</v>
      </c>
      <c r="R9" s="61"/>
    </row>
    <row r="10" s="75" customFormat="1" ht="15" customHeight="1" spans="1:19">
      <c r="A10" s="76">
        <v>3</v>
      </c>
      <c r="B10" s="77" t="s">
        <v>57</v>
      </c>
      <c r="C10" s="78" t="s">
        <v>421</v>
      </c>
      <c r="D10" s="80" t="s">
        <v>189</v>
      </c>
      <c r="E10" s="80"/>
      <c r="F10" s="81" t="s">
        <v>518</v>
      </c>
      <c r="G10" s="76" t="s">
        <v>423</v>
      </c>
      <c r="H10" s="76"/>
      <c r="I10" s="76" t="s">
        <v>62</v>
      </c>
      <c r="J10" s="88">
        <v>1</v>
      </c>
      <c r="K10" s="83">
        <v>1.01</v>
      </c>
      <c r="L10" s="89">
        <v>0.05</v>
      </c>
      <c r="M10" s="76" t="s">
        <v>54</v>
      </c>
      <c r="N10" s="85">
        <f t="shared" si="0"/>
        <v>0.0505</v>
      </c>
      <c r="O10" s="86">
        <v>0.0041</v>
      </c>
      <c r="P10" s="76" t="s">
        <v>71</v>
      </c>
      <c r="Q10" s="76" t="s">
        <v>424</v>
      </c>
      <c r="R10" s="61"/>
    </row>
    <row r="11" s="75" customFormat="1" ht="15.95" customHeight="1" spans="1:19">
      <c r="A11" s="76">
        <v>4</v>
      </c>
      <c r="B11" s="77" t="s">
        <v>57</v>
      </c>
      <c r="C11" s="78" t="s">
        <v>233</v>
      </c>
      <c r="D11" s="80" t="s">
        <v>520</v>
      </c>
      <c r="E11" s="80" t="s">
        <v>521</v>
      </c>
      <c r="F11" s="81"/>
      <c r="G11" s="76" t="s">
        <v>522</v>
      </c>
      <c r="H11" s="76"/>
      <c r="I11" s="76" t="s">
        <v>62</v>
      </c>
      <c r="J11" s="88">
        <v>6</v>
      </c>
      <c r="K11" s="83">
        <v>1.01</v>
      </c>
      <c r="L11" s="84">
        <v>0.22</v>
      </c>
      <c r="M11" s="76" t="s">
        <v>54</v>
      </c>
      <c r="N11" s="85">
        <f t="shared" si="0"/>
        <v>1.3332</v>
      </c>
      <c r="O11" s="86">
        <v>0.0797</v>
      </c>
      <c r="P11" s="76" t="s">
        <v>63</v>
      </c>
      <c r="Q11" s="76"/>
      <c r="R11" s="61"/>
    </row>
    <row r="12" s="75" customFormat="1" ht="30.95" customHeight="1" spans="1:19">
      <c r="A12" s="76">
        <v>5</v>
      </c>
      <c r="B12" s="77" t="s">
        <v>57</v>
      </c>
      <c r="C12" s="78" t="s">
        <v>523</v>
      </c>
      <c r="D12" s="79" t="s">
        <v>524</v>
      </c>
      <c r="E12" s="80"/>
      <c r="F12" s="81"/>
      <c r="G12" s="76" t="s">
        <v>525</v>
      </c>
      <c r="H12" s="76"/>
      <c r="I12" s="76" t="s">
        <v>62</v>
      </c>
      <c r="J12" s="88">
        <v>1</v>
      </c>
      <c r="K12" s="83">
        <v>1.01</v>
      </c>
      <c r="L12" s="89">
        <v>0.34</v>
      </c>
      <c r="M12" s="76" t="s">
        <v>54</v>
      </c>
      <c r="N12" s="85">
        <f t="shared" si="0"/>
        <v>0.3434</v>
      </c>
      <c r="O12" s="86">
        <v>0.0277</v>
      </c>
      <c r="P12" s="76" t="s">
        <v>431</v>
      </c>
      <c r="Q12" s="76" t="s">
        <v>526</v>
      </c>
      <c r="R12" s="61"/>
    </row>
    <row r="13" s="75" customFormat="1" ht="15" customHeight="1" spans="1:19">
      <c r="A13" s="76">
        <v>6</v>
      </c>
      <c r="B13" s="77" t="s">
        <v>57</v>
      </c>
      <c r="C13" s="78" t="s">
        <v>527</v>
      </c>
      <c r="D13" s="79" t="s">
        <v>528</v>
      </c>
      <c r="E13" s="80"/>
      <c r="F13" s="81"/>
      <c r="G13" s="76"/>
      <c r="H13" s="76"/>
      <c r="I13" s="76" t="s">
        <v>46</v>
      </c>
      <c r="J13" s="88">
        <v>0.6</v>
      </c>
      <c r="K13" s="138"/>
      <c r="L13" s="89">
        <v>0.86</v>
      </c>
      <c r="M13" s="76" t="s">
        <v>54</v>
      </c>
      <c r="N13" s="85">
        <f>J13*L13</f>
        <v>0.516</v>
      </c>
      <c r="O13" s="86">
        <v>0.0317</v>
      </c>
      <c r="P13" s="76" t="s">
        <v>502</v>
      </c>
      <c r="Q13" s="76" t="s">
        <v>529</v>
      </c>
      <c r="R13" s="87"/>
    </row>
    <row r="14" s="75" customFormat="1" ht="17.1" customHeight="1" spans="1:19">
      <c r="A14" s="76">
        <v>7</v>
      </c>
      <c r="B14" s="77" t="s">
        <v>57</v>
      </c>
      <c r="C14" s="78" t="s">
        <v>403</v>
      </c>
      <c r="D14" s="79" t="s">
        <v>530</v>
      </c>
      <c r="E14" s="80"/>
      <c r="F14" s="81"/>
      <c r="G14" s="76"/>
      <c r="H14" s="76"/>
      <c r="I14" s="76" t="s">
        <v>62</v>
      </c>
      <c r="J14" s="88">
        <v>1</v>
      </c>
      <c r="K14" s="83">
        <v>1</v>
      </c>
      <c r="L14" s="89">
        <v>0.14</v>
      </c>
      <c r="M14" s="76" t="s">
        <v>54</v>
      </c>
      <c r="N14" s="85">
        <f t="shared" ref="N14:N28" si="1">J14*K14*L14</f>
        <v>0.14</v>
      </c>
      <c r="O14" s="86">
        <v>0.0122</v>
      </c>
      <c r="P14" s="76" t="s">
        <v>405</v>
      </c>
      <c r="Q14" s="76" t="s">
        <v>406</v>
      </c>
      <c r="R14" s="87"/>
    </row>
    <row r="15" s="75" customFormat="1" ht="17.1" customHeight="1" spans="1:19">
      <c r="A15" s="76">
        <v>8</v>
      </c>
      <c r="B15" s="77" t="s">
        <v>57</v>
      </c>
      <c r="C15" s="78" t="s">
        <v>399</v>
      </c>
      <c r="D15" s="79" t="s">
        <v>531</v>
      </c>
      <c r="E15" s="80"/>
      <c r="F15" s="81"/>
      <c r="G15" s="76" t="s">
        <v>401</v>
      </c>
      <c r="H15" s="76"/>
      <c r="I15" s="76" t="s">
        <v>62</v>
      </c>
      <c r="J15" s="88">
        <v>1</v>
      </c>
      <c r="K15" s="83">
        <v>1</v>
      </c>
      <c r="L15" s="89">
        <v>0.13</v>
      </c>
      <c r="M15" s="76" t="s">
        <v>47</v>
      </c>
      <c r="N15" s="85">
        <f t="shared" si="1"/>
        <v>0.13</v>
      </c>
      <c r="O15" s="86">
        <v>0.0106</v>
      </c>
      <c r="P15" s="76" t="s">
        <v>71</v>
      </c>
      <c r="Q15" s="76" t="s">
        <v>402</v>
      </c>
      <c r="R15" s="87"/>
    </row>
    <row r="16" s="75" customFormat="1" ht="15" customHeight="1" spans="1:19">
      <c r="A16" s="76">
        <v>9</v>
      </c>
      <c r="B16" s="77" t="s">
        <v>83</v>
      </c>
      <c r="C16" s="78" t="s">
        <v>90</v>
      </c>
      <c r="D16" s="79" t="s">
        <v>91</v>
      </c>
      <c r="E16" s="80"/>
      <c r="F16" s="81"/>
      <c r="G16" s="76"/>
      <c r="H16" s="76"/>
      <c r="I16" s="76" t="s">
        <v>86</v>
      </c>
      <c r="J16" s="88">
        <v>1</v>
      </c>
      <c r="K16" s="83">
        <v>1</v>
      </c>
      <c r="L16" s="85">
        <v>0.04</v>
      </c>
      <c r="M16" s="76" t="s">
        <v>47</v>
      </c>
      <c r="N16" s="85">
        <f t="shared" si="1"/>
        <v>0.04</v>
      </c>
      <c r="O16" s="86">
        <v>0.0008</v>
      </c>
      <c r="P16" s="76" t="s">
        <v>87</v>
      </c>
      <c r="Q16" s="76"/>
      <c r="R16" s="87"/>
    </row>
    <row r="17" s="75" customFormat="1" ht="15" customHeight="1" spans="1:18">
      <c r="A17" s="76">
        <v>10</v>
      </c>
      <c r="B17" s="77" t="s">
        <v>83</v>
      </c>
      <c r="C17" s="78" t="s">
        <v>92</v>
      </c>
      <c r="D17" s="79" t="s">
        <v>93</v>
      </c>
      <c r="E17" s="80"/>
      <c r="F17" s="81"/>
      <c r="G17" s="76"/>
      <c r="H17" s="76"/>
      <c r="I17" s="76" t="s">
        <v>86</v>
      </c>
      <c r="J17" s="88">
        <v>1</v>
      </c>
      <c r="K17" s="83">
        <v>1</v>
      </c>
      <c r="L17" s="85">
        <v>0.04</v>
      </c>
      <c r="M17" s="76" t="s">
        <v>47</v>
      </c>
      <c r="N17" s="85">
        <f t="shared" si="1"/>
        <v>0.04</v>
      </c>
      <c r="O17" s="86">
        <v>0.0008</v>
      </c>
      <c r="P17" s="76" t="s">
        <v>87</v>
      </c>
      <c r="Q17" s="76"/>
      <c r="R17" s="87"/>
    </row>
    <row r="18" s="75" customFormat="1" ht="15" customHeight="1" spans="1:18">
      <c r="A18" s="76">
        <v>11</v>
      </c>
      <c r="B18" s="77" t="s">
        <v>83</v>
      </c>
      <c r="C18" s="78" t="s">
        <v>94</v>
      </c>
      <c r="D18" s="79" t="s">
        <v>95</v>
      </c>
      <c r="E18" s="80"/>
      <c r="F18" s="81"/>
      <c r="G18" s="76"/>
      <c r="H18" s="76"/>
      <c r="I18" s="76" t="s">
        <v>86</v>
      </c>
      <c r="J18" s="88">
        <v>1</v>
      </c>
      <c r="K18" s="83">
        <v>1</v>
      </c>
      <c r="L18" s="85">
        <v>0.01</v>
      </c>
      <c r="M18" s="76" t="s">
        <v>47</v>
      </c>
      <c r="N18" s="85">
        <f t="shared" si="1"/>
        <v>0.01</v>
      </c>
      <c r="O18" s="86">
        <v>0.0024</v>
      </c>
      <c r="P18" s="76" t="s">
        <v>87</v>
      </c>
      <c r="Q18" s="76"/>
      <c r="R18" s="87"/>
    </row>
    <row r="19" s="75" customFormat="1" ht="15" customHeight="1" spans="1:18">
      <c r="A19" s="76">
        <v>12</v>
      </c>
      <c r="B19" s="77" t="s">
        <v>83</v>
      </c>
      <c r="C19" s="78" t="s">
        <v>84</v>
      </c>
      <c r="D19" s="79" t="s">
        <v>85</v>
      </c>
      <c r="E19" s="80"/>
      <c r="F19" s="81"/>
      <c r="G19" s="76"/>
      <c r="H19" s="76"/>
      <c r="I19" s="76" t="s">
        <v>86</v>
      </c>
      <c r="J19" s="88">
        <v>1</v>
      </c>
      <c r="K19" s="83">
        <v>1</v>
      </c>
      <c r="L19" s="85">
        <v>0.01</v>
      </c>
      <c r="M19" s="76" t="s">
        <v>47</v>
      </c>
      <c r="N19" s="85">
        <f t="shared" si="1"/>
        <v>0.01</v>
      </c>
      <c r="O19" s="86">
        <v>0</v>
      </c>
      <c r="P19" s="76" t="s">
        <v>87</v>
      </c>
      <c r="Q19" s="76"/>
      <c r="R19" s="87"/>
    </row>
    <row r="20" s="75" customFormat="1" ht="15" customHeight="1" spans="1:18">
      <c r="A20" s="76">
        <v>13</v>
      </c>
      <c r="B20" s="77" t="s">
        <v>83</v>
      </c>
      <c r="C20" s="78" t="s">
        <v>88</v>
      </c>
      <c r="D20" s="79" t="s">
        <v>89</v>
      </c>
      <c r="E20" s="80"/>
      <c r="F20" s="81"/>
      <c r="G20" s="76"/>
      <c r="H20" s="76"/>
      <c r="I20" s="76" t="s">
        <v>86</v>
      </c>
      <c r="J20" s="88">
        <v>1</v>
      </c>
      <c r="K20" s="83">
        <v>1</v>
      </c>
      <c r="L20" s="85">
        <v>0.01</v>
      </c>
      <c r="M20" s="76" t="s">
        <v>47</v>
      </c>
      <c r="N20" s="85">
        <f t="shared" si="1"/>
        <v>0.01</v>
      </c>
      <c r="O20" s="86">
        <v>0.0008</v>
      </c>
      <c r="P20" s="76" t="s">
        <v>87</v>
      </c>
      <c r="Q20" s="76"/>
      <c r="R20" s="87"/>
    </row>
    <row r="21" s="75" customFormat="1" ht="15" customHeight="1" spans="1:18">
      <c r="A21" s="76">
        <v>14</v>
      </c>
      <c r="B21" s="77" t="s">
        <v>83</v>
      </c>
      <c r="C21" s="78" t="s">
        <v>434</v>
      </c>
      <c r="D21" s="79" t="s">
        <v>435</v>
      </c>
      <c r="E21" s="80"/>
      <c r="F21" s="81"/>
      <c r="G21" s="76"/>
      <c r="H21" s="76"/>
      <c r="I21" s="76" t="s">
        <v>86</v>
      </c>
      <c r="J21" s="88">
        <v>1</v>
      </c>
      <c r="K21" s="83">
        <v>1</v>
      </c>
      <c r="L21" s="85">
        <v>0.01</v>
      </c>
      <c r="M21" s="76" t="s">
        <v>47</v>
      </c>
      <c r="N21" s="85">
        <f t="shared" si="1"/>
        <v>0.01</v>
      </c>
      <c r="O21" s="86">
        <v>0.0016</v>
      </c>
      <c r="P21" s="76" t="s">
        <v>87</v>
      </c>
      <c r="Q21" s="76"/>
      <c r="R21" s="87"/>
    </row>
    <row r="22" s="75" customFormat="1" ht="30" customHeight="1" spans="1:18">
      <c r="A22" s="76">
        <v>15</v>
      </c>
      <c r="B22" s="77" t="s">
        <v>83</v>
      </c>
      <c r="C22" s="78" t="s">
        <v>532</v>
      </c>
      <c r="D22" s="79" t="s">
        <v>433</v>
      </c>
      <c r="E22" s="80"/>
      <c r="F22" s="81"/>
      <c r="G22" s="76"/>
      <c r="H22" s="76"/>
      <c r="I22" s="76" t="s">
        <v>86</v>
      </c>
      <c r="J22" s="88">
        <v>0.03</v>
      </c>
      <c r="K22" s="83">
        <v>1</v>
      </c>
      <c r="L22" s="84">
        <v>12</v>
      </c>
      <c r="M22" s="76" t="s">
        <v>47</v>
      </c>
      <c r="N22" s="85">
        <f t="shared" si="1"/>
        <v>0.36</v>
      </c>
      <c r="O22" s="86">
        <v>0.8137</v>
      </c>
      <c r="P22" s="76" t="s">
        <v>87</v>
      </c>
      <c r="Q22" s="76"/>
      <c r="R22" s="87"/>
    </row>
    <row r="23" s="75" customFormat="1" ht="15" customHeight="1" spans="1:18">
      <c r="A23" s="76">
        <v>16</v>
      </c>
      <c r="B23" s="77" t="s">
        <v>83</v>
      </c>
      <c r="C23" s="78" t="s">
        <v>432</v>
      </c>
      <c r="D23" s="79" t="s">
        <v>241</v>
      </c>
      <c r="E23" s="80"/>
      <c r="F23" s="81"/>
      <c r="G23" s="76"/>
      <c r="H23" s="76"/>
      <c r="I23" s="76" t="s">
        <v>62</v>
      </c>
      <c r="J23" s="88">
        <v>1</v>
      </c>
      <c r="K23" s="83">
        <v>1</v>
      </c>
      <c r="L23" s="85">
        <v>0.1</v>
      </c>
      <c r="M23" s="76" t="s">
        <v>47</v>
      </c>
      <c r="N23" s="85">
        <f t="shared" si="1"/>
        <v>0.1</v>
      </c>
      <c r="O23" s="86">
        <v>0.0081</v>
      </c>
      <c r="P23" s="76" t="s">
        <v>87</v>
      </c>
      <c r="Q23" s="76"/>
      <c r="R23" s="87"/>
    </row>
    <row r="24" s="75" customFormat="1" ht="15" customHeight="1" spans="1:18">
      <c r="A24" s="76">
        <v>17</v>
      </c>
      <c r="B24" s="77" t="s">
        <v>101</v>
      </c>
      <c r="C24" s="78" t="s">
        <v>533</v>
      </c>
      <c r="D24" s="79"/>
      <c r="E24" s="80"/>
      <c r="F24" s="81" t="s">
        <v>534</v>
      </c>
      <c r="G24" s="76"/>
      <c r="H24" s="76"/>
      <c r="I24" s="76"/>
      <c r="J24" s="88">
        <v>0.1</v>
      </c>
      <c r="K24" s="83">
        <v>1</v>
      </c>
      <c r="L24" s="85">
        <v>3</v>
      </c>
      <c r="M24" s="76"/>
      <c r="N24" s="85">
        <f t="shared" si="1"/>
        <v>0.3</v>
      </c>
      <c r="O24" s="86">
        <v>0</v>
      </c>
      <c r="P24" s="76" t="s">
        <v>87</v>
      </c>
      <c r="Q24" s="76" t="s">
        <v>183</v>
      </c>
      <c r="R24" s="87"/>
    </row>
    <row r="25" s="75" customFormat="1" ht="15" customHeight="1" spans="1:18">
      <c r="A25" s="76">
        <v>18</v>
      </c>
      <c r="B25" s="77" t="s">
        <v>101</v>
      </c>
      <c r="C25" s="78" t="s">
        <v>535</v>
      </c>
      <c r="D25" s="79"/>
      <c r="E25" s="80"/>
      <c r="F25" s="81" t="s">
        <v>414</v>
      </c>
      <c r="G25" s="76"/>
      <c r="H25" s="91" t="s">
        <v>536</v>
      </c>
      <c r="I25" s="76"/>
      <c r="J25" s="88">
        <v>1</v>
      </c>
      <c r="K25" s="83">
        <v>1</v>
      </c>
      <c r="L25" s="89">
        <v>3</v>
      </c>
      <c r="M25" s="76"/>
      <c r="N25" s="85">
        <f t="shared" si="1"/>
        <v>3</v>
      </c>
      <c r="O25" s="86">
        <v>0</v>
      </c>
      <c r="P25" s="76" t="s">
        <v>87</v>
      </c>
      <c r="Q25" s="76"/>
      <c r="R25" s="87"/>
    </row>
    <row r="26" s="75" customFormat="1" ht="15" customHeight="1" spans="1:18">
      <c r="A26" s="76">
        <v>19</v>
      </c>
      <c r="B26" s="77" t="s">
        <v>101</v>
      </c>
      <c r="C26" s="76" t="s">
        <v>537</v>
      </c>
      <c r="D26" s="79"/>
      <c r="E26" s="80"/>
      <c r="F26" s="81"/>
      <c r="G26" s="76"/>
      <c r="H26" s="76"/>
      <c r="I26" s="76"/>
      <c r="J26" s="88">
        <v>2</v>
      </c>
      <c r="K26" s="83">
        <v>1.01</v>
      </c>
      <c r="L26" s="85">
        <v>1.2</v>
      </c>
      <c r="M26" s="76"/>
      <c r="N26" s="85">
        <f t="shared" si="1"/>
        <v>2.424</v>
      </c>
      <c r="O26" s="86">
        <v>0</v>
      </c>
      <c r="P26" s="76" t="s">
        <v>87</v>
      </c>
      <c r="Q26" s="76" t="s">
        <v>538</v>
      </c>
      <c r="R26" s="87"/>
    </row>
    <row r="27" s="75" customFormat="1" ht="15" customHeight="1" spans="1:18">
      <c r="A27" s="76">
        <v>24</v>
      </c>
      <c r="B27" s="77" t="s">
        <v>101</v>
      </c>
      <c r="C27" s="92" t="s">
        <v>539</v>
      </c>
      <c r="D27" s="79"/>
      <c r="E27" s="80"/>
      <c r="F27" s="81"/>
      <c r="G27" s="76"/>
      <c r="H27" s="76"/>
      <c r="I27" s="76"/>
      <c r="J27" s="88">
        <v>3</v>
      </c>
      <c r="K27" s="83">
        <v>1</v>
      </c>
      <c r="L27" s="85">
        <v>0.01</v>
      </c>
      <c r="M27" s="76"/>
      <c r="N27" s="85">
        <f t="shared" si="1"/>
        <v>0.03</v>
      </c>
      <c r="O27" s="86"/>
      <c r="P27" s="76" t="s">
        <v>87</v>
      </c>
      <c r="Q27" s="76"/>
      <c r="R27" s="87"/>
    </row>
    <row r="28" s="75" customFormat="1" ht="15" customHeight="1" spans="1:18">
      <c r="A28" s="76">
        <v>25</v>
      </c>
      <c r="B28" s="77" t="s">
        <v>101</v>
      </c>
      <c r="C28" s="92" t="s">
        <v>109</v>
      </c>
      <c r="D28" s="79"/>
      <c r="E28" s="80"/>
      <c r="F28" s="81"/>
      <c r="G28" s="76"/>
      <c r="H28" s="76"/>
      <c r="I28" s="76"/>
      <c r="J28" s="88">
        <v>1</v>
      </c>
      <c r="K28" s="83">
        <v>1</v>
      </c>
      <c r="L28" s="85">
        <v>0.5</v>
      </c>
      <c r="M28" s="76"/>
      <c r="N28" s="85">
        <f t="shared" si="1"/>
        <v>0.5</v>
      </c>
      <c r="O28" s="86"/>
      <c r="P28" s="76" t="s">
        <v>87</v>
      </c>
      <c r="Q28" s="76"/>
      <c r="R28" s="87"/>
    </row>
    <row r="29" s="75" customFormat="1" ht="15" customHeight="1" spans="1:18">
      <c r="A29" s="76">
        <v>26</v>
      </c>
      <c r="B29" s="76"/>
      <c r="C29" s="92" t="s">
        <v>116</v>
      </c>
      <c r="D29" s="80"/>
      <c r="E29" s="80"/>
      <c r="F29" s="81"/>
      <c r="G29" s="76"/>
      <c r="H29" s="76"/>
      <c r="I29" s="76"/>
      <c r="J29" s="88">
        <v>1</v>
      </c>
      <c r="K29" s="83">
        <v>1</v>
      </c>
      <c r="L29" s="85"/>
      <c r="M29" s="76"/>
      <c r="N29" s="85">
        <v>39.7323</v>
      </c>
      <c r="O29" s="95">
        <v>0</v>
      </c>
      <c r="P29" s="78"/>
      <c r="Q29" s="78"/>
      <c r="R29" s="87"/>
    </row>
    <row r="30" s="1" customFormat="1" ht="15" customHeight="1" spans="1:18">
      <c r="A30" s="60"/>
      <c r="B30" s="60" t="s">
        <v>256</v>
      </c>
      <c r="C30" s="60"/>
      <c r="D30" s="67"/>
      <c r="E30" s="67"/>
      <c r="F30" s="68"/>
      <c r="G30" s="60"/>
      <c r="H30" s="60"/>
      <c r="I30" s="60"/>
      <c r="J30" s="69"/>
      <c r="K30" s="70"/>
      <c r="L30" s="71"/>
      <c r="M30" s="60"/>
      <c r="N30" s="139">
        <f>SUM(N8:N29)</f>
        <v>63.354</v>
      </c>
      <c r="O30" s="140"/>
      <c r="P30" s="140"/>
      <c r="Q30" s="140"/>
      <c r="R30" s="60"/>
    </row>
    <row r="31" s="1" customFormat="1" ht="15" customHeight="1" spans="1:18">
      <c r="A31" s="60"/>
      <c r="B31" s="60"/>
      <c r="C31" s="60"/>
      <c r="D31" s="67"/>
      <c r="E31" s="67"/>
      <c r="F31" s="68"/>
      <c r="G31" s="60"/>
      <c r="H31" s="60"/>
      <c r="I31" s="60"/>
      <c r="J31" s="69"/>
      <c r="K31" s="70"/>
      <c r="L31" s="71"/>
      <c r="M31" s="60"/>
      <c r="N31" s="71"/>
      <c r="O31" s="72"/>
      <c r="P31" s="60"/>
      <c r="Q31" s="60"/>
      <c r="R31" s="60"/>
    </row>
    <row r="32" s="1" customFormat="1" ht="15" customHeight="1" spans="1:18">
      <c r="A32" s="60"/>
      <c r="B32" s="60"/>
      <c r="F32" s="68"/>
      <c r="G32" s="60"/>
      <c r="H32" s="60"/>
      <c r="I32" s="60"/>
      <c r="J32" s="69"/>
      <c r="K32" s="70"/>
      <c r="L32" s="74"/>
      <c r="M32" s="73"/>
      <c r="N32" s="74"/>
      <c r="O32" s="72"/>
      <c r="P32" s="60"/>
      <c r="Q32" s="60"/>
      <c r="R32" s="60"/>
    </row>
    <row r="33" s="1" customFormat="1" ht="15" customHeight="1" spans="1:18">
      <c r="A33" s="60"/>
      <c r="B33" s="60"/>
      <c r="C33" s="60"/>
      <c r="D33" s="4"/>
      <c r="E33" s="67"/>
      <c r="F33" s="68"/>
      <c r="G33" s="60"/>
      <c r="H33" s="60"/>
      <c r="I33" s="60"/>
      <c r="J33" s="69"/>
      <c r="K33" s="70"/>
      <c r="L33" s="71"/>
      <c r="M33" s="60"/>
      <c r="N33" s="71"/>
      <c r="O33" s="72"/>
      <c r="P33" s="60"/>
      <c r="Q33" s="60"/>
      <c r="R33" s="60"/>
    </row>
    <row r="34" s="1" customFormat="1" ht="15" customHeight="1" spans="1:18">
      <c r="A34" s="60"/>
      <c r="B34" s="60"/>
      <c r="C34" s="60"/>
      <c r="D34" s="67"/>
      <c r="E34" s="67"/>
      <c r="F34" s="68"/>
      <c r="G34" s="60"/>
      <c r="H34" s="60"/>
      <c r="I34" s="60"/>
      <c r="J34" s="69"/>
      <c r="K34" s="70"/>
      <c r="L34" s="71"/>
      <c r="M34" s="60"/>
      <c r="N34" s="71"/>
      <c r="O34" s="72"/>
      <c r="P34" s="60"/>
      <c r="Q34" s="60"/>
      <c r="R34" s="60"/>
    </row>
    <row r="35" s="1" customFormat="1" ht="15" customHeight="1" spans="1:18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/>
      <c r="L35" s="71"/>
      <c r="M35" s="60"/>
      <c r="N35" s="71"/>
      <c r="O35" s="72"/>
      <c r="P35" s="60"/>
      <c r="Q35" s="60"/>
      <c r="R35" s="60"/>
    </row>
    <row r="36" s="1" customFormat="1" ht="15" customHeight="1" spans="1:18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</row>
    <row r="37" s="1" customFormat="1" ht="15" customHeight="1" spans="1:18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</row>
    <row r="38" s="1" customFormat="1" ht="15" customHeight="1" spans="1:18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</row>
    <row r="39" s="1" customFormat="1" ht="15" customHeight="1" spans="1:18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</row>
    <row r="40" s="1" customFormat="1" ht="15" customHeight="1" spans="1:18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</row>
    <row r="41" s="1" customFormat="1" ht="15" customHeight="1" spans="1:18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</row>
    <row r="42" s="1" customFormat="1" ht="15" customHeight="1" spans="1:18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</row>
    <row r="43" s="1" customFormat="1" ht="15" customHeight="1" spans="1:18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</row>
    <row r="44" s="1" customFormat="1" ht="15" customHeight="1" spans="1:18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</row>
    <row r="45" s="1" customFormat="1" ht="15" customHeight="1" spans="1:18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</row>
    <row r="46" s="1" customFormat="1" ht="15" customHeight="1" spans="1:18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</row>
    <row r="47" s="1" customFormat="1" ht="15" customHeight="1" spans="1:18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</row>
    <row r="48" s="1" customFormat="1" ht="15" customHeight="1" spans="1:18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</row>
    <row r="49" s="1" customFormat="1" ht="15" customHeight="1" spans="1:18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</row>
    <row r="50" s="1" customFormat="1" ht="15" customHeight="1" spans="1:18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</row>
    <row r="51" s="1" customFormat="1" ht="15" customHeight="1" spans="1:18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</row>
    <row r="52" s="1" customFormat="1" ht="15" customHeight="1" spans="1:18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</row>
    <row r="53" s="1" customFormat="1" ht="15" customHeight="1" spans="1:18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</row>
    <row r="54" s="1" customFormat="1" ht="15" customHeight="1" spans="1:18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</row>
    <row r="55" s="1" customFormat="1" ht="15" customHeight="1" spans="1:18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</row>
    <row r="56" s="1" customFormat="1" ht="15" customHeight="1" spans="1:18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</row>
    <row r="57" s="1" customFormat="1" ht="15" customHeight="1" spans="1:18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</row>
    <row r="58" s="1" customFormat="1" ht="15" customHeight="1" spans="1:18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</row>
    <row r="59" s="1" customFormat="1" ht="15" customHeight="1" spans="1:18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</row>
    <row r="60" s="1" customFormat="1" ht="15" customHeight="1" spans="1:18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</row>
    <row r="61" s="1" customFormat="1" ht="15" customHeight="1" spans="1:18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</row>
    <row r="62" s="1" customFormat="1" ht="15" customHeight="1" spans="1:18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</row>
    <row r="63" s="1" customFormat="1" ht="15" customHeight="1" spans="1:18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</row>
    <row r="64" s="1" customFormat="1" ht="15" customHeight="1" spans="1:18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</row>
    <row r="65" s="1" customFormat="1" ht="15" customHeight="1" spans="1:18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</row>
    <row r="66" s="1" customFormat="1" ht="15" customHeight="1" spans="1:18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</row>
    <row r="67" s="1" customFormat="1" ht="15" customHeight="1" spans="1:18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</row>
    <row r="68" s="1" customFormat="1" ht="15" customHeight="1" spans="1:18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</row>
    <row r="69" s="1" customFormat="1" ht="15" customHeight="1" spans="1:18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</row>
    <row r="70" s="1" customFormat="1" ht="15" customHeight="1" spans="1:18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</row>
    <row r="71" s="1" customFormat="1" ht="15" customHeight="1" spans="1:18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</row>
    <row r="72" s="1" customFormat="1" ht="15" customHeight="1" spans="1:18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</row>
    <row r="73" s="1" customFormat="1" ht="15" customHeight="1" spans="1:18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</row>
    <row r="74" s="1" customFormat="1" ht="15" customHeight="1" spans="1:18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</row>
    <row r="75" s="1" customFormat="1" ht="15" customHeight="1" spans="1:18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</row>
    <row r="76" s="1" customFormat="1" ht="15" customHeight="1" spans="1:18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</row>
    <row r="77" s="1" customFormat="1" ht="15" customHeight="1" spans="1:18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</row>
    <row r="78" s="1" customFormat="1" ht="15" customHeight="1" spans="1:18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</row>
    <row r="79" s="1" customFormat="1" ht="15" customHeight="1" spans="1:18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</row>
    <row r="80" s="1" customFormat="1" ht="15" customHeight="1" spans="1:18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</row>
    <row r="81" s="1" customFormat="1" ht="15" customHeight="1" spans="1:18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</row>
    <row r="82" s="1" customFormat="1" ht="15" customHeight="1" spans="1:18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</row>
    <row r="83" s="1" customFormat="1" ht="15" customHeight="1" spans="1:18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</row>
    <row r="84" s="1" customFormat="1" ht="15" customHeight="1" spans="1:18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</row>
    <row r="85" s="1" customFormat="1" ht="15" customHeight="1" spans="1:18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</row>
    <row r="86" s="1" customFormat="1" ht="15" customHeight="1" spans="1:18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</row>
    <row r="87" s="1" customFormat="1" ht="15" customHeight="1" spans="1:18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</row>
    <row r="88" s="1" customFormat="1" ht="15" customHeight="1" spans="1:18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</row>
    <row r="89" s="1" customFormat="1" ht="15" customHeight="1" spans="1:18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</row>
    <row r="90" s="1" customFormat="1" ht="15" customHeight="1" spans="1:18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</row>
    <row r="91" s="1" customFormat="1" ht="15" customHeight="1" spans="1:18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</row>
    <row r="92" s="1" customFormat="1" ht="15" customHeight="1" spans="1:18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</row>
    <row r="93" s="1" customFormat="1" ht="15" customHeight="1" spans="1:18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</row>
    <row r="94" s="1" customFormat="1" ht="15" customHeight="1" spans="1:18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</row>
    <row r="95" s="1" customFormat="1" ht="15" customHeight="1" spans="1:18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</row>
    <row r="96" s="1" customFormat="1" ht="15" customHeight="1" spans="1:18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</row>
    <row r="97" s="1" customFormat="1" ht="15" customHeight="1" spans="1:18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</row>
    <row r="98" s="1" customFormat="1" ht="15" customHeight="1" spans="1:18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</row>
    <row r="99" s="1" customFormat="1" ht="15" customHeight="1" spans="1:18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</row>
    <row r="100" s="1" customFormat="1" ht="15" customHeight="1" spans="1:18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</row>
    <row r="101" s="1" customFormat="1" ht="15" customHeight="1" spans="1:18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</row>
    <row r="102" s="1" customFormat="1" ht="15" customHeight="1" spans="1:18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</row>
    <row r="103" s="1" customFormat="1" ht="15" customHeight="1" spans="1:18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</row>
    <row r="104" s="1" customFormat="1" ht="15" customHeight="1" spans="1:18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</row>
    <row r="105" s="1" customFormat="1" ht="15" customHeight="1" spans="1:18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</row>
    <row r="106" s="1" customFormat="1" ht="15" customHeight="1" spans="1:18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</row>
    <row r="107" s="1" customFormat="1" ht="15" customHeight="1" spans="1:18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</row>
    <row r="108" s="1" customFormat="1" ht="15" customHeight="1" spans="1:18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</row>
    <row r="109" s="1" customFormat="1" ht="15" customHeight="1" spans="1:18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</row>
    <row r="110" s="1" customFormat="1" ht="15" customHeight="1" spans="1:18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</row>
    <row r="111" s="1" customFormat="1" ht="15" customHeight="1" spans="1:18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</row>
    <row r="112" s="1" customFormat="1" ht="15" customHeight="1" spans="1:18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</row>
    <row r="113" s="1" customFormat="1" ht="15" customHeight="1" spans="1:18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</row>
    <row r="114" s="1" customFormat="1" ht="15" customHeight="1" spans="1:18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</row>
    <row r="115" s="1" customFormat="1" ht="15" customHeight="1" spans="1:18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</row>
    <row r="116" s="1" customFormat="1" ht="15" customHeight="1" spans="1:18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</row>
    <row r="117" s="1" customFormat="1" ht="15" customHeight="1" spans="1:18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</row>
    <row r="118" s="1" customFormat="1" ht="15" customHeight="1" spans="1:18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</row>
    <row r="119" s="1" customFormat="1" ht="15" customHeight="1" spans="1:18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</row>
    <row r="120" s="1" customFormat="1" ht="15" customHeight="1" spans="1:18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</row>
    <row r="121" s="1" customFormat="1" ht="15" customHeight="1" spans="1:18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</row>
    <row r="122" s="1" customFormat="1" ht="15" customHeight="1" spans="1:18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</row>
    <row r="123" s="1" customFormat="1" ht="15" customHeight="1" spans="1:18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</row>
    <row r="124" s="1" customFormat="1" ht="15" customHeight="1" spans="1:18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</row>
    <row r="125" s="1" customFormat="1" ht="15" customHeight="1" spans="1:18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</row>
    <row r="126" s="1" customFormat="1" ht="15" customHeight="1" spans="1:18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</row>
    <row r="127" s="1" customFormat="1" ht="15" customHeight="1" spans="1:18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</row>
    <row r="128" s="1" customFormat="1" ht="15" customHeight="1" spans="1:18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</row>
    <row r="129" s="1" customFormat="1" ht="15" customHeight="1" spans="1:18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</row>
    <row r="130" s="1" customFormat="1" ht="15" customHeight="1" spans="1:18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</row>
    <row r="131" s="1" customFormat="1" ht="15" customHeight="1" spans="1:18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</row>
    <row r="132" s="1" customFormat="1" ht="15" customHeight="1" spans="1:18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</row>
    <row r="133" s="1" customFormat="1" ht="15" customHeight="1" spans="1:18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</row>
    <row r="134" s="1" customFormat="1" ht="15" customHeight="1" spans="1:18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</row>
    <row r="135" s="1" customFormat="1" ht="15" customHeight="1" spans="1:18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</row>
    <row r="136" s="1" customFormat="1" ht="15" customHeight="1" spans="1:18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</row>
    <row r="137" s="1" customFormat="1" ht="15" customHeight="1" spans="1:18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</row>
    <row r="138" s="1" customFormat="1" ht="15" customHeight="1" spans="1:18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</row>
    <row r="139" s="1" customFormat="1" ht="15" customHeight="1" spans="1:18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</row>
    <row r="140" s="1" customFormat="1" ht="15" customHeight="1" spans="1:18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</row>
    <row r="141" s="1" customFormat="1" ht="15" customHeight="1" spans="1:18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</row>
    <row r="142" s="1" customFormat="1" ht="15" customHeight="1" spans="1:18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</row>
    <row r="143" s="1" customFormat="1" ht="15" customHeight="1" spans="1:18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</row>
    <row r="144" s="1" customFormat="1" ht="15" customHeight="1" spans="1:18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</row>
    <row r="145" s="1" customFormat="1" ht="15" customHeight="1" spans="1:18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</row>
    <row r="146" s="1" customFormat="1" ht="15" customHeight="1" spans="1:18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</row>
    <row r="147" s="1" customFormat="1" ht="15" customHeight="1" spans="1:18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</row>
    <row r="148" s="1" customFormat="1" ht="15" customHeight="1" spans="1:18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</row>
    <row r="149" s="1" customFormat="1" ht="15" customHeight="1" spans="1:18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</row>
    <row r="150" s="1" customFormat="1" ht="15" customHeight="1" spans="1:18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</row>
    <row r="151" s="1" customFormat="1" ht="15" customHeight="1" spans="1:18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</row>
    <row r="152" s="1" customFormat="1" ht="15" customHeight="1" spans="1:18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</row>
    <row r="153" s="1" customFormat="1" ht="15" customHeight="1" spans="1:18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</row>
    <row r="154" s="1" customFormat="1" ht="15" customHeight="1" spans="1:18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</row>
    <row r="155" s="1" customFormat="1" ht="15" customHeight="1" spans="1:18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</row>
    <row r="156" s="1" customFormat="1" ht="15" customHeight="1" spans="1:18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</row>
    <row r="157" s="1" customFormat="1" ht="15" customHeight="1" spans="1:18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</row>
    <row r="158" s="1" customFormat="1" ht="15" customHeight="1" spans="1:18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</row>
    <row r="159" s="1" customFormat="1" ht="15" customHeight="1" spans="1:18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</row>
    <row r="160" s="1" customFormat="1" ht="15" customHeight="1" spans="1:18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</row>
    <row r="161" s="1" customFormat="1" ht="15" customHeight="1" spans="1:18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</row>
    <row r="162" s="1" customFormat="1" ht="15" customHeight="1" spans="1:18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</row>
    <row r="163" s="1" customFormat="1" ht="15" customHeight="1" spans="1:18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</row>
    <row r="164" s="1" customFormat="1" ht="15" customHeight="1" spans="1:18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</row>
    <row r="165" s="1" customFormat="1" ht="15" customHeight="1" spans="1:18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</row>
    <row r="166" s="1" customFormat="1" ht="15" customHeight="1" spans="1:18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</row>
    <row r="167" s="1" customFormat="1" ht="15" customHeight="1" spans="1:18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</row>
    <row r="168" s="1" customFormat="1" ht="15" customHeight="1" spans="1:18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</row>
    <row r="169" s="1" customFormat="1" ht="15" customHeight="1" spans="1:18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</row>
    <row r="170" s="1" customFormat="1" ht="15" customHeight="1" spans="1:18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</row>
    <row r="171" s="1" customFormat="1" ht="15" customHeight="1" spans="1:18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</row>
    <row r="172" s="1" customFormat="1" ht="15" customHeight="1" spans="1:18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</row>
    <row r="173" s="1" customFormat="1" ht="15" customHeight="1" spans="1:18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</row>
    <row r="174" s="1" customFormat="1" ht="15" customHeight="1" spans="1:18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</row>
    <row r="175" s="1" customFormat="1" ht="15" customHeight="1" spans="1:18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</row>
    <row r="176" s="1" customFormat="1" ht="15" customHeight="1" spans="1:18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</row>
    <row r="177" s="1" customFormat="1" ht="15" customHeight="1" spans="1:18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</row>
    <row r="178" s="1" customFormat="1" ht="15" customHeight="1" spans="1:18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</row>
    <row r="179" s="1" customFormat="1" ht="15" customHeight="1" spans="1:18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</row>
    <row r="180" s="1" customFormat="1" ht="15" customHeight="1" spans="1:18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</row>
    <row r="181" s="1" customFormat="1" ht="15" customHeight="1" spans="1:18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</row>
    <row r="182" s="1" customFormat="1" ht="15" customHeight="1" spans="1:18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</row>
    <row r="183" s="1" customFormat="1" ht="15" customHeight="1" spans="1:18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</row>
    <row r="184" s="1" customFormat="1" ht="15" customHeight="1" spans="1:18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</row>
    <row r="185" s="1" customFormat="1" ht="15" customHeight="1" spans="1:18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</row>
    <row r="186" s="1" customFormat="1" ht="15" customHeight="1" spans="1:18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</row>
    <row r="187" s="1" customFormat="1" ht="15" customHeight="1" spans="1:18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</row>
    <row r="188" s="1" customFormat="1" ht="15" customHeight="1" spans="1:18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</row>
    <row r="189" s="1" customFormat="1" ht="15" customHeight="1" spans="1:18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</row>
    <row r="190" s="1" customFormat="1" ht="15" customHeight="1" spans="1:18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</row>
    <row r="191" s="1" customFormat="1" ht="15" customHeight="1" spans="1:18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</row>
    <row r="192" s="1" customFormat="1" ht="15" customHeight="1" spans="1:18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</row>
    <row r="193" s="1" customFormat="1" ht="15" customHeight="1" spans="1:18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</row>
    <row r="194" s="1" customFormat="1" ht="15" customHeight="1" spans="1:18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</row>
    <row r="195" s="1" customFormat="1" ht="15" customHeight="1" spans="1:18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</row>
    <row r="196" s="1" customFormat="1" ht="15" customHeight="1" spans="1:18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</row>
    <row r="197" s="1" customFormat="1" ht="15" customHeight="1" spans="1:18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</row>
    <row r="198" s="1" customFormat="1" ht="15" customHeight="1" spans="1:18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</row>
    <row r="199" s="1" customFormat="1" ht="15" customHeight="1" spans="1:18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</row>
    <row r="200" s="1" customFormat="1" ht="15" customHeight="1" spans="1:18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</row>
    <row r="201" s="1" customFormat="1" ht="15" customHeight="1" spans="1:18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</row>
    <row r="202" s="1" customFormat="1" ht="15" customHeight="1" spans="1:18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</row>
    <row r="203" s="1" customFormat="1" ht="15" customHeight="1" spans="1:18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</row>
    <row r="204" s="1" customFormat="1" ht="15" customHeight="1" spans="1:18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</row>
    <row r="205" s="1" customFormat="1" ht="15" customHeight="1" spans="1:18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</row>
    <row r="206" s="1" customFormat="1" ht="15" customHeight="1" spans="1:18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</row>
    <row r="207" s="1" customFormat="1" ht="15" customHeight="1" spans="1:18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</row>
    <row r="208" s="1" customFormat="1" ht="15" customHeight="1" spans="1:18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</row>
    <row r="209" s="1" customFormat="1" ht="15" customHeight="1" spans="1:18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</row>
    <row r="210" s="1" customFormat="1" ht="15" customHeight="1" spans="1:18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</row>
    <row r="211" s="1" customFormat="1" ht="15" customHeight="1" spans="1:18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</row>
    <row r="212" s="1" customFormat="1" ht="15" customHeight="1" spans="1:18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</row>
    <row r="213" s="1" customFormat="1" ht="15" customHeight="1" spans="1:18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</row>
    <row r="214" s="1" customFormat="1" ht="15" customHeight="1" spans="1:18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</row>
    <row r="215" s="1" customFormat="1" ht="15" customHeight="1" spans="1:18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</row>
    <row r="216" s="1" customFormat="1" ht="15" customHeight="1" spans="1:18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</row>
    <row r="217" s="1" customFormat="1" ht="15" customHeight="1" spans="1:18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</row>
    <row r="218" s="1" customFormat="1" ht="15" customHeight="1" spans="1:18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</row>
    <row r="219" s="1" customFormat="1" ht="15" customHeight="1" spans="1:18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</row>
    <row r="220" s="1" customFormat="1" ht="15" customHeight="1" spans="1:18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</row>
    <row r="221" s="1" customFormat="1" ht="15" customHeight="1" spans="1:18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</row>
    <row r="222" s="1" customFormat="1" ht="15" customHeight="1" spans="1:18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</row>
    <row r="223" s="1" customFormat="1" ht="15" customHeight="1" spans="1:18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</row>
    <row r="224" s="1" customFormat="1" ht="15" customHeight="1" spans="1:18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</row>
    <row r="225" s="1" customFormat="1" ht="15" customHeight="1" spans="1:18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</row>
    <row r="226" s="1" customFormat="1" ht="15" customHeight="1" spans="1:18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</row>
    <row r="227" s="1" customFormat="1" ht="15" customHeight="1" spans="1:18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</row>
    <row r="228" s="1" customFormat="1" ht="15" customHeight="1" spans="1:18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</row>
    <row r="229" s="1" customFormat="1" ht="15" customHeight="1" spans="1:18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</row>
    <row r="230" s="1" customFormat="1" ht="15" customHeight="1" spans="1:18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</row>
    <row r="231" s="1" customFormat="1" ht="15" customHeight="1" spans="1:18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</row>
    <row r="232" s="1" customFormat="1" ht="15" customHeight="1" spans="1:18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</row>
    <row r="233" s="1" customFormat="1" ht="15" customHeight="1" spans="1:18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</row>
    <row r="234" s="1" customFormat="1" ht="15" customHeight="1" spans="1:18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</row>
    <row r="235" s="1" customFormat="1" ht="15" customHeight="1" spans="1:18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</row>
    <row r="236" s="1" customFormat="1" ht="15" customHeight="1" spans="1:18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</row>
    <row r="237" s="1" customFormat="1" ht="15" customHeight="1" spans="1:18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</row>
    <row r="238" s="1" customFormat="1" ht="15" customHeight="1" spans="1:18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</row>
    <row r="239" s="1" customFormat="1" ht="15" customHeight="1" spans="1:18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</row>
    <row r="240" s="1" customFormat="1" ht="15" customHeight="1" spans="1:18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</row>
    <row r="241" s="1" customFormat="1" ht="15" customHeight="1" spans="1:18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</row>
    <row r="242" s="1" customFormat="1" ht="15" customHeight="1" spans="1:18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</row>
  </sheetData>
  <mergeCells count="20">
    <mergeCell ref="A1:R1"/>
    <mergeCell ref="H2:J2"/>
    <mergeCell ref="L2:N2"/>
    <mergeCell ref="P2:Q2"/>
    <mergeCell ref="H3:J3"/>
    <mergeCell ref="L3:N3"/>
    <mergeCell ref="P3:Q3"/>
    <mergeCell ref="H4:J4"/>
    <mergeCell ref="L4:N4"/>
    <mergeCell ref="P4:Q4"/>
    <mergeCell ref="H5:J5"/>
    <mergeCell ref="L5:N5"/>
    <mergeCell ref="P5:Q5"/>
    <mergeCell ref="B6:I6"/>
    <mergeCell ref="J6:P6"/>
    <mergeCell ref="Q6:R6"/>
    <mergeCell ref="O30:Q30"/>
    <mergeCell ref="A2:A5"/>
    <mergeCell ref="R8:R12"/>
    <mergeCell ref="B2:F5"/>
  </mergeCells>
  <pageMargins left="0.75" right="0.75" top="1" bottom="1" header="0.5" footer="0.5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42"/>
  <sheetViews>
    <sheetView workbookViewId="0">
      <selection activeCell="A1" sqref="$A1:$XFD1048576"/>
    </sheetView>
  </sheetViews>
  <sheetFormatPr defaultColWidth="9" defaultRowHeight="15.6"/>
  <cols>
    <col min="1" max="1" width="3.87962962962963" style="1" customWidth="1"/>
    <col min="2" max="2" width="9.12962962962963" style="1" customWidth="1"/>
    <col min="3" max="3" width="16.25" style="1" customWidth="1"/>
    <col min="4" max="4" width="20.5" style="4" customWidth="1"/>
    <col min="5" max="5" width="20.1296296296296" style="4" customWidth="1"/>
    <col min="6" max="6" width="14.5" style="5" customWidth="1"/>
    <col min="7" max="7" width="11.3796296296296" style="1" customWidth="1"/>
    <col min="8" max="8" width="8.62962962962963" style="1" customWidth="1"/>
    <col min="9" max="9" width="6" style="1" customWidth="1"/>
    <col min="10" max="10" width="6.5" style="1" customWidth="1"/>
    <col min="11" max="11" width="6.37962962962963" style="1" customWidth="1"/>
    <col min="12" max="12" width="8.87962962962963" style="1" customWidth="1"/>
    <col min="13" max="13" width="5.75" style="1" customWidth="1"/>
    <col min="14" max="14" width="9.12962962962963" style="1" customWidth="1"/>
    <col min="15" max="15" width="6.37962962962963" style="1" customWidth="1"/>
    <col min="16" max="16" width="23.1296296296296" style="1" customWidth="1"/>
    <col min="17" max="17" width="10.6296296296296" style="1" hidden="1" customWidth="1"/>
    <col min="18" max="24" width="10.6296296296296" style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s="1" customFormat="1" ht="15.9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3.9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540</v>
      </c>
      <c r="I2" s="12"/>
      <c r="J2" s="13"/>
      <c r="K2" s="10" t="s">
        <v>4</v>
      </c>
      <c r="L2" s="11" t="s">
        <v>328</v>
      </c>
      <c r="M2" s="12"/>
      <c r="N2" s="13"/>
      <c r="O2" s="14" t="s">
        <v>5</v>
      </c>
      <c r="P2" s="15" t="s">
        <v>375</v>
      </c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33.95" customHeight="1" spans="1:25">
      <c r="A3" s="8"/>
      <c r="B3" s="9"/>
      <c r="C3" s="9"/>
      <c r="D3" s="9"/>
      <c r="E3" s="9"/>
      <c r="F3" s="9"/>
      <c r="G3" s="10" t="s">
        <v>7</v>
      </c>
      <c r="H3" s="11" t="s">
        <v>541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 t="s">
        <v>377</v>
      </c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3.95" customHeight="1" spans="1:25">
      <c r="A4" s="8"/>
      <c r="B4" s="9"/>
      <c r="C4" s="9"/>
      <c r="D4" s="9"/>
      <c r="E4" s="9"/>
      <c r="F4" s="9"/>
      <c r="G4" s="10" t="s">
        <v>13</v>
      </c>
      <c r="H4" s="11" t="s">
        <v>378</v>
      </c>
      <c r="I4" s="12"/>
      <c r="J4" s="13"/>
      <c r="K4" s="10" t="s">
        <v>14</v>
      </c>
      <c r="L4" s="11" t="s">
        <v>379</v>
      </c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33.95" customHeight="1" spans="1:25">
      <c r="A5" s="8"/>
      <c r="B5" s="9"/>
      <c r="C5" s="9"/>
      <c r="D5" s="9"/>
      <c r="E5" s="9"/>
      <c r="F5" s="9"/>
      <c r="G5" s="10" t="s">
        <v>17</v>
      </c>
      <c r="H5" s="28" t="s">
        <v>508</v>
      </c>
      <c r="I5" s="12"/>
      <c r="J5" s="13"/>
      <c r="K5" s="10" t="s">
        <v>18</v>
      </c>
      <c r="L5" s="28" t="s">
        <v>381</v>
      </c>
      <c r="M5" s="12"/>
      <c r="N5" s="13"/>
      <c r="O5" s="14" t="s">
        <v>19</v>
      </c>
      <c r="P5" s="29">
        <v>20180604</v>
      </c>
      <c r="Q5" s="30"/>
      <c r="R5" s="17"/>
      <c r="S5" s="18"/>
      <c r="T5" s="12"/>
      <c r="U5" s="19"/>
      <c r="V5" s="31"/>
      <c r="W5" s="19"/>
      <c r="X5" s="19"/>
    </row>
    <row r="6" s="3" customFormat="1" ht="1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48" customHeight="1" spans="1:25">
      <c r="A7" s="105" t="s">
        <v>23</v>
      </c>
      <c r="B7" s="106" t="s">
        <v>24</v>
      </c>
      <c r="C7" s="106" t="s">
        <v>25</v>
      </c>
      <c r="D7" s="106" t="s">
        <v>26</v>
      </c>
      <c r="E7" s="106" t="s">
        <v>27</v>
      </c>
      <c r="F7" s="106" t="s">
        <v>28</v>
      </c>
      <c r="G7" s="106" t="s">
        <v>29</v>
      </c>
      <c r="H7" s="106" t="s">
        <v>30</v>
      </c>
      <c r="I7" s="106" t="s">
        <v>31</v>
      </c>
      <c r="J7" s="107" t="s">
        <v>32</v>
      </c>
      <c r="K7" s="107" t="s">
        <v>33</v>
      </c>
      <c r="L7" s="107" t="s">
        <v>34</v>
      </c>
      <c r="M7" s="107" t="s">
        <v>35</v>
      </c>
      <c r="N7" s="107" t="s">
        <v>36</v>
      </c>
      <c r="O7" s="107" t="s">
        <v>37</v>
      </c>
      <c r="P7" s="108" t="s">
        <v>38</v>
      </c>
      <c r="Q7" s="109" t="s">
        <v>509</v>
      </c>
      <c r="R7" s="40"/>
      <c r="S7" s="47"/>
      <c r="T7" s="47"/>
      <c r="U7" s="47"/>
      <c r="V7" s="47"/>
      <c r="W7" s="47"/>
      <c r="X7" s="48"/>
    </row>
    <row r="8" s="104" customFormat="1" ht="15.95" customHeight="1" spans="1:25">
      <c r="A8" s="110">
        <v>1</v>
      </c>
      <c r="B8" s="111" t="s">
        <v>40</v>
      </c>
      <c r="C8" s="112" t="s">
        <v>510</v>
      </c>
      <c r="D8" s="113" t="s">
        <v>511</v>
      </c>
      <c r="E8" s="114" t="s">
        <v>512</v>
      </c>
      <c r="F8" s="115" t="s">
        <v>44</v>
      </c>
      <c r="G8" s="110" t="s">
        <v>513</v>
      </c>
      <c r="H8" s="110" t="s">
        <v>514</v>
      </c>
      <c r="I8" s="110" t="s">
        <v>46</v>
      </c>
      <c r="J8" s="116">
        <v>0.6</v>
      </c>
      <c r="K8" s="117">
        <v>1.03</v>
      </c>
      <c r="L8" s="118">
        <v>23</v>
      </c>
      <c r="M8" s="110" t="s">
        <v>47</v>
      </c>
      <c r="N8" s="119">
        <f t="shared" ref="N8:N28" si="0">J8*K8*L8</f>
        <v>14.214</v>
      </c>
      <c r="O8" s="120">
        <v>0.0008</v>
      </c>
      <c r="P8" s="110" t="s">
        <v>515</v>
      </c>
      <c r="Q8" s="110" t="s">
        <v>511</v>
      </c>
      <c r="R8" s="121" t="s">
        <v>516</v>
      </c>
      <c r="S8" s="122"/>
      <c r="T8" s="122"/>
      <c r="U8" s="122"/>
      <c r="V8" s="122"/>
      <c r="W8" s="122"/>
      <c r="X8" s="122"/>
    </row>
    <row r="9" s="104" customFormat="1" ht="15.95" customHeight="1" spans="1:25">
      <c r="A9" s="110">
        <v>2</v>
      </c>
      <c r="B9" s="111" t="s">
        <v>57</v>
      </c>
      <c r="C9" s="112" t="s">
        <v>417</v>
      </c>
      <c r="D9" s="113" t="s">
        <v>517</v>
      </c>
      <c r="E9" s="114"/>
      <c r="F9" s="115" t="s">
        <v>518</v>
      </c>
      <c r="G9" s="110" t="s">
        <v>419</v>
      </c>
      <c r="H9" s="110"/>
      <c r="I9" s="110" t="s">
        <v>62</v>
      </c>
      <c r="J9" s="123">
        <v>1</v>
      </c>
      <c r="K9" s="117">
        <v>1.01</v>
      </c>
      <c r="L9" s="124">
        <v>0.06</v>
      </c>
      <c r="M9" s="110" t="s">
        <v>47</v>
      </c>
      <c r="N9" s="119">
        <f t="shared" si="0"/>
        <v>0.0606</v>
      </c>
      <c r="O9" s="120">
        <v>0.0049</v>
      </c>
      <c r="P9" s="110" t="s">
        <v>71</v>
      </c>
      <c r="Q9" s="110" t="s">
        <v>519</v>
      </c>
      <c r="R9" s="121"/>
      <c r="S9" s="122"/>
      <c r="T9" s="122"/>
      <c r="U9" s="122"/>
      <c r="V9" s="122"/>
      <c r="W9" s="122"/>
      <c r="X9" s="122"/>
    </row>
    <row r="10" s="104" customFormat="1" ht="15.95" customHeight="1" spans="1:25">
      <c r="A10" s="110">
        <v>3</v>
      </c>
      <c r="B10" s="111" t="s">
        <v>57</v>
      </c>
      <c r="C10" s="112" t="s">
        <v>421</v>
      </c>
      <c r="D10" s="114" t="s">
        <v>189</v>
      </c>
      <c r="E10" s="114"/>
      <c r="F10" s="115" t="s">
        <v>518</v>
      </c>
      <c r="G10" s="110" t="s">
        <v>423</v>
      </c>
      <c r="H10" s="110"/>
      <c r="I10" s="110" t="s">
        <v>62</v>
      </c>
      <c r="J10" s="123">
        <v>1</v>
      </c>
      <c r="K10" s="117">
        <v>1.01</v>
      </c>
      <c r="L10" s="124">
        <v>0.05</v>
      </c>
      <c r="M10" s="110" t="s">
        <v>54</v>
      </c>
      <c r="N10" s="119">
        <f t="shared" si="0"/>
        <v>0.0505</v>
      </c>
      <c r="O10" s="120">
        <v>0.0041</v>
      </c>
      <c r="P10" s="110" t="s">
        <v>71</v>
      </c>
      <c r="Q10" s="110" t="s">
        <v>424</v>
      </c>
      <c r="R10" s="121"/>
      <c r="S10" s="122"/>
      <c r="T10" s="122"/>
      <c r="U10" s="122"/>
      <c r="V10" s="122"/>
      <c r="W10" s="122"/>
      <c r="X10" s="122"/>
    </row>
    <row r="11" s="104" customFormat="1" ht="15.95" customHeight="1" spans="1:25">
      <c r="A11" s="110">
        <v>4</v>
      </c>
      <c r="B11" s="111" t="s">
        <v>57</v>
      </c>
      <c r="C11" s="112" t="s">
        <v>233</v>
      </c>
      <c r="D11" s="114" t="s">
        <v>520</v>
      </c>
      <c r="E11" s="114" t="s">
        <v>521</v>
      </c>
      <c r="F11" s="115"/>
      <c r="G11" s="110" t="s">
        <v>522</v>
      </c>
      <c r="H11" s="110"/>
      <c r="I11" s="110" t="s">
        <v>62</v>
      </c>
      <c r="J11" s="123">
        <v>6</v>
      </c>
      <c r="K11" s="117">
        <v>1.01</v>
      </c>
      <c r="L11" s="118">
        <v>0.22</v>
      </c>
      <c r="M11" s="110" t="s">
        <v>54</v>
      </c>
      <c r="N11" s="119">
        <f t="shared" si="0"/>
        <v>1.3332</v>
      </c>
      <c r="O11" s="120">
        <v>0.0797</v>
      </c>
      <c r="P11" s="110" t="s">
        <v>63</v>
      </c>
      <c r="Q11" s="110"/>
      <c r="R11" s="121"/>
      <c r="S11" s="122"/>
      <c r="T11" s="122"/>
      <c r="U11" s="122"/>
      <c r="V11" s="122"/>
      <c r="W11" s="122"/>
      <c r="X11" s="122"/>
    </row>
    <row r="12" s="104" customFormat="1" ht="22.5" customHeight="1" spans="1:25">
      <c r="A12" s="110">
        <v>5</v>
      </c>
      <c r="B12" s="111" t="s">
        <v>57</v>
      </c>
      <c r="C12" s="112" t="s">
        <v>523</v>
      </c>
      <c r="D12" s="113" t="s">
        <v>524</v>
      </c>
      <c r="E12" s="114"/>
      <c r="F12" s="115"/>
      <c r="G12" s="110" t="s">
        <v>525</v>
      </c>
      <c r="H12" s="110"/>
      <c r="I12" s="110" t="s">
        <v>62</v>
      </c>
      <c r="J12" s="123">
        <v>1</v>
      </c>
      <c r="K12" s="117">
        <v>1.01</v>
      </c>
      <c r="L12" s="124">
        <v>0.34</v>
      </c>
      <c r="M12" s="110" t="s">
        <v>54</v>
      </c>
      <c r="N12" s="119">
        <f t="shared" si="0"/>
        <v>0.3434</v>
      </c>
      <c r="O12" s="120">
        <v>0.0277</v>
      </c>
      <c r="P12" s="110" t="s">
        <v>431</v>
      </c>
      <c r="Q12" s="110" t="s">
        <v>526</v>
      </c>
      <c r="R12" s="121"/>
      <c r="S12" s="122"/>
      <c r="T12" s="122"/>
      <c r="U12" s="122"/>
      <c r="V12" s="122"/>
      <c r="W12" s="122"/>
      <c r="X12" s="122"/>
    </row>
    <row r="13" s="104" customFormat="1" ht="22.5" customHeight="1" spans="1:25">
      <c r="A13" s="110">
        <v>6</v>
      </c>
      <c r="B13" s="111" t="s">
        <v>57</v>
      </c>
      <c r="C13" s="112" t="s">
        <v>527</v>
      </c>
      <c r="D13" s="113" t="s">
        <v>528</v>
      </c>
      <c r="E13" s="114"/>
      <c r="F13" s="115"/>
      <c r="G13" s="110"/>
      <c r="H13" s="110"/>
      <c r="I13" s="110" t="s">
        <v>46</v>
      </c>
      <c r="J13" s="123">
        <v>0.6</v>
      </c>
      <c r="K13" s="125">
        <v>1.01</v>
      </c>
      <c r="L13" s="124">
        <v>0.86</v>
      </c>
      <c r="M13" s="110" t="s">
        <v>54</v>
      </c>
      <c r="N13" s="119">
        <f t="shared" si="0"/>
        <v>0.52116</v>
      </c>
      <c r="O13" s="120">
        <v>0.0317</v>
      </c>
      <c r="P13" s="110" t="s">
        <v>502</v>
      </c>
      <c r="Q13" s="110" t="s">
        <v>529</v>
      </c>
      <c r="R13" s="122"/>
      <c r="S13" s="122"/>
      <c r="T13" s="122"/>
      <c r="U13" s="122"/>
      <c r="V13" s="122"/>
      <c r="W13" s="122"/>
      <c r="X13" s="122"/>
    </row>
    <row r="14" s="104" customFormat="1" ht="15.95" customHeight="1" spans="1:25">
      <c r="A14" s="110">
        <v>7</v>
      </c>
      <c r="B14" s="111" t="s">
        <v>57</v>
      </c>
      <c r="C14" s="112" t="s">
        <v>403</v>
      </c>
      <c r="D14" s="113" t="s">
        <v>530</v>
      </c>
      <c r="E14" s="114"/>
      <c r="F14" s="115"/>
      <c r="G14" s="110"/>
      <c r="H14" s="110"/>
      <c r="I14" s="110" t="s">
        <v>62</v>
      </c>
      <c r="J14" s="123">
        <v>1</v>
      </c>
      <c r="K14" s="117">
        <v>1</v>
      </c>
      <c r="L14" s="124">
        <v>0.14</v>
      </c>
      <c r="M14" s="110" t="s">
        <v>54</v>
      </c>
      <c r="N14" s="119">
        <f t="shared" si="0"/>
        <v>0.14</v>
      </c>
      <c r="O14" s="120">
        <v>0.0122</v>
      </c>
      <c r="P14" s="110" t="s">
        <v>405</v>
      </c>
      <c r="Q14" s="110" t="s">
        <v>406</v>
      </c>
      <c r="R14" s="122"/>
      <c r="S14" s="122"/>
      <c r="T14" s="122"/>
      <c r="U14" s="122"/>
      <c r="V14" s="122"/>
      <c r="W14" s="122"/>
      <c r="X14" s="122"/>
    </row>
    <row r="15" s="104" customFormat="1" ht="15.95" customHeight="1" spans="1:25">
      <c r="A15" s="110">
        <v>8</v>
      </c>
      <c r="B15" s="111" t="s">
        <v>57</v>
      </c>
      <c r="C15" s="112" t="s">
        <v>399</v>
      </c>
      <c r="D15" s="113" t="s">
        <v>531</v>
      </c>
      <c r="E15" s="114"/>
      <c r="F15" s="115"/>
      <c r="G15" s="110" t="s">
        <v>401</v>
      </c>
      <c r="H15" s="110"/>
      <c r="I15" s="110" t="s">
        <v>62</v>
      </c>
      <c r="J15" s="123">
        <v>1</v>
      </c>
      <c r="K15" s="117">
        <v>1</v>
      </c>
      <c r="L15" s="124">
        <v>0.13</v>
      </c>
      <c r="M15" s="110" t="s">
        <v>47</v>
      </c>
      <c r="N15" s="119">
        <f t="shared" si="0"/>
        <v>0.13</v>
      </c>
      <c r="O15" s="120">
        <v>0.0106</v>
      </c>
      <c r="P15" s="110" t="s">
        <v>71</v>
      </c>
      <c r="Q15" s="110" t="s">
        <v>402</v>
      </c>
      <c r="R15" s="122"/>
      <c r="S15" s="122"/>
      <c r="T15" s="122"/>
      <c r="U15" s="122"/>
      <c r="V15" s="122"/>
      <c r="W15" s="122"/>
      <c r="X15" s="122"/>
    </row>
    <row r="16" s="104" customFormat="1" ht="15.95" customHeight="1" spans="1:25">
      <c r="A16" s="110">
        <v>9</v>
      </c>
      <c r="B16" s="111" t="s">
        <v>83</v>
      </c>
      <c r="C16" s="112" t="s">
        <v>90</v>
      </c>
      <c r="D16" s="113" t="s">
        <v>91</v>
      </c>
      <c r="E16" s="114"/>
      <c r="F16" s="115"/>
      <c r="G16" s="110"/>
      <c r="H16" s="110"/>
      <c r="I16" s="110" t="s">
        <v>86</v>
      </c>
      <c r="J16" s="123">
        <v>1</v>
      </c>
      <c r="K16" s="117">
        <v>1</v>
      </c>
      <c r="L16" s="119">
        <v>0.04</v>
      </c>
      <c r="M16" s="110" t="s">
        <v>47</v>
      </c>
      <c r="N16" s="119">
        <f t="shared" si="0"/>
        <v>0.04</v>
      </c>
      <c r="O16" s="120">
        <v>0.0008</v>
      </c>
      <c r="P16" s="110" t="s">
        <v>87</v>
      </c>
      <c r="Q16" s="110"/>
      <c r="R16" s="122"/>
      <c r="S16" s="122"/>
      <c r="T16" s="122"/>
      <c r="U16" s="122"/>
      <c r="V16" s="122"/>
      <c r="W16" s="122"/>
      <c r="X16" s="122"/>
    </row>
    <row r="17" s="104" customFormat="1" ht="15.95" customHeight="1" spans="1:24">
      <c r="A17" s="110">
        <v>10</v>
      </c>
      <c r="B17" s="111" t="s">
        <v>83</v>
      </c>
      <c r="C17" s="112" t="s">
        <v>92</v>
      </c>
      <c r="D17" s="113" t="s">
        <v>93</v>
      </c>
      <c r="E17" s="114"/>
      <c r="F17" s="115"/>
      <c r="G17" s="110"/>
      <c r="H17" s="110"/>
      <c r="I17" s="110" t="s">
        <v>86</v>
      </c>
      <c r="J17" s="123">
        <v>1</v>
      </c>
      <c r="K17" s="117">
        <v>1</v>
      </c>
      <c r="L17" s="119">
        <v>0.04</v>
      </c>
      <c r="M17" s="110" t="s">
        <v>47</v>
      </c>
      <c r="N17" s="119">
        <f t="shared" si="0"/>
        <v>0.04</v>
      </c>
      <c r="O17" s="120">
        <v>0.0008</v>
      </c>
      <c r="P17" s="110" t="s">
        <v>87</v>
      </c>
      <c r="Q17" s="110"/>
      <c r="R17" s="122"/>
      <c r="S17" s="122"/>
      <c r="T17" s="122"/>
      <c r="U17" s="122"/>
      <c r="V17" s="122"/>
      <c r="W17" s="122"/>
      <c r="X17" s="122"/>
    </row>
    <row r="18" s="104" customFormat="1" ht="15.95" customHeight="1" spans="1:24">
      <c r="A18" s="110">
        <v>11</v>
      </c>
      <c r="B18" s="111" t="s">
        <v>83</v>
      </c>
      <c r="C18" s="112" t="s">
        <v>94</v>
      </c>
      <c r="D18" s="113" t="s">
        <v>95</v>
      </c>
      <c r="E18" s="114"/>
      <c r="F18" s="115"/>
      <c r="G18" s="110"/>
      <c r="H18" s="110"/>
      <c r="I18" s="110" t="s">
        <v>86</v>
      </c>
      <c r="J18" s="123">
        <v>1</v>
      </c>
      <c r="K18" s="117">
        <v>1</v>
      </c>
      <c r="L18" s="119">
        <v>0.01</v>
      </c>
      <c r="M18" s="110" t="s">
        <v>47</v>
      </c>
      <c r="N18" s="119">
        <f t="shared" si="0"/>
        <v>0.01</v>
      </c>
      <c r="O18" s="120">
        <v>0.0024</v>
      </c>
      <c r="P18" s="110" t="s">
        <v>87</v>
      </c>
      <c r="Q18" s="110"/>
      <c r="R18" s="122"/>
      <c r="S18" s="122"/>
      <c r="T18" s="122"/>
      <c r="U18" s="122"/>
      <c r="V18" s="122"/>
      <c r="W18" s="122"/>
      <c r="X18" s="122"/>
    </row>
    <row r="19" s="104" customFormat="1" ht="15.95" customHeight="1" spans="1:24">
      <c r="A19" s="110">
        <v>12</v>
      </c>
      <c r="B19" s="111" t="s">
        <v>83</v>
      </c>
      <c r="C19" s="112" t="s">
        <v>84</v>
      </c>
      <c r="D19" s="113" t="s">
        <v>85</v>
      </c>
      <c r="E19" s="114"/>
      <c r="F19" s="115"/>
      <c r="G19" s="110"/>
      <c r="H19" s="110"/>
      <c r="I19" s="110" t="s">
        <v>86</v>
      </c>
      <c r="J19" s="123">
        <v>1</v>
      </c>
      <c r="K19" s="117">
        <v>1</v>
      </c>
      <c r="L19" s="119">
        <v>0.01</v>
      </c>
      <c r="M19" s="110" t="s">
        <v>47</v>
      </c>
      <c r="N19" s="119">
        <f t="shared" si="0"/>
        <v>0.01</v>
      </c>
      <c r="O19" s="120">
        <v>0</v>
      </c>
      <c r="P19" s="110" t="s">
        <v>87</v>
      </c>
      <c r="Q19" s="110"/>
      <c r="R19" s="122"/>
      <c r="S19" s="122"/>
      <c r="T19" s="122"/>
      <c r="U19" s="122"/>
      <c r="V19" s="122"/>
      <c r="W19" s="122"/>
      <c r="X19" s="122"/>
    </row>
    <row r="20" s="104" customFormat="1" ht="15.95" customHeight="1" spans="1:24">
      <c r="A20" s="110">
        <v>13</v>
      </c>
      <c r="B20" s="111" t="s">
        <v>83</v>
      </c>
      <c r="C20" s="112" t="s">
        <v>88</v>
      </c>
      <c r="D20" s="113" t="s">
        <v>89</v>
      </c>
      <c r="E20" s="114"/>
      <c r="F20" s="115"/>
      <c r="G20" s="110"/>
      <c r="H20" s="110"/>
      <c r="I20" s="110" t="s">
        <v>86</v>
      </c>
      <c r="J20" s="123">
        <v>1</v>
      </c>
      <c r="K20" s="117">
        <v>1</v>
      </c>
      <c r="L20" s="119">
        <v>0.01</v>
      </c>
      <c r="M20" s="110" t="s">
        <v>47</v>
      </c>
      <c r="N20" s="119">
        <f t="shared" si="0"/>
        <v>0.01</v>
      </c>
      <c r="O20" s="120">
        <v>0.0008</v>
      </c>
      <c r="P20" s="110" t="s">
        <v>87</v>
      </c>
      <c r="Q20" s="110"/>
      <c r="R20" s="122"/>
      <c r="S20" s="122"/>
      <c r="T20" s="122"/>
      <c r="U20" s="122"/>
      <c r="V20" s="122"/>
      <c r="W20" s="122"/>
      <c r="X20" s="122"/>
    </row>
    <row r="21" s="104" customFormat="1" ht="15.95" customHeight="1" spans="1:24">
      <c r="A21" s="110">
        <v>14</v>
      </c>
      <c r="B21" s="111" t="s">
        <v>83</v>
      </c>
      <c r="C21" s="112" t="s">
        <v>434</v>
      </c>
      <c r="D21" s="113" t="s">
        <v>435</v>
      </c>
      <c r="E21" s="114"/>
      <c r="F21" s="115"/>
      <c r="G21" s="110"/>
      <c r="H21" s="110"/>
      <c r="I21" s="110" t="s">
        <v>86</v>
      </c>
      <c r="J21" s="123">
        <v>1</v>
      </c>
      <c r="K21" s="117">
        <v>1</v>
      </c>
      <c r="L21" s="119">
        <v>0.01</v>
      </c>
      <c r="M21" s="110" t="s">
        <v>47</v>
      </c>
      <c r="N21" s="119">
        <f t="shared" si="0"/>
        <v>0.01</v>
      </c>
      <c r="O21" s="120">
        <v>0.0016</v>
      </c>
      <c r="P21" s="110" t="s">
        <v>87</v>
      </c>
      <c r="Q21" s="110"/>
      <c r="R21" s="122"/>
      <c r="S21" s="122"/>
      <c r="T21" s="122"/>
      <c r="U21" s="122"/>
      <c r="V21" s="122"/>
      <c r="W21" s="122"/>
      <c r="X21" s="122"/>
    </row>
    <row r="22" s="104" customFormat="1" ht="15.95" customHeight="1" spans="1:24">
      <c r="A22" s="110">
        <v>15</v>
      </c>
      <c r="B22" s="111" t="s">
        <v>83</v>
      </c>
      <c r="C22" s="112" t="s">
        <v>532</v>
      </c>
      <c r="D22" s="113" t="s">
        <v>433</v>
      </c>
      <c r="E22" s="114"/>
      <c r="F22" s="115"/>
      <c r="G22" s="110"/>
      <c r="H22" s="110"/>
      <c r="I22" s="110" t="s">
        <v>86</v>
      </c>
      <c r="J22" s="123">
        <v>0.03</v>
      </c>
      <c r="K22" s="117">
        <v>1</v>
      </c>
      <c r="L22" s="118">
        <v>12</v>
      </c>
      <c r="M22" s="110" t="s">
        <v>47</v>
      </c>
      <c r="N22" s="119">
        <f t="shared" si="0"/>
        <v>0.36</v>
      </c>
      <c r="O22" s="120">
        <v>0.8137</v>
      </c>
      <c r="P22" s="110" t="s">
        <v>87</v>
      </c>
      <c r="Q22" s="110"/>
      <c r="R22" s="122"/>
      <c r="S22" s="122"/>
      <c r="T22" s="122"/>
      <c r="U22" s="122"/>
      <c r="V22" s="122"/>
      <c r="W22" s="122"/>
      <c r="X22" s="122"/>
    </row>
    <row r="23" s="104" customFormat="1" ht="15.95" customHeight="1" spans="1:24">
      <c r="A23" s="110">
        <v>16</v>
      </c>
      <c r="B23" s="111" t="s">
        <v>83</v>
      </c>
      <c r="C23" s="112" t="s">
        <v>432</v>
      </c>
      <c r="D23" s="113" t="s">
        <v>241</v>
      </c>
      <c r="E23" s="114"/>
      <c r="F23" s="115"/>
      <c r="G23" s="110"/>
      <c r="H23" s="110"/>
      <c r="I23" s="110" t="s">
        <v>62</v>
      </c>
      <c r="J23" s="123">
        <v>1</v>
      </c>
      <c r="K23" s="117">
        <v>1</v>
      </c>
      <c r="L23" s="119">
        <v>0.1</v>
      </c>
      <c r="M23" s="110" t="s">
        <v>47</v>
      </c>
      <c r="N23" s="119">
        <f t="shared" si="0"/>
        <v>0.1</v>
      </c>
      <c r="O23" s="120">
        <v>0.0081</v>
      </c>
      <c r="P23" s="110" t="s">
        <v>87</v>
      </c>
      <c r="Q23" s="110"/>
      <c r="R23" s="122"/>
      <c r="S23" s="122"/>
      <c r="T23" s="122"/>
      <c r="U23" s="122"/>
      <c r="V23" s="122"/>
      <c r="W23" s="122"/>
      <c r="X23" s="122"/>
    </row>
    <row r="24" s="104" customFormat="1" ht="15.95" customHeight="1" spans="1:24">
      <c r="A24" s="110">
        <v>17</v>
      </c>
      <c r="B24" s="111" t="s">
        <v>101</v>
      </c>
      <c r="C24" s="112" t="s">
        <v>533</v>
      </c>
      <c r="D24" s="113"/>
      <c r="E24" s="114"/>
      <c r="F24" s="115" t="s">
        <v>534</v>
      </c>
      <c r="G24" s="110"/>
      <c r="H24" s="110"/>
      <c r="I24" s="110"/>
      <c r="J24" s="123">
        <v>0.1</v>
      </c>
      <c r="K24" s="117">
        <v>1</v>
      </c>
      <c r="L24" s="119">
        <v>3</v>
      </c>
      <c r="M24" s="110"/>
      <c r="N24" s="119">
        <f t="shared" si="0"/>
        <v>0.3</v>
      </c>
      <c r="O24" s="120">
        <v>0</v>
      </c>
      <c r="P24" s="110" t="s">
        <v>87</v>
      </c>
      <c r="Q24" s="110" t="s">
        <v>183</v>
      </c>
      <c r="R24" s="122"/>
      <c r="S24" s="122"/>
      <c r="T24" s="122"/>
      <c r="U24" s="122"/>
      <c r="V24" s="122"/>
      <c r="W24" s="122"/>
      <c r="X24" s="122"/>
    </row>
    <row r="25" s="104" customFormat="1" ht="15.95" customHeight="1" spans="1:24">
      <c r="A25" s="110">
        <v>18</v>
      </c>
      <c r="B25" s="111" t="s">
        <v>101</v>
      </c>
      <c r="C25" s="112" t="s">
        <v>535</v>
      </c>
      <c r="D25" s="113"/>
      <c r="E25" s="114"/>
      <c r="F25" s="115" t="s">
        <v>414</v>
      </c>
      <c r="G25" s="110"/>
      <c r="H25" s="110"/>
      <c r="I25" s="110"/>
      <c r="J25" s="123">
        <v>1</v>
      </c>
      <c r="K25" s="117">
        <v>1</v>
      </c>
      <c r="L25" s="119">
        <v>3</v>
      </c>
      <c r="M25" s="110"/>
      <c r="N25" s="119">
        <f t="shared" si="0"/>
        <v>3</v>
      </c>
      <c r="O25" s="120">
        <v>0</v>
      </c>
      <c r="P25" s="110" t="s">
        <v>87</v>
      </c>
      <c r="Q25" s="110"/>
      <c r="R25" s="122"/>
      <c r="S25" s="122"/>
      <c r="T25" s="122"/>
      <c r="U25" s="122"/>
      <c r="V25" s="122"/>
      <c r="W25" s="122"/>
      <c r="X25" s="122"/>
    </row>
    <row r="26" s="104" customFormat="1" ht="15.95" customHeight="1" spans="1:24">
      <c r="A26" s="110">
        <v>19</v>
      </c>
      <c r="B26" s="111" t="s">
        <v>101</v>
      </c>
      <c r="C26" s="110" t="s">
        <v>537</v>
      </c>
      <c r="D26" s="113"/>
      <c r="E26" s="114"/>
      <c r="F26" s="115"/>
      <c r="G26" s="110"/>
      <c r="H26" s="110"/>
      <c r="I26" s="110"/>
      <c r="J26" s="123">
        <v>2</v>
      </c>
      <c r="K26" s="117">
        <v>1.01</v>
      </c>
      <c r="L26" s="119">
        <v>1.2</v>
      </c>
      <c r="M26" s="110"/>
      <c r="N26" s="119">
        <f t="shared" si="0"/>
        <v>2.424</v>
      </c>
      <c r="O26" s="120">
        <v>0</v>
      </c>
      <c r="P26" s="110" t="s">
        <v>87</v>
      </c>
      <c r="Q26" s="110" t="s">
        <v>538</v>
      </c>
      <c r="R26" s="122"/>
      <c r="S26" s="122"/>
      <c r="T26" s="122"/>
      <c r="U26" s="122"/>
      <c r="V26" s="122"/>
      <c r="W26" s="122"/>
      <c r="X26" s="122"/>
    </row>
    <row r="27" s="104" customFormat="1" ht="15.95" customHeight="1" spans="1:24">
      <c r="A27" s="110">
        <v>24</v>
      </c>
      <c r="B27" s="111" t="s">
        <v>101</v>
      </c>
      <c r="C27" s="126" t="s">
        <v>539</v>
      </c>
      <c r="D27" s="113"/>
      <c r="E27" s="114"/>
      <c r="F27" s="115"/>
      <c r="G27" s="110"/>
      <c r="H27" s="110"/>
      <c r="I27" s="110"/>
      <c r="J27" s="123">
        <v>3</v>
      </c>
      <c r="K27" s="117">
        <v>1</v>
      </c>
      <c r="L27" s="119">
        <v>0.01</v>
      </c>
      <c r="M27" s="110"/>
      <c r="N27" s="119">
        <f t="shared" si="0"/>
        <v>0.03</v>
      </c>
      <c r="O27" s="120"/>
      <c r="P27" s="110" t="s">
        <v>87</v>
      </c>
      <c r="Q27" s="110"/>
      <c r="R27" s="122"/>
      <c r="S27" s="122"/>
      <c r="T27" s="122"/>
      <c r="U27" s="122"/>
      <c r="V27" s="122"/>
      <c r="W27" s="122"/>
      <c r="X27" s="122"/>
    </row>
    <row r="28" s="104" customFormat="1" ht="15.95" customHeight="1" spans="1:24">
      <c r="A28" s="110">
        <v>25</v>
      </c>
      <c r="B28" s="111" t="s">
        <v>101</v>
      </c>
      <c r="C28" s="126" t="s">
        <v>109</v>
      </c>
      <c r="D28" s="113"/>
      <c r="E28" s="114"/>
      <c r="F28" s="115"/>
      <c r="G28" s="110"/>
      <c r="H28" s="110"/>
      <c r="I28" s="110"/>
      <c r="J28" s="123">
        <v>1</v>
      </c>
      <c r="K28" s="117">
        <v>1</v>
      </c>
      <c r="L28" s="119">
        <v>0.5</v>
      </c>
      <c r="M28" s="110"/>
      <c r="N28" s="119">
        <f t="shared" si="0"/>
        <v>0.5</v>
      </c>
      <c r="O28" s="120"/>
      <c r="P28" s="110" t="s">
        <v>87</v>
      </c>
      <c r="Q28" s="110"/>
      <c r="R28" s="122"/>
      <c r="S28" s="122"/>
      <c r="T28" s="122"/>
      <c r="U28" s="122"/>
      <c r="V28" s="122"/>
      <c r="W28" s="122"/>
      <c r="X28" s="122"/>
    </row>
    <row r="29" s="104" customFormat="1" ht="15.95" customHeight="1" spans="1:24">
      <c r="A29" s="110">
        <v>26</v>
      </c>
      <c r="B29" s="110"/>
      <c r="C29" s="126" t="s">
        <v>116</v>
      </c>
      <c r="D29" s="114"/>
      <c r="E29" s="114"/>
      <c r="F29" s="115"/>
      <c r="G29" s="110"/>
      <c r="H29" s="110"/>
      <c r="I29" s="110"/>
      <c r="J29" s="123">
        <v>1</v>
      </c>
      <c r="K29" s="117">
        <v>1</v>
      </c>
      <c r="L29" s="119"/>
      <c r="M29" s="110"/>
      <c r="N29" s="119">
        <v>39.7323</v>
      </c>
      <c r="O29" s="127">
        <v>0</v>
      </c>
      <c r="P29" s="112"/>
      <c r="Q29" s="112"/>
      <c r="R29" s="122"/>
      <c r="S29" s="122"/>
      <c r="T29" s="122"/>
      <c r="U29" s="122"/>
      <c r="V29" s="122"/>
      <c r="W29" s="122"/>
      <c r="X29" s="122"/>
    </row>
    <row r="30" s="104" customFormat="1" ht="21" customHeight="1" spans="1:24">
      <c r="A30" s="122"/>
      <c r="B30" s="122" t="s">
        <v>256</v>
      </c>
      <c r="C30" s="122"/>
      <c r="D30" s="128"/>
      <c r="E30" s="128"/>
      <c r="F30" s="129"/>
      <c r="G30" s="122"/>
      <c r="H30" s="122"/>
      <c r="I30" s="122"/>
      <c r="J30" s="130"/>
      <c r="K30" s="131"/>
      <c r="L30" s="132"/>
      <c r="M30" s="122"/>
      <c r="N30" s="133">
        <f>SUM(N8:N29)</f>
        <v>63.35916</v>
      </c>
      <c r="O30" s="134"/>
      <c r="P30" s="134"/>
      <c r="Q30" s="134"/>
      <c r="R30" s="122"/>
      <c r="S30" s="122"/>
      <c r="T30" s="122"/>
      <c r="U30" s="122"/>
      <c r="V30" s="122"/>
      <c r="W30" s="122"/>
      <c r="X30" s="122"/>
    </row>
    <row r="31" s="104" customFormat="1" ht="21" customHeight="1" spans="1:24">
      <c r="A31" s="122"/>
      <c r="B31" s="122"/>
      <c r="C31" s="122"/>
      <c r="D31" s="128"/>
      <c r="E31" s="128"/>
      <c r="F31" s="129"/>
      <c r="G31" s="122"/>
      <c r="H31" s="122"/>
      <c r="I31" s="122"/>
      <c r="J31" s="130"/>
      <c r="K31" s="131"/>
      <c r="L31" s="132"/>
      <c r="M31" s="122"/>
      <c r="N31" s="132"/>
      <c r="O31" s="135"/>
      <c r="P31" s="122"/>
      <c r="Q31" s="122"/>
      <c r="R31" s="122"/>
      <c r="S31" s="122"/>
      <c r="T31" s="122"/>
      <c r="U31" s="122"/>
      <c r="V31" s="122"/>
      <c r="W31" s="122"/>
      <c r="X31" s="122"/>
    </row>
    <row r="32" s="104" customFormat="1" ht="21" customHeight="1" spans="1:24">
      <c r="A32" s="122"/>
      <c r="B32" s="122"/>
      <c r="F32" s="129"/>
      <c r="G32" s="122"/>
      <c r="H32" s="122"/>
      <c r="I32" s="122"/>
      <c r="J32" s="130"/>
      <c r="K32" s="131"/>
      <c r="L32" s="136"/>
      <c r="M32" s="137"/>
      <c r="N32" s="136"/>
      <c r="O32" s="135"/>
      <c r="P32" s="122"/>
      <c r="Q32" s="122"/>
      <c r="R32" s="122"/>
      <c r="S32" s="122"/>
      <c r="T32" s="122"/>
      <c r="U32" s="122"/>
      <c r="V32" s="122"/>
      <c r="W32" s="122"/>
      <c r="X32" s="122"/>
    </row>
    <row r="33" s="1" customFormat="1" ht="15" customHeight="1" spans="1:24">
      <c r="A33" s="60"/>
      <c r="B33" s="60"/>
      <c r="C33" s="60"/>
      <c r="D33" s="4"/>
      <c r="E33" s="67"/>
      <c r="F33" s="68"/>
      <c r="G33" s="60"/>
      <c r="H33" s="60"/>
      <c r="I33" s="60"/>
      <c r="J33" s="69"/>
      <c r="K33" s="70"/>
      <c r="L33" s="71"/>
      <c r="M33" s="60"/>
      <c r="N33" s="71"/>
      <c r="O33" s="72"/>
      <c r="P33" s="60"/>
      <c r="Q33" s="60"/>
      <c r="R33" s="60"/>
      <c r="S33" s="60"/>
      <c r="T33" s="60"/>
      <c r="U33" s="60"/>
      <c r="V33" s="60"/>
      <c r="W33" s="60"/>
      <c r="X33" s="60"/>
    </row>
    <row r="34" s="1" customFormat="1" ht="15" customHeight="1" spans="1:24">
      <c r="A34" s="60"/>
      <c r="B34" s="60"/>
      <c r="C34" s="60"/>
      <c r="D34" s="67"/>
      <c r="E34" s="67"/>
      <c r="F34" s="68"/>
      <c r="G34" s="60"/>
      <c r="H34" s="60"/>
      <c r="I34" s="60"/>
      <c r="J34" s="69"/>
      <c r="K34" s="70"/>
      <c r="L34" s="71"/>
      <c r="M34" s="60"/>
      <c r="N34" s="71"/>
      <c r="O34" s="72"/>
      <c r="P34" s="60"/>
      <c r="Q34" s="60"/>
      <c r="R34" s="60"/>
      <c r="S34" s="60"/>
      <c r="T34" s="60"/>
      <c r="U34" s="60"/>
      <c r="V34" s="60"/>
      <c r="W34" s="60"/>
      <c r="X34" s="60"/>
    </row>
    <row r="35" s="1" customFormat="1" ht="15" customHeight="1" spans="1:24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/>
      <c r="L35" s="71"/>
      <c r="M35" s="60"/>
      <c r="N35" s="71"/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s="1" customFormat="1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s="1" customFormat="1" ht="15" customHeight="1" spans="1:24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s="1" customFormat="1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s="1" customFormat="1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s="1" customFormat="1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s="1" customFormat="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s="1" customFormat="1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s="1" customFormat="1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s="1" customFormat="1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s="1" customFormat="1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s="1" customFormat="1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s="1" customFormat="1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s="1" customFormat="1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s="1" customFormat="1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s="1" customFormat="1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s="1" customFormat="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s="1" customFormat="1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s="1" customFormat="1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s="1" customFormat="1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s="1" customFormat="1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s="1" customFormat="1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s="1" customFormat="1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s="1" customFormat="1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s="1" customFormat="1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s="1" customFormat="1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s="1" customFormat="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s="1" customFormat="1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s="1" customFormat="1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s="1" customFormat="1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s="1" customFormat="1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s="1" customFormat="1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s="1" customFormat="1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s="1" customFormat="1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s="1" customFormat="1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s="1" customFormat="1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s="1" customFormat="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s="1" customFormat="1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s="1" customFormat="1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s="1" customFormat="1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s="1" customFormat="1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s="1" customFormat="1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s="1" customFormat="1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s="1" customFormat="1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s="1" customFormat="1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s="1" customFormat="1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s="1" customFormat="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s="1" customFormat="1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s="1" customFormat="1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s="1" customFormat="1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s="1" customFormat="1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s="1" customFormat="1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s="1" customFormat="1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s="1" customFormat="1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s="1" customFormat="1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s="1" customFormat="1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s="1" customFormat="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s="1" customFormat="1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s="1" customFormat="1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s="1" customFormat="1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s="1" customFormat="1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s="1" customFormat="1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s="1" customFormat="1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s="1" customFormat="1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s="1" customFormat="1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s="1" customFormat="1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s="1" customFormat="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s="1" customFormat="1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s="1" customFormat="1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s="1" customFormat="1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s="1" customFormat="1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s="1" customFormat="1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s="1" customFormat="1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s="1" customFormat="1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s="1" customFormat="1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s="1" customFormat="1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s="1" customFormat="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s="1" customFormat="1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s="1" customFormat="1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s="1" customFormat="1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s="1" customFormat="1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s="1" customFormat="1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s="1" customFormat="1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s="1" customFormat="1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s="1" customFormat="1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s="1" customFormat="1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s="1" customFormat="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s="1" customFormat="1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s="1" customFormat="1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s="1" customFormat="1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s="1" customFormat="1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s="1" customFormat="1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s="1" customFormat="1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s="1" customFormat="1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s="1" customFormat="1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s="1" customFormat="1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s="1" customFormat="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s="1" customFormat="1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s="1" customFormat="1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s="1" customFormat="1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s="1" customFormat="1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s="1" customFormat="1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s="1" customFormat="1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s="1" customFormat="1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s="1" customFormat="1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s="1" customFormat="1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s="1" customFormat="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s="1" customFormat="1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s="1" customFormat="1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s="1" customFormat="1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s="1" customFormat="1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s="1" customFormat="1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s="1" customFormat="1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s="1" customFormat="1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s="1" customFormat="1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s="1" customFormat="1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s="1" customFormat="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s="1" customFormat="1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s="1" customFormat="1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s="1" customFormat="1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s="1" customFormat="1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s="1" customFormat="1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s="1" customFormat="1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s="1" customFormat="1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s="1" customFormat="1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s="1" customFormat="1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s="1" customFormat="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s="1" customFormat="1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s="1" customFormat="1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s="1" customFormat="1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s="1" customFormat="1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s="1" customFormat="1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s="1" customFormat="1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s="1" customFormat="1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s="1" customFormat="1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s="1" customFormat="1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s="1" customFormat="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s="1" customFormat="1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s="1" customFormat="1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s="1" customFormat="1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s="1" customFormat="1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s="1" customFormat="1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s="1" customFormat="1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s="1" customFormat="1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s="1" customFormat="1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s="1" customFormat="1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s="1" customFormat="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s="1" customFormat="1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s="1" customFormat="1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s="1" customFormat="1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s="1" customFormat="1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s="1" customFormat="1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s="1" customFormat="1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s="1" customFormat="1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s="1" customFormat="1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s="1" customFormat="1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s="1" customFormat="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s="1" customFormat="1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s="1" customFormat="1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s="1" customFormat="1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s="1" customFormat="1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s="1" customFormat="1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s="1" customFormat="1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s="1" customFormat="1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s="1" customFormat="1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s="1" customFormat="1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s="1" customFormat="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s="1" customFormat="1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s="1" customFormat="1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s="1" customFormat="1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s="1" customFormat="1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s="1" customFormat="1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s="1" customFormat="1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s="1" customFormat="1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s="1" customFormat="1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s="1" customFormat="1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s="1" customFormat="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s="1" customFormat="1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s="1" customFormat="1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s="1" customFormat="1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s="1" customFormat="1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s="1" customFormat="1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s="1" customFormat="1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s="1" customFormat="1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s="1" customFormat="1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s="1" customFormat="1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s="1" customFormat="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s="1" customFormat="1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s="1" customFormat="1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s="1" customFormat="1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s="1" customFormat="1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s="1" customFormat="1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s="1" customFormat="1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s="1" customFormat="1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s="1" customFormat="1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s="1" customFormat="1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s="1" customFormat="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s="1" customFormat="1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s="1" customFormat="1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s="1" customFormat="1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s="1" customFormat="1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s="1" customFormat="1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s="1" customFormat="1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s="1" customFormat="1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s="1" customFormat="1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s="1" customFormat="1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s="1" customFormat="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s="1" customFormat="1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</sheetData>
  <mergeCells count="24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O30:Q30"/>
    <mergeCell ref="A2:A5"/>
    <mergeCell ref="R8:R12"/>
    <mergeCell ref="B2:F5"/>
  </mergeCells>
  <pageMargins left="0.75" right="0.75" top="1" bottom="1" header="0.5" footer="0.5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44"/>
  <sheetViews>
    <sheetView workbookViewId="0">
      <selection activeCell="F15" sqref="F15"/>
    </sheetView>
  </sheetViews>
  <sheetFormatPr defaultColWidth="9" defaultRowHeight="15.6"/>
  <cols>
    <col min="1" max="1" width="3.87962962962963" style="1" customWidth="1"/>
    <col min="2" max="2" width="6.5" style="1" customWidth="1"/>
    <col min="3" max="3" width="21" style="1" customWidth="1"/>
    <col min="4" max="4" width="19.6296296296296" style="4" customWidth="1"/>
    <col min="5" max="5" width="10.8796296296296" style="4" customWidth="1"/>
    <col min="6" max="6" width="14.8796296296296" style="5" customWidth="1"/>
    <col min="7" max="7" width="11.3796296296296" style="1" customWidth="1"/>
    <col min="8" max="10" width="7.25" style="1" customWidth="1"/>
    <col min="11" max="11" width="8.87962962962963" style="1" customWidth="1"/>
    <col min="12" max="12" width="11.8796296296296" style="1" customWidth="1"/>
    <col min="13" max="13" width="8.5" style="1" customWidth="1"/>
    <col min="14" max="14" width="9" style="1" customWidth="1"/>
    <col min="15" max="15" width="10.6296296296296" style="1" customWidth="1"/>
    <col min="16" max="16" width="10.5" style="1" customWidth="1"/>
    <col min="17" max="17" width="10.6296296296296" style="1" customWidth="1"/>
    <col min="18" max="18" width="20.75" style="1" customWidth="1"/>
    <col min="19" max="24" width="10.6296296296296" style="1" hidden="1" customWidth="1"/>
    <col min="25" max="25" width="9" style="1" hidden="1" customWidth="1"/>
    <col min="26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s="1" customFormat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542</v>
      </c>
      <c r="I2" s="12"/>
      <c r="J2" s="13"/>
      <c r="K2" s="10" t="s">
        <v>4</v>
      </c>
      <c r="L2" s="11" t="s">
        <v>328</v>
      </c>
      <c r="M2" s="12"/>
      <c r="N2" s="13"/>
      <c r="O2" s="14" t="s">
        <v>5</v>
      </c>
      <c r="P2" s="15" t="s">
        <v>375</v>
      </c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543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 t="s">
        <v>377</v>
      </c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 t="s">
        <v>378</v>
      </c>
      <c r="I4" s="12"/>
      <c r="J4" s="13"/>
      <c r="K4" s="10" t="s">
        <v>14</v>
      </c>
      <c r="L4" s="11" t="s">
        <v>379</v>
      </c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 t="s">
        <v>508</v>
      </c>
      <c r="I5" s="12"/>
      <c r="J5" s="13"/>
      <c r="K5" s="10" t="s">
        <v>18</v>
      </c>
      <c r="L5" s="28" t="s">
        <v>381</v>
      </c>
      <c r="M5" s="12"/>
      <c r="N5" s="13"/>
      <c r="O5" s="14" t="s">
        <v>19</v>
      </c>
      <c r="P5" s="29">
        <v>20180604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44" t="s">
        <v>36</v>
      </c>
      <c r="O7" s="44" t="s">
        <v>37</v>
      </c>
      <c r="P7" s="45" t="s">
        <v>38</v>
      </c>
      <c r="Q7" s="46" t="s">
        <v>544</v>
      </c>
      <c r="R7" s="40"/>
      <c r="S7" s="47"/>
      <c r="T7" s="47"/>
      <c r="U7" s="47"/>
      <c r="V7" s="47"/>
      <c r="W7" s="47"/>
      <c r="X7" s="48"/>
    </row>
    <row r="8" s="75" customFormat="1" ht="15" customHeight="1" spans="1:25">
      <c r="A8" s="76">
        <v>1</v>
      </c>
      <c r="B8" s="77" t="s">
        <v>40</v>
      </c>
      <c r="C8" s="78" t="s">
        <v>545</v>
      </c>
      <c r="D8" s="79" t="s">
        <v>546</v>
      </c>
      <c r="E8" s="80" t="s">
        <v>547</v>
      </c>
      <c r="F8" s="81" t="s">
        <v>548</v>
      </c>
      <c r="G8" s="76" t="s">
        <v>549</v>
      </c>
      <c r="H8" s="76" t="s">
        <v>550</v>
      </c>
      <c r="I8" s="76" t="s">
        <v>46</v>
      </c>
      <c r="J8" s="82">
        <v>0.47</v>
      </c>
      <c r="K8" s="83">
        <v>1.03</v>
      </c>
      <c r="L8" s="84">
        <v>31</v>
      </c>
      <c r="M8" s="76" t="s">
        <v>47</v>
      </c>
      <c r="N8" s="85">
        <f t="shared" ref="N8:N25" si="0">J8*K8*L8</f>
        <v>15.0071</v>
      </c>
      <c r="O8" s="86">
        <v>0.466</v>
      </c>
      <c r="P8" s="76" t="s">
        <v>281</v>
      </c>
      <c r="Q8" s="76" t="s">
        <v>546</v>
      </c>
      <c r="R8" s="61" t="s">
        <v>516</v>
      </c>
      <c r="S8" s="87"/>
      <c r="T8" s="87"/>
      <c r="U8" s="87"/>
      <c r="V8" s="87"/>
      <c r="W8" s="87"/>
      <c r="X8" s="87"/>
    </row>
    <row r="9" s="75" customFormat="1" ht="15" customHeight="1" spans="1:25">
      <c r="A9" s="76">
        <v>2</v>
      </c>
      <c r="B9" s="77" t="s">
        <v>57</v>
      </c>
      <c r="C9" s="78" t="s">
        <v>417</v>
      </c>
      <c r="D9" s="79" t="s">
        <v>551</v>
      </c>
      <c r="E9" s="80"/>
      <c r="F9" s="81"/>
      <c r="G9" s="76" t="s">
        <v>419</v>
      </c>
      <c r="H9" s="76"/>
      <c r="I9" s="76" t="s">
        <v>62</v>
      </c>
      <c r="J9" s="88">
        <v>1</v>
      </c>
      <c r="K9" s="83">
        <v>1.01</v>
      </c>
      <c r="L9" s="89">
        <v>0.06</v>
      </c>
      <c r="M9" s="76" t="s">
        <v>47</v>
      </c>
      <c r="N9" s="85">
        <f t="shared" si="0"/>
        <v>0.0606</v>
      </c>
      <c r="O9" s="86">
        <v>0.0023</v>
      </c>
      <c r="P9" s="76" t="s">
        <v>71</v>
      </c>
      <c r="Q9" s="76" t="s">
        <v>420</v>
      </c>
      <c r="R9" s="61"/>
      <c r="S9" s="87"/>
      <c r="T9" s="87"/>
      <c r="U9" s="87"/>
      <c r="V9" s="87"/>
      <c r="W9" s="87"/>
      <c r="X9" s="87"/>
    </row>
    <row r="10" s="75" customFormat="1" ht="15" customHeight="1" spans="1:25">
      <c r="A10" s="76">
        <v>3</v>
      </c>
      <c r="B10" s="77" t="s">
        <v>57</v>
      </c>
      <c r="C10" s="78" t="s">
        <v>421</v>
      </c>
      <c r="D10" s="79" t="s">
        <v>552</v>
      </c>
      <c r="E10" s="80"/>
      <c r="F10" s="81"/>
      <c r="G10" s="76" t="s">
        <v>423</v>
      </c>
      <c r="H10" s="76"/>
      <c r="I10" s="76" t="s">
        <v>62</v>
      </c>
      <c r="J10" s="88">
        <v>1</v>
      </c>
      <c r="K10" s="83">
        <v>1.01</v>
      </c>
      <c r="L10" s="89">
        <v>0.05</v>
      </c>
      <c r="M10" s="76" t="s">
        <v>54</v>
      </c>
      <c r="N10" s="85">
        <f t="shared" si="0"/>
        <v>0.0505</v>
      </c>
      <c r="O10" s="86">
        <v>0.0019</v>
      </c>
      <c r="P10" s="76" t="s">
        <v>71</v>
      </c>
      <c r="Q10" s="76" t="s">
        <v>424</v>
      </c>
      <c r="R10" s="61"/>
      <c r="S10" s="87"/>
      <c r="T10" s="87"/>
      <c r="U10" s="87"/>
      <c r="V10" s="87"/>
      <c r="W10" s="87"/>
      <c r="X10" s="87"/>
    </row>
    <row r="11" s="75" customFormat="1" ht="15" customHeight="1" spans="1:25">
      <c r="A11" s="76">
        <v>4</v>
      </c>
      <c r="B11" s="77" t="s">
        <v>57</v>
      </c>
      <c r="C11" s="78" t="s">
        <v>553</v>
      </c>
      <c r="D11" s="79" t="s">
        <v>554</v>
      </c>
      <c r="E11" s="80"/>
      <c r="F11" s="81" t="s">
        <v>555</v>
      </c>
      <c r="G11" s="76" t="s">
        <v>556</v>
      </c>
      <c r="H11" s="76"/>
      <c r="I11" s="76" t="s">
        <v>46</v>
      </c>
      <c r="J11" s="88">
        <v>0.6</v>
      </c>
      <c r="K11" s="83">
        <v>1.03</v>
      </c>
      <c r="L11" s="84">
        <v>3.65</v>
      </c>
      <c r="M11" s="76" t="s">
        <v>47</v>
      </c>
      <c r="N11" s="85">
        <f t="shared" si="0"/>
        <v>2.2557</v>
      </c>
      <c r="O11" s="86">
        <v>0.1127</v>
      </c>
      <c r="P11" s="76" t="s">
        <v>502</v>
      </c>
      <c r="Q11" s="76" t="s">
        <v>557</v>
      </c>
      <c r="R11" s="61"/>
      <c r="S11" s="87"/>
      <c r="T11" s="87"/>
      <c r="U11" s="87"/>
      <c r="V11" s="87"/>
      <c r="W11" s="87"/>
      <c r="X11" s="87"/>
    </row>
    <row r="12" s="75" customFormat="1" ht="15" customHeight="1" spans="1:25">
      <c r="A12" s="76">
        <v>5</v>
      </c>
      <c r="B12" s="77" t="s">
        <v>57</v>
      </c>
      <c r="C12" s="78" t="s">
        <v>523</v>
      </c>
      <c r="D12" s="79" t="s">
        <v>524</v>
      </c>
      <c r="E12" s="80"/>
      <c r="F12" s="81"/>
      <c r="G12" s="76" t="s">
        <v>525</v>
      </c>
      <c r="H12" s="76"/>
      <c r="I12" s="76" t="s">
        <v>62</v>
      </c>
      <c r="J12" s="88">
        <v>1</v>
      </c>
      <c r="K12" s="83">
        <v>1.01</v>
      </c>
      <c r="L12" s="84">
        <v>0.34</v>
      </c>
      <c r="M12" s="76" t="s">
        <v>54</v>
      </c>
      <c r="N12" s="85">
        <f t="shared" si="0"/>
        <v>0.3434</v>
      </c>
      <c r="O12" s="86">
        <v>0.0131</v>
      </c>
      <c r="P12" s="76" t="s">
        <v>431</v>
      </c>
      <c r="Q12" s="76" t="s">
        <v>526</v>
      </c>
      <c r="R12" s="61"/>
      <c r="S12" s="87"/>
      <c r="T12" s="87"/>
      <c r="U12" s="87"/>
      <c r="V12" s="87"/>
      <c r="W12" s="87"/>
      <c r="X12" s="87"/>
    </row>
    <row r="13" s="75" customFormat="1" ht="15" customHeight="1" spans="1:25">
      <c r="A13" s="76">
        <v>6</v>
      </c>
      <c r="B13" s="77" t="s">
        <v>57</v>
      </c>
      <c r="C13" s="78" t="s">
        <v>403</v>
      </c>
      <c r="D13" s="79" t="s">
        <v>530</v>
      </c>
      <c r="E13" s="80"/>
      <c r="F13" s="81"/>
      <c r="G13" s="76"/>
      <c r="H13" s="76"/>
      <c r="I13" s="76" t="s">
        <v>62</v>
      </c>
      <c r="J13" s="88">
        <v>1</v>
      </c>
      <c r="K13" s="83">
        <v>1.01</v>
      </c>
      <c r="L13" s="89">
        <v>0.14</v>
      </c>
      <c r="M13" s="76" t="s">
        <v>54</v>
      </c>
      <c r="N13" s="85">
        <f t="shared" si="0"/>
        <v>0.1414</v>
      </c>
      <c r="O13" s="86">
        <v>0.0058</v>
      </c>
      <c r="P13" s="76" t="s">
        <v>405</v>
      </c>
      <c r="Q13" s="76" t="s">
        <v>406</v>
      </c>
      <c r="R13" s="87"/>
      <c r="S13" s="87"/>
      <c r="T13" s="87"/>
      <c r="U13" s="87"/>
      <c r="V13" s="87"/>
      <c r="W13" s="87"/>
      <c r="X13" s="87"/>
    </row>
    <row r="14" s="75" customFormat="1" ht="15" customHeight="1" spans="1:25">
      <c r="A14" s="76">
        <v>7</v>
      </c>
      <c r="B14" s="77" t="s">
        <v>57</v>
      </c>
      <c r="C14" s="78" t="s">
        <v>399</v>
      </c>
      <c r="D14" s="79" t="s">
        <v>531</v>
      </c>
      <c r="E14" s="80"/>
      <c r="F14" s="81"/>
      <c r="G14" s="76" t="s">
        <v>401</v>
      </c>
      <c r="H14" s="76"/>
      <c r="I14" s="76" t="s">
        <v>62</v>
      </c>
      <c r="J14" s="88">
        <v>1</v>
      </c>
      <c r="K14" s="83">
        <v>1.01</v>
      </c>
      <c r="L14" s="89">
        <v>0.13</v>
      </c>
      <c r="M14" s="76" t="s">
        <v>47</v>
      </c>
      <c r="N14" s="85">
        <f t="shared" si="0"/>
        <v>0.1313</v>
      </c>
      <c r="O14" s="86">
        <v>0.005</v>
      </c>
      <c r="P14" s="76" t="s">
        <v>71</v>
      </c>
      <c r="Q14" s="76" t="s">
        <v>402</v>
      </c>
      <c r="R14" s="87"/>
      <c r="S14" s="87"/>
      <c r="T14" s="87"/>
      <c r="U14" s="87"/>
      <c r="V14" s="87"/>
      <c r="W14" s="87"/>
      <c r="X14" s="87"/>
    </row>
    <row r="15" s="75" customFormat="1" ht="15" customHeight="1" spans="1:25">
      <c r="A15" s="76">
        <v>8</v>
      </c>
      <c r="B15" s="77" t="s">
        <v>83</v>
      </c>
      <c r="C15" s="78" t="s">
        <v>84</v>
      </c>
      <c r="D15" s="79" t="s">
        <v>85</v>
      </c>
      <c r="E15" s="80"/>
      <c r="F15" s="81"/>
      <c r="G15" s="76"/>
      <c r="H15" s="76"/>
      <c r="I15" s="76" t="s">
        <v>86</v>
      </c>
      <c r="J15" s="88">
        <v>1</v>
      </c>
      <c r="K15" s="83">
        <v>1</v>
      </c>
      <c r="L15" s="85">
        <v>0.02</v>
      </c>
      <c r="M15" s="76" t="s">
        <v>47</v>
      </c>
      <c r="N15" s="85">
        <f t="shared" si="0"/>
        <v>0.02</v>
      </c>
      <c r="O15" s="86">
        <v>0</v>
      </c>
      <c r="P15" s="76" t="s">
        <v>87</v>
      </c>
      <c r="Q15" s="76"/>
      <c r="R15" s="87"/>
      <c r="S15" s="87"/>
      <c r="T15" s="87"/>
      <c r="U15" s="87"/>
      <c r="V15" s="87"/>
      <c r="W15" s="87"/>
      <c r="X15" s="87"/>
    </row>
    <row r="16" s="75" customFormat="1" ht="15" customHeight="1" spans="1:25">
      <c r="A16" s="76">
        <v>9</v>
      </c>
      <c r="B16" s="77" t="s">
        <v>83</v>
      </c>
      <c r="C16" s="78" t="s">
        <v>88</v>
      </c>
      <c r="D16" s="79" t="s">
        <v>89</v>
      </c>
      <c r="E16" s="80"/>
      <c r="F16" s="81"/>
      <c r="G16" s="76"/>
      <c r="H16" s="76"/>
      <c r="I16" s="76" t="s">
        <v>86</v>
      </c>
      <c r="J16" s="88">
        <v>1</v>
      </c>
      <c r="K16" s="83">
        <v>1</v>
      </c>
      <c r="L16" s="85">
        <v>0.01</v>
      </c>
      <c r="M16" s="76" t="s">
        <v>47</v>
      </c>
      <c r="N16" s="85">
        <f t="shared" si="0"/>
        <v>0.01</v>
      </c>
      <c r="O16" s="86">
        <v>0.0004</v>
      </c>
      <c r="P16" s="76" t="s">
        <v>87</v>
      </c>
      <c r="Q16" s="76"/>
      <c r="R16" s="87"/>
      <c r="S16" s="87"/>
      <c r="T16" s="87"/>
      <c r="U16" s="87"/>
      <c r="V16" s="87"/>
      <c r="W16" s="87"/>
      <c r="X16" s="87"/>
    </row>
    <row r="17" s="75" customFormat="1" ht="15" customHeight="1" spans="1:24">
      <c r="A17" s="76">
        <v>10</v>
      </c>
      <c r="B17" s="77" t="s">
        <v>83</v>
      </c>
      <c r="C17" s="78" t="s">
        <v>434</v>
      </c>
      <c r="D17" s="79" t="s">
        <v>435</v>
      </c>
      <c r="E17" s="80"/>
      <c r="F17" s="81"/>
      <c r="G17" s="76"/>
      <c r="H17" s="76"/>
      <c r="I17" s="76" t="s">
        <v>86</v>
      </c>
      <c r="J17" s="88">
        <v>1</v>
      </c>
      <c r="K17" s="83">
        <v>1</v>
      </c>
      <c r="L17" s="85">
        <v>0.05</v>
      </c>
      <c r="M17" s="76" t="s">
        <v>47</v>
      </c>
      <c r="N17" s="85">
        <f t="shared" si="0"/>
        <v>0.05</v>
      </c>
      <c r="O17" s="86">
        <v>0.0008</v>
      </c>
      <c r="P17" s="76" t="s">
        <v>87</v>
      </c>
      <c r="Q17" s="76"/>
      <c r="R17" s="87"/>
      <c r="S17" s="87"/>
      <c r="T17" s="87"/>
      <c r="U17" s="87"/>
      <c r="V17" s="87"/>
      <c r="W17" s="87"/>
      <c r="X17" s="87"/>
    </row>
    <row r="18" s="75" customFormat="1" ht="15" customHeight="1" spans="1:24">
      <c r="A18" s="76">
        <v>11</v>
      </c>
      <c r="B18" s="77" t="s">
        <v>83</v>
      </c>
      <c r="C18" s="78" t="s">
        <v>90</v>
      </c>
      <c r="D18" s="79" t="s">
        <v>91</v>
      </c>
      <c r="E18" s="80"/>
      <c r="F18" s="81"/>
      <c r="G18" s="76"/>
      <c r="H18" s="76"/>
      <c r="I18" s="76" t="s">
        <v>86</v>
      </c>
      <c r="J18" s="88">
        <v>1</v>
      </c>
      <c r="K18" s="83">
        <v>1</v>
      </c>
      <c r="L18" s="85">
        <v>0.01</v>
      </c>
      <c r="M18" s="76" t="s">
        <v>47</v>
      </c>
      <c r="N18" s="85">
        <f t="shared" si="0"/>
        <v>0.01</v>
      </c>
      <c r="O18" s="86">
        <v>0.0004</v>
      </c>
      <c r="P18" s="76" t="s">
        <v>87</v>
      </c>
      <c r="Q18" s="76"/>
      <c r="R18" s="87"/>
      <c r="S18" s="87"/>
      <c r="T18" s="87"/>
      <c r="U18" s="87"/>
      <c r="V18" s="87"/>
      <c r="W18" s="87"/>
      <c r="X18" s="87"/>
    </row>
    <row r="19" s="75" customFormat="1" ht="15" customHeight="1" spans="1:24">
      <c r="A19" s="76">
        <v>12</v>
      </c>
      <c r="B19" s="77" t="s">
        <v>83</v>
      </c>
      <c r="C19" s="78" t="s">
        <v>92</v>
      </c>
      <c r="D19" s="79" t="s">
        <v>93</v>
      </c>
      <c r="E19" s="80"/>
      <c r="F19" s="81"/>
      <c r="G19" s="76"/>
      <c r="H19" s="76"/>
      <c r="I19" s="76" t="s">
        <v>86</v>
      </c>
      <c r="J19" s="88">
        <v>1</v>
      </c>
      <c r="K19" s="83">
        <v>1</v>
      </c>
      <c r="L19" s="85">
        <v>0.02</v>
      </c>
      <c r="M19" s="76" t="s">
        <v>47</v>
      </c>
      <c r="N19" s="85">
        <f t="shared" si="0"/>
        <v>0.02</v>
      </c>
      <c r="O19" s="86">
        <v>0.0004</v>
      </c>
      <c r="P19" s="76" t="s">
        <v>87</v>
      </c>
      <c r="Q19" s="76"/>
      <c r="R19" s="87"/>
      <c r="S19" s="87"/>
      <c r="T19" s="87"/>
      <c r="U19" s="87"/>
      <c r="V19" s="87"/>
      <c r="W19" s="87"/>
      <c r="X19" s="87"/>
    </row>
    <row r="20" s="75" customFormat="1" ht="15" customHeight="1" spans="1:24">
      <c r="A20" s="76">
        <v>13</v>
      </c>
      <c r="B20" s="77" t="s">
        <v>83</v>
      </c>
      <c r="C20" s="78" t="s">
        <v>532</v>
      </c>
      <c r="D20" s="79" t="s">
        <v>433</v>
      </c>
      <c r="E20" s="80"/>
      <c r="F20" s="81"/>
      <c r="G20" s="76"/>
      <c r="H20" s="76"/>
      <c r="I20" s="76" t="s">
        <v>86</v>
      </c>
      <c r="J20" s="90">
        <v>0.03</v>
      </c>
      <c r="K20" s="83">
        <v>1.01</v>
      </c>
      <c r="L20" s="84">
        <v>12</v>
      </c>
      <c r="M20" s="76" t="s">
        <v>47</v>
      </c>
      <c r="N20" s="85">
        <f t="shared" si="0"/>
        <v>0.3636</v>
      </c>
      <c r="O20" s="86">
        <v>0.3861</v>
      </c>
      <c r="P20" s="76" t="s">
        <v>87</v>
      </c>
      <c r="Q20" s="76"/>
      <c r="R20" s="87"/>
      <c r="S20" s="87"/>
      <c r="T20" s="87"/>
      <c r="U20" s="87"/>
      <c r="V20" s="87"/>
      <c r="W20" s="87"/>
      <c r="X20" s="87"/>
    </row>
    <row r="21" s="75" customFormat="1" ht="15" customHeight="1" spans="1:24">
      <c r="A21" s="76">
        <v>14</v>
      </c>
      <c r="B21" s="77" t="s">
        <v>83</v>
      </c>
      <c r="C21" s="78" t="s">
        <v>94</v>
      </c>
      <c r="D21" s="79" t="s">
        <v>95</v>
      </c>
      <c r="E21" s="80"/>
      <c r="F21" s="81"/>
      <c r="G21" s="76"/>
      <c r="H21" s="76"/>
      <c r="I21" s="76" t="s">
        <v>86</v>
      </c>
      <c r="J21" s="88">
        <v>1</v>
      </c>
      <c r="K21" s="83">
        <v>1.01</v>
      </c>
      <c r="L21" s="85">
        <v>0.02</v>
      </c>
      <c r="M21" s="76" t="s">
        <v>47</v>
      </c>
      <c r="N21" s="85">
        <f t="shared" si="0"/>
        <v>0.0202</v>
      </c>
      <c r="O21" s="86">
        <v>0.0012</v>
      </c>
      <c r="P21" s="76" t="s">
        <v>87</v>
      </c>
      <c r="Q21" s="76"/>
      <c r="R21" s="87"/>
      <c r="S21" s="87"/>
      <c r="T21" s="87"/>
      <c r="U21" s="87"/>
      <c r="V21" s="87"/>
      <c r="W21" s="87"/>
      <c r="X21" s="87"/>
    </row>
    <row r="22" s="75" customFormat="1" ht="15" customHeight="1" spans="1:24">
      <c r="A22" s="76">
        <v>15</v>
      </c>
      <c r="B22" s="77" t="s">
        <v>83</v>
      </c>
      <c r="C22" s="78" t="s">
        <v>432</v>
      </c>
      <c r="D22" s="79" t="s">
        <v>241</v>
      </c>
      <c r="E22" s="80"/>
      <c r="F22" s="81"/>
      <c r="G22" s="76"/>
      <c r="H22" s="76"/>
      <c r="I22" s="76" t="s">
        <v>62</v>
      </c>
      <c r="J22" s="88">
        <v>1</v>
      </c>
      <c r="K22" s="83">
        <v>1.01</v>
      </c>
      <c r="L22" s="85">
        <v>0.1</v>
      </c>
      <c r="M22" s="76" t="s">
        <v>47</v>
      </c>
      <c r="N22" s="85">
        <f t="shared" si="0"/>
        <v>0.101</v>
      </c>
      <c r="O22" s="86">
        <v>0.0039</v>
      </c>
      <c r="P22" s="76" t="s">
        <v>87</v>
      </c>
      <c r="Q22" s="76"/>
      <c r="R22" s="87"/>
      <c r="S22" s="87"/>
      <c r="T22" s="87"/>
      <c r="U22" s="87"/>
      <c r="V22" s="87"/>
      <c r="W22" s="87"/>
      <c r="X22" s="87"/>
    </row>
    <row r="23" s="75" customFormat="1" ht="15" customHeight="1" spans="1:24">
      <c r="A23" s="76">
        <v>16</v>
      </c>
      <c r="B23" s="77" t="s">
        <v>101</v>
      </c>
      <c r="C23" s="78" t="s">
        <v>533</v>
      </c>
      <c r="D23" s="79"/>
      <c r="E23" s="80"/>
      <c r="F23" s="81" t="s">
        <v>558</v>
      </c>
      <c r="G23" s="76"/>
      <c r="H23" s="76"/>
      <c r="I23" s="76"/>
      <c r="J23" s="88">
        <v>0.1</v>
      </c>
      <c r="K23" s="83">
        <v>1</v>
      </c>
      <c r="L23" s="85">
        <v>3</v>
      </c>
      <c r="M23" s="76"/>
      <c r="N23" s="85">
        <f t="shared" si="0"/>
        <v>0.3</v>
      </c>
      <c r="O23" s="86">
        <v>0</v>
      </c>
      <c r="P23" s="76"/>
      <c r="Q23" s="76"/>
      <c r="R23" s="87"/>
      <c r="S23" s="87"/>
      <c r="T23" s="87"/>
      <c r="U23" s="87"/>
      <c r="V23" s="87"/>
      <c r="W23" s="87"/>
      <c r="X23" s="87"/>
    </row>
    <row r="24" s="75" customFormat="1" ht="15" customHeight="1" spans="1:24">
      <c r="A24" s="76">
        <v>17</v>
      </c>
      <c r="B24" s="77" t="s">
        <v>101</v>
      </c>
      <c r="C24" s="76" t="s">
        <v>559</v>
      </c>
      <c r="D24" s="79"/>
      <c r="E24" s="80"/>
      <c r="F24" s="81" t="s">
        <v>560</v>
      </c>
      <c r="G24" s="91" t="s">
        <v>561</v>
      </c>
      <c r="H24" s="76"/>
      <c r="I24" s="76"/>
      <c r="J24" s="88">
        <v>1</v>
      </c>
      <c r="K24" s="83">
        <v>1</v>
      </c>
      <c r="L24" s="89">
        <v>2.5</v>
      </c>
      <c r="M24" s="76"/>
      <c r="N24" s="89">
        <f t="shared" si="0"/>
        <v>2.5</v>
      </c>
      <c r="O24" s="86">
        <v>0</v>
      </c>
      <c r="P24" s="76"/>
      <c r="Q24" s="76" t="s">
        <v>538</v>
      </c>
      <c r="R24" s="87"/>
      <c r="S24" s="87"/>
      <c r="T24" s="87"/>
      <c r="U24" s="87"/>
      <c r="V24" s="87"/>
      <c r="W24" s="87"/>
      <c r="X24" s="87"/>
    </row>
    <row r="25" s="75" customFormat="1" ht="15" customHeight="1" spans="1:24">
      <c r="A25" s="76">
        <v>18</v>
      </c>
      <c r="B25" s="77" t="s">
        <v>101</v>
      </c>
      <c r="C25" s="92" t="s">
        <v>109</v>
      </c>
      <c r="D25" s="79"/>
      <c r="E25" s="80"/>
      <c r="F25" s="81"/>
      <c r="G25" s="76"/>
      <c r="H25" s="76"/>
      <c r="I25" s="76"/>
      <c r="J25" s="88">
        <v>1</v>
      </c>
      <c r="K25" s="83">
        <v>1</v>
      </c>
      <c r="L25" s="84">
        <v>0.5</v>
      </c>
      <c r="M25" s="93"/>
      <c r="N25" s="84">
        <f t="shared" si="0"/>
        <v>0.5</v>
      </c>
      <c r="O25" s="86"/>
      <c r="P25" s="76"/>
      <c r="Q25" s="76"/>
      <c r="R25" s="87"/>
      <c r="S25" s="87"/>
      <c r="T25" s="87"/>
      <c r="U25" s="87"/>
      <c r="V25" s="87"/>
      <c r="W25" s="87"/>
      <c r="X25" s="87"/>
    </row>
    <row r="26" s="75" customFormat="1" ht="15" customHeight="1" spans="1:24">
      <c r="A26" s="76">
        <v>19</v>
      </c>
      <c r="B26" s="76"/>
      <c r="C26" s="92" t="s">
        <v>116</v>
      </c>
      <c r="D26" s="80"/>
      <c r="E26" s="80"/>
      <c r="F26" s="81"/>
      <c r="G26" s="76"/>
      <c r="H26" s="76"/>
      <c r="I26" s="76"/>
      <c r="J26" s="88">
        <v>1</v>
      </c>
      <c r="K26" s="83">
        <v>1</v>
      </c>
      <c r="L26" s="85"/>
      <c r="M26" s="76"/>
      <c r="N26" s="94">
        <v>40.18562</v>
      </c>
      <c r="O26" s="95">
        <v>0</v>
      </c>
      <c r="P26" s="76"/>
      <c r="Q26" s="76"/>
      <c r="R26" s="87"/>
      <c r="S26" s="87"/>
      <c r="T26" s="87"/>
      <c r="U26" s="87"/>
      <c r="V26" s="87"/>
      <c r="W26" s="87"/>
      <c r="X26" s="87"/>
    </row>
    <row r="27" s="75" customFormat="1" ht="15" customHeight="1" spans="1:24">
      <c r="A27" s="87"/>
      <c r="B27" s="87"/>
      <c r="C27" s="87"/>
      <c r="D27" s="96"/>
      <c r="E27" s="96"/>
      <c r="F27" s="97"/>
      <c r="G27" s="87"/>
      <c r="H27" s="87"/>
      <c r="I27" s="87"/>
      <c r="J27" s="98"/>
      <c r="K27" s="99"/>
      <c r="L27" s="100"/>
      <c r="M27" s="87"/>
      <c r="N27" s="101">
        <f>SUM(N8:N26)</f>
        <v>62.07042</v>
      </c>
      <c r="O27" s="102"/>
      <c r="P27" s="87"/>
      <c r="Q27" s="87"/>
      <c r="R27" s="87"/>
      <c r="S27" s="87"/>
      <c r="T27" s="87"/>
      <c r="U27" s="87"/>
      <c r="V27" s="87"/>
      <c r="W27" s="87"/>
      <c r="X27" s="87"/>
    </row>
    <row r="28" s="1" customFormat="1" ht="15" customHeight="1" spans="1:24">
      <c r="A28" s="60"/>
      <c r="B28" s="60"/>
      <c r="C28" s="60"/>
      <c r="D28" s="67"/>
      <c r="E28" s="67"/>
      <c r="F28" s="1"/>
      <c r="G28" s="69"/>
      <c r="H28" s="60"/>
      <c r="I28" s="60"/>
      <c r="J28" s="103"/>
      <c r="K28" s="70"/>
      <c r="L28" s="74"/>
      <c r="M28" s="73"/>
      <c r="N28" s="74"/>
      <c r="O28" s="72"/>
      <c r="P28" s="60"/>
      <c r="Q28" s="60"/>
      <c r="R28" s="60"/>
      <c r="S28" s="60"/>
      <c r="T28" s="60"/>
      <c r="U28" s="60"/>
      <c r="V28" s="60"/>
      <c r="W28" s="60"/>
      <c r="X28" s="60"/>
    </row>
    <row r="29" s="1" customFormat="1" ht="15" customHeight="1" spans="1:24">
      <c r="A29" s="60"/>
      <c r="B29" s="60"/>
      <c r="C29" s="60"/>
      <c r="D29" s="67"/>
      <c r="E29" s="67"/>
      <c r="F29" s="68"/>
      <c r="G29" s="69"/>
      <c r="H29" s="60"/>
      <c r="I29" s="60"/>
      <c r="J29" s="69"/>
      <c r="K29" s="70"/>
      <c r="L29" s="71"/>
      <c r="M29" s="60"/>
      <c r="N29" s="71"/>
      <c r="O29" s="72"/>
      <c r="P29" s="60"/>
      <c r="Q29" s="60"/>
      <c r="R29" s="60"/>
      <c r="S29" s="60"/>
      <c r="T29" s="60"/>
      <c r="U29" s="60"/>
      <c r="V29" s="60"/>
      <c r="W29" s="60"/>
      <c r="X29" s="60"/>
    </row>
    <row r="30" s="1" customFormat="1" ht="15" customHeight="1" spans="1:24">
      <c r="A30" s="60"/>
      <c r="B30" s="60"/>
      <c r="C30" s="60"/>
      <c r="D30" s="67"/>
      <c r="E30" s="67"/>
      <c r="F30" s="68"/>
      <c r="G30" s="60"/>
      <c r="H30" s="60"/>
      <c r="I30" s="60"/>
      <c r="J30" s="69"/>
      <c r="K30" s="70"/>
      <c r="L30" s="71"/>
      <c r="M30" s="60"/>
      <c r="N30" s="71"/>
      <c r="O30" s="72"/>
      <c r="P30" s="60"/>
      <c r="Q30" s="60"/>
      <c r="R30" s="60"/>
      <c r="S30" s="60"/>
      <c r="T30" s="60"/>
      <c r="U30" s="60"/>
      <c r="V30" s="60"/>
      <c r="W30" s="60"/>
      <c r="X30" s="60"/>
    </row>
    <row r="31" s="1" customFormat="1" ht="15" customHeight="1" spans="1:24">
      <c r="A31" s="60"/>
      <c r="B31" s="60"/>
      <c r="C31" s="60"/>
      <c r="D31" s="67"/>
      <c r="E31" s="67"/>
      <c r="F31" s="68"/>
      <c r="G31" s="60"/>
      <c r="H31" s="60"/>
      <c r="I31" s="60"/>
      <c r="J31" s="69"/>
      <c r="K31" s="70"/>
      <c r="L31" s="71"/>
      <c r="M31" s="60"/>
      <c r="N31" s="71"/>
      <c r="O31" s="72"/>
      <c r="P31" s="60"/>
      <c r="Q31" s="60"/>
      <c r="R31" s="60"/>
      <c r="S31" s="60"/>
      <c r="T31" s="60"/>
      <c r="U31" s="60"/>
      <c r="V31" s="60"/>
      <c r="W31" s="60"/>
      <c r="X31" s="60"/>
    </row>
    <row r="32" s="1" customFormat="1" ht="15" customHeight="1" spans="1:24">
      <c r="A32" s="60"/>
      <c r="B32" s="60"/>
      <c r="C32" s="60"/>
      <c r="D32" s="67"/>
      <c r="E32" s="67"/>
      <c r="F32" s="68"/>
      <c r="G32" s="60"/>
      <c r="H32" s="60"/>
      <c r="I32" s="60"/>
      <c r="J32" s="69"/>
      <c r="K32" s="70"/>
      <c r="L32" s="71"/>
      <c r="M32" s="60"/>
      <c r="N32" s="71"/>
      <c r="O32" s="72"/>
      <c r="P32" s="60"/>
      <c r="Q32" s="60"/>
      <c r="R32" s="60"/>
      <c r="S32" s="60"/>
      <c r="T32" s="60"/>
      <c r="U32" s="60"/>
      <c r="V32" s="60"/>
      <c r="W32" s="60"/>
      <c r="X32" s="60"/>
    </row>
    <row r="33" s="1" customFormat="1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70"/>
      <c r="L33" s="71"/>
      <c r="M33" s="60"/>
      <c r="N33" s="71"/>
      <c r="O33" s="72"/>
      <c r="P33" s="60"/>
      <c r="Q33" s="60"/>
      <c r="R33" s="60"/>
      <c r="S33" s="60"/>
      <c r="T33" s="60"/>
      <c r="U33" s="60"/>
      <c r="V33" s="60"/>
      <c r="W33" s="60"/>
      <c r="X33" s="60"/>
    </row>
    <row r="34" s="1" customFormat="1" ht="15" customHeight="1" spans="1:24">
      <c r="A34" s="60"/>
      <c r="B34" s="60"/>
      <c r="C34" s="60"/>
      <c r="D34" s="67"/>
      <c r="E34" s="67"/>
      <c r="F34" s="68"/>
      <c r="G34" s="60"/>
      <c r="H34" s="60"/>
      <c r="I34" s="60"/>
      <c r="J34" s="69"/>
      <c r="K34" s="70"/>
      <c r="L34" s="71"/>
      <c r="M34" s="60"/>
      <c r="N34" s="71"/>
      <c r="O34" s="72"/>
      <c r="P34" s="60"/>
      <c r="Q34" s="60"/>
      <c r="R34" s="60"/>
      <c r="S34" s="60"/>
      <c r="T34" s="60"/>
      <c r="U34" s="60"/>
      <c r="V34" s="60"/>
      <c r="W34" s="60"/>
      <c r="X34" s="60"/>
    </row>
    <row r="35" s="1" customFormat="1" ht="15" customHeight="1" spans="1:24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/>
      <c r="L35" s="71"/>
      <c r="M35" s="60"/>
      <c r="N35" s="71"/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s="1" customFormat="1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s="1" customFormat="1" ht="15" customHeight="1" spans="1:24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s="1" customFormat="1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s="1" customFormat="1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s="1" customFormat="1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s="1" customFormat="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s="1" customFormat="1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s="1" customFormat="1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s="1" customFormat="1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s="1" customFormat="1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s="1" customFormat="1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s="1" customFormat="1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s="1" customFormat="1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s="1" customFormat="1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s="1" customFormat="1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s="1" customFormat="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s="1" customFormat="1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s="1" customFormat="1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s="1" customFormat="1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s="1" customFormat="1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s="1" customFormat="1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s="1" customFormat="1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s="1" customFormat="1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s="1" customFormat="1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s="1" customFormat="1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s="1" customFormat="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s="1" customFormat="1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s="1" customFormat="1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s="1" customFormat="1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s="1" customFormat="1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s="1" customFormat="1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s="1" customFormat="1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s="1" customFormat="1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s="1" customFormat="1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s="1" customFormat="1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s="1" customFormat="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s="1" customFormat="1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s="1" customFormat="1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s="1" customFormat="1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s="1" customFormat="1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s="1" customFormat="1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s="1" customFormat="1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s="1" customFormat="1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s="1" customFormat="1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s="1" customFormat="1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s="1" customFormat="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s="1" customFormat="1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s="1" customFormat="1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s="1" customFormat="1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s="1" customFormat="1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s="1" customFormat="1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s="1" customFormat="1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s="1" customFormat="1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s="1" customFormat="1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s="1" customFormat="1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s="1" customFormat="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s="1" customFormat="1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s="1" customFormat="1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s="1" customFormat="1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s="1" customFormat="1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s="1" customFormat="1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s="1" customFormat="1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s="1" customFormat="1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s="1" customFormat="1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s="1" customFormat="1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s="1" customFormat="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s="1" customFormat="1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s="1" customFormat="1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s="1" customFormat="1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s="1" customFormat="1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s="1" customFormat="1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s="1" customFormat="1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s="1" customFormat="1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s="1" customFormat="1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s="1" customFormat="1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s="1" customFormat="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s="1" customFormat="1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s="1" customFormat="1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s="1" customFormat="1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s="1" customFormat="1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s="1" customFormat="1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s="1" customFormat="1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s="1" customFormat="1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s="1" customFormat="1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s="1" customFormat="1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s="1" customFormat="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s="1" customFormat="1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s="1" customFormat="1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s="1" customFormat="1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s="1" customFormat="1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s="1" customFormat="1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s="1" customFormat="1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s="1" customFormat="1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s="1" customFormat="1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s="1" customFormat="1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s="1" customFormat="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s="1" customFormat="1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s="1" customFormat="1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s="1" customFormat="1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s="1" customFormat="1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s="1" customFormat="1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s="1" customFormat="1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s="1" customFormat="1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s="1" customFormat="1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s="1" customFormat="1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s="1" customFormat="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s="1" customFormat="1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s="1" customFormat="1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s="1" customFormat="1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s="1" customFormat="1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s="1" customFormat="1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s="1" customFormat="1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s="1" customFormat="1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s="1" customFormat="1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s="1" customFormat="1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s="1" customFormat="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s="1" customFormat="1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s="1" customFormat="1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s="1" customFormat="1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s="1" customFormat="1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s="1" customFormat="1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s="1" customFormat="1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s="1" customFormat="1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s="1" customFormat="1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s="1" customFormat="1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s="1" customFormat="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s="1" customFormat="1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s="1" customFormat="1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s="1" customFormat="1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s="1" customFormat="1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s="1" customFormat="1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s="1" customFormat="1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s="1" customFormat="1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s="1" customFormat="1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s="1" customFormat="1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s="1" customFormat="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s="1" customFormat="1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s="1" customFormat="1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s="1" customFormat="1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s="1" customFormat="1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s="1" customFormat="1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s="1" customFormat="1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s="1" customFormat="1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s="1" customFormat="1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s="1" customFormat="1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s="1" customFormat="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s="1" customFormat="1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s="1" customFormat="1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s="1" customFormat="1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s="1" customFormat="1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s="1" customFormat="1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s="1" customFormat="1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s="1" customFormat="1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s="1" customFormat="1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s="1" customFormat="1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s="1" customFormat="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s="1" customFormat="1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s="1" customFormat="1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s="1" customFormat="1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s="1" customFormat="1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s="1" customFormat="1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s="1" customFormat="1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s="1" customFormat="1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s="1" customFormat="1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s="1" customFormat="1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s="1" customFormat="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s="1" customFormat="1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s="1" customFormat="1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s="1" customFormat="1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s="1" customFormat="1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s="1" customFormat="1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s="1" customFormat="1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s="1" customFormat="1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s="1" customFormat="1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s="1" customFormat="1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s="1" customFormat="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s="1" customFormat="1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s="1" customFormat="1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s="1" customFormat="1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s="1" customFormat="1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s="1" customFormat="1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s="1" customFormat="1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s="1" customFormat="1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s="1" customFormat="1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s="1" customFormat="1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s="1" customFormat="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s="1" customFormat="1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s="1" customFormat="1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s="1" customFormat="1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s="1" customFormat="1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s="1" customFormat="1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s="1" customFormat="1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s="1" customFormat="1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s="1" customFormat="1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s="1" customFormat="1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s="1" customFormat="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s="1" customFormat="1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s="1" customFormat="1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s="1" customFormat="1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s="1" customFormat="1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s="1" customFormat="1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s="1" customFormat="1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s="1" customFormat="1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s="1" customFormat="1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s="1" customFormat="1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s="1" customFormat="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s="1" customFormat="1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  <row r="243" s="1" customFormat="1" ht="15" customHeight="1" spans="1:24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1"/>
      <c r="O243" s="72"/>
      <c r="P243" s="60"/>
      <c r="Q243" s="60"/>
      <c r="R243" s="60"/>
      <c r="S243" s="60"/>
      <c r="T243" s="60"/>
      <c r="U243" s="60"/>
      <c r="V243" s="60"/>
      <c r="W243" s="60"/>
      <c r="X243" s="60"/>
    </row>
    <row r="244" s="1" customFormat="1" ht="15" customHeight="1" spans="1:24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1"/>
      <c r="O244" s="72"/>
      <c r="P244" s="60"/>
      <c r="Q244" s="60"/>
      <c r="R244" s="60"/>
      <c r="S244" s="60"/>
      <c r="T244" s="60"/>
      <c r="U244" s="60"/>
      <c r="V244" s="60"/>
      <c r="W244" s="60"/>
      <c r="X244" s="60"/>
    </row>
  </sheetData>
  <mergeCells count="23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A2:A5"/>
    <mergeCell ref="R8:R12"/>
    <mergeCell ref="B2:F5"/>
  </mergeCells>
  <pageMargins left="0.75" right="0.75" top="1" bottom="1" header="0.5" footer="0.5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42"/>
  <sheetViews>
    <sheetView workbookViewId="0">
      <selection activeCell="G15" sqref="G15"/>
    </sheetView>
  </sheetViews>
  <sheetFormatPr defaultColWidth="9" defaultRowHeight="15.6"/>
  <cols>
    <col min="1" max="1" width="3.87962962962963" style="1" customWidth="1"/>
    <col min="2" max="2" width="10.6296296296296" style="1" customWidth="1"/>
    <col min="3" max="3" width="21" style="1" customWidth="1"/>
    <col min="4" max="4" width="11.6296296296296" style="4" customWidth="1"/>
    <col min="5" max="5" width="10.25" style="4" customWidth="1"/>
    <col min="6" max="6" width="10.3796296296296" style="5" customWidth="1"/>
    <col min="7" max="7" width="11.3796296296296" style="1" customWidth="1"/>
    <col min="8" max="8" width="11.8796296296296" style="1" customWidth="1"/>
    <col min="9" max="9" width="8.62962962962963" style="1" customWidth="1"/>
    <col min="10" max="10" width="11.3796296296296" style="1" customWidth="1"/>
    <col min="11" max="11" width="8.62962962962963" style="1" customWidth="1"/>
    <col min="12" max="13" width="9.12962962962963" style="1" customWidth="1"/>
    <col min="14" max="14" width="11.3796296296296" style="1" customWidth="1"/>
    <col min="15" max="15" width="10.6296296296296" style="1" customWidth="1"/>
    <col min="16" max="16" width="10.5" style="1" customWidth="1"/>
    <col min="17" max="17" width="10.6296296296296" style="1" customWidth="1"/>
    <col min="18" max="18" width="10.6296296296296" style="1" hidden="1" customWidth="1"/>
    <col min="19" max="19" width="10.6296296296296" style="1" customWidth="1"/>
    <col min="20" max="24" width="10.6296296296296" style="1" hidden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s="1" customFormat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562</v>
      </c>
      <c r="I2" s="12"/>
      <c r="J2" s="13"/>
      <c r="K2" s="10" t="s">
        <v>4</v>
      </c>
      <c r="L2" s="11" t="s">
        <v>328</v>
      </c>
      <c r="M2" s="12"/>
      <c r="N2" s="13"/>
      <c r="O2" s="14" t="s">
        <v>5</v>
      </c>
      <c r="P2" s="15" t="s">
        <v>375</v>
      </c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563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 t="s">
        <v>377</v>
      </c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 t="s">
        <v>378</v>
      </c>
      <c r="I4" s="12"/>
      <c r="J4" s="13"/>
      <c r="K4" s="10" t="s">
        <v>14</v>
      </c>
      <c r="L4" s="11" t="s">
        <v>379</v>
      </c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 t="s">
        <v>508</v>
      </c>
      <c r="I5" s="12"/>
      <c r="J5" s="13"/>
      <c r="K5" s="10" t="s">
        <v>18</v>
      </c>
      <c r="L5" s="28" t="s">
        <v>564</v>
      </c>
      <c r="M5" s="12"/>
      <c r="N5" s="13"/>
      <c r="O5" s="14" t="s">
        <v>19</v>
      </c>
      <c r="P5" s="29">
        <v>20180605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44" t="s">
        <v>36</v>
      </c>
      <c r="O7" s="44" t="s">
        <v>37</v>
      </c>
      <c r="P7" s="45" t="s">
        <v>38</v>
      </c>
      <c r="Q7" s="46" t="s">
        <v>565</v>
      </c>
      <c r="R7" s="40"/>
      <c r="S7" s="47"/>
      <c r="T7" s="47"/>
      <c r="U7" s="47"/>
      <c r="V7" s="47"/>
      <c r="W7" s="47"/>
      <c r="X7" s="48"/>
    </row>
    <row r="8" s="1" customFormat="1" ht="18" customHeight="1" spans="1:25">
      <c r="A8" s="49">
        <v>1</v>
      </c>
      <c r="B8" s="50" t="s">
        <v>40</v>
      </c>
      <c r="C8" s="51" t="s">
        <v>545</v>
      </c>
      <c r="D8" s="52" t="s">
        <v>546</v>
      </c>
      <c r="E8" s="53" t="s">
        <v>547</v>
      </c>
      <c r="F8" s="54" t="s">
        <v>566</v>
      </c>
      <c r="G8" s="49" t="s">
        <v>549</v>
      </c>
      <c r="H8" s="49" t="s">
        <v>550</v>
      </c>
      <c r="I8" s="49" t="s">
        <v>46</v>
      </c>
      <c r="J8" s="55">
        <v>0.55</v>
      </c>
      <c r="K8" s="56">
        <v>1.03</v>
      </c>
      <c r="L8" s="57">
        <v>31</v>
      </c>
      <c r="M8" s="49" t="s">
        <v>47</v>
      </c>
      <c r="N8" s="58">
        <f t="shared" ref="N8:N25" si="0">J8*K8*L8</f>
        <v>17.5615</v>
      </c>
      <c r="O8" s="59">
        <v>0.6477</v>
      </c>
      <c r="P8" s="49" t="s">
        <v>281</v>
      </c>
      <c r="Q8" s="49" t="s">
        <v>546</v>
      </c>
      <c r="R8" s="60"/>
      <c r="S8" s="61" t="s">
        <v>516</v>
      </c>
      <c r="T8" s="60"/>
      <c r="U8" s="60"/>
      <c r="V8" s="60"/>
      <c r="W8" s="60"/>
      <c r="X8" s="60"/>
      <c r="Y8" s="1" t="s">
        <v>567</v>
      </c>
    </row>
    <row r="9" s="1" customFormat="1" ht="18" customHeight="1" spans="1:25">
      <c r="A9" s="49">
        <v>2</v>
      </c>
      <c r="B9" s="50" t="s">
        <v>57</v>
      </c>
      <c r="C9" s="51" t="s">
        <v>553</v>
      </c>
      <c r="D9" s="52" t="s">
        <v>554</v>
      </c>
      <c r="E9" s="53"/>
      <c r="F9" s="54" t="s">
        <v>555</v>
      </c>
      <c r="G9" s="49" t="s">
        <v>556</v>
      </c>
      <c r="H9" s="49"/>
      <c r="I9" s="49" t="s">
        <v>46</v>
      </c>
      <c r="J9" s="62">
        <v>0.55</v>
      </c>
      <c r="K9" s="56">
        <v>1.03</v>
      </c>
      <c r="L9" s="57">
        <v>3.65</v>
      </c>
      <c r="M9" s="49" t="s">
        <v>47</v>
      </c>
      <c r="N9" s="58">
        <f t="shared" si="0"/>
        <v>2.067725</v>
      </c>
      <c r="O9" s="59">
        <v>0.0598</v>
      </c>
      <c r="P9" s="49" t="s">
        <v>502</v>
      </c>
      <c r="Q9" s="49" t="s">
        <v>557</v>
      </c>
      <c r="R9" s="60"/>
      <c r="S9" s="61"/>
      <c r="T9" s="60"/>
      <c r="U9" s="60"/>
      <c r="V9" s="60"/>
      <c r="W9" s="60"/>
      <c r="X9" s="60"/>
    </row>
    <row r="10" s="1" customFormat="1" ht="18" customHeight="1" spans="1:25">
      <c r="A10" s="49">
        <v>3</v>
      </c>
      <c r="B10" s="50" t="s">
        <v>57</v>
      </c>
      <c r="C10" s="51" t="s">
        <v>417</v>
      </c>
      <c r="D10" s="52" t="s">
        <v>551</v>
      </c>
      <c r="E10" s="53"/>
      <c r="F10" s="54"/>
      <c r="G10" s="49" t="s">
        <v>419</v>
      </c>
      <c r="H10" s="49"/>
      <c r="I10" s="49" t="s">
        <v>62</v>
      </c>
      <c r="J10" s="62">
        <v>1</v>
      </c>
      <c r="K10" s="56">
        <v>1.01</v>
      </c>
      <c r="L10" s="63">
        <v>0.06</v>
      </c>
      <c r="M10" s="49" t="s">
        <v>47</v>
      </c>
      <c r="N10" s="58">
        <f t="shared" si="0"/>
        <v>0.0606</v>
      </c>
      <c r="O10" s="59">
        <v>0.0016</v>
      </c>
      <c r="P10" s="49" t="s">
        <v>71</v>
      </c>
      <c r="Q10" s="49" t="s">
        <v>420</v>
      </c>
      <c r="R10" s="60"/>
      <c r="S10" s="61"/>
      <c r="T10" s="60"/>
      <c r="U10" s="60"/>
      <c r="V10" s="60"/>
      <c r="W10" s="60"/>
      <c r="X10" s="60"/>
    </row>
    <row r="11" s="1" customFormat="1" ht="18" customHeight="1" spans="1:25">
      <c r="A11" s="49">
        <v>4</v>
      </c>
      <c r="B11" s="50" t="s">
        <v>57</v>
      </c>
      <c r="C11" s="51" t="s">
        <v>421</v>
      </c>
      <c r="D11" s="52" t="s">
        <v>552</v>
      </c>
      <c r="E11" s="53"/>
      <c r="F11" s="54"/>
      <c r="G11" s="49" t="s">
        <v>423</v>
      </c>
      <c r="H11" s="49"/>
      <c r="I11" s="49" t="s">
        <v>62</v>
      </c>
      <c r="J11" s="62">
        <v>1</v>
      </c>
      <c r="K11" s="56">
        <v>1.01</v>
      </c>
      <c r="L11" s="63">
        <v>0.05</v>
      </c>
      <c r="M11" s="49" t="s">
        <v>54</v>
      </c>
      <c r="N11" s="58">
        <f t="shared" si="0"/>
        <v>0.0505</v>
      </c>
      <c r="O11" s="59">
        <v>0.0013</v>
      </c>
      <c r="P11" s="49" t="s">
        <v>71</v>
      </c>
      <c r="Q11" s="49" t="s">
        <v>424</v>
      </c>
      <c r="R11" s="60"/>
      <c r="S11" s="61"/>
      <c r="T11" s="60"/>
      <c r="U11" s="60"/>
      <c r="V11" s="60"/>
      <c r="W11" s="60"/>
      <c r="X11" s="60"/>
    </row>
    <row r="12" s="1" customFormat="1" ht="18" customHeight="1" spans="1:25">
      <c r="A12" s="49">
        <v>5</v>
      </c>
      <c r="B12" s="50" t="s">
        <v>57</v>
      </c>
      <c r="C12" s="51" t="s">
        <v>523</v>
      </c>
      <c r="D12" s="52" t="s">
        <v>568</v>
      </c>
      <c r="E12" s="53"/>
      <c r="F12" s="54"/>
      <c r="G12" s="49" t="s">
        <v>525</v>
      </c>
      <c r="H12" s="49"/>
      <c r="I12" s="49" t="s">
        <v>62</v>
      </c>
      <c r="J12" s="62">
        <v>1</v>
      </c>
      <c r="K12" s="56">
        <v>1.01</v>
      </c>
      <c r="L12" s="63">
        <v>0.34</v>
      </c>
      <c r="M12" s="49" t="s">
        <v>54</v>
      </c>
      <c r="N12" s="58">
        <f t="shared" si="0"/>
        <v>0.3434</v>
      </c>
      <c r="O12" s="59">
        <v>0.0091</v>
      </c>
      <c r="P12" s="49" t="s">
        <v>431</v>
      </c>
      <c r="Q12" s="49" t="s">
        <v>569</v>
      </c>
      <c r="R12" s="60"/>
      <c r="S12" s="61"/>
      <c r="T12" s="60"/>
      <c r="U12" s="60"/>
      <c r="V12" s="60"/>
      <c r="W12" s="60"/>
      <c r="X12" s="60"/>
    </row>
    <row r="13" s="1" customFormat="1" ht="18" customHeight="1" spans="1:25">
      <c r="A13" s="49">
        <v>6</v>
      </c>
      <c r="B13" s="50" t="s">
        <v>57</v>
      </c>
      <c r="C13" s="51" t="s">
        <v>403</v>
      </c>
      <c r="D13" s="52" t="s">
        <v>530</v>
      </c>
      <c r="E13" s="53"/>
      <c r="F13" s="54"/>
      <c r="G13" s="49"/>
      <c r="H13" s="49"/>
      <c r="I13" s="49" t="s">
        <v>62</v>
      </c>
      <c r="J13" s="62">
        <v>1</v>
      </c>
      <c r="K13" s="56">
        <v>1.01</v>
      </c>
      <c r="L13" s="58">
        <v>0.14</v>
      </c>
      <c r="M13" s="49" t="s">
        <v>54</v>
      </c>
      <c r="N13" s="58">
        <f t="shared" si="0"/>
        <v>0.1414</v>
      </c>
      <c r="O13" s="59">
        <v>0.004</v>
      </c>
      <c r="P13" s="49" t="s">
        <v>405</v>
      </c>
      <c r="Q13" s="49" t="s">
        <v>406</v>
      </c>
      <c r="R13" s="60"/>
      <c r="S13" s="60"/>
      <c r="T13" s="60"/>
      <c r="U13" s="60"/>
      <c r="V13" s="60"/>
      <c r="W13" s="60"/>
      <c r="X13" s="60"/>
    </row>
    <row r="14" s="1" customFormat="1" ht="18" customHeight="1" spans="1:25">
      <c r="A14" s="49">
        <v>7</v>
      </c>
      <c r="B14" s="50" t="s">
        <v>57</v>
      </c>
      <c r="C14" s="51" t="s">
        <v>399</v>
      </c>
      <c r="D14" s="52" t="s">
        <v>531</v>
      </c>
      <c r="E14" s="53"/>
      <c r="F14" s="54"/>
      <c r="G14" s="49" t="s">
        <v>401</v>
      </c>
      <c r="H14" s="49"/>
      <c r="I14" s="49" t="s">
        <v>62</v>
      </c>
      <c r="J14" s="62">
        <v>1</v>
      </c>
      <c r="K14" s="56">
        <v>1.01</v>
      </c>
      <c r="L14" s="58">
        <v>0.13</v>
      </c>
      <c r="M14" s="49" t="s">
        <v>47</v>
      </c>
      <c r="N14" s="58">
        <f t="shared" si="0"/>
        <v>0.1313</v>
      </c>
      <c r="O14" s="59">
        <v>0.0035</v>
      </c>
      <c r="P14" s="49" t="s">
        <v>71</v>
      </c>
      <c r="Q14" s="49" t="s">
        <v>402</v>
      </c>
      <c r="R14" s="60"/>
      <c r="S14" s="60"/>
      <c r="T14" s="60"/>
      <c r="U14" s="60"/>
      <c r="V14" s="60"/>
      <c r="W14" s="60"/>
      <c r="X14" s="60"/>
    </row>
    <row r="15" s="1" customFormat="1" ht="18" customHeight="1" spans="1:25">
      <c r="A15" s="49">
        <v>8</v>
      </c>
      <c r="B15" s="50" t="s">
        <v>83</v>
      </c>
      <c r="C15" s="51" t="s">
        <v>92</v>
      </c>
      <c r="D15" s="52" t="s">
        <v>93</v>
      </c>
      <c r="E15" s="53"/>
      <c r="F15" s="54"/>
      <c r="G15" s="49"/>
      <c r="H15" s="49"/>
      <c r="I15" s="49" t="s">
        <v>86</v>
      </c>
      <c r="J15" s="62">
        <v>1</v>
      </c>
      <c r="K15" s="56">
        <v>1</v>
      </c>
      <c r="L15" s="58">
        <v>0.01</v>
      </c>
      <c r="M15" s="49" t="s">
        <v>47</v>
      </c>
      <c r="N15" s="58">
        <f t="shared" si="0"/>
        <v>0.01</v>
      </c>
      <c r="O15" s="59">
        <v>0.0003</v>
      </c>
      <c r="P15" s="49" t="s">
        <v>87</v>
      </c>
      <c r="Q15" s="49"/>
      <c r="R15" s="60"/>
      <c r="S15" s="60"/>
      <c r="T15" s="60"/>
      <c r="U15" s="60"/>
      <c r="V15" s="60"/>
      <c r="W15" s="60"/>
      <c r="X15" s="60"/>
    </row>
    <row r="16" s="1" customFormat="1" ht="18" customHeight="1" spans="1:25">
      <c r="A16" s="49">
        <v>9</v>
      </c>
      <c r="B16" s="50" t="s">
        <v>83</v>
      </c>
      <c r="C16" s="51" t="s">
        <v>96</v>
      </c>
      <c r="D16" s="52" t="s">
        <v>97</v>
      </c>
      <c r="E16" s="53"/>
      <c r="F16" s="54"/>
      <c r="G16" s="49"/>
      <c r="H16" s="49"/>
      <c r="I16" s="49" t="s">
        <v>62</v>
      </c>
      <c r="J16" s="62">
        <v>1</v>
      </c>
      <c r="K16" s="56">
        <v>1.01</v>
      </c>
      <c r="L16" s="58">
        <v>0.1</v>
      </c>
      <c r="M16" s="49" t="s">
        <v>54</v>
      </c>
      <c r="N16" s="58">
        <f t="shared" si="0"/>
        <v>0.101</v>
      </c>
      <c r="O16" s="59">
        <v>0.0024</v>
      </c>
      <c r="P16" s="49" t="s">
        <v>98</v>
      </c>
      <c r="Q16" s="49"/>
      <c r="R16" s="60"/>
      <c r="S16" s="60"/>
      <c r="T16" s="60"/>
      <c r="U16" s="60"/>
      <c r="V16" s="60"/>
      <c r="W16" s="60"/>
      <c r="X16" s="60"/>
    </row>
    <row r="17" s="1" customFormat="1" ht="18" customHeight="1" spans="1:24">
      <c r="A17" s="49">
        <v>10</v>
      </c>
      <c r="B17" s="50" t="s">
        <v>83</v>
      </c>
      <c r="C17" s="51" t="s">
        <v>94</v>
      </c>
      <c r="D17" s="52" t="s">
        <v>95</v>
      </c>
      <c r="E17" s="53"/>
      <c r="F17" s="54"/>
      <c r="G17" s="49"/>
      <c r="H17" s="49"/>
      <c r="I17" s="49" t="s">
        <v>86</v>
      </c>
      <c r="J17" s="62">
        <v>1</v>
      </c>
      <c r="K17" s="56">
        <v>1</v>
      </c>
      <c r="L17" s="58">
        <v>0.01</v>
      </c>
      <c r="M17" s="49" t="s">
        <v>47</v>
      </c>
      <c r="N17" s="58">
        <f t="shared" si="0"/>
        <v>0.01</v>
      </c>
      <c r="O17" s="59">
        <v>0.0008</v>
      </c>
      <c r="P17" s="49" t="s">
        <v>87</v>
      </c>
      <c r="Q17" s="49"/>
      <c r="R17" s="60"/>
      <c r="S17" s="60"/>
      <c r="T17" s="60"/>
      <c r="U17" s="60"/>
      <c r="V17" s="60"/>
      <c r="W17" s="60"/>
      <c r="X17" s="60"/>
    </row>
    <row r="18" s="1" customFormat="1" ht="18" customHeight="1" spans="1:24">
      <c r="A18" s="49">
        <v>11</v>
      </c>
      <c r="B18" s="50" t="s">
        <v>83</v>
      </c>
      <c r="C18" s="51" t="s">
        <v>84</v>
      </c>
      <c r="D18" s="52" t="s">
        <v>85</v>
      </c>
      <c r="E18" s="53"/>
      <c r="F18" s="54"/>
      <c r="G18" s="49"/>
      <c r="H18" s="49"/>
      <c r="I18" s="49" t="s">
        <v>86</v>
      </c>
      <c r="J18" s="62">
        <v>1</v>
      </c>
      <c r="K18" s="56">
        <v>1</v>
      </c>
      <c r="L18" s="58">
        <v>0.01</v>
      </c>
      <c r="M18" s="49" t="s">
        <v>47</v>
      </c>
      <c r="N18" s="58">
        <f t="shared" si="0"/>
        <v>0.01</v>
      </c>
      <c r="O18" s="59">
        <v>0</v>
      </c>
      <c r="P18" s="49" t="s">
        <v>87</v>
      </c>
      <c r="Q18" s="49"/>
      <c r="R18" s="60"/>
      <c r="S18" s="60"/>
      <c r="T18" s="60"/>
      <c r="U18" s="60"/>
      <c r="V18" s="60"/>
      <c r="W18" s="60"/>
      <c r="X18" s="60"/>
    </row>
    <row r="19" s="1" customFormat="1" ht="18" customHeight="1" spans="1:24">
      <c r="A19" s="49">
        <v>12</v>
      </c>
      <c r="B19" s="50" t="s">
        <v>83</v>
      </c>
      <c r="C19" s="51" t="s">
        <v>88</v>
      </c>
      <c r="D19" s="52" t="s">
        <v>89</v>
      </c>
      <c r="E19" s="53"/>
      <c r="F19" s="54"/>
      <c r="G19" s="49"/>
      <c r="H19" s="49"/>
      <c r="I19" s="49" t="s">
        <v>86</v>
      </c>
      <c r="J19" s="62">
        <v>1</v>
      </c>
      <c r="K19" s="56">
        <v>1</v>
      </c>
      <c r="L19" s="58">
        <v>0.01</v>
      </c>
      <c r="M19" s="49" t="s">
        <v>47</v>
      </c>
      <c r="N19" s="58">
        <f t="shared" si="0"/>
        <v>0.01</v>
      </c>
      <c r="O19" s="59">
        <v>0.0003</v>
      </c>
      <c r="P19" s="49" t="s">
        <v>87</v>
      </c>
      <c r="Q19" s="49"/>
      <c r="R19" s="60"/>
      <c r="S19" s="60"/>
      <c r="T19" s="60"/>
      <c r="U19" s="60"/>
      <c r="V19" s="60"/>
      <c r="W19" s="60"/>
      <c r="X19" s="60"/>
    </row>
    <row r="20" s="1" customFormat="1" ht="18" customHeight="1" spans="1:24">
      <c r="A20" s="49">
        <v>13</v>
      </c>
      <c r="B20" s="50" t="s">
        <v>83</v>
      </c>
      <c r="C20" s="51" t="s">
        <v>434</v>
      </c>
      <c r="D20" s="52" t="s">
        <v>435</v>
      </c>
      <c r="E20" s="53"/>
      <c r="F20" s="54"/>
      <c r="G20" s="49"/>
      <c r="H20" s="49"/>
      <c r="I20" s="49" t="s">
        <v>86</v>
      </c>
      <c r="J20" s="62">
        <v>1</v>
      </c>
      <c r="K20" s="56">
        <v>1</v>
      </c>
      <c r="L20" s="58">
        <v>0.01</v>
      </c>
      <c r="M20" s="49" t="s">
        <v>47</v>
      </c>
      <c r="N20" s="58">
        <f t="shared" si="0"/>
        <v>0.01</v>
      </c>
      <c r="O20" s="59">
        <v>0.0005</v>
      </c>
      <c r="P20" s="49" t="s">
        <v>87</v>
      </c>
      <c r="Q20" s="49"/>
      <c r="R20" s="60"/>
      <c r="S20" s="60"/>
      <c r="T20" s="60"/>
      <c r="U20" s="60"/>
      <c r="V20" s="60"/>
      <c r="W20" s="60"/>
      <c r="X20" s="60"/>
    </row>
    <row r="21" s="1" customFormat="1" ht="18" customHeight="1" spans="1:24">
      <c r="A21" s="49">
        <v>14</v>
      </c>
      <c r="B21" s="50" t="s">
        <v>83</v>
      </c>
      <c r="C21" s="51" t="s">
        <v>90</v>
      </c>
      <c r="D21" s="52" t="s">
        <v>91</v>
      </c>
      <c r="E21" s="53"/>
      <c r="F21" s="54"/>
      <c r="G21" s="49"/>
      <c r="H21" s="49"/>
      <c r="I21" s="49" t="s">
        <v>86</v>
      </c>
      <c r="J21" s="62">
        <v>1</v>
      </c>
      <c r="K21" s="56">
        <v>1</v>
      </c>
      <c r="L21" s="58">
        <v>0.01</v>
      </c>
      <c r="M21" s="49" t="s">
        <v>47</v>
      </c>
      <c r="N21" s="58">
        <f t="shared" si="0"/>
        <v>0.01</v>
      </c>
      <c r="O21" s="59">
        <v>0.0003</v>
      </c>
      <c r="P21" s="49" t="s">
        <v>87</v>
      </c>
      <c r="Q21" s="49"/>
      <c r="R21" s="60"/>
      <c r="S21" s="60"/>
      <c r="T21" s="60"/>
      <c r="U21" s="60"/>
      <c r="V21" s="60"/>
      <c r="W21" s="60"/>
      <c r="X21" s="60"/>
    </row>
    <row r="22" s="1" customFormat="1" ht="18" customHeight="1" spans="1:24">
      <c r="A22" s="49">
        <v>15</v>
      </c>
      <c r="B22" s="50" t="s">
        <v>83</v>
      </c>
      <c r="C22" s="64" t="s">
        <v>532</v>
      </c>
      <c r="D22" s="52" t="s">
        <v>433</v>
      </c>
      <c r="E22" s="53"/>
      <c r="F22" s="54"/>
      <c r="G22" s="49"/>
      <c r="H22" s="49"/>
      <c r="I22" s="49" t="s">
        <v>86</v>
      </c>
      <c r="J22" s="62">
        <v>0.02</v>
      </c>
      <c r="K22" s="56">
        <v>1.01</v>
      </c>
      <c r="L22" s="57">
        <v>12</v>
      </c>
      <c r="M22" s="49" t="s">
        <v>47</v>
      </c>
      <c r="N22" s="58">
        <f t="shared" si="0"/>
        <v>0.2424</v>
      </c>
      <c r="O22" s="59">
        <v>0.2683</v>
      </c>
      <c r="P22" s="49" t="s">
        <v>87</v>
      </c>
      <c r="Q22" s="49"/>
      <c r="R22" s="60"/>
      <c r="S22" s="60"/>
      <c r="T22" s="60"/>
      <c r="U22" s="60"/>
      <c r="V22" s="60"/>
      <c r="W22" s="60"/>
      <c r="X22" s="60"/>
    </row>
    <row r="23" s="1" customFormat="1" ht="18" customHeight="1" spans="1:24">
      <c r="A23" s="49">
        <v>16</v>
      </c>
      <c r="B23" s="50" t="s">
        <v>101</v>
      </c>
      <c r="C23" s="51" t="s">
        <v>533</v>
      </c>
      <c r="D23" s="52"/>
      <c r="E23" s="53"/>
      <c r="F23" s="54" t="s">
        <v>555</v>
      </c>
      <c r="G23" s="49"/>
      <c r="H23" s="49"/>
      <c r="I23" s="49"/>
      <c r="J23" s="62">
        <v>0.05</v>
      </c>
      <c r="K23" s="56">
        <v>1</v>
      </c>
      <c r="L23" s="58">
        <v>3</v>
      </c>
      <c r="M23" s="49"/>
      <c r="N23" s="63">
        <f t="shared" si="0"/>
        <v>0.15</v>
      </c>
      <c r="O23" s="59">
        <v>0</v>
      </c>
      <c r="P23" s="49"/>
      <c r="Q23" s="49"/>
      <c r="R23" s="60"/>
      <c r="S23" s="60"/>
      <c r="T23" s="60"/>
      <c r="U23" s="60"/>
      <c r="V23" s="60"/>
      <c r="W23" s="60"/>
      <c r="X23" s="60"/>
    </row>
    <row r="24" s="1" customFormat="1" ht="18" customHeight="1" spans="1:24">
      <c r="A24" s="49">
        <v>17</v>
      </c>
      <c r="B24" s="50" t="s">
        <v>101</v>
      </c>
      <c r="C24" s="49" t="s">
        <v>559</v>
      </c>
      <c r="D24" s="52"/>
      <c r="E24" s="53"/>
      <c r="F24" s="54" t="s">
        <v>570</v>
      </c>
      <c r="G24" s="49"/>
      <c r="H24" s="49"/>
      <c r="I24" s="65" t="s">
        <v>561</v>
      </c>
      <c r="J24" s="62">
        <v>1</v>
      </c>
      <c r="K24" s="56">
        <v>1</v>
      </c>
      <c r="L24" s="63">
        <v>1</v>
      </c>
      <c r="M24" s="49"/>
      <c r="N24" s="63">
        <f t="shared" si="0"/>
        <v>1</v>
      </c>
      <c r="O24" s="59">
        <v>0</v>
      </c>
      <c r="P24" s="49"/>
      <c r="Q24" s="49"/>
      <c r="R24" s="60"/>
      <c r="S24" s="60"/>
      <c r="T24" s="60"/>
      <c r="U24" s="60"/>
      <c r="V24" s="60"/>
      <c r="W24" s="60"/>
      <c r="X24" s="60"/>
    </row>
    <row r="25" s="1" customFormat="1" ht="18" customHeight="1" spans="1:24">
      <c r="A25" s="49">
        <v>18</v>
      </c>
      <c r="B25" s="50" t="s">
        <v>101</v>
      </c>
      <c r="C25" s="66" t="s">
        <v>109</v>
      </c>
      <c r="D25" s="52"/>
      <c r="E25" s="53"/>
      <c r="F25" s="54"/>
      <c r="G25" s="49"/>
      <c r="H25" s="49"/>
      <c r="I25" s="49"/>
      <c r="J25" s="62">
        <v>1</v>
      </c>
      <c r="K25" s="56">
        <v>1</v>
      </c>
      <c r="L25" s="58">
        <v>0.39</v>
      </c>
      <c r="M25" s="49"/>
      <c r="N25" s="58">
        <f t="shared" si="0"/>
        <v>0.39</v>
      </c>
      <c r="O25" s="59"/>
      <c r="P25" s="49"/>
      <c r="Q25" s="49"/>
      <c r="R25" s="60"/>
      <c r="S25" s="60"/>
      <c r="T25" s="60"/>
      <c r="U25" s="60"/>
      <c r="V25" s="60"/>
      <c r="W25" s="60"/>
      <c r="X25" s="60"/>
    </row>
    <row r="26" s="1" customFormat="1" ht="15" customHeight="1" spans="1:24">
      <c r="A26" s="49">
        <v>19</v>
      </c>
      <c r="B26" s="49"/>
      <c r="C26" s="66" t="s">
        <v>116</v>
      </c>
      <c r="D26" s="53"/>
      <c r="E26" s="53"/>
      <c r="F26" s="54"/>
      <c r="G26" s="49"/>
      <c r="H26" s="49"/>
      <c r="I26" s="49"/>
      <c r="J26" s="62">
        <v>1</v>
      </c>
      <c r="K26" s="56">
        <v>1</v>
      </c>
      <c r="L26" s="58"/>
      <c r="M26" s="49"/>
      <c r="N26" s="58">
        <v>39.517475</v>
      </c>
      <c r="O26" s="59">
        <v>0</v>
      </c>
      <c r="P26" s="49"/>
      <c r="Q26" s="49"/>
      <c r="R26" s="60"/>
      <c r="S26" s="60"/>
      <c r="T26" s="60"/>
      <c r="U26" s="60"/>
      <c r="V26" s="60"/>
      <c r="W26" s="60"/>
      <c r="X26" s="60"/>
    </row>
    <row r="27" s="1" customFormat="1" ht="15" customHeight="1" spans="1:24">
      <c r="A27" s="60"/>
      <c r="B27" s="60"/>
      <c r="C27" s="60"/>
      <c r="D27" s="67"/>
      <c r="E27" s="67"/>
      <c r="F27" s="68"/>
      <c r="G27" s="60"/>
      <c r="H27" s="60"/>
      <c r="I27" s="60"/>
      <c r="J27" s="69"/>
      <c r="K27" s="70"/>
      <c r="L27" s="71"/>
      <c r="M27" s="60"/>
      <c r="N27" s="71">
        <f>SUM(N8:N26)</f>
        <v>61.8173</v>
      </c>
      <c r="O27" s="72"/>
      <c r="P27" s="60"/>
      <c r="Q27" s="60"/>
      <c r="R27" s="60"/>
      <c r="S27" s="60"/>
      <c r="T27" s="60"/>
      <c r="U27" s="60"/>
      <c r="V27" s="60"/>
      <c r="W27" s="60"/>
      <c r="X27" s="60"/>
    </row>
    <row r="28" s="1" customFormat="1" ht="15" customHeight="1" spans="1:24">
      <c r="A28" s="60"/>
      <c r="B28" s="60"/>
      <c r="C28" s="60"/>
      <c r="D28" s="67"/>
      <c r="E28" s="67"/>
      <c r="F28" s="68"/>
      <c r="G28" s="69"/>
      <c r="H28" s="60"/>
      <c r="I28" s="60"/>
      <c r="J28" s="69"/>
      <c r="K28" s="70"/>
      <c r="L28" s="71"/>
      <c r="M28" s="73"/>
      <c r="N28" s="74"/>
      <c r="O28" s="72"/>
      <c r="P28" s="60"/>
      <c r="Q28" s="60"/>
      <c r="R28" s="60"/>
      <c r="S28" s="60"/>
      <c r="T28" s="60"/>
      <c r="U28" s="60"/>
      <c r="V28" s="60"/>
      <c r="W28" s="60"/>
      <c r="X28" s="60"/>
    </row>
    <row r="29" s="1" customFormat="1" ht="15" customHeight="1" spans="1:24">
      <c r="A29" s="60"/>
      <c r="B29" s="60"/>
      <c r="C29" s="60"/>
      <c r="D29" s="67"/>
      <c r="E29" s="67"/>
      <c r="F29" s="68"/>
      <c r="I29" s="60"/>
      <c r="J29" s="69"/>
      <c r="K29" s="70"/>
      <c r="L29" s="71"/>
      <c r="M29" s="60"/>
      <c r="N29" s="71"/>
      <c r="O29" s="72"/>
      <c r="P29" s="60"/>
      <c r="Q29" s="60"/>
      <c r="R29" s="60"/>
      <c r="S29" s="60"/>
      <c r="T29" s="60"/>
      <c r="U29" s="60"/>
      <c r="V29" s="60"/>
      <c r="W29" s="60"/>
      <c r="X29" s="60"/>
    </row>
    <row r="30" s="1" customFormat="1" ht="15" customHeight="1" spans="1:24">
      <c r="A30" s="60"/>
      <c r="B30" s="60"/>
      <c r="C30" s="60"/>
      <c r="D30" s="67"/>
      <c r="E30" s="67"/>
      <c r="F30" s="68"/>
      <c r="G30" s="60"/>
      <c r="H30" s="60"/>
      <c r="I30" s="60"/>
      <c r="J30" s="69"/>
      <c r="K30" s="70"/>
      <c r="L30" s="71"/>
      <c r="M30" s="60"/>
      <c r="N30" s="71"/>
      <c r="O30" s="72"/>
      <c r="P30" s="60"/>
      <c r="Q30" s="60"/>
      <c r="R30" s="60"/>
      <c r="S30" s="60"/>
      <c r="T30" s="60"/>
      <c r="U30" s="60"/>
      <c r="V30" s="60"/>
      <c r="W30" s="60"/>
      <c r="X30" s="60"/>
    </row>
    <row r="31" s="1" customFormat="1" ht="15" customHeight="1" spans="1:24">
      <c r="A31" s="60"/>
      <c r="B31" s="60"/>
      <c r="C31" s="60"/>
      <c r="D31" s="67"/>
      <c r="E31" s="67"/>
      <c r="F31" s="68"/>
      <c r="G31" s="60"/>
      <c r="H31" s="60"/>
      <c r="I31" s="60"/>
      <c r="J31" s="69"/>
      <c r="K31" s="70"/>
      <c r="L31" s="71"/>
      <c r="M31" s="60"/>
      <c r="N31" s="71"/>
      <c r="O31" s="72"/>
      <c r="P31" s="60"/>
      <c r="Q31" s="60"/>
      <c r="R31" s="60"/>
      <c r="S31" s="60"/>
      <c r="T31" s="60"/>
      <c r="U31" s="60"/>
      <c r="V31" s="60"/>
      <c r="W31" s="60"/>
      <c r="X31" s="60"/>
    </row>
    <row r="32" s="1" customFormat="1" ht="15" customHeight="1" spans="1:24">
      <c r="A32" s="60"/>
      <c r="B32" s="60"/>
      <c r="C32" s="60"/>
      <c r="D32" s="67"/>
      <c r="E32" s="67"/>
      <c r="F32" s="68"/>
      <c r="G32" s="60"/>
      <c r="H32" s="60"/>
      <c r="I32" s="60"/>
      <c r="J32" s="69"/>
      <c r="K32" s="70"/>
      <c r="L32" s="71"/>
      <c r="M32" s="60"/>
      <c r="N32" s="71"/>
      <c r="O32" s="72"/>
      <c r="P32" s="60"/>
      <c r="Q32" s="60"/>
      <c r="R32" s="60"/>
      <c r="S32" s="60"/>
      <c r="T32" s="60"/>
      <c r="U32" s="60"/>
      <c r="V32" s="60"/>
      <c r="W32" s="60"/>
      <c r="X32" s="60"/>
    </row>
    <row r="33" s="1" customFormat="1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70"/>
      <c r="L33" s="71"/>
      <c r="M33" s="60"/>
      <c r="N33" s="71"/>
      <c r="O33" s="72"/>
      <c r="P33" s="60"/>
      <c r="Q33" s="60"/>
      <c r="R33" s="60"/>
      <c r="S33" s="60"/>
      <c r="T33" s="60"/>
      <c r="U33" s="60"/>
      <c r="V33" s="60"/>
      <c r="W33" s="60"/>
      <c r="X33" s="60"/>
    </row>
    <row r="34" s="1" customFormat="1" ht="15" customHeight="1" spans="1:24">
      <c r="A34" s="60"/>
      <c r="B34" s="60"/>
      <c r="C34" s="60"/>
      <c r="D34" s="67"/>
      <c r="E34" s="67"/>
      <c r="F34" s="68"/>
      <c r="G34" s="60"/>
      <c r="H34" s="60"/>
      <c r="I34" s="60"/>
      <c r="J34" s="69"/>
      <c r="K34" s="70"/>
      <c r="L34" s="71"/>
      <c r="M34" s="60"/>
      <c r="N34" s="71"/>
      <c r="O34" s="72"/>
      <c r="P34" s="60"/>
      <c r="Q34" s="60"/>
      <c r="R34" s="60"/>
      <c r="S34" s="60"/>
      <c r="T34" s="60"/>
      <c r="U34" s="60"/>
      <c r="V34" s="60"/>
      <c r="W34" s="60"/>
      <c r="X34" s="60"/>
    </row>
    <row r="35" s="1" customFormat="1" ht="15" customHeight="1" spans="1:24">
      <c r="A35" s="60"/>
      <c r="B35" s="60"/>
      <c r="C35" s="60"/>
      <c r="D35" s="67"/>
      <c r="E35" s="67"/>
      <c r="F35" s="68"/>
      <c r="G35" s="60"/>
      <c r="H35" s="60"/>
      <c r="I35" s="60"/>
      <c r="J35" s="69"/>
      <c r="K35" s="70"/>
      <c r="L35" s="71"/>
      <c r="M35" s="60"/>
      <c r="N35" s="71"/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s="1" customFormat="1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s="1" customFormat="1" ht="15" customHeight="1" spans="1:24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s="1" customFormat="1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1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s="1" customFormat="1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s="1" customFormat="1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s="1" customFormat="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s="1" customFormat="1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s="1" customFormat="1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s="1" customFormat="1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s="1" customFormat="1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s="1" customFormat="1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s="1" customFormat="1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s="1" customFormat="1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s="1" customFormat="1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s="1" customFormat="1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s="1" customFormat="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s="1" customFormat="1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s="1" customFormat="1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s="1" customFormat="1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s="1" customFormat="1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s="1" customFormat="1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s="1" customFormat="1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s="1" customFormat="1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s="1" customFormat="1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s="1" customFormat="1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s="1" customFormat="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s="1" customFormat="1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s="1" customFormat="1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s="1" customFormat="1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s="1" customFormat="1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s="1" customFormat="1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s="1" customFormat="1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s="1" customFormat="1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s="1" customFormat="1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s="1" customFormat="1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s="1" customFormat="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s="1" customFormat="1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s="1" customFormat="1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s="1" customFormat="1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s="1" customFormat="1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s="1" customFormat="1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s="1" customFormat="1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s="1" customFormat="1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s="1" customFormat="1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s="1" customFormat="1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s="1" customFormat="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s="1" customFormat="1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s="1" customFormat="1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s="1" customFormat="1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s="1" customFormat="1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s="1" customFormat="1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s="1" customFormat="1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s="1" customFormat="1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s="1" customFormat="1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s="1" customFormat="1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s="1" customFormat="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s="1" customFormat="1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s="1" customFormat="1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s="1" customFormat="1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s="1" customFormat="1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s="1" customFormat="1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s="1" customFormat="1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s="1" customFormat="1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s="1" customFormat="1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s="1" customFormat="1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s="1" customFormat="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s="1" customFormat="1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s="1" customFormat="1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s="1" customFormat="1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s="1" customFormat="1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s="1" customFormat="1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s="1" customFormat="1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s="1" customFormat="1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s="1" customFormat="1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s="1" customFormat="1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s="1" customFormat="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s="1" customFormat="1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s="1" customFormat="1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s="1" customFormat="1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s="1" customFormat="1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s="1" customFormat="1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s="1" customFormat="1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s="1" customFormat="1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s="1" customFormat="1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s="1" customFormat="1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s="1" customFormat="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s="1" customFormat="1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s="1" customFormat="1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s="1" customFormat="1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s="1" customFormat="1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s="1" customFormat="1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s="1" customFormat="1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s="1" customFormat="1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s="1" customFormat="1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s="1" customFormat="1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s="1" customFormat="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s="1" customFormat="1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s="1" customFormat="1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s="1" customFormat="1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s="1" customFormat="1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s="1" customFormat="1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s="1" customFormat="1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s="1" customFormat="1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s="1" customFormat="1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s="1" customFormat="1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s="1" customFormat="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s="1" customFormat="1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s="1" customFormat="1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s="1" customFormat="1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s="1" customFormat="1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s="1" customFormat="1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s="1" customFormat="1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s="1" customFormat="1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s="1" customFormat="1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s="1" customFormat="1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s="1" customFormat="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s="1" customFormat="1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s="1" customFormat="1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s="1" customFormat="1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s="1" customFormat="1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s="1" customFormat="1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s="1" customFormat="1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s="1" customFormat="1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s="1" customFormat="1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s="1" customFormat="1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s="1" customFormat="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s="1" customFormat="1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s="1" customFormat="1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s="1" customFormat="1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s="1" customFormat="1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s="1" customFormat="1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s="1" customFormat="1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s="1" customFormat="1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s="1" customFormat="1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s="1" customFormat="1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s="1" customFormat="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s="1" customFormat="1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s="1" customFormat="1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s="1" customFormat="1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s="1" customFormat="1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s="1" customFormat="1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s="1" customFormat="1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s="1" customFormat="1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s="1" customFormat="1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s="1" customFormat="1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s="1" customFormat="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s="1" customFormat="1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s="1" customFormat="1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s="1" customFormat="1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s="1" customFormat="1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s="1" customFormat="1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s="1" customFormat="1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s="1" customFormat="1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s="1" customFormat="1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s="1" customFormat="1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s="1" customFormat="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s="1" customFormat="1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s="1" customFormat="1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s="1" customFormat="1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s="1" customFormat="1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s="1" customFormat="1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s="1" customFormat="1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s="1" customFormat="1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s="1" customFormat="1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s="1" customFormat="1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s="1" customFormat="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s="1" customFormat="1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s="1" customFormat="1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s="1" customFormat="1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s="1" customFormat="1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s="1" customFormat="1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s="1" customFormat="1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s="1" customFormat="1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s="1" customFormat="1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s="1" customFormat="1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s="1" customFormat="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s="1" customFormat="1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s="1" customFormat="1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s="1" customFormat="1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s="1" customFormat="1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s="1" customFormat="1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s="1" customFormat="1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s="1" customFormat="1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s="1" customFormat="1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s="1" customFormat="1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s="1" customFormat="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s="1" customFormat="1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s="1" customFormat="1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s="1" customFormat="1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s="1" customFormat="1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s="1" customFormat="1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s="1" customFormat="1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s="1" customFormat="1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s="1" customFormat="1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s="1" customFormat="1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s="1" customFormat="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s="1" customFormat="1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s="1" customFormat="1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s="1" customFormat="1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s="1" customFormat="1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s="1" customFormat="1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s="1" customFormat="1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s="1" customFormat="1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s="1" customFormat="1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s="1" customFormat="1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s="1" customFormat="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s="1" customFormat="1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</sheetData>
  <mergeCells count="23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A2:A5"/>
    <mergeCell ref="S8:S12"/>
    <mergeCell ref="B2:F5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2"/>
  <sheetViews>
    <sheetView topLeftCell="A7" workbookViewId="0">
      <selection activeCell="N38" sqref="N38"/>
    </sheetView>
  </sheetViews>
  <sheetFormatPr defaultColWidth="9" defaultRowHeight="15.6"/>
  <cols>
    <col min="1" max="1" width="3.87962962962963" style="1" customWidth="1"/>
    <col min="2" max="2" width="8.75" style="1" customWidth="1"/>
    <col min="3" max="3" width="21" style="1" customWidth="1"/>
    <col min="4" max="4" width="14" style="4" customWidth="1"/>
    <col min="5" max="5" width="10.8796296296296" style="4" customWidth="1"/>
    <col min="6" max="6" width="12" style="5" customWidth="1"/>
    <col min="7" max="7" width="11.3796296296296" style="1" customWidth="1"/>
    <col min="8" max="8" width="11.8796296296296" style="1" customWidth="1"/>
    <col min="9" max="9" width="4.37962962962963" style="1" customWidth="1"/>
    <col min="10" max="10" width="6.25" style="1" customWidth="1"/>
    <col min="11" max="11" width="8.87962962962963" style="1" customWidth="1"/>
    <col min="12" max="12" width="14.5" style="1" customWidth="1"/>
    <col min="13" max="13" width="10" style="1" customWidth="1"/>
    <col min="14" max="14" width="11.75" style="769" customWidth="1"/>
    <col min="15" max="15" width="10.6296296296296" style="1" customWidth="1"/>
    <col min="16" max="16" width="10.5" style="1" customWidth="1"/>
    <col min="17" max="17" width="20" style="1" customWidth="1"/>
    <col min="18" max="24" width="10.6296296296296" style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770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125</v>
      </c>
      <c r="I2" s="12"/>
      <c r="J2" s="13"/>
      <c r="K2" s="10" t="s">
        <v>4</v>
      </c>
      <c r="L2" s="11"/>
      <c r="M2" s="12"/>
      <c r="N2" s="771"/>
      <c r="O2" s="14" t="s">
        <v>5</v>
      </c>
      <c r="P2" s="15"/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126</v>
      </c>
      <c r="I3" s="12"/>
      <c r="J3" s="13"/>
      <c r="K3" s="10" t="s">
        <v>9</v>
      </c>
      <c r="L3" s="11" t="s">
        <v>10</v>
      </c>
      <c r="M3" s="12"/>
      <c r="N3" s="771"/>
      <c r="O3" s="14" t="s">
        <v>11</v>
      </c>
      <c r="P3" s="20"/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/>
      <c r="I4" s="12"/>
      <c r="J4" s="13"/>
      <c r="K4" s="10" t="s">
        <v>14</v>
      </c>
      <c r="L4" s="11"/>
      <c r="M4" s="12"/>
      <c r="N4" s="771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/>
      <c r="I5" s="12"/>
      <c r="J5" s="13"/>
      <c r="K5" s="10" t="s">
        <v>18</v>
      </c>
      <c r="L5" s="28"/>
      <c r="M5" s="12"/>
      <c r="N5" s="771"/>
      <c r="O5" s="14" t="s">
        <v>19</v>
      </c>
      <c r="P5" s="29">
        <v>20171203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772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773" t="s">
        <v>36</v>
      </c>
      <c r="O7" s="44" t="s">
        <v>37</v>
      </c>
      <c r="P7" s="45" t="s">
        <v>38</v>
      </c>
      <c r="Q7" s="46" t="s">
        <v>39</v>
      </c>
      <c r="R7" s="40"/>
      <c r="S7" s="47"/>
      <c r="T7" s="47"/>
      <c r="U7" s="47"/>
      <c r="V7" s="47"/>
      <c r="W7" s="47"/>
      <c r="X7" s="48"/>
    </row>
    <row r="8" ht="15" customHeight="1" spans="1:25">
      <c r="A8" s="49">
        <v>1</v>
      </c>
      <c r="B8" s="50" t="s">
        <v>40</v>
      </c>
      <c r="C8" s="450" t="s">
        <v>41</v>
      </c>
      <c r="D8" s="52" t="s">
        <v>42</v>
      </c>
      <c r="E8" s="53" t="s">
        <v>43</v>
      </c>
      <c r="F8" s="54" t="s">
        <v>44</v>
      </c>
      <c r="G8" s="49" t="s">
        <v>45</v>
      </c>
      <c r="H8" s="49"/>
      <c r="I8" s="49" t="s">
        <v>46</v>
      </c>
      <c r="J8" s="62">
        <v>1.36</v>
      </c>
      <c r="K8" s="56">
        <v>1.03</v>
      </c>
      <c r="L8" s="58">
        <v>30</v>
      </c>
      <c r="M8" s="49" t="s">
        <v>47</v>
      </c>
      <c r="N8" s="774">
        <f t="shared" ref="N8:N32" si="0">J8*K8*L8</f>
        <v>42.024</v>
      </c>
      <c r="O8" s="59">
        <f t="shared" ref="O8:O32" si="1">N8/159.91</f>
        <v>0.262797823775874</v>
      </c>
      <c r="P8" s="49" t="s">
        <v>48</v>
      </c>
      <c r="Q8" s="49"/>
      <c r="R8" s="60"/>
      <c r="S8" s="60"/>
      <c r="T8" s="60"/>
      <c r="U8" s="60"/>
      <c r="V8" s="60"/>
      <c r="W8" s="60"/>
      <c r="X8" s="60"/>
    </row>
    <row r="9" ht="15" customHeight="1" spans="1:25">
      <c r="A9" s="49">
        <v>2</v>
      </c>
      <c r="B9" s="50" t="s">
        <v>40</v>
      </c>
      <c r="C9" s="450" t="s">
        <v>50</v>
      </c>
      <c r="D9" s="52" t="s">
        <v>51</v>
      </c>
      <c r="E9" s="53" t="s">
        <v>52</v>
      </c>
      <c r="F9" s="54"/>
      <c r="G9" s="49" t="s">
        <v>53</v>
      </c>
      <c r="H9" s="49"/>
      <c r="I9" s="49" t="s">
        <v>46</v>
      </c>
      <c r="J9" s="62">
        <v>0.47</v>
      </c>
      <c r="K9" s="56">
        <v>1.02</v>
      </c>
      <c r="L9" s="182">
        <v>6.05</v>
      </c>
      <c r="M9" s="49" t="s">
        <v>54</v>
      </c>
      <c r="N9" s="774">
        <f t="shared" si="0"/>
        <v>2.90037</v>
      </c>
      <c r="O9" s="59">
        <f t="shared" si="1"/>
        <v>0.0181375148521043</v>
      </c>
      <c r="P9" s="49" t="s">
        <v>55</v>
      </c>
      <c r="Q9" s="775" t="s">
        <v>56</v>
      </c>
      <c r="R9" s="60"/>
      <c r="S9" s="60"/>
      <c r="T9" s="60"/>
      <c r="U9" s="60"/>
      <c r="V9" s="60"/>
      <c r="W9" s="60"/>
      <c r="X9" s="60"/>
    </row>
    <row r="10" ht="15" customHeight="1" spans="1:25">
      <c r="A10" s="49">
        <v>3</v>
      </c>
      <c r="B10" s="50" t="s">
        <v>57</v>
      </c>
      <c r="C10" s="51" t="s">
        <v>58</v>
      </c>
      <c r="D10" s="52" t="s">
        <v>59</v>
      </c>
      <c r="E10" s="53"/>
      <c r="F10" s="54" t="s">
        <v>60</v>
      </c>
      <c r="G10" s="49" t="s">
        <v>61</v>
      </c>
      <c r="H10" s="49"/>
      <c r="I10" s="49" t="s">
        <v>62</v>
      </c>
      <c r="J10" s="62">
        <v>4</v>
      </c>
      <c r="K10" s="56">
        <v>1.02</v>
      </c>
      <c r="L10" s="58">
        <v>0.42</v>
      </c>
      <c r="M10" s="49" t="s">
        <v>47</v>
      </c>
      <c r="N10" s="774">
        <f t="shared" si="0"/>
        <v>1.7136</v>
      </c>
      <c r="O10" s="59">
        <f t="shared" si="1"/>
        <v>0.0107160277656182</v>
      </c>
      <c r="P10" s="49" t="s">
        <v>63</v>
      </c>
      <c r="Q10" s="49"/>
      <c r="R10" s="60"/>
      <c r="S10" s="60"/>
      <c r="T10" s="60"/>
      <c r="U10" s="60"/>
      <c r="V10" s="60"/>
      <c r="W10" s="60"/>
      <c r="X10" s="60"/>
    </row>
    <row r="11" ht="15" customHeight="1" spans="1:25">
      <c r="A11" s="49">
        <v>4</v>
      </c>
      <c r="B11" s="50" t="s">
        <v>57</v>
      </c>
      <c r="C11" s="51" t="s">
        <v>58</v>
      </c>
      <c r="D11" s="52" t="s">
        <v>64</v>
      </c>
      <c r="E11" s="53"/>
      <c r="F11" s="54" t="s">
        <v>65</v>
      </c>
      <c r="G11" s="49" t="s">
        <v>66</v>
      </c>
      <c r="H11" s="49"/>
      <c r="I11" s="49" t="s">
        <v>62</v>
      </c>
      <c r="J11" s="62">
        <v>7</v>
      </c>
      <c r="K11" s="56">
        <v>1.02</v>
      </c>
      <c r="L11" s="58">
        <v>0.3</v>
      </c>
      <c r="M11" s="49" t="s">
        <v>47</v>
      </c>
      <c r="N11" s="774">
        <f t="shared" si="0"/>
        <v>2.142</v>
      </c>
      <c r="O11" s="59">
        <f t="shared" si="1"/>
        <v>0.0133950347070227</v>
      </c>
      <c r="P11" s="49" t="s">
        <v>63</v>
      </c>
      <c r="Q11" s="49"/>
      <c r="R11" s="60"/>
      <c r="S11" s="60"/>
      <c r="T11" s="60"/>
      <c r="U11" s="60"/>
      <c r="V11" s="60"/>
      <c r="W11" s="60"/>
      <c r="X11" s="60"/>
    </row>
    <row r="12" ht="15" customHeight="1" spans="1:25">
      <c r="A12" s="49">
        <v>5</v>
      </c>
      <c r="B12" s="50" t="s">
        <v>57</v>
      </c>
      <c r="C12" s="51" t="s">
        <v>67</v>
      </c>
      <c r="D12" s="52" t="s">
        <v>127</v>
      </c>
      <c r="E12" s="53"/>
      <c r="F12" s="54" t="s">
        <v>69</v>
      </c>
      <c r="G12" s="49" t="s">
        <v>70</v>
      </c>
      <c r="H12" s="49"/>
      <c r="I12" s="49" t="s">
        <v>62</v>
      </c>
      <c r="J12" s="62">
        <v>1</v>
      </c>
      <c r="K12" s="56">
        <v>1.02</v>
      </c>
      <c r="L12" s="58">
        <v>0.46</v>
      </c>
      <c r="M12" s="49" t="s">
        <v>54</v>
      </c>
      <c r="N12" s="774">
        <f t="shared" si="0"/>
        <v>0.4692</v>
      </c>
      <c r="O12" s="59">
        <f t="shared" si="1"/>
        <v>0.00293415045963354</v>
      </c>
      <c r="P12" s="49" t="s">
        <v>71</v>
      </c>
      <c r="Q12" s="49"/>
      <c r="R12" s="60"/>
      <c r="S12" s="60"/>
      <c r="T12" s="60"/>
      <c r="U12" s="60"/>
      <c r="V12" s="60"/>
      <c r="W12" s="60"/>
      <c r="X12" s="60"/>
    </row>
    <row r="13" ht="15" customHeight="1" spans="1:25">
      <c r="A13" s="49">
        <v>6</v>
      </c>
      <c r="B13" s="50" t="s">
        <v>57</v>
      </c>
      <c r="C13" s="51" t="s">
        <v>72</v>
      </c>
      <c r="D13" s="52" t="s">
        <v>128</v>
      </c>
      <c r="E13" s="53"/>
      <c r="F13" s="54" t="s">
        <v>69</v>
      </c>
      <c r="G13" s="49" t="s">
        <v>74</v>
      </c>
      <c r="H13" s="49"/>
      <c r="I13" s="49" t="s">
        <v>62</v>
      </c>
      <c r="J13" s="62">
        <v>1</v>
      </c>
      <c r="K13" s="56">
        <v>1.02</v>
      </c>
      <c r="L13" s="58">
        <v>0.05</v>
      </c>
      <c r="M13" s="49" t="s">
        <v>54</v>
      </c>
      <c r="N13" s="774">
        <f t="shared" si="0"/>
        <v>0.051</v>
      </c>
      <c r="O13" s="59">
        <f t="shared" si="1"/>
        <v>0.000318929397786255</v>
      </c>
      <c r="P13" s="49" t="s">
        <v>71</v>
      </c>
      <c r="Q13" s="49"/>
      <c r="R13" s="60"/>
      <c r="S13" s="60"/>
      <c r="T13" s="60"/>
      <c r="U13" s="60"/>
      <c r="V13" s="60"/>
      <c r="W13" s="60"/>
      <c r="X13" s="60"/>
    </row>
    <row r="14" ht="15" customHeight="1" spans="1:25">
      <c r="A14" s="49">
        <v>7</v>
      </c>
      <c r="B14" s="50" t="s">
        <v>57</v>
      </c>
      <c r="C14" s="51" t="s">
        <v>75</v>
      </c>
      <c r="D14" s="52" t="s">
        <v>76</v>
      </c>
      <c r="E14" s="53"/>
      <c r="F14" s="54"/>
      <c r="G14" s="49" t="s">
        <v>77</v>
      </c>
      <c r="H14" s="49"/>
      <c r="I14" s="49" t="s">
        <v>62</v>
      </c>
      <c r="J14" s="62">
        <v>1</v>
      </c>
      <c r="K14" s="56">
        <v>1.02</v>
      </c>
      <c r="L14" s="58">
        <v>0.14</v>
      </c>
      <c r="M14" s="49" t="s">
        <v>47</v>
      </c>
      <c r="N14" s="774">
        <f t="shared" si="0"/>
        <v>0.1428</v>
      </c>
      <c r="O14" s="59">
        <f t="shared" si="1"/>
        <v>0.000893002313801513</v>
      </c>
      <c r="P14" s="49" t="s">
        <v>71</v>
      </c>
      <c r="Q14" s="49"/>
      <c r="R14" s="60"/>
      <c r="S14" s="60"/>
      <c r="T14" s="60"/>
      <c r="U14" s="60"/>
      <c r="V14" s="60"/>
      <c r="W14" s="60"/>
      <c r="X14" s="60"/>
    </row>
    <row r="15" ht="15" customHeight="1" spans="1:25">
      <c r="A15" s="49">
        <v>8</v>
      </c>
      <c r="B15" s="50" t="s">
        <v>57</v>
      </c>
      <c r="C15" s="763" t="s">
        <v>78</v>
      </c>
      <c r="D15" s="52"/>
      <c r="E15" s="53"/>
      <c r="F15" s="54" t="s">
        <v>69</v>
      </c>
      <c r="G15" s="49" t="s">
        <v>79</v>
      </c>
      <c r="H15" s="49"/>
      <c r="I15" s="49" t="s">
        <v>46</v>
      </c>
      <c r="J15" s="62">
        <v>0.15</v>
      </c>
      <c r="K15" s="56">
        <v>1.02</v>
      </c>
      <c r="L15" s="182">
        <v>0.65</v>
      </c>
      <c r="M15" s="49" t="s">
        <v>47</v>
      </c>
      <c r="N15" s="774">
        <f t="shared" si="0"/>
        <v>0.09945</v>
      </c>
      <c r="O15" s="59">
        <f t="shared" si="1"/>
        <v>0.000621912325683197</v>
      </c>
      <c r="P15" s="49" t="s">
        <v>80</v>
      </c>
      <c r="Q15" s="49" t="s">
        <v>129</v>
      </c>
      <c r="R15" s="60"/>
      <c r="S15" s="60"/>
      <c r="T15" s="60"/>
      <c r="U15" s="60"/>
      <c r="V15" s="60"/>
      <c r="W15" s="60"/>
      <c r="X15" s="60"/>
    </row>
    <row r="16" ht="15" customHeight="1" spans="1:25">
      <c r="A16" s="49">
        <v>9</v>
      </c>
      <c r="B16" s="50" t="s">
        <v>57</v>
      </c>
      <c r="C16" s="764" t="s">
        <v>81</v>
      </c>
      <c r="D16" s="765" t="s">
        <v>82</v>
      </c>
      <c r="E16" s="53"/>
      <c r="F16" s="54"/>
      <c r="G16" s="49"/>
      <c r="H16" s="49"/>
      <c r="I16" s="49" t="s">
        <v>62</v>
      </c>
      <c r="J16" s="62">
        <v>1</v>
      </c>
      <c r="K16" s="56">
        <v>1</v>
      </c>
      <c r="L16" s="58">
        <v>1.15</v>
      </c>
      <c r="M16" s="49"/>
      <c r="N16" s="774">
        <f t="shared" si="0"/>
        <v>1.15</v>
      </c>
      <c r="O16" s="59">
        <f t="shared" si="1"/>
        <v>0.00719154524419986</v>
      </c>
      <c r="P16" s="49" t="s">
        <v>71</v>
      </c>
      <c r="Q16" s="49"/>
      <c r="R16" s="60"/>
      <c r="S16" s="60"/>
      <c r="T16" s="60"/>
      <c r="U16" s="60"/>
      <c r="V16" s="60"/>
      <c r="W16" s="60"/>
      <c r="X16" s="60"/>
    </row>
    <row r="17" ht="15" customHeight="1" spans="1:24">
      <c r="A17" s="49">
        <v>10</v>
      </c>
      <c r="B17" s="50" t="s">
        <v>83</v>
      </c>
      <c r="C17" s="766" t="s">
        <v>84</v>
      </c>
      <c r="D17" s="52" t="s">
        <v>85</v>
      </c>
      <c r="E17" s="53"/>
      <c r="F17" s="54"/>
      <c r="G17" s="49"/>
      <c r="H17" s="49"/>
      <c r="I17" s="49" t="s">
        <v>86</v>
      </c>
      <c r="J17" s="62">
        <v>1</v>
      </c>
      <c r="K17" s="56">
        <v>1</v>
      </c>
      <c r="L17" s="58">
        <v>0.02</v>
      </c>
      <c r="M17" s="49" t="s">
        <v>47</v>
      </c>
      <c r="N17" s="774">
        <f t="shared" si="0"/>
        <v>0.02</v>
      </c>
      <c r="O17" s="59">
        <f t="shared" si="1"/>
        <v>0.000125070352073041</v>
      </c>
      <c r="P17" s="49" t="s">
        <v>87</v>
      </c>
      <c r="Q17" s="49"/>
      <c r="R17" s="60"/>
      <c r="S17" s="60"/>
      <c r="T17" s="60"/>
      <c r="U17" s="60"/>
      <c r="V17" s="60"/>
      <c r="W17" s="60"/>
      <c r="X17" s="60"/>
    </row>
    <row r="18" ht="15" customHeight="1" spans="1:24">
      <c r="A18" s="49">
        <v>11</v>
      </c>
      <c r="B18" s="50" t="s">
        <v>83</v>
      </c>
      <c r="C18" s="51" t="s">
        <v>88</v>
      </c>
      <c r="D18" s="52" t="s">
        <v>89</v>
      </c>
      <c r="E18" s="53"/>
      <c r="F18" s="54"/>
      <c r="G18" s="49"/>
      <c r="H18" s="49"/>
      <c r="I18" s="49" t="s">
        <v>86</v>
      </c>
      <c r="J18" s="62">
        <v>1</v>
      </c>
      <c r="K18" s="56">
        <v>1</v>
      </c>
      <c r="L18" s="58">
        <v>0.01</v>
      </c>
      <c r="M18" s="49" t="s">
        <v>47</v>
      </c>
      <c r="N18" s="774">
        <f t="shared" si="0"/>
        <v>0.01</v>
      </c>
      <c r="O18" s="59">
        <f t="shared" si="1"/>
        <v>6.25351760365205e-5</v>
      </c>
      <c r="P18" s="49" t="s">
        <v>87</v>
      </c>
      <c r="Q18" s="49"/>
      <c r="R18" s="60"/>
      <c r="S18" s="60"/>
      <c r="T18" s="60"/>
      <c r="U18" s="60"/>
      <c r="V18" s="60"/>
      <c r="W18" s="60"/>
      <c r="X18" s="60"/>
    </row>
    <row r="19" ht="15" customHeight="1" spans="1:24">
      <c r="A19" s="49">
        <v>12</v>
      </c>
      <c r="B19" s="50" t="s">
        <v>83</v>
      </c>
      <c r="C19" s="51" t="s">
        <v>90</v>
      </c>
      <c r="D19" s="52" t="s">
        <v>91</v>
      </c>
      <c r="E19" s="53"/>
      <c r="F19" s="54"/>
      <c r="G19" s="49"/>
      <c r="H19" s="49"/>
      <c r="I19" s="49" t="s">
        <v>86</v>
      </c>
      <c r="J19" s="62">
        <v>1</v>
      </c>
      <c r="K19" s="56">
        <v>1</v>
      </c>
      <c r="L19" s="58">
        <v>0.02</v>
      </c>
      <c r="M19" s="49" t="s">
        <v>47</v>
      </c>
      <c r="N19" s="774">
        <f t="shared" si="0"/>
        <v>0.02</v>
      </c>
      <c r="O19" s="59">
        <f t="shared" si="1"/>
        <v>0.000125070352073041</v>
      </c>
      <c r="P19" s="49" t="s">
        <v>87</v>
      </c>
      <c r="Q19" s="49"/>
      <c r="R19" s="60"/>
      <c r="S19" s="60"/>
      <c r="T19" s="60"/>
      <c r="U19" s="60"/>
      <c r="V19" s="60"/>
      <c r="W19" s="60"/>
      <c r="X19" s="60"/>
    </row>
    <row r="20" ht="15" customHeight="1" spans="1:24">
      <c r="A20" s="49">
        <v>13</v>
      </c>
      <c r="B20" s="50" t="s">
        <v>83</v>
      </c>
      <c r="C20" s="51" t="s">
        <v>92</v>
      </c>
      <c r="D20" s="52" t="s">
        <v>93</v>
      </c>
      <c r="E20" s="53"/>
      <c r="F20" s="54"/>
      <c r="G20" s="49"/>
      <c r="H20" s="49"/>
      <c r="I20" s="49" t="s">
        <v>86</v>
      </c>
      <c r="J20" s="62">
        <v>1</v>
      </c>
      <c r="K20" s="56">
        <v>1</v>
      </c>
      <c r="L20" s="58">
        <v>0.02</v>
      </c>
      <c r="M20" s="49" t="s">
        <v>47</v>
      </c>
      <c r="N20" s="774">
        <f t="shared" si="0"/>
        <v>0.02</v>
      </c>
      <c r="O20" s="59">
        <f t="shared" si="1"/>
        <v>0.000125070352073041</v>
      </c>
      <c r="P20" s="49" t="s">
        <v>87</v>
      </c>
      <c r="Q20" s="49"/>
      <c r="R20" s="60"/>
      <c r="S20" s="60"/>
      <c r="T20" s="60"/>
      <c r="U20" s="60"/>
      <c r="V20" s="60"/>
      <c r="W20" s="60"/>
      <c r="X20" s="60"/>
    </row>
    <row r="21" ht="15" customHeight="1" spans="1:24">
      <c r="A21" s="49">
        <v>14</v>
      </c>
      <c r="B21" s="50" t="s">
        <v>83</v>
      </c>
      <c r="C21" s="51" t="s">
        <v>94</v>
      </c>
      <c r="D21" s="52" t="s">
        <v>95</v>
      </c>
      <c r="E21" s="53"/>
      <c r="F21" s="54"/>
      <c r="G21" s="49"/>
      <c r="H21" s="49"/>
      <c r="I21" s="49" t="s">
        <v>86</v>
      </c>
      <c r="J21" s="62">
        <v>1</v>
      </c>
      <c r="K21" s="56">
        <v>1</v>
      </c>
      <c r="L21" s="58">
        <v>0.03</v>
      </c>
      <c r="M21" s="49" t="s">
        <v>47</v>
      </c>
      <c r="N21" s="774">
        <f t="shared" si="0"/>
        <v>0.03</v>
      </c>
      <c r="O21" s="59">
        <f t="shared" si="1"/>
        <v>0.000187605528109562</v>
      </c>
      <c r="P21" s="49" t="s">
        <v>87</v>
      </c>
      <c r="Q21" s="49"/>
      <c r="R21" s="60"/>
      <c r="S21" s="60"/>
      <c r="T21" s="60"/>
      <c r="U21" s="60"/>
      <c r="V21" s="60"/>
      <c r="W21" s="60"/>
      <c r="X21" s="60"/>
    </row>
    <row r="22" ht="15" customHeight="1" spans="1:24">
      <c r="A22" s="49">
        <v>15</v>
      </c>
      <c r="B22" s="50" t="s">
        <v>83</v>
      </c>
      <c r="C22" s="51" t="s">
        <v>96</v>
      </c>
      <c r="D22" s="52" t="s">
        <v>97</v>
      </c>
      <c r="E22" s="53"/>
      <c r="F22" s="54"/>
      <c r="G22" s="49"/>
      <c r="H22" s="49"/>
      <c r="I22" s="49" t="s">
        <v>62</v>
      </c>
      <c r="J22" s="62">
        <v>1</v>
      </c>
      <c r="K22" s="56">
        <v>1</v>
      </c>
      <c r="L22" s="58">
        <v>0.1</v>
      </c>
      <c r="M22" s="49" t="s">
        <v>54</v>
      </c>
      <c r="N22" s="774">
        <f t="shared" si="0"/>
        <v>0.1</v>
      </c>
      <c r="O22" s="59">
        <f t="shared" si="1"/>
        <v>0.000625351760365205</v>
      </c>
      <c r="P22" s="49" t="s">
        <v>98</v>
      </c>
      <c r="Q22" s="49"/>
      <c r="R22" s="60"/>
      <c r="S22" s="60"/>
      <c r="T22" s="60"/>
      <c r="U22" s="60"/>
      <c r="V22" s="60"/>
      <c r="W22" s="60"/>
      <c r="X22" s="60"/>
    </row>
    <row r="23" ht="15" customHeight="1" spans="1:24">
      <c r="A23" s="49">
        <v>16</v>
      </c>
      <c r="B23" s="50" t="s">
        <v>83</v>
      </c>
      <c r="C23" s="51" t="s">
        <v>99</v>
      </c>
      <c r="D23" s="52" t="s">
        <v>100</v>
      </c>
      <c r="E23" s="53"/>
      <c r="F23" s="54"/>
      <c r="G23" s="49"/>
      <c r="H23" s="49"/>
      <c r="I23" s="49" t="s">
        <v>62</v>
      </c>
      <c r="J23" s="62">
        <v>1</v>
      </c>
      <c r="K23" s="56">
        <v>1</v>
      </c>
      <c r="L23" s="58">
        <v>0.14</v>
      </c>
      <c r="M23" s="49" t="s">
        <v>47</v>
      </c>
      <c r="N23" s="774">
        <f t="shared" si="0"/>
        <v>0.14</v>
      </c>
      <c r="O23" s="59">
        <f t="shared" si="1"/>
        <v>0.000875492464511288</v>
      </c>
      <c r="P23" s="49" t="s">
        <v>87</v>
      </c>
      <c r="Q23" s="49"/>
      <c r="R23" s="60"/>
      <c r="S23" s="60"/>
      <c r="T23" s="60"/>
      <c r="U23" s="60"/>
      <c r="V23" s="60"/>
      <c r="W23" s="60"/>
      <c r="X23" s="60"/>
    </row>
    <row r="24" customFormat="1" ht="15" customHeight="1" spans="1:24">
      <c r="A24" s="49">
        <v>17</v>
      </c>
      <c r="B24" s="50" t="s">
        <v>101</v>
      </c>
      <c r="C24" s="51" t="s">
        <v>102</v>
      </c>
      <c r="D24" s="52"/>
      <c r="E24" s="53"/>
      <c r="F24" s="54"/>
      <c r="G24" s="49"/>
      <c r="H24" s="49"/>
      <c r="I24" s="49" t="s">
        <v>103</v>
      </c>
      <c r="J24" s="184">
        <v>1</v>
      </c>
      <c r="K24" s="452">
        <v>1</v>
      </c>
      <c r="L24" s="57">
        <v>1.5</v>
      </c>
      <c r="M24" s="453"/>
      <c r="N24" s="776">
        <f t="shared" si="0"/>
        <v>1.5</v>
      </c>
      <c r="O24" s="59">
        <f t="shared" si="1"/>
        <v>0.00938027640547808</v>
      </c>
      <c r="P24" s="49" t="s">
        <v>87</v>
      </c>
      <c r="Q24" s="49" t="s">
        <v>104</v>
      </c>
      <c r="R24" s="60"/>
      <c r="S24" s="60"/>
      <c r="T24" s="60"/>
      <c r="U24" s="60"/>
      <c r="V24" s="60"/>
      <c r="W24" s="60"/>
      <c r="X24" s="60"/>
    </row>
    <row r="25" customFormat="1" ht="15" customHeight="1" spans="1:24">
      <c r="A25" s="49">
        <v>18</v>
      </c>
      <c r="B25" s="50" t="s">
        <v>101</v>
      </c>
      <c r="C25" s="51" t="s">
        <v>105</v>
      </c>
      <c r="D25" s="52"/>
      <c r="E25" s="53"/>
      <c r="F25" s="54"/>
      <c r="G25" s="49"/>
      <c r="H25" s="49"/>
      <c r="I25" s="49" t="s">
        <v>46</v>
      </c>
      <c r="J25" s="62">
        <v>0.15</v>
      </c>
      <c r="K25" s="56">
        <v>1.02</v>
      </c>
      <c r="L25" s="58">
        <v>1.5</v>
      </c>
      <c r="M25" s="49"/>
      <c r="N25" s="774">
        <f t="shared" si="0"/>
        <v>0.2295</v>
      </c>
      <c r="O25" s="59">
        <f t="shared" si="1"/>
        <v>0.00143518229003815</v>
      </c>
      <c r="P25" s="49" t="s">
        <v>87</v>
      </c>
      <c r="Q25" s="49"/>
      <c r="R25" s="60"/>
      <c r="S25" s="60"/>
      <c r="T25" s="60"/>
      <c r="U25" s="60"/>
      <c r="V25" s="60"/>
      <c r="W25" s="60"/>
      <c r="X25" s="60"/>
    </row>
    <row r="26" customFormat="1" ht="15" customHeight="1" spans="1:24">
      <c r="A26" s="49">
        <v>19</v>
      </c>
      <c r="B26" s="50" t="s">
        <v>101</v>
      </c>
      <c r="C26" s="51" t="s">
        <v>106</v>
      </c>
      <c r="D26" s="52"/>
      <c r="E26" s="53"/>
      <c r="F26" s="54"/>
      <c r="G26" s="49"/>
      <c r="H26" s="49"/>
      <c r="I26" s="49" t="s">
        <v>107</v>
      </c>
      <c r="J26" s="62">
        <v>1</v>
      </c>
      <c r="K26" s="56">
        <v>1</v>
      </c>
      <c r="L26" s="58">
        <v>2.2</v>
      </c>
      <c r="M26" s="49"/>
      <c r="N26" s="774">
        <f t="shared" si="0"/>
        <v>2.2</v>
      </c>
      <c r="O26" s="59">
        <f t="shared" si="1"/>
        <v>0.0137577387280345</v>
      </c>
      <c r="P26" s="49" t="s">
        <v>87</v>
      </c>
      <c r="Q26" s="49"/>
      <c r="R26" s="60"/>
      <c r="S26" s="60"/>
      <c r="T26" s="60"/>
      <c r="U26" s="60"/>
      <c r="V26" s="60"/>
      <c r="W26" s="60"/>
      <c r="X26" s="60"/>
    </row>
    <row r="27" ht="15" customHeight="1" spans="1:24">
      <c r="A27" s="49">
        <v>20</v>
      </c>
      <c r="B27" s="50" t="s">
        <v>101</v>
      </c>
      <c r="C27" s="51" t="s">
        <v>108</v>
      </c>
      <c r="D27" s="52"/>
      <c r="E27" s="53"/>
      <c r="F27" s="54"/>
      <c r="G27" s="49"/>
      <c r="H27" s="49"/>
      <c r="I27" s="49" t="s">
        <v>46</v>
      </c>
      <c r="J27" s="62">
        <v>0.1</v>
      </c>
      <c r="K27" s="56">
        <v>1.03</v>
      </c>
      <c r="L27" s="58">
        <v>4.5</v>
      </c>
      <c r="M27" s="49"/>
      <c r="N27" s="774">
        <f t="shared" si="0"/>
        <v>0.4635</v>
      </c>
      <c r="O27" s="59">
        <f t="shared" si="1"/>
        <v>0.00289850540929273</v>
      </c>
      <c r="P27" s="49" t="s">
        <v>87</v>
      </c>
      <c r="Q27" s="49"/>
      <c r="R27" s="60"/>
      <c r="S27" s="60"/>
      <c r="T27" s="60"/>
      <c r="U27" s="60"/>
      <c r="V27" s="60"/>
      <c r="W27" s="60"/>
      <c r="X27" s="60"/>
    </row>
    <row r="28" ht="15" customHeight="1" spans="1:24">
      <c r="A28" s="49">
        <v>21</v>
      </c>
      <c r="B28" s="50" t="s">
        <v>101</v>
      </c>
      <c r="C28" s="51" t="s">
        <v>109</v>
      </c>
      <c r="D28" s="52"/>
      <c r="E28" s="53"/>
      <c r="F28" s="54" t="s">
        <v>110</v>
      </c>
      <c r="G28" s="49"/>
      <c r="H28" s="49"/>
      <c r="I28" s="49"/>
      <c r="J28" s="62">
        <v>1</v>
      </c>
      <c r="K28" s="56">
        <v>1</v>
      </c>
      <c r="L28" s="58">
        <v>0.4</v>
      </c>
      <c r="M28" s="49"/>
      <c r="N28" s="774">
        <f t="shared" si="0"/>
        <v>0.4</v>
      </c>
      <c r="O28" s="59">
        <f t="shared" si="1"/>
        <v>0.00250140704146082</v>
      </c>
      <c r="P28" s="49" t="s">
        <v>87</v>
      </c>
      <c r="Q28" s="49" t="s">
        <v>130</v>
      </c>
      <c r="R28" s="60"/>
      <c r="S28" s="60"/>
      <c r="T28" s="60"/>
      <c r="U28" s="60"/>
      <c r="V28" s="60"/>
      <c r="W28" s="60"/>
      <c r="X28" s="60"/>
    </row>
    <row r="29" ht="15" customHeight="1" spans="1:24">
      <c r="A29" s="49">
        <v>22</v>
      </c>
      <c r="B29" s="50" t="s">
        <v>101</v>
      </c>
      <c r="C29" s="51" t="s">
        <v>109</v>
      </c>
      <c r="D29" s="52"/>
      <c r="E29" s="53"/>
      <c r="F29" s="54" t="s">
        <v>112</v>
      </c>
      <c r="G29" s="49"/>
      <c r="H29" s="49"/>
      <c r="I29" s="49"/>
      <c r="J29" s="62">
        <v>1</v>
      </c>
      <c r="K29" s="56">
        <v>1</v>
      </c>
      <c r="L29" s="58">
        <v>0.4</v>
      </c>
      <c r="M29" s="49"/>
      <c r="N29" s="774">
        <f t="shared" si="0"/>
        <v>0.4</v>
      </c>
      <c r="O29" s="59">
        <f t="shared" si="1"/>
        <v>0.00250140704146082</v>
      </c>
      <c r="P29" s="49" t="s">
        <v>87</v>
      </c>
      <c r="Q29" s="49" t="s">
        <v>130</v>
      </c>
      <c r="R29" s="60"/>
      <c r="S29" s="60"/>
      <c r="T29" s="60"/>
      <c r="U29" s="60"/>
      <c r="V29" s="60"/>
      <c r="W29" s="60"/>
      <c r="X29" s="60"/>
    </row>
    <row r="30" ht="15" customHeight="1" spans="1:24">
      <c r="A30" s="49">
        <v>23</v>
      </c>
      <c r="B30" s="50" t="s">
        <v>101</v>
      </c>
      <c r="C30" s="51" t="s">
        <v>113</v>
      </c>
      <c r="D30" s="52"/>
      <c r="E30" s="53"/>
      <c r="F30" s="54"/>
      <c r="G30" s="49"/>
      <c r="H30" s="49"/>
      <c r="I30" s="49"/>
      <c r="J30" s="62">
        <v>0.05</v>
      </c>
      <c r="K30" s="56">
        <v>1</v>
      </c>
      <c r="L30" s="58">
        <v>17.5</v>
      </c>
      <c r="M30" s="49"/>
      <c r="N30" s="774">
        <f t="shared" si="0"/>
        <v>0.875</v>
      </c>
      <c r="O30" s="59">
        <f t="shared" si="1"/>
        <v>0.00547182790319555</v>
      </c>
      <c r="P30" s="49" t="s">
        <v>87</v>
      </c>
      <c r="R30" s="60"/>
      <c r="S30" s="60"/>
      <c r="T30" s="60"/>
      <c r="U30" s="60"/>
      <c r="V30" s="60"/>
      <c r="W30" s="60"/>
      <c r="X30" s="60"/>
    </row>
    <row r="31" ht="15" customHeight="1" spans="1:24">
      <c r="A31" s="49">
        <v>24</v>
      </c>
      <c r="B31" s="50" t="s">
        <v>101</v>
      </c>
      <c r="C31" s="49" t="s">
        <v>115</v>
      </c>
      <c r="D31" s="52"/>
      <c r="E31" s="53"/>
      <c r="F31" s="54"/>
      <c r="G31" s="49"/>
      <c r="H31" s="49"/>
      <c r="I31" s="49" t="s">
        <v>62</v>
      </c>
      <c r="J31" s="184">
        <v>1</v>
      </c>
      <c r="K31" s="452">
        <v>1</v>
      </c>
      <c r="L31" s="57">
        <v>5</v>
      </c>
      <c r="M31" s="453"/>
      <c r="N31" s="776">
        <f t="shared" si="0"/>
        <v>5</v>
      </c>
      <c r="O31" s="59">
        <f t="shared" si="1"/>
        <v>0.0312675880182603</v>
      </c>
      <c r="P31" s="49" t="s">
        <v>87</v>
      </c>
      <c r="Q31" s="49" t="s">
        <v>114</v>
      </c>
      <c r="R31" s="60"/>
      <c r="S31" s="60"/>
      <c r="T31" s="60"/>
      <c r="U31" s="60"/>
      <c r="V31" s="60"/>
      <c r="W31" s="60"/>
      <c r="X31" s="60"/>
    </row>
    <row r="32" ht="15" customHeight="1" spans="1:24">
      <c r="A32" s="49">
        <v>25</v>
      </c>
      <c r="B32" s="49"/>
      <c r="C32" s="66" t="s">
        <v>116</v>
      </c>
      <c r="D32" s="53"/>
      <c r="E32" s="53"/>
      <c r="F32" s="54"/>
      <c r="G32" s="49"/>
      <c r="H32" s="49"/>
      <c r="I32" s="49"/>
      <c r="J32" s="62">
        <v>1</v>
      </c>
      <c r="K32" s="56">
        <v>1</v>
      </c>
      <c r="L32" s="58">
        <v>94</v>
      </c>
      <c r="M32" s="49"/>
      <c r="N32" s="774">
        <f t="shared" si="0"/>
        <v>94</v>
      </c>
      <c r="O32" s="59">
        <f t="shared" si="1"/>
        <v>0.587830654743293</v>
      </c>
      <c r="P32" s="49"/>
      <c r="Q32" s="49"/>
      <c r="R32" s="60"/>
      <c r="S32" s="60"/>
      <c r="T32" s="60"/>
      <c r="U32" s="60"/>
      <c r="V32" s="60"/>
      <c r="W32" s="60"/>
      <c r="X32" s="60"/>
    </row>
    <row r="33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70"/>
      <c r="L33" s="466" t="s">
        <v>117</v>
      </c>
      <c r="M33" s="60"/>
      <c r="N33" s="777">
        <f>SUM(N8:N32)</f>
        <v>156.10042</v>
      </c>
      <c r="O33" s="60"/>
      <c r="P33" s="778"/>
      <c r="Q33" s="60"/>
      <c r="R33" s="60"/>
      <c r="S33" s="60"/>
      <c r="T33" s="60"/>
      <c r="U33" s="60"/>
      <c r="V33" s="60"/>
      <c r="W33" s="60"/>
      <c r="X33" s="60"/>
    </row>
    <row r="34" ht="15" customHeight="1" spans="1:24">
      <c r="A34" s="60"/>
      <c r="B34" s="60"/>
      <c r="E34" s="67"/>
      <c r="F34" s="68"/>
      <c r="G34" s="60"/>
      <c r="H34" s="60"/>
      <c r="I34" s="60"/>
      <c r="J34" s="69"/>
      <c r="K34" s="70"/>
      <c r="L34" s="454"/>
      <c r="M34" s="768"/>
      <c r="N34" s="779"/>
      <c r="O34" s="454"/>
      <c r="P34" s="454"/>
      <c r="Q34" s="60"/>
      <c r="R34" s="60"/>
      <c r="S34" s="60"/>
      <c r="T34" s="60"/>
      <c r="U34" s="60"/>
      <c r="V34" s="60"/>
      <c r="W34" s="60"/>
      <c r="X34" s="60"/>
    </row>
    <row r="35" ht="15" customHeight="1" spans="1:24">
      <c r="A35" s="60"/>
      <c r="B35" s="60"/>
      <c r="C35" s="60"/>
      <c r="D35" s="67"/>
      <c r="E35" s="767"/>
      <c r="F35" s="68"/>
      <c r="G35" s="60"/>
      <c r="H35" s="60"/>
      <c r="I35" s="60"/>
      <c r="J35" s="69"/>
      <c r="K35" s="70"/>
      <c r="L35" s="71"/>
      <c r="M35" s="60"/>
      <c r="N35" s="777"/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77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ht="15" customHeight="1" spans="1:24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 t="s">
        <v>124</v>
      </c>
      <c r="M37" s="768" t="s">
        <v>119</v>
      </c>
      <c r="N37" s="779">
        <f>N33</f>
        <v>156.10042</v>
      </c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0"/>
      <c r="L38" s="71"/>
      <c r="M38" s="60"/>
      <c r="N38" s="777"/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77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77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77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77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77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77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77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77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77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77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77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77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77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77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77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77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77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77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77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77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77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77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77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77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77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77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77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77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77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77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77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77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77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77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77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77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77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77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77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77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77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77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77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77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77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77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77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77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77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77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77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77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77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77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77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77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77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77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77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77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77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77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77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77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77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77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77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77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77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77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77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77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77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77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77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77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77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77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77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77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77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77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77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77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77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77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77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77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77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77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77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77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77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77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77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77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77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77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77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77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77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77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77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77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77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77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77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77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77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77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77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77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77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77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77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77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77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77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77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77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77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77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77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77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77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77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77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77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77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77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77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77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77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77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77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77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77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77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77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77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77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77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77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77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77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77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77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77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77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77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77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77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77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77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77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77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77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77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77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77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77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77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77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77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77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77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77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77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77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77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77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77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77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77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77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77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77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77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77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77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77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77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77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77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77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77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77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77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77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77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77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77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77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77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77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77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77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77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77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77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77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77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77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77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  <row r="243" ht="15" customHeight="1" spans="1:24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77"/>
      <c r="O243" s="72"/>
      <c r="P243" s="60"/>
      <c r="Q243" s="60"/>
      <c r="R243" s="60"/>
      <c r="S243" s="60"/>
      <c r="T243" s="60"/>
      <c r="U243" s="60"/>
      <c r="V243" s="60"/>
      <c r="W243" s="60"/>
      <c r="X243" s="60"/>
    </row>
    <row r="244" ht="15" customHeight="1" spans="1:24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77"/>
      <c r="O244" s="72"/>
      <c r="P244" s="60"/>
      <c r="Q244" s="60"/>
      <c r="R244" s="60"/>
      <c r="S244" s="60"/>
      <c r="T244" s="60"/>
      <c r="U244" s="60"/>
      <c r="V244" s="60"/>
      <c r="W244" s="60"/>
      <c r="X244" s="60"/>
    </row>
    <row r="245" ht="15" customHeight="1" spans="1:24">
      <c r="A245" s="60"/>
      <c r="B245" s="60"/>
      <c r="C245" s="60"/>
      <c r="D245" s="67"/>
      <c r="E245" s="67"/>
      <c r="F245" s="68"/>
      <c r="G245" s="60"/>
      <c r="H245" s="60"/>
      <c r="I245" s="60"/>
      <c r="J245" s="69"/>
      <c r="K245" s="70"/>
      <c r="L245" s="71"/>
      <c r="M245" s="60"/>
      <c r="N245" s="777"/>
      <c r="O245" s="72"/>
      <c r="P245" s="60"/>
      <c r="Q245" s="60"/>
      <c r="R245" s="60"/>
      <c r="S245" s="60"/>
      <c r="T245" s="60"/>
      <c r="U245" s="60"/>
      <c r="V245" s="60"/>
      <c r="W245" s="60"/>
      <c r="X245" s="60"/>
    </row>
    <row r="246" ht="15" customHeight="1" spans="1:24">
      <c r="A246" s="60"/>
      <c r="B246" s="60"/>
      <c r="C246" s="60"/>
      <c r="D246" s="67"/>
      <c r="E246" s="67"/>
      <c r="F246" s="68"/>
      <c r="G246" s="60"/>
      <c r="H246" s="60"/>
      <c r="I246" s="60"/>
      <c r="J246" s="69"/>
      <c r="K246" s="70"/>
      <c r="L246" s="71"/>
      <c r="M246" s="60"/>
      <c r="N246" s="777"/>
      <c r="O246" s="72"/>
      <c r="P246" s="60"/>
      <c r="Q246" s="60"/>
      <c r="R246" s="60"/>
      <c r="S246" s="60"/>
      <c r="T246" s="60"/>
      <c r="U246" s="60"/>
      <c r="V246" s="60"/>
      <c r="W246" s="60"/>
      <c r="X246" s="60"/>
    </row>
    <row r="247" ht="15" customHeight="1" spans="1:24">
      <c r="A247" s="60"/>
      <c r="B247" s="60"/>
      <c r="C247" s="60"/>
      <c r="D247" s="67"/>
      <c r="E247" s="67"/>
      <c r="F247" s="68"/>
      <c r="G247" s="60"/>
      <c r="H247" s="60"/>
      <c r="I247" s="60"/>
      <c r="J247" s="69"/>
      <c r="K247" s="70"/>
      <c r="L247" s="71"/>
      <c r="M247" s="60"/>
      <c r="N247" s="777"/>
      <c r="O247" s="72"/>
      <c r="P247" s="60"/>
      <c r="Q247" s="60"/>
      <c r="R247" s="60"/>
      <c r="S247" s="60"/>
      <c r="T247" s="60"/>
      <c r="U247" s="60"/>
      <c r="V247" s="60"/>
      <c r="W247" s="60"/>
      <c r="X247" s="60"/>
    </row>
    <row r="248" ht="15" customHeight="1" spans="1:24">
      <c r="A248" s="60"/>
      <c r="B248" s="60"/>
      <c r="C248" s="60"/>
      <c r="D248" s="67"/>
      <c r="E248" s="67"/>
      <c r="F248" s="68"/>
      <c r="G248" s="60"/>
      <c r="H248" s="60"/>
      <c r="I248" s="60"/>
      <c r="J248" s="69"/>
      <c r="K248" s="70"/>
      <c r="L248" s="71"/>
      <c r="M248" s="60"/>
      <c r="N248" s="777"/>
      <c r="O248" s="72"/>
      <c r="P248" s="60"/>
      <c r="Q248" s="60"/>
      <c r="R248" s="60"/>
      <c r="S248" s="60"/>
      <c r="T248" s="60"/>
      <c r="U248" s="60"/>
      <c r="V248" s="60"/>
      <c r="W248" s="60"/>
      <c r="X248" s="60"/>
    </row>
    <row r="249" ht="15" customHeight="1" spans="1:24">
      <c r="A249" s="60"/>
      <c r="B249" s="60"/>
      <c r="C249" s="60"/>
      <c r="D249" s="67"/>
      <c r="E249" s="67"/>
      <c r="F249" s="68"/>
      <c r="G249" s="60"/>
      <c r="H249" s="60"/>
      <c r="I249" s="60"/>
      <c r="J249" s="69"/>
      <c r="K249" s="70"/>
      <c r="L249" s="71"/>
      <c r="M249" s="60"/>
      <c r="N249" s="777"/>
      <c r="O249" s="72"/>
      <c r="P249" s="60"/>
      <c r="Q249" s="60"/>
      <c r="R249" s="60"/>
      <c r="S249" s="60"/>
      <c r="T249" s="60"/>
      <c r="U249" s="60"/>
      <c r="V249" s="60"/>
      <c r="W249" s="60"/>
      <c r="X249" s="60"/>
    </row>
    <row r="250" ht="15" customHeight="1" spans="1:24">
      <c r="A250" s="60"/>
      <c r="B250" s="60"/>
      <c r="C250" s="60"/>
      <c r="D250" s="67"/>
      <c r="E250" s="67"/>
      <c r="F250" s="68"/>
      <c r="G250" s="60"/>
      <c r="H250" s="60"/>
      <c r="I250" s="60"/>
      <c r="J250" s="69"/>
      <c r="K250" s="70"/>
      <c r="L250" s="71"/>
      <c r="M250" s="60"/>
      <c r="N250" s="777"/>
      <c r="O250" s="72"/>
      <c r="P250" s="60"/>
      <c r="Q250" s="60"/>
      <c r="R250" s="60"/>
      <c r="S250" s="60"/>
      <c r="T250" s="60"/>
      <c r="U250" s="60"/>
      <c r="V250" s="60"/>
      <c r="W250" s="60"/>
      <c r="X250" s="60"/>
    </row>
    <row r="251" ht="15" customHeight="1" spans="1:24">
      <c r="A251" s="60"/>
      <c r="B251" s="60"/>
      <c r="C251" s="60"/>
      <c r="D251" s="67"/>
      <c r="E251" s="67"/>
      <c r="F251" s="68"/>
      <c r="G251" s="60"/>
      <c r="H251" s="60"/>
      <c r="I251" s="60"/>
      <c r="J251" s="69"/>
      <c r="K251" s="70"/>
      <c r="L251" s="71"/>
      <c r="M251" s="60"/>
      <c r="N251" s="777"/>
      <c r="O251" s="72"/>
      <c r="P251" s="60"/>
      <c r="Q251" s="60"/>
      <c r="R251" s="60"/>
      <c r="S251" s="60"/>
      <c r="T251" s="60"/>
      <c r="U251" s="60"/>
      <c r="V251" s="60"/>
      <c r="W251" s="60"/>
      <c r="X251" s="60"/>
    </row>
    <row r="252" ht="15" customHeight="1" spans="1:24">
      <c r="A252" s="60"/>
      <c r="B252" s="60"/>
      <c r="C252" s="60"/>
      <c r="D252" s="67"/>
      <c r="E252" s="67"/>
      <c r="F252" s="68"/>
      <c r="G252" s="60"/>
      <c r="H252" s="60"/>
      <c r="I252" s="60"/>
      <c r="J252" s="69"/>
      <c r="K252" s="70"/>
      <c r="L252" s="71"/>
      <c r="M252" s="60"/>
      <c r="N252" s="777"/>
      <c r="O252" s="72"/>
      <c r="P252" s="60"/>
      <c r="Q252" s="60"/>
      <c r="R252" s="60"/>
      <c r="S252" s="60"/>
      <c r="T252" s="60"/>
      <c r="U252" s="60"/>
      <c r="V252" s="60"/>
      <c r="W252" s="60"/>
      <c r="X252" s="60"/>
    </row>
  </sheetData>
  <mergeCells count="22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A2:A5"/>
    <mergeCell ref="B2:F5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2"/>
  <sheetViews>
    <sheetView topLeftCell="A5" workbookViewId="0">
      <selection activeCell="M14" sqref="M14"/>
    </sheetView>
  </sheetViews>
  <sheetFormatPr defaultColWidth="9" defaultRowHeight="15.6"/>
  <cols>
    <col min="1" max="1" width="3.87962962962963" style="1" customWidth="1"/>
    <col min="2" max="2" width="8.75" style="1" customWidth="1"/>
    <col min="3" max="3" width="21" style="1" customWidth="1"/>
    <col min="4" max="4" width="14.25" style="4" customWidth="1"/>
    <col min="5" max="5" width="10.8796296296296" style="4" customWidth="1"/>
    <col min="6" max="6" width="12" style="5" customWidth="1"/>
    <col min="7" max="7" width="11.3796296296296" style="1" customWidth="1"/>
    <col min="8" max="8" width="11.8796296296296" style="1" customWidth="1"/>
    <col min="9" max="9" width="4.37962962962963" style="1" customWidth="1"/>
    <col min="10" max="10" width="6.25" style="1" customWidth="1"/>
    <col min="11" max="11" width="14.8796296296296" style="1" customWidth="1"/>
    <col min="12" max="12" width="6.75" style="1" customWidth="1"/>
    <col min="13" max="13" width="10" style="1" customWidth="1"/>
    <col min="14" max="14" width="7.75" style="1" customWidth="1"/>
    <col min="15" max="15" width="10.6296296296296" style="1" customWidth="1"/>
    <col min="16" max="16" width="10.5" style="1" customWidth="1"/>
    <col min="17" max="24" width="10.6296296296296" style="1" customWidth="1"/>
    <col min="25" max="256" width="9" style="1"/>
    <col min="257" max="257" width="3.87962962962963" style="1" customWidth="1"/>
    <col min="258" max="258" width="11.75" style="1" customWidth="1"/>
    <col min="259" max="259" width="21" style="1" customWidth="1"/>
    <col min="260" max="260" width="11.6296296296296" style="1" customWidth="1"/>
    <col min="261" max="261" width="10.8796296296296" style="1" customWidth="1"/>
    <col min="262" max="262" width="14.8796296296296" style="1" customWidth="1"/>
    <col min="263" max="263" width="11.3796296296296" style="1" customWidth="1"/>
    <col min="264" max="265" width="11.8796296296296" style="1" customWidth="1"/>
    <col min="266" max="266" width="11.5" style="1" customWidth="1"/>
    <col min="267" max="267" width="12.25" style="1" customWidth="1"/>
    <col min="268" max="268" width="11.8796296296296" style="1" customWidth="1"/>
    <col min="269" max="269" width="10.8796296296296" style="1" customWidth="1"/>
    <col min="270" max="270" width="11.3796296296296" style="1" customWidth="1"/>
    <col min="271" max="271" width="10.6296296296296" style="1" customWidth="1"/>
    <col min="272" max="272" width="10.5" style="1" customWidth="1"/>
    <col min="273" max="280" width="10.6296296296296" style="1" customWidth="1"/>
    <col min="281" max="512" width="9" style="1"/>
    <col min="513" max="513" width="3.87962962962963" style="1" customWidth="1"/>
    <col min="514" max="514" width="11.75" style="1" customWidth="1"/>
    <col min="515" max="515" width="21" style="1" customWidth="1"/>
    <col min="516" max="516" width="11.6296296296296" style="1" customWidth="1"/>
    <col min="517" max="517" width="10.8796296296296" style="1" customWidth="1"/>
    <col min="518" max="518" width="14.8796296296296" style="1" customWidth="1"/>
    <col min="519" max="519" width="11.3796296296296" style="1" customWidth="1"/>
    <col min="520" max="521" width="11.8796296296296" style="1" customWidth="1"/>
    <col min="522" max="522" width="11.5" style="1" customWidth="1"/>
    <col min="523" max="523" width="12.25" style="1" customWidth="1"/>
    <col min="524" max="524" width="11.8796296296296" style="1" customWidth="1"/>
    <col min="525" max="525" width="10.8796296296296" style="1" customWidth="1"/>
    <col min="526" max="526" width="11.3796296296296" style="1" customWidth="1"/>
    <col min="527" max="527" width="10.6296296296296" style="1" customWidth="1"/>
    <col min="528" max="528" width="10.5" style="1" customWidth="1"/>
    <col min="529" max="536" width="10.6296296296296" style="1" customWidth="1"/>
    <col min="537" max="768" width="9" style="1"/>
    <col min="769" max="769" width="3.87962962962963" style="1" customWidth="1"/>
    <col min="770" max="770" width="11.75" style="1" customWidth="1"/>
    <col min="771" max="771" width="21" style="1" customWidth="1"/>
    <col min="772" max="772" width="11.6296296296296" style="1" customWidth="1"/>
    <col min="773" max="773" width="10.8796296296296" style="1" customWidth="1"/>
    <col min="774" max="774" width="14.8796296296296" style="1" customWidth="1"/>
    <col min="775" max="775" width="11.3796296296296" style="1" customWidth="1"/>
    <col min="776" max="777" width="11.8796296296296" style="1" customWidth="1"/>
    <col min="778" max="778" width="11.5" style="1" customWidth="1"/>
    <col min="779" max="779" width="12.25" style="1" customWidth="1"/>
    <col min="780" max="780" width="11.8796296296296" style="1" customWidth="1"/>
    <col min="781" max="781" width="10.8796296296296" style="1" customWidth="1"/>
    <col min="782" max="782" width="11.3796296296296" style="1" customWidth="1"/>
    <col min="783" max="783" width="10.6296296296296" style="1" customWidth="1"/>
    <col min="784" max="784" width="10.5" style="1" customWidth="1"/>
    <col min="785" max="792" width="10.6296296296296" style="1" customWidth="1"/>
    <col min="793" max="1024" width="9" style="1"/>
    <col min="1025" max="1025" width="3.87962962962963" style="1" customWidth="1"/>
    <col min="1026" max="1026" width="11.75" style="1" customWidth="1"/>
    <col min="1027" max="1027" width="21" style="1" customWidth="1"/>
    <col min="1028" max="1028" width="11.6296296296296" style="1" customWidth="1"/>
    <col min="1029" max="1029" width="10.8796296296296" style="1" customWidth="1"/>
    <col min="1030" max="1030" width="14.8796296296296" style="1" customWidth="1"/>
    <col min="1031" max="1031" width="11.3796296296296" style="1" customWidth="1"/>
    <col min="1032" max="1033" width="11.8796296296296" style="1" customWidth="1"/>
    <col min="1034" max="1034" width="11.5" style="1" customWidth="1"/>
    <col min="1035" max="1035" width="12.25" style="1" customWidth="1"/>
    <col min="1036" max="1036" width="11.8796296296296" style="1" customWidth="1"/>
    <col min="1037" max="1037" width="10.8796296296296" style="1" customWidth="1"/>
    <col min="1038" max="1038" width="11.3796296296296" style="1" customWidth="1"/>
    <col min="1039" max="1039" width="10.6296296296296" style="1" customWidth="1"/>
    <col min="1040" max="1040" width="10.5" style="1" customWidth="1"/>
    <col min="1041" max="1048" width="10.6296296296296" style="1" customWidth="1"/>
    <col min="1049" max="1280" width="9" style="1"/>
    <col min="1281" max="1281" width="3.87962962962963" style="1" customWidth="1"/>
    <col min="1282" max="1282" width="11.75" style="1" customWidth="1"/>
    <col min="1283" max="1283" width="21" style="1" customWidth="1"/>
    <col min="1284" max="1284" width="11.6296296296296" style="1" customWidth="1"/>
    <col min="1285" max="1285" width="10.8796296296296" style="1" customWidth="1"/>
    <col min="1286" max="1286" width="14.8796296296296" style="1" customWidth="1"/>
    <col min="1287" max="1287" width="11.3796296296296" style="1" customWidth="1"/>
    <col min="1288" max="1289" width="11.8796296296296" style="1" customWidth="1"/>
    <col min="1290" max="1290" width="11.5" style="1" customWidth="1"/>
    <col min="1291" max="1291" width="12.25" style="1" customWidth="1"/>
    <col min="1292" max="1292" width="11.8796296296296" style="1" customWidth="1"/>
    <col min="1293" max="1293" width="10.8796296296296" style="1" customWidth="1"/>
    <col min="1294" max="1294" width="11.3796296296296" style="1" customWidth="1"/>
    <col min="1295" max="1295" width="10.6296296296296" style="1" customWidth="1"/>
    <col min="1296" max="1296" width="10.5" style="1" customWidth="1"/>
    <col min="1297" max="1304" width="10.6296296296296" style="1" customWidth="1"/>
    <col min="1305" max="1536" width="9" style="1"/>
    <col min="1537" max="1537" width="3.87962962962963" style="1" customWidth="1"/>
    <col min="1538" max="1538" width="11.75" style="1" customWidth="1"/>
    <col min="1539" max="1539" width="21" style="1" customWidth="1"/>
    <col min="1540" max="1540" width="11.6296296296296" style="1" customWidth="1"/>
    <col min="1541" max="1541" width="10.8796296296296" style="1" customWidth="1"/>
    <col min="1542" max="1542" width="14.8796296296296" style="1" customWidth="1"/>
    <col min="1543" max="1543" width="11.3796296296296" style="1" customWidth="1"/>
    <col min="1544" max="1545" width="11.8796296296296" style="1" customWidth="1"/>
    <col min="1546" max="1546" width="11.5" style="1" customWidth="1"/>
    <col min="1547" max="1547" width="12.25" style="1" customWidth="1"/>
    <col min="1548" max="1548" width="11.8796296296296" style="1" customWidth="1"/>
    <col min="1549" max="1549" width="10.8796296296296" style="1" customWidth="1"/>
    <col min="1550" max="1550" width="11.3796296296296" style="1" customWidth="1"/>
    <col min="1551" max="1551" width="10.6296296296296" style="1" customWidth="1"/>
    <col min="1552" max="1552" width="10.5" style="1" customWidth="1"/>
    <col min="1553" max="1560" width="10.6296296296296" style="1" customWidth="1"/>
    <col min="1561" max="1792" width="9" style="1"/>
    <col min="1793" max="1793" width="3.87962962962963" style="1" customWidth="1"/>
    <col min="1794" max="1794" width="11.75" style="1" customWidth="1"/>
    <col min="1795" max="1795" width="21" style="1" customWidth="1"/>
    <col min="1796" max="1796" width="11.6296296296296" style="1" customWidth="1"/>
    <col min="1797" max="1797" width="10.8796296296296" style="1" customWidth="1"/>
    <col min="1798" max="1798" width="14.8796296296296" style="1" customWidth="1"/>
    <col min="1799" max="1799" width="11.3796296296296" style="1" customWidth="1"/>
    <col min="1800" max="1801" width="11.8796296296296" style="1" customWidth="1"/>
    <col min="1802" max="1802" width="11.5" style="1" customWidth="1"/>
    <col min="1803" max="1803" width="12.25" style="1" customWidth="1"/>
    <col min="1804" max="1804" width="11.8796296296296" style="1" customWidth="1"/>
    <col min="1805" max="1805" width="10.8796296296296" style="1" customWidth="1"/>
    <col min="1806" max="1806" width="11.3796296296296" style="1" customWidth="1"/>
    <col min="1807" max="1807" width="10.6296296296296" style="1" customWidth="1"/>
    <col min="1808" max="1808" width="10.5" style="1" customWidth="1"/>
    <col min="1809" max="1816" width="10.6296296296296" style="1" customWidth="1"/>
    <col min="1817" max="2048" width="9" style="1"/>
    <col min="2049" max="2049" width="3.87962962962963" style="1" customWidth="1"/>
    <col min="2050" max="2050" width="11.75" style="1" customWidth="1"/>
    <col min="2051" max="2051" width="21" style="1" customWidth="1"/>
    <col min="2052" max="2052" width="11.6296296296296" style="1" customWidth="1"/>
    <col min="2053" max="2053" width="10.8796296296296" style="1" customWidth="1"/>
    <col min="2054" max="2054" width="14.8796296296296" style="1" customWidth="1"/>
    <col min="2055" max="2055" width="11.3796296296296" style="1" customWidth="1"/>
    <col min="2056" max="2057" width="11.8796296296296" style="1" customWidth="1"/>
    <col min="2058" max="2058" width="11.5" style="1" customWidth="1"/>
    <col min="2059" max="2059" width="12.25" style="1" customWidth="1"/>
    <col min="2060" max="2060" width="11.8796296296296" style="1" customWidth="1"/>
    <col min="2061" max="2061" width="10.8796296296296" style="1" customWidth="1"/>
    <col min="2062" max="2062" width="11.3796296296296" style="1" customWidth="1"/>
    <col min="2063" max="2063" width="10.6296296296296" style="1" customWidth="1"/>
    <col min="2064" max="2064" width="10.5" style="1" customWidth="1"/>
    <col min="2065" max="2072" width="10.6296296296296" style="1" customWidth="1"/>
    <col min="2073" max="2304" width="9" style="1"/>
    <col min="2305" max="2305" width="3.87962962962963" style="1" customWidth="1"/>
    <col min="2306" max="2306" width="11.75" style="1" customWidth="1"/>
    <col min="2307" max="2307" width="21" style="1" customWidth="1"/>
    <col min="2308" max="2308" width="11.6296296296296" style="1" customWidth="1"/>
    <col min="2309" max="2309" width="10.8796296296296" style="1" customWidth="1"/>
    <col min="2310" max="2310" width="14.8796296296296" style="1" customWidth="1"/>
    <col min="2311" max="2311" width="11.3796296296296" style="1" customWidth="1"/>
    <col min="2312" max="2313" width="11.8796296296296" style="1" customWidth="1"/>
    <col min="2314" max="2314" width="11.5" style="1" customWidth="1"/>
    <col min="2315" max="2315" width="12.25" style="1" customWidth="1"/>
    <col min="2316" max="2316" width="11.8796296296296" style="1" customWidth="1"/>
    <col min="2317" max="2317" width="10.8796296296296" style="1" customWidth="1"/>
    <col min="2318" max="2318" width="11.3796296296296" style="1" customWidth="1"/>
    <col min="2319" max="2319" width="10.6296296296296" style="1" customWidth="1"/>
    <col min="2320" max="2320" width="10.5" style="1" customWidth="1"/>
    <col min="2321" max="2328" width="10.6296296296296" style="1" customWidth="1"/>
    <col min="2329" max="2560" width="9" style="1"/>
    <col min="2561" max="2561" width="3.87962962962963" style="1" customWidth="1"/>
    <col min="2562" max="2562" width="11.75" style="1" customWidth="1"/>
    <col min="2563" max="2563" width="21" style="1" customWidth="1"/>
    <col min="2564" max="2564" width="11.6296296296296" style="1" customWidth="1"/>
    <col min="2565" max="2565" width="10.8796296296296" style="1" customWidth="1"/>
    <col min="2566" max="2566" width="14.8796296296296" style="1" customWidth="1"/>
    <col min="2567" max="2567" width="11.3796296296296" style="1" customWidth="1"/>
    <col min="2568" max="2569" width="11.8796296296296" style="1" customWidth="1"/>
    <col min="2570" max="2570" width="11.5" style="1" customWidth="1"/>
    <col min="2571" max="2571" width="12.25" style="1" customWidth="1"/>
    <col min="2572" max="2572" width="11.8796296296296" style="1" customWidth="1"/>
    <col min="2573" max="2573" width="10.8796296296296" style="1" customWidth="1"/>
    <col min="2574" max="2574" width="11.3796296296296" style="1" customWidth="1"/>
    <col min="2575" max="2575" width="10.6296296296296" style="1" customWidth="1"/>
    <col min="2576" max="2576" width="10.5" style="1" customWidth="1"/>
    <col min="2577" max="2584" width="10.6296296296296" style="1" customWidth="1"/>
    <col min="2585" max="2816" width="9" style="1"/>
    <col min="2817" max="2817" width="3.87962962962963" style="1" customWidth="1"/>
    <col min="2818" max="2818" width="11.75" style="1" customWidth="1"/>
    <col min="2819" max="2819" width="21" style="1" customWidth="1"/>
    <col min="2820" max="2820" width="11.6296296296296" style="1" customWidth="1"/>
    <col min="2821" max="2821" width="10.8796296296296" style="1" customWidth="1"/>
    <col min="2822" max="2822" width="14.8796296296296" style="1" customWidth="1"/>
    <col min="2823" max="2823" width="11.3796296296296" style="1" customWidth="1"/>
    <col min="2824" max="2825" width="11.8796296296296" style="1" customWidth="1"/>
    <col min="2826" max="2826" width="11.5" style="1" customWidth="1"/>
    <col min="2827" max="2827" width="12.25" style="1" customWidth="1"/>
    <col min="2828" max="2828" width="11.8796296296296" style="1" customWidth="1"/>
    <col min="2829" max="2829" width="10.8796296296296" style="1" customWidth="1"/>
    <col min="2830" max="2830" width="11.3796296296296" style="1" customWidth="1"/>
    <col min="2831" max="2831" width="10.6296296296296" style="1" customWidth="1"/>
    <col min="2832" max="2832" width="10.5" style="1" customWidth="1"/>
    <col min="2833" max="2840" width="10.6296296296296" style="1" customWidth="1"/>
    <col min="2841" max="3072" width="9" style="1"/>
    <col min="3073" max="3073" width="3.87962962962963" style="1" customWidth="1"/>
    <col min="3074" max="3074" width="11.75" style="1" customWidth="1"/>
    <col min="3075" max="3075" width="21" style="1" customWidth="1"/>
    <col min="3076" max="3076" width="11.6296296296296" style="1" customWidth="1"/>
    <col min="3077" max="3077" width="10.8796296296296" style="1" customWidth="1"/>
    <col min="3078" max="3078" width="14.8796296296296" style="1" customWidth="1"/>
    <col min="3079" max="3079" width="11.3796296296296" style="1" customWidth="1"/>
    <col min="3080" max="3081" width="11.8796296296296" style="1" customWidth="1"/>
    <col min="3082" max="3082" width="11.5" style="1" customWidth="1"/>
    <col min="3083" max="3083" width="12.25" style="1" customWidth="1"/>
    <col min="3084" max="3084" width="11.8796296296296" style="1" customWidth="1"/>
    <col min="3085" max="3085" width="10.8796296296296" style="1" customWidth="1"/>
    <col min="3086" max="3086" width="11.3796296296296" style="1" customWidth="1"/>
    <col min="3087" max="3087" width="10.6296296296296" style="1" customWidth="1"/>
    <col min="3088" max="3088" width="10.5" style="1" customWidth="1"/>
    <col min="3089" max="3096" width="10.6296296296296" style="1" customWidth="1"/>
    <col min="3097" max="3328" width="9" style="1"/>
    <col min="3329" max="3329" width="3.87962962962963" style="1" customWidth="1"/>
    <col min="3330" max="3330" width="11.75" style="1" customWidth="1"/>
    <col min="3331" max="3331" width="21" style="1" customWidth="1"/>
    <col min="3332" max="3332" width="11.6296296296296" style="1" customWidth="1"/>
    <col min="3333" max="3333" width="10.8796296296296" style="1" customWidth="1"/>
    <col min="3334" max="3334" width="14.8796296296296" style="1" customWidth="1"/>
    <col min="3335" max="3335" width="11.3796296296296" style="1" customWidth="1"/>
    <col min="3336" max="3337" width="11.8796296296296" style="1" customWidth="1"/>
    <col min="3338" max="3338" width="11.5" style="1" customWidth="1"/>
    <col min="3339" max="3339" width="12.25" style="1" customWidth="1"/>
    <col min="3340" max="3340" width="11.8796296296296" style="1" customWidth="1"/>
    <col min="3341" max="3341" width="10.8796296296296" style="1" customWidth="1"/>
    <col min="3342" max="3342" width="11.3796296296296" style="1" customWidth="1"/>
    <col min="3343" max="3343" width="10.6296296296296" style="1" customWidth="1"/>
    <col min="3344" max="3344" width="10.5" style="1" customWidth="1"/>
    <col min="3345" max="3352" width="10.6296296296296" style="1" customWidth="1"/>
    <col min="3353" max="3584" width="9" style="1"/>
    <col min="3585" max="3585" width="3.87962962962963" style="1" customWidth="1"/>
    <col min="3586" max="3586" width="11.75" style="1" customWidth="1"/>
    <col min="3587" max="3587" width="21" style="1" customWidth="1"/>
    <col min="3588" max="3588" width="11.6296296296296" style="1" customWidth="1"/>
    <col min="3589" max="3589" width="10.8796296296296" style="1" customWidth="1"/>
    <col min="3590" max="3590" width="14.8796296296296" style="1" customWidth="1"/>
    <col min="3591" max="3591" width="11.3796296296296" style="1" customWidth="1"/>
    <col min="3592" max="3593" width="11.8796296296296" style="1" customWidth="1"/>
    <col min="3594" max="3594" width="11.5" style="1" customWidth="1"/>
    <col min="3595" max="3595" width="12.25" style="1" customWidth="1"/>
    <col min="3596" max="3596" width="11.8796296296296" style="1" customWidth="1"/>
    <col min="3597" max="3597" width="10.8796296296296" style="1" customWidth="1"/>
    <col min="3598" max="3598" width="11.3796296296296" style="1" customWidth="1"/>
    <col min="3599" max="3599" width="10.6296296296296" style="1" customWidth="1"/>
    <col min="3600" max="3600" width="10.5" style="1" customWidth="1"/>
    <col min="3601" max="3608" width="10.6296296296296" style="1" customWidth="1"/>
    <col min="3609" max="3840" width="9" style="1"/>
    <col min="3841" max="3841" width="3.87962962962963" style="1" customWidth="1"/>
    <col min="3842" max="3842" width="11.75" style="1" customWidth="1"/>
    <col min="3843" max="3843" width="21" style="1" customWidth="1"/>
    <col min="3844" max="3844" width="11.6296296296296" style="1" customWidth="1"/>
    <col min="3845" max="3845" width="10.8796296296296" style="1" customWidth="1"/>
    <col min="3846" max="3846" width="14.8796296296296" style="1" customWidth="1"/>
    <col min="3847" max="3847" width="11.3796296296296" style="1" customWidth="1"/>
    <col min="3848" max="3849" width="11.8796296296296" style="1" customWidth="1"/>
    <col min="3850" max="3850" width="11.5" style="1" customWidth="1"/>
    <col min="3851" max="3851" width="12.25" style="1" customWidth="1"/>
    <col min="3852" max="3852" width="11.8796296296296" style="1" customWidth="1"/>
    <col min="3853" max="3853" width="10.8796296296296" style="1" customWidth="1"/>
    <col min="3854" max="3854" width="11.3796296296296" style="1" customWidth="1"/>
    <col min="3855" max="3855" width="10.6296296296296" style="1" customWidth="1"/>
    <col min="3856" max="3856" width="10.5" style="1" customWidth="1"/>
    <col min="3857" max="3864" width="10.6296296296296" style="1" customWidth="1"/>
    <col min="3865" max="4096" width="9" style="1"/>
    <col min="4097" max="4097" width="3.87962962962963" style="1" customWidth="1"/>
    <col min="4098" max="4098" width="11.75" style="1" customWidth="1"/>
    <col min="4099" max="4099" width="21" style="1" customWidth="1"/>
    <col min="4100" max="4100" width="11.6296296296296" style="1" customWidth="1"/>
    <col min="4101" max="4101" width="10.8796296296296" style="1" customWidth="1"/>
    <col min="4102" max="4102" width="14.8796296296296" style="1" customWidth="1"/>
    <col min="4103" max="4103" width="11.3796296296296" style="1" customWidth="1"/>
    <col min="4104" max="4105" width="11.8796296296296" style="1" customWidth="1"/>
    <col min="4106" max="4106" width="11.5" style="1" customWidth="1"/>
    <col min="4107" max="4107" width="12.25" style="1" customWidth="1"/>
    <col min="4108" max="4108" width="11.8796296296296" style="1" customWidth="1"/>
    <col min="4109" max="4109" width="10.8796296296296" style="1" customWidth="1"/>
    <col min="4110" max="4110" width="11.3796296296296" style="1" customWidth="1"/>
    <col min="4111" max="4111" width="10.6296296296296" style="1" customWidth="1"/>
    <col min="4112" max="4112" width="10.5" style="1" customWidth="1"/>
    <col min="4113" max="4120" width="10.6296296296296" style="1" customWidth="1"/>
    <col min="4121" max="4352" width="9" style="1"/>
    <col min="4353" max="4353" width="3.87962962962963" style="1" customWidth="1"/>
    <col min="4354" max="4354" width="11.75" style="1" customWidth="1"/>
    <col min="4355" max="4355" width="21" style="1" customWidth="1"/>
    <col min="4356" max="4356" width="11.6296296296296" style="1" customWidth="1"/>
    <col min="4357" max="4357" width="10.8796296296296" style="1" customWidth="1"/>
    <col min="4358" max="4358" width="14.8796296296296" style="1" customWidth="1"/>
    <col min="4359" max="4359" width="11.3796296296296" style="1" customWidth="1"/>
    <col min="4360" max="4361" width="11.8796296296296" style="1" customWidth="1"/>
    <col min="4362" max="4362" width="11.5" style="1" customWidth="1"/>
    <col min="4363" max="4363" width="12.25" style="1" customWidth="1"/>
    <col min="4364" max="4364" width="11.8796296296296" style="1" customWidth="1"/>
    <col min="4365" max="4365" width="10.8796296296296" style="1" customWidth="1"/>
    <col min="4366" max="4366" width="11.3796296296296" style="1" customWidth="1"/>
    <col min="4367" max="4367" width="10.6296296296296" style="1" customWidth="1"/>
    <col min="4368" max="4368" width="10.5" style="1" customWidth="1"/>
    <col min="4369" max="4376" width="10.6296296296296" style="1" customWidth="1"/>
    <col min="4377" max="4608" width="9" style="1"/>
    <col min="4609" max="4609" width="3.87962962962963" style="1" customWidth="1"/>
    <col min="4610" max="4610" width="11.75" style="1" customWidth="1"/>
    <col min="4611" max="4611" width="21" style="1" customWidth="1"/>
    <col min="4612" max="4612" width="11.6296296296296" style="1" customWidth="1"/>
    <col min="4613" max="4613" width="10.8796296296296" style="1" customWidth="1"/>
    <col min="4614" max="4614" width="14.8796296296296" style="1" customWidth="1"/>
    <col min="4615" max="4615" width="11.3796296296296" style="1" customWidth="1"/>
    <col min="4616" max="4617" width="11.8796296296296" style="1" customWidth="1"/>
    <col min="4618" max="4618" width="11.5" style="1" customWidth="1"/>
    <col min="4619" max="4619" width="12.25" style="1" customWidth="1"/>
    <col min="4620" max="4620" width="11.8796296296296" style="1" customWidth="1"/>
    <col min="4621" max="4621" width="10.8796296296296" style="1" customWidth="1"/>
    <col min="4622" max="4622" width="11.3796296296296" style="1" customWidth="1"/>
    <col min="4623" max="4623" width="10.6296296296296" style="1" customWidth="1"/>
    <col min="4624" max="4624" width="10.5" style="1" customWidth="1"/>
    <col min="4625" max="4632" width="10.6296296296296" style="1" customWidth="1"/>
    <col min="4633" max="4864" width="9" style="1"/>
    <col min="4865" max="4865" width="3.87962962962963" style="1" customWidth="1"/>
    <col min="4866" max="4866" width="11.75" style="1" customWidth="1"/>
    <col min="4867" max="4867" width="21" style="1" customWidth="1"/>
    <col min="4868" max="4868" width="11.6296296296296" style="1" customWidth="1"/>
    <col min="4869" max="4869" width="10.8796296296296" style="1" customWidth="1"/>
    <col min="4870" max="4870" width="14.8796296296296" style="1" customWidth="1"/>
    <col min="4871" max="4871" width="11.3796296296296" style="1" customWidth="1"/>
    <col min="4872" max="4873" width="11.8796296296296" style="1" customWidth="1"/>
    <col min="4874" max="4874" width="11.5" style="1" customWidth="1"/>
    <col min="4875" max="4875" width="12.25" style="1" customWidth="1"/>
    <col min="4876" max="4876" width="11.8796296296296" style="1" customWidth="1"/>
    <col min="4877" max="4877" width="10.8796296296296" style="1" customWidth="1"/>
    <col min="4878" max="4878" width="11.3796296296296" style="1" customWidth="1"/>
    <col min="4879" max="4879" width="10.6296296296296" style="1" customWidth="1"/>
    <col min="4880" max="4880" width="10.5" style="1" customWidth="1"/>
    <col min="4881" max="4888" width="10.6296296296296" style="1" customWidth="1"/>
    <col min="4889" max="5120" width="9" style="1"/>
    <col min="5121" max="5121" width="3.87962962962963" style="1" customWidth="1"/>
    <col min="5122" max="5122" width="11.75" style="1" customWidth="1"/>
    <col min="5123" max="5123" width="21" style="1" customWidth="1"/>
    <col min="5124" max="5124" width="11.6296296296296" style="1" customWidth="1"/>
    <col min="5125" max="5125" width="10.8796296296296" style="1" customWidth="1"/>
    <col min="5126" max="5126" width="14.8796296296296" style="1" customWidth="1"/>
    <col min="5127" max="5127" width="11.3796296296296" style="1" customWidth="1"/>
    <col min="5128" max="5129" width="11.8796296296296" style="1" customWidth="1"/>
    <col min="5130" max="5130" width="11.5" style="1" customWidth="1"/>
    <col min="5131" max="5131" width="12.25" style="1" customWidth="1"/>
    <col min="5132" max="5132" width="11.8796296296296" style="1" customWidth="1"/>
    <col min="5133" max="5133" width="10.8796296296296" style="1" customWidth="1"/>
    <col min="5134" max="5134" width="11.3796296296296" style="1" customWidth="1"/>
    <col min="5135" max="5135" width="10.6296296296296" style="1" customWidth="1"/>
    <col min="5136" max="5136" width="10.5" style="1" customWidth="1"/>
    <col min="5137" max="5144" width="10.6296296296296" style="1" customWidth="1"/>
    <col min="5145" max="5376" width="9" style="1"/>
    <col min="5377" max="5377" width="3.87962962962963" style="1" customWidth="1"/>
    <col min="5378" max="5378" width="11.75" style="1" customWidth="1"/>
    <col min="5379" max="5379" width="21" style="1" customWidth="1"/>
    <col min="5380" max="5380" width="11.6296296296296" style="1" customWidth="1"/>
    <col min="5381" max="5381" width="10.8796296296296" style="1" customWidth="1"/>
    <col min="5382" max="5382" width="14.8796296296296" style="1" customWidth="1"/>
    <col min="5383" max="5383" width="11.3796296296296" style="1" customWidth="1"/>
    <col min="5384" max="5385" width="11.8796296296296" style="1" customWidth="1"/>
    <col min="5386" max="5386" width="11.5" style="1" customWidth="1"/>
    <col min="5387" max="5387" width="12.25" style="1" customWidth="1"/>
    <col min="5388" max="5388" width="11.8796296296296" style="1" customWidth="1"/>
    <col min="5389" max="5389" width="10.8796296296296" style="1" customWidth="1"/>
    <col min="5390" max="5390" width="11.3796296296296" style="1" customWidth="1"/>
    <col min="5391" max="5391" width="10.6296296296296" style="1" customWidth="1"/>
    <col min="5392" max="5392" width="10.5" style="1" customWidth="1"/>
    <col min="5393" max="5400" width="10.6296296296296" style="1" customWidth="1"/>
    <col min="5401" max="5632" width="9" style="1"/>
    <col min="5633" max="5633" width="3.87962962962963" style="1" customWidth="1"/>
    <col min="5634" max="5634" width="11.75" style="1" customWidth="1"/>
    <col min="5635" max="5635" width="21" style="1" customWidth="1"/>
    <col min="5636" max="5636" width="11.6296296296296" style="1" customWidth="1"/>
    <col min="5637" max="5637" width="10.8796296296296" style="1" customWidth="1"/>
    <col min="5638" max="5638" width="14.8796296296296" style="1" customWidth="1"/>
    <col min="5639" max="5639" width="11.3796296296296" style="1" customWidth="1"/>
    <col min="5640" max="5641" width="11.8796296296296" style="1" customWidth="1"/>
    <col min="5642" max="5642" width="11.5" style="1" customWidth="1"/>
    <col min="5643" max="5643" width="12.25" style="1" customWidth="1"/>
    <col min="5644" max="5644" width="11.8796296296296" style="1" customWidth="1"/>
    <col min="5645" max="5645" width="10.8796296296296" style="1" customWidth="1"/>
    <col min="5646" max="5646" width="11.3796296296296" style="1" customWidth="1"/>
    <col min="5647" max="5647" width="10.6296296296296" style="1" customWidth="1"/>
    <col min="5648" max="5648" width="10.5" style="1" customWidth="1"/>
    <col min="5649" max="5656" width="10.6296296296296" style="1" customWidth="1"/>
    <col min="5657" max="5888" width="9" style="1"/>
    <col min="5889" max="5889" width="3.87962962962963" style="1" customWidth="1"/>
    <col min="5890" max="5890" width="11.75" style="1" customWidth="1"/>
    <col min="5891" max="5891" width="21" style="1" customWidth="1"/>
    <col min="5892" max="5892" width="11.6296296296296" style="1" customWidth="1"/>
    <col min="5893" max="5893" width="10.8796296296296" style="1" customWidth="1"/>
    <col min="5894" max="5894" width="14.8796296296296" style="1" customWidth="1"/>
    <col min="5895" max="5895" width="11.3796296296296" style="1" customWidth="1"/>
    <col min="5896" max="5897" width="11.8796296296296" style="1" customWidth="1"/>
    <col min="5898" max="5898" width="11.5" style="1" customWidth="1"/>
    <col min="5899" max="5899" width="12.25" style="1" customWidth="1"/>
    <col min="5900" max="5900" width="11.8796296296296" style="1" customWidth="1"/>
    <col min="5901" max="5901" width="10.8796296296296" style="1" customWidth="1"/>
    <col min="5902" max="5902" width="11.3796296296296" style="1" customWidth="1"/>
    <col min="5903" max="5903" width="10.6296296296296" style="1" customWidth="1"/>
    <col min="5904" max="5904" width="10.5" style="1" customWidth="1"/>
    <col min="5905" max="5912" width="10.6296296296296" style="1" customWidth="1"/>
    <col min="5913" max="6144" width="9" style="1"/>
    <col min="6145" max="6145" width="3.87962962962963" style="1" customWidth="1"/>
    <col min="6146" max="6146" width="11.75" style="1" customWidth="1"/>
    <col min="6147" max="6147" width="21" style="1" customWidth="1"/>
    <col min="6148" max="6148" width="11.6296296296296" style="1" customWidth="1"/>
    <col min="6149" max="6149" width="10.8796296296296" style="1" customWidth="1"/>
    <col min="6150" max="6150" width="14.8796296296296" style="1" customWidth="1"/>
    <col min="6151" max="6151" width="11.3796296296296" style="1" customWidth="1"/>
    <col min="6152" max="6153" width="11.8796296296296" style="1" customWidth="1"/>
    <col min="6154" max="6154" width="11.5" style="1" customWidth="1"/>
    <col min="6155" max="6155" width="12.25" style="1" customWidth="1"/>
    <col min="6156" max="6156" width="11.8796296296296" style="1" customWidth="1"/>
    <col min="6157" max="6157" width="10.8796296296296" style="1" customWidth="1"/>
    <col min="6158" max="6158" width="11.3796296296296" style="1" customWidth="1"/>
    <col min="6159" max="6159" width="10.6296296296296" style="1" customWidth="1"/>
    <col min="6160" max="6160" width="10.5" style="1" customWidth="1"/>
    <col min="6161" max="6168" width="10.6296296296296" style="1" customWidth="1"/>
    <col min="6169" max="6400" width="9" style="1"/>
    <col min="6401" max="6401" width="3.87962962962963" style="1" customWidth="1"/>
    <col min="6402" max="6402" width="11.75" style="1" customWidth="1"/>
    <col min="6403" max="6403" width="21" style="1" customWidth="1"/>
    <col min="6404" max="6404" width="11.6296296296296" style="1" customWidth="1"/>
    <col min="6405" max="6405" width="10.8796296296296" style="1" customWidth="1"/>
    <col min="6406" max="6406" width="14.8796296296296" style="1" customWidth="1"/>
    <col min="6407" max="6407" width="11.3796296296296" style="1" customWidth="1"/>
    <col min="6408" max="6409" width="11.8796296296296" style="1" customWidth="1"/>
    <col min="6410" max="6410" width="11.5" style="1" customWidth="1"/>
    <col min="6411" max="6411" width="12.25" style="1" customWidth="1"/>
    <col min="6412" max="6412" width="11.8796296296296" style="1" customWidth="1"/>
    <col min="6413" max="6413" width="10.8796296296296" style="1" customWidth="1"/>
    <col min="6414" max="6414" width="11.3796296296296" style="1" customWidth="1"/>
    <col min="6415" max="6415" width="10.6296296296296" style="1" customWidth="1"/>
    <col min="6416" max="6416" width="10.5" style="1" customWidth="1"/>
    <col min="6417" max="6424" width="10.6296296296296" style="1" customWidth="1"/>
    <col min="6425" max="6656" width="9" style="1"/>
    <col min="6657" max="6657" width="3.87962962962963" style="1" customWidth="1"/>
    <col min="6658" max="6658" width="11.75" style="1" customWidth="1"/>
    <col min="6659" max="6659" width="21" style="1" customWidth="1"/>
    <col min="6660" max="6660" width="11.6296296296296" style="1" customWidth="1"/>
    <col min="6661" max="6661" width="10.8796296296296" style="1" customWidth="1"/>
    <col min="6662" max="6662" width="14.8796296296296" style="1" customWidth="1"/>
    <col min="6663" max="6663" width="11.3796296296296" style="1" customWidth="1"/>
    <col min="6664" max="6665" width="11.8796296296296" style="1" customWidth="1"/>
    <col min="6666" max="6666" width="11.5" style="1" customWidth="1"/>
    <col min="6667" max="6667" width="12.25" style="1" customWidth="1"/>
    <col min="6668" max="6668" width="11.8796296296296" style="1" customWidth="1"/>
    <col min="6669" max="6669" width="10.8796296296296" style="1" customWidth="1"/>
    <col min="6670" max="6670" width="11.3796296296296" style="1" customWidth="1"/>
    <col min="6671" max="6671" width="10.6296296296296" style="1" customWidth="1"/>
    <col min="6672" max="6672" width="10.5" style="1" customWidth="1"/>
    <col min="6673" max="6680" width="10.6296296296296" style="1" customWidth="1"/>
    <col min="6681" max="6912" width="9" style="1"/>
    <col min="6913" max="6913" width="3.87962962962963" style="1" customWidth="1"/>
    <col min="6914" max="6914" width="11.75" style="1" customWidth="1"/>
    <col min="6915" max="6915" width="21" style="1" customWidth="1"/>
    <col min="6916" max="6916" width="11.6296296296296" style="1" customWidth="1"/>
    <col min="6917" max="6917" width="10.8796296296296" style="1" customWidth="1"/>
    <col min="6918" max="6918" width="14.8796296296296" style="1" customWidth="1"/>
    <col min="6919" max="6919" width="11.3796296296296" style="1" customWidth="1"/>
    <col min="6920" max="6921" width="11.8796296296296" style="1" customWidth="1"/>
    <col min="6922" max="6922" width="11.5" style="1" customWidth="1"/>
    <col min="6923" max="6923" width="12.25" style="1" customWidth="1"/>
    <col min="6924" max="6924" width="11.8796296296296" style="1" customWidth="1"/>
    <col min="6925" max="6925" width="10.8796296296296" style="1" customWidth="1"/>
    <col min="6926" max="6926" width="11.3796296296296" style="1" customWidth="1"/>
    <col min="6927" max="6927" width="10.6296296296296" style="1" customWidth="1"/>
    <col min="6928" max="6928" width="10.5" style="1" customWidth="1"/>
    <col min="6929" max="6936" width="10.6296296296296" style="1" customWidth="1"/>
    <col min="6937" max="7168" width="9" style="1"/>
    <col min="7169" max="7169" width="3.87962962962963" style="1" customWidth="1"/>
    <col min="7170" max="7170" width="11.75" style="1" customWidth="1"/>
    <col min="7171" max="7171" width="21" style="1" customWidth="1"/>
    <col min="7172" max="7172" width="11.6296296296296" style="1" customWidth="1"/>
    <col min="7173" max="7173" width="10.8796296296296" style="1" customWidth="1"/>
    <col min="7174" max="7174" width="14.8796296296296" style="1" customWidth="1"/>
    <col min="7175" max="7175" width="11.3796296296296" style="1" customWidth="1"/>
    <col min="7176" max="7177" width="11.8796296296296" style="1" customWidth="1"/>
    <col min="7178" max="7178" width="11.5" style="1" customWidth="1"/>
    <col min="7179" max="7179" width="12.25" style="1" customWidth="1"/>
    <col min="7180" max="7180" width="11.8796296296296" style="1" customWidth="1"/>
    <col min="7181" max="7181" width="10.8796296296296" style="1" customWidth="1"/>
    <col min="7182" max="7182" width="11.3796296296296" style="1" customWidth="1"/>
    <col min="7183" max="7183" width="10.6296296296296" style="1" customWidth="1"/>
    <col min="7184" max="7184" width="10.5" style="1" customWidth="1"/>
    <col min="7185" max="7192" width="10.6296296296296" style="1" customWidth="1"/>
    <col min="7193" max="7424" width="9" style="1"/>
    <col min="7425" max="7425" width="3.87962962962963" style="1" customWidth="1"/>
    <col min="7426" max="7426" width="11.75" style="1" customWidth="1"/>
    <col min="7427" max="7427" width="21" style="1" customWidth="1"/>
    <col min="7428" max="7428" width="11.6296296296296" style="1" customWidth="1"/>
    <col min="7429" max="7429" width="10.8796296296296" style="1" customWidth="1"/>
    <col min="7430" max="7430" width="14.8796296296296" style="1" customWidth="1"/>
    <col min="7431" max="7431" width="11.3796296296296" style="1" customWidth="1"/>
    <col min="7432" max="7433" width="11.8796296296296" style="1" customWidth="1"/>
    <col min="7434" max="7434" width="11.5" style="1" customWidth="1"/>
    <col min="7435" max="7435" width="12.25" style="1" customWidth="1"/>
    <col min="7436" max="7436" width="11.8796296296296" style="1" customWidth="1"/>
    <col min="7437" max="7437" width="10.8796296296296" style="1" customWidth="1"/>
    <col min="7438" max="7438" width="11.3796296296296" style="1" customWidth="1"/>
    <col min="7439" max="7439" width="10.6296296296296" style="1" customWidth="1"/>
    <col min="7440" max="7440" width="10.5" style="1" customWidth="1"/>
    <col min="7441" max="7448" width="10.6296296296296" style="1" customWidth="1"/>
    <col min="7449" max="7680" width="9" style="1"/>
    <col min="7681" max="7681" width="3.87962962962963" style="1" customWidth="1"/>
    <col min="7682" max="7682" width="11.75" style="1" customWidth="1"/>
    <col min="7683" max="7683" width="21" style="1" customWidth="1"/>
    <col min="7684" max="7684" width="11.6296296296296" style="1" customWidth="1"/>
    <col min="7685" max="7685" width="10.8796296296296" style="1" customWidth="1"/>
    <col min="7686" max="7686" width="14.8796296296296" style="1" customWidth="1"/>
    <col min="7687" max="7687" width="11.3796296296296" style="1" customWidth="1"/>
    <col min="7688" max="7689" width="11.8796296296296" style="1" customWidth="1"/>
    <col min="7690" max="7690" width="11.5" style="1" customWidth="1"/>
    <col min="7691" max="7691" width="12.25" style="1" customWidth="1"/>
    <col min="7692" max="7692" width="11.8796296296296" style="1" customWidth="1"/>
    <col min="7693" max="7693" width="10.8796296296296" style="1" customWidth="1"/>
    <col min="7694" max="7694" width="11.3796296296296" style="1" customWidth="1"/>
    <col min="7695" max="7695" width="10.6296296296296" style="1" customWidth="1"/>
    <col min="7696" max="7696" width="10.5" style="1" customWidth="1"/>
    <col min="7697" max="7704" width="10.6296296296296" style="1" customWidth="1"/>
    <col min="7705" max="7936" width="9" style="1"/>
    <col min="7937" max="7937" width="3.87962962962963" style="1" customWidth="1"/>
    <col min="7938" max="7938" width="11.75" style="1" customWidth="1"/>
    <col min="7939" max="7939" width="21" style="1" customWidth="1"/>
    <col min="7940" max="7940" width="11.6296296296296" style="1" customWidth="1"/>
    <col min="7941" max="7941" width="10.8796296296296" style="1" customWidth="1"/>
    <col min="7942" max="7942" width="14.8796296296296" style="1" customWidth="1"/>
    <col min="7943" max="7943" width="11.3796296296296" style="1" customWidth="1"/>
    <col min="7944" max="7945" width="11.8796296296296" style="1" customWidth="1"/>
    <col min="7946" max="7946" width="11.5" style="1" customWidth="1"/>
    <col min="7947" max="7947" width="12.25" style="1" customWidth="1"/>
    <col min="7948" max="7948" width="11.8796296296296" style="1" customWidth="1"/>
    <col min="7949" max="7949" width="10.8796296296296" style="1" customWidth="1"/>
    <col min="7950" max="7950" width="11.3796296296296" style="1" customWidth="1"/>
    <col min="7951" max="7951" width="10.6296296296296" style="1" customWidth="1"/>
    <col min="7952" max="7952" width="10.5" style="1" customWidth="1"/>
    <col min="7953" max="7960" width="10.6296296296296" style="1" customWidth="1"/>
    <col min="7961" max="8192" width="9" style="1"/>
    <col min="8193" max="8193" width="3.87962962962963" style="1" customWidth="1"/>
    <col min="8194" max="8194" width="11.75" style="1" customWidth="1"/>
    <col min="8195" max="8195" width="21" style="1" customWidth="1"/>
    <col min="8196" max="8196" width="11.6296296296296" style="1" customWidth="1"/>
    <col min="8197" max="8197" width="10.8796296296296" style="1" customWidth="1"/>
    <col min="8198" max="8198" width="14.8796296296296" style="1" customWidth="1"/>
    <col min="8199" max="8199" width="11.3796296296296" style="1" customWidth="1"/>
    <col min="8200" max="8201" width="11.8796296296296" style="1" customWidth="1"/>
    <col min="8202" max="8202" width="11.5" style="1" customWidth="1"/>
    <col min="8203" max="8203" width="12.25" style="1" customWidth="1"/>
    <col min="8204" max="8204" width="11.8796296296296" style="1" customWidth="1"/>
    <col min="8205" max="8205" width="10.8796296296296" style="1" customWidth="1"/>
    <col min="8206" max="8206" width="11.3796296296296" style="1" customWidth="1"/>
    <col min="8207" max="8207" width="10.6296296296296" style="1" customWidth="1"/>
    <col min="8208" max="8208" width="10.5" style="1" customWidth="1"/>
    <col min="8209" max="8216" width="10.6296296296296" style="1" customWidth="1"/>
    <col min="8217" max="8448" width="9" style="1"/>
    <col min="8449" max="8449" width="3.87962962962963" style="1" customWidth="1"/>
    <col min="8450" max="8450" width="11.75" style="1" customWidth="1"/>
    <col min="8451" max="8451" width="21" style="1" customWidth="1"/>
    <col min="8452" max="8452" width="11.6296296296296" style="1" customWidth="1"/>
    <col min="8453" max="8453" width="10.8796296296296" style="1" customWidth="1"/>
    <col min="8454" max="8454" width="14.8796296296296" style="1" customWidth="1"/>
    <col min="8455" max="8455" width="11.3796296296296" style="1" customWidth="1"/>
    <col min="8456" max="8457" width="11.8796296296296" style="1" customWidth="1"/>
    <col min="8458" max="8458" width="11.5" style="1" customWidth="1"/>
    <col min="8459" max="8459" width="12.25" style="1" customWidth="1"/>
    <col min="8460" max="8460" width="11.8796296296296" style="1" customWidth="1"/>
    <col min="8461" max="8461" width="10.8796296296296" style="1" customWidth="1"/>
    <col min="8462" max="8462" width="11.3796296296296" style="1" customWidth="1"/>
    <col min="8463" max="8463" width="10.6296296296296" style="1" customWidth="1"/>
    <col min="8464" max="8464" width="10.5" style="1" customWidth="1"/>
    <col min="8465" max="8472" width="10.6296296296296" style="1" customWidth="1"/>
    <col min="8473" max="8704" width="9" style="1"/>
    <col min="8705" max="8705" width="3.87962962962963" style="1" customWidth="1"/>
    <col min="8706" max="8706" width="11.75" style="1" customWidth="1"/>
    <col min="8707" max="8707" width="21" style="1" customWidth="1"/>
    <col min="8708" max="8708" width="11.6296296296296" style="1" customWidth="1"/>
    <col min="8709" max="8709" width="10.8796296296296" style="1" customWidth="1"/>
    <col min="8710" max="8710" width="14.8796296296296" style="1" customWidth="1"/>
    <col min="8711" max="8711" width="11.3796296296296" style="1" customWidth="1"/>
    <col min="8712" max="8713" width="11.8796296296296" style="1" customWidth="1"/>
    <col min="8714" max="8714" width="11.5" style="1" customWidth="1"/>
    <col min="8715" max="8715" width="12.25" style="1" customWidth="1"/>
    <col min="8716" max="8716" width="11.8796296296296" style="1" customWidth="1"/>
    <col min="8717" max="8717" width="10.8796296296296" style="1" customWidth="1"/>
    <col min="8718" max="8718" width="11.3796296296296" style="1" customWidth="1"/>
    <col min="8719" max="8719" width="10.6296296296296" style="1" customWidth="1"/>
    <col min="8720" max="8720" width="10.5" style="1" customWidth="1"/>
    <col min="8721" max="8728" width="10.6296296296296" style="1" customWidth="1"/>
    <col min="8729" max="8960" width="9" style="1"/>
    <col min="8961" max="8961" width="3.87962962962963" style="1" customWidth="1"/>
    <col min="8962" max="8962" width="11.75" style="1" customWidth="1"/>
    <col min="8963" max="8963" width="21" style="1" customWidth="1"/>
    <col min="8964" max="8964" width="11.6296296296296" style="1" customWidth="1"/>
    <col min="8965" max="8965" width="10.8796296296296" style="1" customWidth="1"/>
    <col min="8966" max="8966" width="14.8796296296296" style="1" customWidth="1"/>
    <col min="8967" max="8967" width="11.3796296296296" style="1" customWidth="1"/>
    <col min="8968" max="8969" width="11.8796296296296" style="1" customWidth="1"/>
    <col min="8970" max="8970" width="11.5" style="1" customWidth="1"/>
    <col min="8971" max="8971" width="12.25" style="1" customWidth="1"/>
    <col min="8972" max="8972" width="11.8796296296296" style="1" customWidth="1"/>
    <col min="8973" max="8973" width="10.8796296296296" style="1" customWidth="1"/>
    <col min="8974" max="8974" width="11.3796296296296" style="1" customWidth="1"/>
    <col min="8975" max="8975" width="10.6296296296296" style="1" customWidth="1"/>
    <col min="8976" max="8976" width="10.5" style="1" customWidth="1"/>
    <col min="8977" max="8984" width="10.6296296296296" style="1" customWidth="1"/>
    <col min="8985" max="9216" width="9" style="1"/>
    <col min="9217" max="9217" width="3.87962962962963" style="1" customWidth="1"/>
    <col min="9218" max="9218" width="11.75" style="1" customWidth="1"/>
    <col min="9219" max="9219" width="21" style="1" customWidth="1"/>
    <col min="9220" max="9220" width="11.6296296296296" style="1" customWidth="1"/>
    <col min="9221" max="9221" width="10.8796296296296" style="1" customWidth="1"/>
    <col min="9222" max="9222" width="14.8796296296296" style="1" customWidth="1"/>
    <col min="9223" max="9223" width="11.3796296296296" style="1" customWidth="1"/>
    <col min="9224" max="9225" width="11.8796296296296" style="1" customWidth="1"/>
    <col min="9226" max="9226" width="11.5" style="1" customWidth="1"/>
    <col min="9227" max="9227" width="12.25" style="1" customWidth="1"/>
    <col min="9228" max="9228" width="11.8796296296296" style="1" customWidth="1"/>
    <col min="9229" max="9229" width="10.8796296296296" style="1" customWidth="1"/>
    <col min="9230" max="9230" width="11.3796296296296" style="1" customWidth="1"/>
    <col min="9231" max="9231" width="10.6296296296296" style="1" customWidth="1"/>
    <col min="9232" max="9232" width="10.5" style="1" customWidth="1"/>
    <col min="9233" max="9240" width="10.6296296296296" style="1" customWidth="1"/>
    <col min="9241" max="9472" width="9" style="1"/>
    <col min="9473" max="9473" width="3.87962962962963" style="1" customWidth="1"/>
    <col min="9474" max="9474" width="11.75" style="1" customWidth="1"/>
    <col min="9475" max="9475" width="21" style="1" customWidth="1"/>
    <col min="9476" max="9476" width="11.6296296296296" style="1" customWidth="1"/>
    <col min="9477" max="9477" width="10.8796296296296" style="1" customWidth="1"/>
    <col min="9478" max="9478" width="14.8796296296296" style="1" customWidth="1"/>
    <col min="9479" max="9479" width="11.3796296296296" style="1" customWidth="1"/>
    <col min="9480" max="9481" width="11.8796296296296" style="1" customWidth="1"/>
    <col min="9482" max="9482" width="11.5" style="1" customWidth="1"/>
    <col min="9483" max="9483" width="12.25" style="1" customWidth="1"/>
    <col min="9484" max="9484" width="11.8796296296296" style="1" customWidth="1"/>
    <col min="9485" max="9485" width="10.8796296296296" style="1" customWidth="1"/>
    <col min="9486" max="9486" width="11.3796296296296" style="1" customWidth="1"/>
    <col min="9487" max="9487" width="10.6296296296296" style="1" customWidth="1"/>
    <col min="9488" max="9488" width="10.5" style="1" customWidth="1"/>
    <col min="9489" max="9496" width="10.6296296296296" style="1" customWidth="1"/>
    <col min="9497" max="9728" width="9" style="1"/>
    <col min="9729" max="9729" width="3.87962962962963" style="1" customWidth="1"/>
    <col min="9730" max="9730" width="11.75" style="1" customWidth="1"/>
    <col min="9731" max="9731" width="21" style="1" customWidth="1"/>
    <col min="9732" max="9732" width="11.6296296296296" style="1" customWidth="1"/>
    <col min="9733" max="9733" width="10.8796296296296" style="1" customWidth="1"/>
    <col min="9734" max="9734" width="14.8796296296296" style="1" customWidth="1"/>
    <col min="9735" max="9735" width="11.3796296296296" style="1" customWidth="1"/>
    <col min="9736" max="9737" width="11.8796296296296" style="1" customWidth="1"/>
    <col min="9738" max="9738" width="11.5" style="1" customWidth="1"/>
    <col min="9739" max="9739" width="12.25" style="1" customWidth="1"/>
    <col min="9740" max="9740" width="11.8796296296296" style="1" customWidth="1"/>
    <col min="9741" max="9741" width="10.8796296296296" style="1" customWidth="1"/>
    <col min="9742" max="9742" width="11.3796296296296" style="1" customWidth="1"/>
    <col min="9743" max="9743" width="10.6296296296296" style="1" customWidth="1"/>
    <col min="9744" max="9744" width="10.5" style="1" customWidth="1"/>
    <col min="9745" max="9752" width="10.6296296296296" style="1" customWidth="1"/>
    <col min="9753" max="9984" width="9" style="1"/>
    <col min="9985" max="9985" width="3.87962962962963" style="1" customWidth="1"/>
    <col min="9986" max="9986" width="11.75" style="1" customWidth="1"/>
    <col min="9987" max="9987" width="21" style="1" customWidth="1"/>
    <col min="9988" max="9988" width="11.6296296296296" style="1" customWidth="1"/>
    <col min="9989" max="9989" width="10.8796296296296" style="1" customWidth="1"/>
    <col min="9990" max="9990" width="14.8796296296296" style="1" customWidth="1"/>
    <col min="9991" max="9991" width="11.3796296296296" style="1" customWidth="1"/>
    <col min="9992" max="9993" width="11.8796296296296" style="1" customWidth="1"/>
    <col min="9994" max="9994" width="11.5" style="1" customWidth="1"/>
    <col min="9995" max="9995" width="12.25" style="1" customWidth="1"/>
    <col min="9996" max="9996" width="11.8796296296296" style="1" customWidth="1"/>
    <col min="9997" max="9997" width="10.8796296296296" style="1" customWidth="1"/>
    <col min="9998" max="9998" width="11.3796296296296" style="1" customWidth="1"/>
    <col min="9999" max="9999" width="10.6296296296296" style="1" customWidth="1"/>
    <col min="10000" max="10000" width="10.5" style="1" customWidth="1"/>
    <col min="10001" max="10008" width="10.6296296296296" style="1" customWidth="1"/>
    <col min="10009" max="10240" width="9" style="1"/>
    <col min="10241" max="10241" width="3.87962962962963" style="1" customWidth="1"/>
    <col min="10242" max="10242" width="11.75" style="1" customWidth="1"/>
    <col min="10243" max="10243" width="21" style="1" customWidth="1"/>
    <col min="10244" max="10244" width="11.6296296296296" style="1" customWidth="1"/>
    <col min="10245" max="10245" width="10.8796296296296" style="1" customWidth="1"/>
    <col min="10246" max="10246" width="14.8796296296296" style="1" customWidth="1"/>
    <col min="10247" max="10247" width="11.3796296296296" style="1" customWidth="1"/>
    <col min="10248" max="10249" width="11.8796296296296" style="1" customWidth="1"/>
    <col min="10250" max="10250" width="11.5" style="1" customWidth="1"/>
    <col min="10251" max="10251" width="12.25" style="1" customWidth="1"/>
    <col min="10252" max="10252" width="11.8796296296296" style="1" customWidth="1"/>
    <col min="10253" max="10253" width="10.8796296296296" style="1" customWidth="1"/>
    <col min="10254" max="10254" width="11.3796296296296" style="1" customWidth="1"/>
    <col min="10255" max="10255" width="10.6296296296296" style="1" customWidth="1"/>
    <col min="10256" max="10256" width="10.5" style="1" customWidth="1"/>
    <col min="10257" max="10264" width="10.6296296296296" style="1" customWidth="1"/>
    <col min="10265" max="10496" width="9" style="1"/>
    <col min="10497" max="10497" width="3.87962962962963" style="1" customWidth="1"/>
    <col min="10498" max="10498" width="11.75" style="1" customWidth="1"/>
    <col min="10499" max="10499" width="21" style="1" customWidth="1"/>
    <col min="10500" max="10500" width="11.6296296296296" style="1" customWidth="1"/>
    <col min="10501" max="10501" width="10.8796296296296" style="1" customWidth="1"/>
    <col min="10502" max="10502" width="14.8796296296296" style="1" customWidth="1"/>
    <col min="10503" max="10503" width="11.3796296296296" style="1" customWidth="1"/>
    <col min="10504" max="10505" width="11.8796296296296" style="1" customWidth="1"/>
    <col min="10506" max="10506" width="11.5" style="1" customWidth="1"/>
    <col min="10507" max="10507" width="12.25" style="1" customWidth="1"/>
    <col min="10508" max="10508" width="11.8796296296296" style="1" customWidth="1"/>
    <col min="10509" max="10509" width="10.8796296296296" style="1" customWidth="1"/>
    <col min="10510" max="10510" width="11.3796296296296" style="1" customWidth="1"/>
    <col min="10511" max="10511" width="10.6296296296296" style="1" customWidth="1"/>
    <col min="10512" max="10512" width="10.5" style="1" customWidth="1"/>
    <col min="10513" max="10520" width="10.6296296296296" style="1" customWidth="1"/>
    <col min="10521" max="10752" width="9" style="1"/>
    <col min="10753" max="10753" width="3.87962962962963" style="1" customWidth="1"/>
    <col min="10754" max="10754" width="11.75" style="1" customWidth="1"/>
    <col min="10755" max="10755" width="21" style="1" customWidth="1"/>
    <col min="10756" max="10756" width="11.6296296296296" style="1" customWidth="1"/>
    <col min="10757" max="10757" width="10.8796296296296" style="1" customWidth="1"/>
    <col min="10758" max="10758" width="14.8796296296296" style="1" customWidth="1"/>
    <col min="10759" max="10759" width="11.3796296296296" style="1" customWidth="1"/>
    <col min="10760" max="10761" width="11.8796296296296" style="1" customWidth="1"/>
    <col min="10762" max="10762" width="11.5" style="1" customWidth="1"/>
    <col min="10763" max="10763" width="12.25" style="1" customWidth="1"/>
    <col min="10764" max="10764" width="11.8796296296296" style="1" customWidth="1"/>
    <col min="10765" max="10765" width="10.8796296296296" style="1" customWidth="1"/>
    <col min="10766" max="10766" width="11.3796296296296" style="1" customWidth="1"/>
    <col min="10767" max="10767" width="10.6296296296296" style="1" customWidth="1"/>
    <col min="10768" max="10768" width="10.5" style="1" customWidth="1"/>
    <col min="10769" max="10776" width="10.6296296296296" style="1" customWidth="1"/>
    <col min="10777" max="11008" width="9" style="1"/>
    <col min="11009" max="11009" width="3.87962962962963" style="1" customWidth="1"/>
    <col min="11010" max="11010" width="11.75" style="1" customWidth="1"/>
    <col min="11011" max="11011" width="21" style="1" customWidth="1"/>
    <col min="11012" max="11012" width="11.6296296296296" style="1" customWidth="1"/>
    <col min="11013" max="11013" width="10.8796296296296" style="1" customWidth="1"/>
    <col min="11014" max="11014" width="14.8796296296296" style="1" customWidth="1"/>
    <col min="11015" max="11015" width="11.3796296296296" style="1" customWidth="1"/>
    <col min="11016" max="11017" width="11.8796296296296" style="1" customWidth="1"/>
    <col min="11018" max="11018" width="11.5" style="1" customWidth="1"/>
    <col min="11019" max="11019" width="12.25" style="1" customWidth="1"/>
    <col min="11020" max="11020" width="11.8796296296296" style="1" customWidth="1"/>
    <col min="11021" max="11021" width="10.8796296296296" style="1" customWidth="1"/>
    <col min="11022" max="11022" width="11.3796296296296" style="1" customWidth="1"/>
    <col min="11023" max="11023" width="10.6296296296296" style="1" customWidth="1"/>
    <col min="11024" max="11024" width="10.5" style="1" customWidth="1"/>
    <col min="11025" max="11032" width="10.6296296296296" style="1" customWidth="1"/>
    <col min="11033" max="11264" width="9" style="1"/>
    <col min="11265" max="11265" width="3.87962962962963" style="1" customWidth="1"/>
    <col min="11266" max="11266" width="11.75" style="1" customWidth="1"/>
    <col min="11267" max="11267" width="21" style="1" customWidth="1"/>
    <col min="11268" max="11268" width="11.6296296296296" style="1" customWidth="1"/>
    <col min="11269" max="11269" width="10.8796296296296" style="1" customWidth="1"/>
    <col min="11270" max="11270" width="14.8796296296296" style="1" customWidth="1"/>
    <col min="11271" max="11271" width="11.3796296296296" style="1" customWidth="1"/>
    <col min="11272" max="11273" width="11.8796296296296" style="1" customWidth="1"/>
    <col min="11274" max="11274" width="11.5" style="1" customWidth="1"/>
    <col min="11275" max="11275" width="12.25" style="1" customWidth="1"/>
    <col min="11276" max="11276" width="11.8796296296296" style="1" customWidth="1"/>
    <col min="11277" max="11277" width="10.8796296296296" style="1" customWidth="1"/>
    <col min="11278" max="11278" width="11.3796296296296" style="1" customWidth="1"/>
    <col min="11279" max="11279" width="10.6296296296296" style="1" customWidth="1"/>
    <col min="11280" max="11280" width="10.5" style="1" customWidth="1"/>
    <col min="11281" max="11288" width="10.6296296296296" style="1" customWidth="1"/>
    <col min="11289" max="11520" width="9" style="1"/>
    <col min="11521" max="11521" width="3.87962962962963" style="1" customWidth="1"/>
    <col min="11522" max="11522" width="11.75" style="1" customWidth="1"/>
    <col min="11523" max="11523" width="21" style="1" customWidth="1"/>
    <col min="11524" max="11524" width="11.6296296296296" style="1" customWidth="1"/>
    <col min="11525" max="11525" width="10.8796296296296" style="1" customWidth="1"/>
    <col min="11526" max="11526" width="14.8796296296296" style="1" customWidth="1"/>
    <col min="11527" max="11527" width="11.3796296296296" style="1" customWidth="1"/>
    <col min="11528" max="11529" width="11.8796296296296" style="1" customWidth="1"/>
    <col min="11530" max="11530" width="11.5" style="1" customWidth="1"/>
    <col min="11531" max="11531" width="12.25" style="1" customWidth="1"/>
    <col min="11532" max="11532" width="11.8796296296296" style="1" customWidth="1"/>
    <col min="11533" max="11533" width="10.8796296296296" style="1" customWidth="1"/>
    <col min="11534" max="11534" width="11.3796296296296" style="1" customWidth="1"/>
    <col min="11535" max="11535" width="10.6296296296296" style="1" customWidth="1"/>
    <col min="11536" max="11536" width="10.5" style="1" customWidth="1"/>
    <col min="11537" max="11544" width="10.6296296296296" style="1" customWidth="1"/>
    <col min="11545" max="11776" width="9" style="1"/>
    <col min="11777" max="11777" width="3.87962962962963" style="1" customWidth="1"/>
    <col min="11778" max="11778" width="11.75" style="1" customWidth="1"/>
    <col min="11779" max="11779" width="21" style="1" customWidth="1"/>
    <col min="11780" max="11780" width="11.6296296296296" style="1" customWidth="1"/>
    <col min="11781" max="11781" width="10.8796296296296" style="1" customWidth="1"/>
    <col min="11782" max="11782" width="14.8796296296296" style="1" customWidth="1"/>
    <col min="11783" max="11783" width="11.3796296296296" style="1" customWidth="1"/>
    <col min="11784" max="11785" width="11.8796296296296" style="1" customWidth="1"/>
    <col min="11786" max="11786" width="11.5" style="1" customWidth="1"/>
    <col min="11787" max="11787" width="12.25" style="1" customWidth="1"/>
    <col min="11788" max="11788" width="11.8796296296296" style="1" customWidth="1"/>
    <col min="11789" max="11789" width="10.8796296296296" style="1" customWidth="1"/>
    <col min="11790" max="11790" width="11.3796296296296" style="1" customWidth="1"/>
    <col min="11791" max="11791" width="10.6296296296296" style="1" customWidth="1"/>
    <col min="11792" max="11792" width="10.5" style="1" customWidth="1"/>
    <col min="11793" max="11800" width="10.6296296296296" style="1" customWidth="1"/>
    <col min="11801" max="12032" width="9" style="1"/>
    <col min="12033" max="12033" width="3.87962962962963" style="1" customWidth="1"/>
    <col min="12034" max="12034" width="11.75" style="1" customWidth="1"/>
    <col min="12035" max="12035" width="21" style="1" customWidth="1"/>
    <col min="12036" max="12036" width="11.6296296296296" style="1" customWidth="1"/>
    <col min="12037" max="12037" width="10.8796296296296" style="1" customWidth="1"/>
    <col min="12038" max="12038" width="14.8796296296296" style="1" customWidth="1"/>
    <col min="12039" max="12039" width="11.3796296296296" style="1" customWidth="1"/>
    <col min="12040" max="12041" width="11.8796296296296" style="1" customWidth="1"/>
    <col min="12042" max="12042" width="11.5" style="1" customWidth="1"/>
    <col min="12043" max="12043" width="12.25" style="1" customWidth="1"/>
    <col min="12044" max="12044" width="11.8796296296296" style="1" customWidth="1"/>
    <col min="12045" max="12045" width="10.8796296296296" style="1" customWidth="1"/>
    <col min="12046" max="12046" width="11.3796296296296" style="1" customWidth="1"/>
    <col min="12047" max="12047" width="10.6296296296296" style="1" customWidth="1"/>
    <col min="12048" max="12048" width="10.5" style="1" customWidth="1"/>
    <col min="12049" max="12056" width="10.6296296296296" style="1" customWidth="1"/>
    <col min="12057" max="12288" width="9" style="1"/>
    <col min="12289" max="12289" width="3.87962962962963" style="1" customWidth="1"/>
    <col min="12290" max="12290" width="11.75" style="1" customWidth="1"/>
    <col min="12291" max="12291" width="21" style="1" customWidth="1"/>
    <col min="12292" max="12292" width="11.6296296296296" style="1" customWidth="1"/>
    <col min="12293" max="12293" width="10.8796296296296" style="1" customWidth="1"/>
    <col min="12294" max="12294" width="14.8796296296296" style="1" customWidth="1"/>
    <col min="12295" max="12295" width="11.3796296296296" style="1" customWidth="1"/>
    <col min="12296" max="12297" width="11.8796296296296" style="1" customWidth="1"/>
    <col min="12298" max="12298" width="11.5" style="1" customWidth="1"/>
    <col min="12299" max="12299" width="12.25" style="1" customWidth="1"/>
    <col min="12300" max="12300" width="11.8796296296296" style="1" customWidth="1"/>
    <col min="12301" max="12301" width="10.8796296296296" style="1" customWidth="1"/>
    <col min="12302" max="12302" width="11.3796296296296" style="1" customWidth="1"/>
    <col min="12303" max="12303" width="10.6296296296296" style="1" customWidth="1"/>
    <col min="12304" max="12304" width="10.5" style="1" customWidth="1"/>
    <col min="12305" max="12312" width="10.6296296296296" style="1" customWidth="1"/>
    <col min="12313" max="12544" width="9" style="1"/>
    <col min="12545" max="12545" width="3.87962962962963" style="1" customWidth="1"/>
    <col min="12546" max="12546" width="11.75" style="1" customWidth="1"/>
    <col min="12547" max="12547" width="21" style="1" customWidth="1"/>
    <col min="12548" max="12548" width="11.6296296296296" style="1" customWidth="1"/>
    <col min="12549" max="12549" width="10.8796296296296" style="1" customWidth="1"/>
    <col min="12550" max="12550" width="14.8796296296296" style="1" customWidth="1"/>
    <col min="12551" max="12551" width="11.3796296296296" style="1" customWidth="1"/>
    <col min="12552" max="12553" width="11.8796296296296" style="1" customWidth="1"/>
    <col min="12554" max="12554" width="11.5" style="1" customWidth="1"/>
    <col min="12555" max="12555" width="12.25" style="1" customWidth="1"/>
    <col min="12556" max="12556" width="11.8796296296296" style="1" customWidth="1"/>
    <col min="12557" max="12557" width="10.8796296296296" style="1" customWidth="1"/>
    <col min="12558" max="12558" width="11.3796296296296" style="1" customWidth="1"/>
    <col min="12559" max="12559" width="10.6296296296296" style="1" customWidth="1"/>
    <col min="12560" max="12560" width="10.5" style="1" customWidth="1"/>
    <col min="12561" max="12568" width="10.6296296296296" style="1" customWidth="1"/>
    <col min="12569" max="12800" width="9" style="1"/>
    <col min="12801" max="12801" width="3.87962962962963" style="1" customWidth="1"/>
    <col min="12802" max="12802" width="11.75" style="1" customWidth="1"/>
    <col min="12803" max="12803" width="21" style="1" customWidth="1"/>
    <col min="12804" max="12804" width="11.6296296296296" style="1" customWidth="1"/>
    <col min="12805" max="12805" width="10.8796296296296" style="1" customWidth="1"/>
    <col min="12806" max="12806" width="14.8796296296296" style="1" customWidth="1"/>
    <col min="12807" max="12807" width="11.3796296296296" style="1" customWidth="1"/>
    <col min="12808" max="12809" width="11.8796296296296" style="1" customWidth="1"/>
    <col min="12810" max="12810" width="11.5" style="1" customWidth="1"/>
    <col min="12811" max="12811" width="12.25" style="1" customWidth="1"/>
    <col min="12812" max="12812" width="11.8796296296296" style="1" customWidth="1"/>
    <col min="12813" max="12813" width="10.8796296296296" style="1" customWidth="1"/>
    <col min="12814" max="12814" width="11.3796296296296" style="1" customWidth="1"/>
    <col min="12815" max="12815" width="10.6296296296296" style="1" customWidth="1"/>
    <col min="12816" max="12816" width="10.5" style="1" customWidth="1"/>
    <col min="12817" max="12824" width="10.6296296296296" style="1" customWidth="1"/>
    <col min="12825" max="13056" width="9" style="1"/>
    <col min="13057" max="13057" width="3.87962962962963" style="1" customWidth="1"/>
    <col min="13058" max="13058" width="11.75" style="1" customWidth="1"/>
    <col min="13059" max="13059" width="21" style="1" customWidth="1"/>
    <col min="13060" max="13060" width="11.6296296296296" style="1" customWidth="1"/>
    <col min="13061" max="13061" width="10.8796296296296" style="1" customWidth="1"/>
    <col min="13062" max="13062" width="14.8796296296296" style="1" customWidth="1"/>
    <col min="13063" max="13063" width="11.3796296296296" style="1" customWidth="1"/>
    <col min="13064" max="13065" width="11.8796296296296" style="1" customWidth="1"/>
    <col min="13066" max="13066" width="11.5" style="1" customWidth="1"/>
    <col min="13067" max="13067" width="12.25" style="1" customWidth="1"/>
    <col min="13068" max="13068" width="11.8796296296296" style="1" customWidth="1"/>
    <col min="13069" max="13069" width="10.8796296296296" style="1" customWidth="1"/>
    <col min="13070" max="13070" width="11.3796296296296" style="1" customWidth="1"/>
    <col min="13071" max="13071" width="10.6296296296296" style="1" customWidth="1"/>
    <col min="13072" max="13072" width="10.5" style="1" customWidth="1"/>
    <col min="13073" max="13080" width="10.6296296296296" style="1" customWidth="1"/>
    <col min="13081" max="13312" width="9" style="1"/>
    <col min="13313" max="13313" width="3.87962962962963" style="1" customWidth="1"/>
    <col min="13314" max="13314" width="11.75" style="1" customWidth="1"/>
    <col min="13315" max="13315" width="21" style="1" customWidth="1"/>
    <col min="13316" max="13316" width="11.6296296296296" style="1" customWidth="1"/>
    <col min="13317" max="13317" width="10.8796296296296" style="1" customWidth="1"/>
    <col min="13318" max="13318" width="14.8796296296296" style="1" customWidth="1"/>
    <col min="13319" max="13319" width="11.3796296296296" style="1" customWidth="1"/>
    <col min="13320" max="13321" width="11.8796296296296" style="1" customWidth="1"/>
    <col min="13322" max="13322" width="11.5" style="1" customWidth="1"/>
    <col min="13323" max="13323" width="12.25" style="1" customWidth="1"/>
    <col min="13324" max="13324" width="11.8796296296296" style="1" customWidth="1"/>
    <col min="13325" max="13325" width="10.8796296296296" style="1" customWidth="1"/>
    <col min="13326" max="13326" width="11.3796296296296" style="1" customWidth="1"/>
    <col min="13327" max="13327" width="10.6296296296296" style="1" customWidth="1"/>
    <col min="13328" max="13328" width="10.5" style="1" customWidth="1"/>
    <col min="13329" max="13336" width="10.6296296296296" style="1" customWidth="1"/>
    <col min="13337" max="13568" width="9" style="1"/>
    <col min="13569" max="13569" width="3.87962962962963" style="1" customWidth="1"/>
    <col min="13570" max="13570" width="11.75" style="1" customWidth="1"/>
    <col min="13571" max="13571" width="21" style="1" customWidth="1"/>
    <col min="13572" max="13572" width="11.6296296296296" style="1" customWidth="1"/>
    <col min="13573" max="13573" width="10.8796296296296" style="1" customWidth="1"/>
    <col min="13574" max="13574" width="14.8796296296296" style="1" customWidth="1"/>
    <col min="13575" max="13575" width="11.3796296296296" style="1" customWidth="1"/>
    <col min="13576" max="13577" width="11.8796296296296" style="1" customWidth="1"/>
    <col min="13578" max="13578" width="11.5" style="1" customWidth="1"/>
    <col min="13579" max="13579" width="12.25" style="1" customWidth="1"/>
    <col min="13580" max="13580" width="11.8796296296296" style="1" customWidth="1"/>
    <col min="13581" max="13581" width="10.8796296296296" style="1" customWidth="1"/>
    <col min="13582" max="13582" width="11.3796296296296" style="1" customWidth="1"/>
    <col min="13583" max="13583" width="10.6296296296296" style="1" customWidth="1"/>
    <col min="13584" max="13584" width="10.5" style="1" customWidth="1"/>
    <col min="13585" max="13592" width="10.6296296296296" style="1" customWidth="1"/>
    <col min="13593" max="13824" width="9" style="1"/>
    <col min="13825" max="13825" width="3.87962962962963" style="1" customWidth="1"/>
    <col min="13826" max="13826" width="11.75" style="1" customWidth="1"/>
    <col min="13827" max="13827" width="21" style="1" customWidth="1"/>
    <col min="13828" max="13828" width="11.6296296296296" style="1" customWidth="1"/>
    <col min="13829" max="13829" width="10.8796296296296" style="1" customWidth="1"/>
    <col min="13830" max="13830" width="14.8796296296296" style="1" customWidth="1"/>
    <col min="13831" max="13831" width="11.3796296296296" style="1" customWidth="1"/>
    <col min="13832" max="13833" width="11.8796296296296" style="1" customWidth="1"/>
    <col min="13834" max="13834" width="11.5" style="1" customWidth="1"/>
    <col min="13835" max="13835" width="12.25" style="1" customWidth="1"/>
    <col min="13836" max="13836" width="11.8796296296296" style="1" customWidth="1"/>
    <col min="13837" max="13837" width="10.8796296296296" style="1" customWidth="1"/>
    <col min="13838" max="13838" width="11.3796296296296" style="1" customWidth="1"/>
    <col min="13839" max="13839" width="10.6296296296296" style="1" customWidth="1"/>
    <col min="13840" max="13840" width="10.5" style="1" customWidth="1"/>
    <col min="13841" max="13848" width="10.6296296296296" style="1" customWidth="1"/>
    <col min="13849" max="14080" width="9" style="1"/>
    <col min="14081" max="14081" width="3.87962962962963" style="1" customWidth="1"/>
    <col min="14082" max="14082" width="11.75" style="1" customWidth="1"/>
    <col min="14083" max="14083" width="21" style="1" customWidth="1"/>
    <col min="14084" max="14084" width="11.6296296296296" style="1" customWidth="1"/>
    <col min="14085" max="14085" width="10.8796296296296" style="1" customWidth="1"/>
    <col min="14086" max="14086" width="14.8796296296296" style="1" customWidth="1"/>
    <col min="14087" max="14087" width="11.3796296296296" style="1" customWidth="1"/>
    <col min="14088" max="14089" width="11.8796296296296" style="1" customWidth="1"/>
    <col min="14090" max="14090" width="11.5" style="1" customWidth="1"/>
    <col min="14091" max="14091" width="12.25" style="1" customWidth="1"/>
    <col min="14092" max="14092" width="11.8796296296296" style="1" customWidth="1"/>
    <col min="14093" max="14093" width="10.8796296296296" style="1" customWidth="1"/>
    <col min="14094" max="14094" width="11.3796296296296" style="1" customWidth="1"/>
    <col min="14095" max="14095" width="10.6296296296296" style="1" customWidth="1"/>
    <col min="14096" max="14096" width="10.5" style="1" customWidth="1"/>
    <col min="14097" max="14104" width="10.6296296296296" style="1" customWidth="1"/>
    <col min="14105" max="14336" width="9" style="1"/>
    <col min="14337" max="14337" width="3.87962962962963" style="1" customWidth="1"/>
    <col min="14338" max="14338" width="11.75" style="1" customWidth="1"/>
    <col min="14339" max="14339" width="21" style="1" customWidth="1"/>
    <col min="14340" max="14340" width="11.6296296296296" style="1" customWidth="1"/>
    <col min="14341" max="14341" width="10.8796296296296" style="1" customWidth="1"/>
    <col min="14342" max="14342" width="14.8796296296296" style="1" customWidth="1"/>
    <col min="14343" max="14343" width="11.3796296296296" style="1" customWidth="1"/>
    <col min="14344" max="14345" width="11.8796296296296" style="1" customWidth="1"/>
    <col min="14346" max="14346" width="11.5" style="1" customWidth="1"/>
    <col min="14347" max="14347" width="12.25" style="1" customWidth="1"/>
    <col min="14348" max="14348" width="11.8796296296296" style="1" customWidth="1"/>
    <col min="14349" max="14349" width="10.8796296296296" style="1" customWidth="1"/>
    <col min="14350" max="14350" width="11.3796296296296" style="1" customWidth="1"/>
    <col min="14351" max="14351" width="10.6296296296296" style="1" customWidth="1"/>
    <col min="14352" max="14352" width="10.5" style="1" customWidth="1"/>
    <col min="14353" max="14360" width="10.6296296296296" style="1" customWidth="1"/>
    <col min="14361" max="14592" width="9" style="1"/>
    <col min="14593" max="14593" width="3.87962962962963" style="1" customWidth="1"/>
    <col min="14594" max="14594" width="11.75" style="1" customWidth="1"/>
    <col min="14595" max="14595" width="21" style="1" customWidth="1"/>
    <col min="14596" max="14596" width="11.6296296296296" style="1" customWidth="1"/>
    <col min="14597" max="14597" width="10.8796296296296" style="1" customWidth="1"/>
    <col min="14598" max="14598" width="14.8796296296296" style="1" customWidth="1"/>
    <col min="14599" max="14599" width="11.3796296296296" style="1" customWidth="1"/>
    <col min="14600" max="14601" width="11.8796296296296" style="1" customWidth="1"/>
    <col min="14602" max="14602" width="11.5" style="1" customWidth="1"/>
    <col min="14603" max="14603" width="12.25" style="1" customWidth="1"/>
    <col min="14604" max="14604" width="11.8796296296296" style="1" customWidth="1"/>
    <col min="14605" max="14605" width="10.8796296296296" style="1" customWidth="1"/>
    <col min="14606" max="14606" width="11.3796296296296" style="1" customWidth="1"/>
    <col min="14607" max="14607" width="10.6296296296296" style="1" customWidth="1"/>
    <col min="14608" max="14608" width="10.5" style="1" customWidth="1"/>
    <col min="14609" max="14616" width="10.6296296296296" style="1" customWidth="1"/>
    <col min="14617" max="14848" width="9" style="1"/>
    <col min="14849" max="14849" width="3.87962962962963" style="1" customWidth="1"/>
    <col min="14850" max="14850" width="11.75" style="1" customWidth="1"/>
    <col min="14851" max="14851" width="21" style="1" customWidth="1"/>
    <col min="14852" max="14852" width="11.6296296296296" style="1" customWidth="1"/>
    <col min="14853" max="14853" width="10.8796296296296" style="1" customWidth="1"/>
    <col min="14854" max="14854" width="14.8796296296296" style="1" customWidth="1"/>
    <col min="14855" max="14855" width="11.3796296296296" style="1" customWidth="1"/>
    <col min="14856" max="14857" width="11.8796296296296" style="1" customWidth="1"/>
    <col min="14858" max="14858" width="11.5" style="1" customWidth="1"/>
    <col min="14859" max="14859" width="12.25" style="1" customWidth="1"/>
    <col min="14860" max="14860" width="11.8796296296296" style="1" customWidth="1"/>
    <col min="14861" max="14861" width="10.8796296296296" style="1" customWidth="1"/>
    <col min="14862" max="14862" width="11.3796296296296" style="1" customWidth="1"/>
    <col min="14863" max="14863" width="10.6296296296296" style="1" customWidth="1"/>
    <col min="14864" max="14864" width="10.5" style="1" customWidth="1"/>
    <col min="14865" max="14872" width="10.6296296296296" style="1" customWidth="1"/>
    <col min="14873" max="15104" width="9" style="1"/>
    <col min="15105" max="15105" width="3.87962962962963" style="1" customWidth="1"/>
    <col min="15106" max="15106" width="11.75" style="1" customWidth="1"/>
    <col min="15107" max="15107" width="21" style="1" customWidth="1"/>
    <col min="15108" max="15108" width="11.6296296296296" style="1" customWidth="1"/>
    <col min="15109" max="15109" width="10.8796296296296" style="1" customWidth="1"/>
    <col min="15110" max="15110" width="14.8796296296296" style="1" customWidth="1"/>
    <col min="15111" max="15111" width="11.3796296296296" style="1" customWidth="1"/>
    <col min="15112" max="15113" width="11.8796296296296" style="1" customWidth="1"/>
    <col min="15114" max="15114" width="11.5" style="1" customWidth="1"/>
    <col min="15115" max="15115" width="12.25" style="1" customWidth="1"/>
    <col min="15116" max="15116" width="11.8796296296296" style="1" customWidth="1"/>
    <col min="15117" max="15117" width="10.8796296296296" style="1" customWidth="1"/>
    <col min="15118" max="15118" width="11.3796296296296" style="1" customWidth="1"/>
    <col min="15119" max="15119" width="10.6296296296296" style="1" customWidth="1"/>
    <col min="15120" max="15120" width="10.5" style="1" customWidth="1"/>
    <col min="15121" max="15128" width="10.6296296296296" style="1" customWidth="1"/>
    <col min="15129" max="15360" width="9" style="1"/>
    <col min="15361" max="15361" width="3.87962962962963" style="1" customWidth="1"/>
    <col min="15362" max="15362" width="11.75" style="1" customWidth="1"/>
    <col min="15363" max="15363" width="21" style="1" customWidth="1"/>
    <col min="15364" max="15364" width="11.6296296296296" style="1" customWidth="1"/>
    <col min="15365" max="15365" width="10.8796296296296" style="1" customWidth="1"/>
    <col min="15366" max="15366" width="14.8796296296296" style="1" customWidth="1"/>
    <col min="15367" max="15367" width="11.3796296296296" style="1" customWidth="1"/>
    <col min="15368" max="15369" width="11.8796296296296" style="1" customWidth="1"/>
    <col min="15370" max="15370" width="11.5" style="1" customWidth="1"/>
    <col min="15371" max="15371" width="12.25" style="1" customWidth="1"/>
    <col min="15372" max="15372" width="11.8796296296296" style="1" customWidth="1"/>
    <col min="15373" max="15373" width="10.8796296296296" style="1" customWidth="1"/>
    <col min="15374" max="15374" width="11.3796296296296" style="1" customWidth="1"/>
    <col min="15375" max="15375" width="10.6296296296296" style="1" customWidth="1"/>
    <col min="15376" max="15376" width="10.5" style="1" customWidth="1"/>
    <col min="15377" max="15384" width="10.6296296296296" style="1" customWidth="1"/>
    <col min="15385" max="15616" width="9" style="1"/>
    <col min="15617" max="15617" width="3.87962962962963" style="1" customWidth="1"/>
    <col min="15618" max="15618" width="11.75" style="1" customWidth="1"/>
    <col min="15619" max="15619" width="21" style="1" customWidth="1"/>
    <col min="15620" max="15620" width="11.6296296296296" style="1" customWidth="1"/>
    <col min="15621" max="15621" width="10.8796296296296" style="1" customWidth="1"/>
    <col min="15622" max="15622" width="14.8796296296296" style="1" customWidth="1"/>
    <col min="15623" max="15623" width="11.3796296296296" style="1" customWidth="1"/>
    <col min="15624" max="15625" width="11.8796296296296" style="1" customWidth="1"/>
    <col min="15626" max="15626" width="11.5" style="1" customWidth="1"/>
    <col min="15627" max="15627" width="12.25" style="1" customWidth="1"/>
    <col min="15628" max="15628" width="11.8796296296296" style="1" customWidth="1"/>
    <col min="15629" max="15629" width="10.8796296296296" style="1" customWidth="1"/>
    <col min="15630" max="15630" width="11.3796296296296" style="1" customWidth="1"/>
    <col min="15631" max="15631" width="10.6296296296296" style="1" customWidth="1"/>
    <col min="15632" max="15632" width="10.5" style="1" customWidth="1"/>
    <col min="15633" max="15640" width="10.6296296296296" style="1" customWidth="1"/>
    <col min="15641" max="15872" width="9" style="1"/>
    <col min="15873" max="15873" width="3.87962962962963" style="1" customWidth="1"/>
    <col min="15874" max="15874" width="11.75" style="1" customWidth="1"/>
    <col min="15875" max="15875" width="21" style="1" customWidth="1"/>
    <col min="15876" max="15876" width="11.6296296296296" style="1" customWidth="1"/>
    <col min="15877" max="15877" width="10.8796296296296" style="1" customWidth="1"/>
    <col min="15878" max="15878" width="14.8796296296296" style="1" customWidth="1"/>
    <col min="15879" max="15879" width="11.3796296296296" style="1" customWidth="1"/>
    <col min="15880" max="15881" width="11.8796296296296" style="1" customWidth="1"/>
    <col min="15882" max="15882" width="11.5" style="1" customWidth="1"/>
    <col min="15883" max="15883" width="12.25" style="1" customWidth="1"/>
    <col min="15884" max="15884" width="11.8796296296296" style="1" customWidth="1"/>
    <col min="15885" max="15885" width="10.8796296296296" style="1" customWidth="1"/>
    <col min="15886" max="15886" width="11.3796296296296" style="1" customWidth="1"/>
    <col min="15887" max="15887" width="10.6296296296296" style="1" customWidth="1"/>
    <col min="15888" max="15888" width="10.5" style="1" customWidth="1"/>
    <col min="15889" max="15896" width="10.6296296296296" style="1" customWidth="1"/>
    <col min="15897" max="16128" width="9" style="1"/>
    <col min="16129" max="16129" width="3.87962962962963" style="1" customWidth="1"/>
    <col min="16130" max="16130" width="11.75" style="1" customWidth="1"/>
    <col min="16131" max="16131" width="21" style="1" customWidth="1"/>
    <col min="16132" max="16132" width="11.6296296296296" style="1" customWidth="1"/>
    <col min="16133" max="16133" width="10.8796296296296" style="1" customWidth="1"/>
    <col min="16134" max="16134" width="14.8796296296296" style="1" customWidth="1"/>
    <col min="16135" max="16135" width="11.3796296296296" style="1" customWidth="1"/>
    <col min="16136" max="16137" width="11.8796296296296" style="1" customWidth="1"/>
    <col min="16138" max="16138" width="11.5" style="1" customWidth="1"/>
    <col min="16139" max="16139" width="12.25" style="1" customWidth="1"/>
    <col min="16140" max="16140" width="11.8796296296296" style="1" customWidth="1"/>
    <col min="16141" max="16141" width="10.8796296296296" style="1" customWidth="1"/>
    <col min="16142" max="16142" width="11.3796296296296" style="1" customWidth="1"/>
    <col min="16143" max="16143" width="10.6296296296296" style="1" customWidth="1"/>
    <col min="16144" max="16144" width="10.5" style="1" customWidth="1"/>
    <col min="16145" max="16152" width="10.6296296296296" style="1" customWidth="1"/>
    <col min="16153" max="16384" width="9" style="1"/>
  </cols>
  <sheetData>
    <row r="1" ht="21.75" customHeight="1" spans="1:25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</row>
    <row r="2" s="2" customFormat="1" ht="32.25" customHeight="1" spans="1:25">
      <c r="A2" s="8" t="s">
        <v>1</v>
      </c>
      <c r="B2" s="9"/>
      <c r="C2" s="9"/>
      <c r="D2" s="9"/>
      <c r="E2" s="9"/>
      <c r="F2" s="9"/>
      <c r="G2" s="10" t="s">
        <v>2</v>
      </c>
      <c r="H2" s="11" t="s">
        <v>125</v>
      </c>
      <c r="I2" s="12"/>
      <c r="J2" s="13"/>
      <c r="K2" s="10" t="s">
        <v>4</v>
      </c>
      <c r="L2" s="11"/>
      <c r="M2" s="12"/>
      <c r="N2" s="13"/>
      <c r="O2" s="14" t="s">
        <v>5</v>
      </c>
      <c r="P2" s="15"/>
      <c r="Q2" s="16"/>
      <c r="R2" s="17" t="s">
        <v>6</v>
      </c>
      <c r="S2" s="18"/>
      <c r="T2" s="12"/>
      <c r="U2" s="19"/>
      <c r="V2" s="19"/>
      <c r="W2" s="19"/>
      <c r="X2" s="19"/>
    </row>
    <row r="3" s="2" customFormat="1" ht="26.25" customHeight="1" spans="1:25">
      <c r="A3" s="8"/>
      <c r="B3" s="9"/>
      <c r="C3" s="9"/>
      <c r="D3" s="9"/>
      <c r="E3" s="9"/>
      <c r="F3" s="9"/>
      <c r="G3" s="10" t="s">
        <v>7</v>
      </c>
      <c r="H3" s="11" t="s">
        <v>126</v>
      </c>
      <c r="I3" s="12"/>
      <c r="J3" s="13"/>
      <c r="K3" s="10" t="s">
        <v>9</v>
      </c>
      <c r="L3" s="11" t="s">
        <v>10</v>
      </c>
      <c r="M3" s="12"/>
      <c r="N3" s="13"/>
      <c r="O3" s="14" t="s">
        <v>11</v>
      </c>
      <c r="P3" s="20"/>
      <c r="Q3" s="16"/>
      <c r="R3" s="17" t="s">
        <v>12</v>
      </c>
      <c r="S3" s="21"/>
      <c r="T3" s="22"/>
      <c r="U3" s="19"/>
      <c r="V3" s="19"/>
      <c r="W3" s="19"/>
      <c r="X3" s="19"/>
    </row>
    <row r="4" s="3" customFormat="1" ht="34.5" customHeight="1" spans="1:25">
      <c r="A4" s="8"/>
      <c r="B4" s="9"/>
      <c r="C4" s="9"/>
      <c r="D4" s="9"/>
      <c r="E4" s="9"/>
      <c r="F4" s="9"/>
      <c r="G4" s="10" t="s">
        <v>13</v>
      </c>
      <c r="H4" s="11"/>
      <c r="I4" s="12"/>
      <c r="J4" s="13"/>
      <c r="K4" s="10" t="s">
        <v>14</v>
      </c>
      <c r="L4" s="11"/>
      <c r="M4" s="12"/>
      <c r="N4" s="13"/>
      <c r="O4" s="23" t="s">
        <v>15</v>
      </c>
      <c r="P4" s="24"/>
      <c r="Q4" s="25"/>
      <c r="R4" s="17" t="s">
        <v>16</v>
      </c>
      <c r="S4" s="18"/>
      <c r="T4" s="12"/>
      <c r="U4" s="26"/>
      <c r="V4" s="27"/>
      <c r="W4" s="27"/>
      <c r="X4" s="27"/>
    </row>
    <row r="5" s="3" customFormat="1" ht="40.5" customHeight="1" spans="1:25">
      <c r="A5" s="8"/>
      <c r="B5" s="9"/>
      <c r="C5" s="9"/>
      <c r="D5" s="9"/>
      <c r="E5" s="9"/>
      <c r="F5" s="9"/>
      <c r="G5" s="10" t="s">
        <v>17</v>
      </c>
      <c r="H5" s="28"/>
      <c r="I5" s="12"/>
      <c r="J5" s="13"/>
      <c r="K5" s="10" t="s">
        <v>18</v>
      </c>
      <c r="L5" s="28"/>
      <c r="M5" s="12"/>
      <c r="N5" s="13"/>
      <c r="O5" s="14" t="s">
        <v>19</v>
      </c>
      <c r="P5" s="29">
        <v>20171203</v>
      </c>
      <c r="Q5" s="30"/>
      <c r="R5" s="17"/>
      <c r="S5" s="18"/>
      <c r="T5" s="12"/>
      <c r="U5" s="19"/>
      <c r="V5" s="31"/>
      <c r="W5" s="19"/>
      <c r="X5" s="19"/>
    </row>
    <row r="6" s="3" customFormat="1" ht="21.75" customHeight="1" spans="1:25">
      <c r="A6" s="8"/>
      <c r="B6" s="32" t="s">
        <v>20</v>
      </c>
      <c r="C6" s="33"/>
      <c r="D6" s="33"/>
      <c r="E6" s="33"/>
      <c r="F6" s="33"/>
      <c r="G6" s="33"/>
      <c r="H6" s="34"/>
      <c r="I6" s="35"/>
      <c r="J6" s="36" t="s">
        <v>21</v>
      </c>
      <c r="K6" s="36"/>
      <c r="L6" s="37"/>
      <c r="M6" s="36"/>
      <c r="N6" s="36"/>
      <c r="O6" s="36"/>
      <c r="P6" s="37"/>
      <c r="Q6" s="38" t="s">
        <v>22</v>
      </c>
      <c r="R6" s="39"/>
      <c r="S6" s="39"/>
      <c r="T6" s="39"/>
      <c r="U6" s="39"/>
      <c r="V6" s="39"/>
      <c r="W6" s="39"/>
      <c r="X6" s="40"/>
      <c r="Y6" s="41"/>
    </row>
    <row r="7" s="3" customFormat="1" ht="58.5" customHeight="1" spans="1:25">
      <c r="A7" s="42" t="s">
        <v>23</v>
      </c>
      <c r="B7" s="43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3" t="s">
        <v>29</v>
      </c>
      <c r="H7" s="43" t="s">
        <v>30</v>
      </c>
      <c r="I7" s="43" t="s">
        <v>31</v>
      </c>
      <c r="J7" s="44" t="s">
        <v>32</v>
      </c>
      <c r="K7" s="44" t="s">
        <v>33</v>
      </c>
      <c r="L7" s="44" t="s">
        <v>34</v>
      </c>
      <c r="M7" s="44" t="s">
        <v>35</v>
      </c>
      <c r="N7" s="44" t="s">
        <v>36</v>
      </c>
      <c r="O7" s="44" t="s">
        <v>37</v>
      </c>
      <c r="P7" s="45" t="s">
        <v>38</v>
      </c>
      <c r="Q7" s="46" t="s">
        <v>39</v>
      </c>
      <c r="R7" s="40"/>
      <c r="S7" s="47"/>
      <c r="T7" s="47"/>
      <c r="U7" s="47"/>
      <c r="V7" s="47"/>
      <c r="W7" s="47"/>
      <c r="X7" s="48"/>
    </row>
    <row r="8" ht="15" customHeight="1" spans="1:25">
      <c r="A8" s="49">
        <v>1</v>
      </c>
      <c r="B8" s="50" t="s">
        <v>40</v>
      </c>
      <c r="C8" s="450" t="s">
        <v>41</v>
      </c>
      <c r="D8" s="52" t="s">
        <v>42</v>
      </c>
      <c r="E8" s="53" t="s">
        <v>43</v>
      </c>
      <c r="F8" s="54" t="s">
        <v>44</v>
      </c>
      <c r="G8" s="49" t="s">
        <v>45</v>
      </c>
      <c r="H8" s="49"/>
      <c r="I8" s="49" t="s">
        <v>46</v>
      </c>
      <c r="J8" s="62">
        <v>1.54</v>
      </c>
      <c r="K8" s="56">
        <v>1.03</v>
      </c>
      <c r="L8" s="58">
        <v>30</v>
      </c>
      <c r="M8" s="49" t="s">
        <v>47</v>
      </c>
      <c r="N8" s="58">
        <f t="shared" ref="N8:N32" si="0">J8*K8*L8</f>
        <v>47.586</v>
      </c>
      <c r="O8" s="59">
        <f t="shared" ref="O8:O32" si="1">N8/159.91</f>
        <v>0.297579888687387</v>
      </c>
      <c r="P8" s="49" t="s">
        <v>48</v>
      </c>
      <c r="Q8" s="49"/>
      <c r="R8" s="60"/>
      <c r="S8" s="60"/>
      <c r="T8" s="60"/>
      <c r="U8" s="60"/>
      <c r="V8" s="60"/>
      <c r="W8" s="60"/>
      <c r="X8" s="60"/>
    </row>
    <row r="9" ht="15" customHeight="1" spans="1:25">
      <c r="A9" s="49">
        <v>2</v>
      </c>
      <c r="B9" s="50" t="s">
        <v>40</v>
      </c>
      <c r="C9" s="450" t="s">
        <v>50</v>
      </c>
      <c r="D9" s="52" t="s">
        <v>51</v>
      </c>
      <c r="E9" s="53" t="s">
        <v>52</v>
      </c>
      <c r="F9" s="54"/>
      <c r="G9" s="49" t="s">
        <v>53</v>
      </c>
      <c r="H9" s="49"/>
      <c r="I9" s="49" t="s">
        <v>46</v>
      </c>
      <c r="J9" s="62">
        <v>0.63</v>
      </c>
      <c r="K9" s="56">
        <v>1.02</v>
      </c>
      <c r="L9" s="182">
        <v>6.05</v>
      </c>
      <c r="M9" s="49" t="s">
        <v>54</v>
      </c>
      <c r="N9" s="58">
        <f t="shared" si="0"/>
        <v>3.88773</v>
      </c>
      <c r="O9" s="59">
        <f t="shared" si="1"/>
        <v>0.0243119879932462</v>
      </c>
      <c r="P9" s="49" t="s">
        <v>55</v>
      </c>
      <c r="Q9" s="49"/>
      <c r="R9" s="60"/>
      <c r="S9" s="60"/>
      <c r="T9" s="60"/>
      <c r="U9" s="60"/>
      <c r="V9" s="60"/>
      <c r="W9" s="60"/>
      <c r="X9" s="60"/>
    </row>
    <row r="10" ht="15" customHeight="1" spans="1:25">
      <c r="A10" s="49">
        <v>3</v>
      </c>
      <c r="B10" s="50" t="s">
        <v>57</v>
      </c>
      <c r="C10" s="51" t="s">
        <v>58</v>
      </c>
      <c r="D10" s="52" t="s">
        <v>59</v>
      </c>
      <c r="E10" s="53"/>
      <c r="F10" s="54" t="s">
        <v>60</v>
      </c>
      <c r="G10" s="49" t="s">
        <v>61</v>
      </c>
      <c r="H10" s="49"/>
      <c r="I10" s="49" t="s">
        <v>62</v>
      </c>
      <c r="J10" s="62">
        <v>4</v>
      </c>
      <c r="K10" s="56">
        <v>1.02</v>
      </c>
      <c r="L10" s="58">
        <v>0.42</v>
      </c>
      <c r="M10" s="49" t="s">
        <v>47</v>
      </c>
      <c r="N10" s="58">
        <f t="shared" si="0"/>
        <v>1.7136</v>
      </c>
      <c r="O10" s="59">
        <f t="shared" si="1"/>
        <v>0.0107160277656182</v>
      </c>
      <c r="P10" s="49" t="s">
        <v>63</v>
      </c>
      <c r="Q10" s="49"/>
      <c r="R10" s="60"/>
      <c r="S10" s="60"/>
      <c r="T10" s="60"/>
      <c r="U10" s="60"/>
      <c r="V10" s="60"/>
      <c r="W10" s="60"/>
      <c r="X10" s="60"/>
    </row>
    <row r="11" ht="15" customHeight="1" spans="1:25">
      <c r="A11" s="49">
        <v>4</v>
      </c>
      <c r="B11" s="50" t="s">
        <v>57</v>
      </c>
      <c r="C11" s="51" t="s">
        <v>58</v>
      </c>
      <c r="D11" s="52" t="s">
        <v>64</v>
      </c>
      <c r="E11" s="53"/>
      <c r="F11" s="54" t="s">
        <v>65</v>
      </c>
      <c r="G11" s="49" t="s">
        <v>66</v>
      </c>
      <c r="H11" s="49"/>
      <c r="I11" s="49" t="s">
        <v>62</v>
      </c>
      <c r="J11" s="62">
        <v>7</v>
      </c>
      <c r="K11" s="56">
        <v>1.02</v>
      </c>
      <c r="L11" s="58">
        <v>0.3</v>
      </c>
      <c r="M11" s="49" t="s">
        <v>47</v>
      </c>
      <c r="N11" s="58">
        <f t="shared" si="0"/>
        <v>2.142</v>
      </c>
      <c r="O11" s="59">
        <f t="shared" si="1"/>
        <v>0.0133950347070227</v>
      </c>
      <c r="P11" s="49" t="s">
        <v>63</v>
      </c>
      <c r="Q11" s="49"/>
      <c r="R11" s="60"/>
      <c r="S11" s="60"/>
      <c r="T11" s="60"/>
      <c r="U11" s="60"/>
      <c r="V11" s="60"/>
      <c r="W11" s="60"/>
      <c r="X11" s="60"/>
    </row>
    <row r="12" ht="15" customHeight="1" spans="1:25">
      <c r="A12" s="49">
        <v>5</v>
      </c>
      <c r="B12" s="50" t="s">
        <v>57</v>
      </c>
      <c r="C12" s="51" t="s">
        <v>67</v>
      </c>
      <c r="D12" s="52" t="s">
        <v>127</v>
      </c>
      <c r="E12" s="53"/>
      <c r="F12" s="54" t="s">
        <v>69</v>
      </c>
      <c r="G12" s="49" t="s">
        <v>70</v>
      </c>
      <c r="H12" s="49"/>
      <c r="I12" s="49" t="s">
        <v>62</v>
      </c>
      <c r="J12" s="62">
        <v>1</v>
      </c>
      <c r="K12" s="56">
        <v>1.02</v>
      </c>
      <c r="L12" s="58">
        <v>0.46</v>
      </c>
      <c r="M12" s="49" t="s">
        <v>54</v>
      </c>
      <c r="N12" s="58">
        <f t="shared" si="0"/>
        <v>0.4692</v>
      </c>
      <c r="O12" s="59">
        <f t="shared" si="1"/>
        <v>0.00293415045963354</v>
      </c>
      <c r="P12" s="49" t="s">
        <v>71</v>
      </c>
      <c r="Q12" s="49"/>
      <c r="R12" s="60"/>
      <c r="S12" s="60"/>
      <c r="T12" s="60"/>
      <c r="U12" s="60"/>
      <c r="V12" s="60"/>
      <c r="W12" s="60"/>
      <c r="X12" s="60"/>
    </row>
    <row r="13" ht="15" customHeight="1" spans="1:25">
      <c r="A13" s="49">
        <v>6</v>
      </c>
      <c r="B13" s="50" t="s">
        <v>57</v>
      </c>
      <c r="C13" s="51" t="s">
        <v>72</v>
      </c>
      <c r="D13" s="52" t="s">
        <v>128</v>
      </c>
      <c r="E13" s="53"/>
      <c r="F13" s="54" t="s">
        <v>69</v>
      </c>
      <c r="G13" s="49" t="s">
        <v>74</v>
      </c>
      <c r="H13" s="49"/>
      <c r="I13" s="49" t="s">
        <v>62</v>
      </c>
      <c r="J13" s="62">
        <v>1</v>
      </c>
      <c r="K13" s="56">
        <v>1.02</v>
      </c>
      <c r="L13" s="58">
        <v>0.05</v>
      </c>
      <c r="M13" s="49" t="s">
        <v>54</v>
      </c>
      <c r="N13" s="58">
        <f t="shared" si="0"/>
        <v>0.051</v>
      </c>
      <c r="O13" s="59">
        <f t="shared" si="1"/>
        <v>0.000318929397786255</v>
      </c>
      <c r="P13" s="49" t="s">
        <v>71</v>
      </c>
      <c r="Q13" s="49"/>
      <c r="R13" s="60"/>
      <c r="S13" s="60"/>
      <c r="T13" s="60"/>
      <c r="U13" s="60"/>
      <c r="V13" s="60"/>
      <c r="W13" s="60"/>
      <c r="X13" s="60"/>
    </row>
    <row r="14" ht="15" customHeight="1" spans="1:25">
      <c r="A14" s="49">
        <v>7</v>
      </c>
      <c r="B14" s="50" t="s">
        <v>57</v>
      </c>
      <c r="C14" s="51" t="s">
        <v>75</v>
      </c>
      <c r="D14" s="52" t="s">
        <v>76</v>
      </c>
      <c r="E14" s="53"/>
      <c r="F14" s="54"/>
      <c r="G14" s="49" t="s">
        <v>77</v>
      </c>
      <c r="H14" s="49"/>
      <c r="I14" s="49" t="s">
        <v>62</v>
      </c>
      <c r="J14" s="62">
        <v>1</v>
      </c>
      <c r="K14" s="56">
        <v>1.02</v>
      </c>
      <c r="L14" s="58">
        <v>0.14</v>
      </c>
      <c r="M14" s="49" t="s">
        <v>47</v>
      </c>
      <c r="N14" s="58">
        <f t="shared" si="0"/>
        <v>0.1428</v>
      </c>
      <c r="O14" s="59">
        <f t="shared" si="1"/>
        <v>0.000893002313801513</v>
      </c>
      <c r="P14" s="49" t="s">
        <v>71</v>
      </c>
      <c r="Q14" s="49"/>
      <c r="R14" s="60"/>
      <c r="S14" s="60"/>
      <c r="T14" s="60"/>
      <c r="U14" s="60"/>
      <c r="V14" s="60"/>
      <c r="W14" s="60"/>
      <c r="X14" s="60"/>
    </row>
    <row r="15" ht="15" customHeight="1" spans="1:25">
      <c r="A15" s="49">
        <v>8</v>
      </c>
      <c r="B15" s="50" t="s">
        <v>57</v>
      </c>
      <c r="C15" s="763" t="s">
        <v>78</v>
      </c>
      <c r="D15" s="52"/>
      <c r="E15" s="53"/>
      <c r="F15" s="54" t="s">
        <v>69</v>
      </c>
      <c r="G15" s="49" t="s">
        <v>79</v>
      </c>
      <c r="H15" s="49"/>
      <c r="I15" s="49" t="s">
        <v>46</v>
      </c>
      <c r="J15" s="62">
        <v>0.15</v>
      </c>
      <c r="K15" s="56">
        <v>1.02</v>
      </c>
      <c r="L15" s="182">
        <v>0.65</v>
      </c>
      <c r="M15" s="49" t="s">
        <v>47</v>
      </c>
      <c r="N15" s="58">
        <f t="shared" si="0"/>
        <v>0.09945</v>
      </c>
      <c r="O15" s="59">
        <f t="shared" si="1"/>
        <v>0.000621912325683197</v>
      </c>
      <c r="P15" s="49" t="s">
        <v>80</v>
      </c>
      <c r="Q15" s="49"/>
      <c r="R15" s="60"/>
      <c r="S15" s="60"/>
      <c r="T15" s="60"/>
      <c r="U15" s="60"/>
      <c r="V15" s="60"/>
      <c r="W15" s="60"/>
      <c r="X15" s="60"/>
    </row>
    <row r="16" ht="15" customHeight="1" spans="1:25">
      <c r="A16" s="49">
        <v>9</v>
      </c>
      <c r="B16" s="50" t="s">
        <v>57</v>
      </c>
      <c r="C16" s="764" t="s">
        <v>81</v>
      </c>
      <c r="D16" s="765" t="s">
        <v>82</v>
      </c>
      <c r="E16" s="53"/>
      <c r="F16" s="54"/>
      <c r="G16" s="49"/>
      <c r="H16" s="49"/>
      <c r="I16" s="49" t="s">
        <v>62</v>
      </c>
      <c r="J16" s="62">
        <v>1</v>
      </c>
      <c r="K16" s="56">
        <v>1</v>
      </c>
      <c r="L16" s="58">
        <v>1.15</v>
      </c>
      <c r="M16" s="49"/>
      <c r="N16" s="58">
        <f t="shared" si="0"/>
        <v>1.15</v>
      </c>
      <c r="O16" s="59">
        <f t="shared" si="1"/>
        <v>0.00719154524419986</v>
      </c>
      <c r="P16" s="49" t="s">
        <v>71</v>
      </c>
      <c r="Q16" s="49"/>
      <c r="R16" s="60"/>
      <c r="S16" s="60"/>
      <c r="T16" s="60"/>
      <c r="U16" s="60"/>
      <c r="V16" s="60"/>
      <c r="W16" s="60"/>
      <c r="X16" s="60"/>
    </row>
    <row r="17" ht="15" customHeight="1" spans="1:24">
      <c r="A17" s="49">
        <v>10</v>
      </c>
      <c r="B17" s="50" t="s">
        <v>83</v>
      </c>
      <c r="C17" s="766" t="s">
        <v>84</v>
      </c>
      <c r="D17" s="52" t="s">
        <v>85</v>
      </c>
      <c r="E17" s="53"/>
      <c r="F17" s="54"/>
      <c r="G17" s="49"/>
      <c r="H17" s="49"/>
      <c r="I17" s="49" t="s">
        <v>86</v>
      </c>
      <c r="J17" s="62">
        <v>1</v>
      </c>
      <c r="K17" s="56">
        <v>1</v>
      </c>
      <c r="L17" s="58">
        <v>0.02</v>
      </c>
      <c r="M17" s="49" t="s">
        <v>47</v>
      </c>
      <c r="N17" s="58">
        <f t="shared" si="0"/>
        <v>0.02</v>
      </c>
      <c r="O17" s="59">
        <f t="shared" si="1"/>
        <v>0.000125070352073041</v>
      </c>
      <c r="P17" s="49" t="s">
        <v>87</v>
      </c>
      <c r="Q17" s="49"/>
      <c r="R17" s="60"/>
      <c r="S17" s="60"/>
      <c r="T17" s="60"/>
      <c r="U17" s="60"/>
      <c r="V17" s="60"/>
      <c r="W17" s="60"/>
      <c r="X17" s="60"/>
    </row>
    <row r="18" ht="15" customHeight="1" spans="1:24">
      <c r="A18" s="49">
        <v>11</v>
      </c>
      <c r="B18" s="50" t="s">
        <v>83</v>
      </c>
      <c r="C18" s="51" t="s">
        <v>88</v>
      </c>
      <c r="D18" s="52" t="s">
        <v>89</v>
      </c>
      <c r="E18" s="53"/>
      <c r="F18" s="54"/>
      <c r="G18" s="49"/>
      <c r="H18" s="49"/>
      <c r="I18" s="49" t="s">
        <v>86</v>
      </c>
      <c r="J18" s="62">
        <v>1</v>
      </c>
      <c r="K18" s="56">
        <v>1</v>
      </c>
      <c r="L18" s="58">
        <v>0.01</v>
      </c>
      <c r="M18" s="49" t="s">
        <v>47</v>
      </c>
      <c r="N18" s="58">
        <f t="shared" si="0"/>
        <v>0.01</v>
      </c>
      <c r="O18" s="59">
        <f t="shared" si="1"/>
        <v>6.25351760365205e-5</v>
      </c>
      <c r="P18" s="49" t="s">
        <v>87</v>
      </c>
      <c r="Q18" s="49"/>
      <c r="R18" s="60"/>
      <c r="S18" s="60"/>
      <c r="T18" s="60"/>
      <c r="U18" s="60"/>
      <c r="V18" s="60"/>
      <c r="W18" s="60"/>
      <c r="X18" s="60"/>
    </row>
    <row r="19" ht="15" customHeight="1" spans="1:24">
      <c r="A19" s="49">
        <v>12</v>
      </c>
      <c r="B19" s="50" t="s">
        <v>83</v>
      </c>
      <c r="C19" s="51" t="s">
        <v>90</v>
      </c>
      <c r="D19" s="52" t="s">
        <v>91</v>
      </c>
      <c r="E19" s="53"/>
      <c r="F19" s="54"/>
      <c r="G19" s="49"/>
      <c r="H19" s="49"/>
      <c r="I19" s="49" t="s">
        <v>86</v>
      </c>
      <c r="J19" s="62">
        <v>1</v>
      </c>
      <c r="K19" s="56">
        <v>1</v>
      </c>
      <c r="L19" s="58">
        <v>0.02</v>
      </c>
      <c r="M19" s="49" t="s">
        <v>47</v>
      </c>
      <c r="N19" s="58">
        <f t="shared" si="0"/>
        <v>0.02</v>
      </c>
      <c r="O19" s="59">
        <f t="shared" si="1"/>
        <v>0.000125070352073041</v>
      </c>
      <c r="P19" s="49" t="s">
        <v>87</v>
      </c>
      <c r="Q19" s="49"/>
      <c r="R19" s="60"/>
      <c r="S19" s="60"/>
      <c r="T19" s="60"/>
      <c r="U19" s="60"/>
      <c r="V19" s="60"/>
      <c r="W19" s="60"/>
      <c r="X19" s="60"/>
    </row>
    <row r="20" ht="15" customHeight="1" spans="1:24">
      <c r="A20" s="49">
        <v>13</v>
      </c>
      <c r="B20" s="50" t="s">
        <v>83</v>
      </c>
      <c r="C20" s="51" t="s">
        <v>92</v>
      </c>
      <c r="D20" s="52" t="s">
        <v>93</v>
      </c>
      <c r="E20" s="53"/>
      <c r="F20" s="54"/>
      <c r="G20" s="49"/>
      <c r="H20" s="49"/>
      <c r="I20" s="49" t="s">
        <v>86</v>
      </c>
      <c r="J20" s="62">
        <v>1</v>
      </c>
      <c r="K20" s="56">
        <v>1</v>
      </c>
      <c r="L20" s="58">
        <v>0.02</v>
      </c>
      <c r="M20" s="49" t="s">
        <v>47</v>
      </c>
      <c r="N20" s="58">
        <f t="shared" si="0"/>
        <v>0.02</v>
      </c>
      <c r="O20" s="59">
        <f t="shared" si="1"/>
        <v>0.000125070352073041</v>
      </c>
      <c r="P20" s="49" t="s">
        <v>87</v>
      </c>
      <c r="Q20" s="49"/>
      <c r="R20" s="60"/>
      <c r="S20" s="60"/>
      <c r="T20" s="60"/>
      <c r="U20" s="60"/>
      <c r="V20" s="60"/>
      <c r="W20" s="60"/>
      <c r="X20" s="60"/>
    </row>
    <row r="21" ht="15" customHeight="1" spans="1:24">
      <c r="A21" s="49">
        <v>14</v>
      </c>
      <c r="B21" s="50" t="s">
        <v>83</v>
      </c>
      <c r="C21" s="51" t="s">
        <v>94</v>
      </c>
      <c r="D21" s="52" t="s">
        <v>95</v>
      </c>
      <c r="E21" s="53"/>
      <c r="F21" s="54"/>
      <c r="G21" s="49"/>
      <c r="H21" s="49"/>
      <c r="I21" s="49" t="s">
        <v>86</v>
      </c>
      <c r="J21" s="62">
        <v>1</v>
      </c>
      <c r="K21" s="56">
        <v>1</v>
      </c>
      <c r="L21" s="58">
        <v>0.03</v>
      </c>
      <c r="M21" s="49" t="s">
        <v>47</v>
      </c>
      <c r="N21" s="58">
        <f t="shared" si="0"/>
        <v>0.03</v>
      </c>
      <c r="O21" s="59">
        <f t="shared" si="1"/>
        <v>0.000187605528109562</v>
      </c>
      <c r="P21" s="49" t="s">
        <v>87</v>
      </c>
      <c r="Q21" s="49"/>
      <c r="R21" s="60"/>
      <c r="S21" s="60"/>
      <c r="T21" s="60"/>
      <c r="U21" s="60"/>
      <c r="V21" s="60"/>
      <c r="W21" s="60"/>
      <c r="X21" s="60"/>
    </row>
    <row r="22" ht="15" customHeight="1" spans="1:24">
      <c r="A22" s="49">
        <v>15</v>
      </c>
      <c r="B22" s="50" t="s">
        <v>83</v>
      </c>
      <c r="C22" s="51" t="s">
        <v>96</v>
      </c>
      <c r="D22" s="52" t="s">
        <v>97</v>
      </c>
      <c r="E22" s="53"/>
      <c r="F22" s="54"/>
      <c r="G22" s="49"/>
      <c r="H22" s="49"/>
      <c r="I22" s="49" t="s">
        <v>62</v>
      </c>
      <c r="J22" s="62">
        <v>1</v>
      </c>
      <c r="K22" s="56">
        <v>1</v>
      </c>
      <c r="L22" s="58">
        <v>0.1</v>
      </c>
      <c r="M22" s="49" t="s">
        <v>54</v>
      </c>
      <c r="N22" s="58">
        <f t="shared" si="0"/>
        <v>0.1</v>
      </c>
      <c r="O22" s="59">
        <f t="shared" si="1"/>
        <v>0.000625351760365205</v>
      </c>
      <c r="P22" s="49" t="s">
        <v>98</v>
      </c>
      <c r="Q22" s="49"/>
      <c r="R22" s="60"/>
      <c r="S22" s="60"/>
      <c r="T22" s="60"/>
      <c r="U22" s="60"/>
      <c r="V22" s="60"/>
      <c r="W22" s="60"/>
      <c r="X22" s="60"/>
    </row>
    <row r="23" ht="15" customHeight="1" spans="1:24">
      <c r="A23" s="49">
        <v>16</v>
      </c>
      <c r="B23" s="50" t="s">
        <v>83</v>
      </c>
      <c r="C23" s="51" t="s">
        <v>99</v>
      </c>
      <c r="D23" s="52" t="s">
        <v>100</v>
      </c>
      <c r="E23" s="53"/>
      <c r="F23" s="54"/>
      <c r="G23" s="49"/>
      <c r="H23" s="49"/>
      <c r="I23" s="49" t="s">
        <v>62</v>
      </c>
      <c r="J23" s="62">
        <v>1</v>
      </c>
      <c r="K23" s="56">
        <v>1</v>
      </c>
      <c r="L23" s="58">
        <v>0.14</v>
      </c>
      <c r="M23" s="49" t="s">
        <v>47</v>
      </c>
      <c r="N23" s="58">
        <f t="shared" si="0"/>
        <v>0.14</v>
      </c>
      <c r="O23" s="59">
        <f t="shared" si="1"/>
        <v>0.000875492464511288</v>
      </c>
      <c r="P23" s="49" t="s">
        <v>87</v>
      </c>
      <c r="Q23" s="49"/>
      <c r="R23" s="60"/>
      <c r="S23" s="60"/>
      <c r="T23" s="60"/>
      <c r="U23" s="60"/>
      <c r="V23" s="60"/>
      <c r="W23" s="60"/>
      <c r="X23" s="60"/>
    </row>
    <row r="24" customFormat="1" ht="15" customHeight="1" spans="1:24">
      <c r="A24" s="49">
        <v>17</v>
      </c>
      <c r="B24" s="50" t="s">
        <v>101</v>
      </c>
      <c r="C24" s="51" t="s">
        <v>102</v>
      </c>
      <c r="D24" s="52"/>
      <c r="E24" s="53"/>
      <c r="F24" s="54"/>
      <c r="G24" s="49"/>
      <c r="H24" s="49"/>
      <c r="I24" s="49" t="s">
        <v>103</v>
      </c>
      <c r="J24" s="184">
        <v>1</v>
      </c>
      <c r="K24" s="452">
        <v>1</v>
      </c>
      <c r="L24" s="57">
        <v>1.5</v>
      </c>
      <c r="M24" s="453"/>
      <c r="N24" s="57">
        <f t="shared" si="0"/>
        <v>1.5</v>
      </c>
      <c r="O24" s="59">
        <f t="shared" si="1"/>
        <v>0.00938027640547808</v>
      </c>
      <c r="P24" s="49" t="s">
        <v>87</v>
      </c>
      <c r="Q24" s="49"/>
      <c r="R24" s="60"/>
      <c r="S24" s="60"/>
      <c r="T24" s="60"/>
      <c r="U24" s="60"/>
      <c r="V24" s="60"/>
      <c r="W24" s="60"/>
      <c r="X24" s="60"/>
    </row>
    <row r="25" customFormat="1" ht="15" customHeight="1" spans="1:24">
      <c r="A25" s="49">
        <v>18</v>
      </c>
      <c r="B25" s="50" t="s">
        <v>101</v>
      </c>
      <c r="C25" s="51" t="s">
        <v>105</v>
      </c>
      <c r="D25" s="52"/>
      <c r="E25" s="53"/>
      <c r="F25" s="54"/>
      <c r="G25" s="49"/>
      <c r="H25" s="49"/>
      <c r="I25" s="49" t="s">
        <v>46</v>
      </c>
      <c r="J25" s="62">
        <v>0.15</v>
      </c>
      <c r="K25" s="56">
        <v>1.02</v>
      </c>
      <c r="L25" s="58">
        <v>1.5</v>
      </c>
      <c r="M25" s="49"/>
      <c r="N25" s="58">
        <f t="shared" si="0"/>
        <v>0.2295</v>
      </c>
      <c r="O25" s="59">
        <f t="shared" si="1"/>
        <v>0.00143518229003815</v>
      </c>
      <c r="P25" s="49" t="s">
        <v>87</v>
      </c>
      <c r="Q25" s="49"/>
      <c r="R25" s="60"/>
      <c r="S25" s="60"/>
      <c r="T25" s="60"/>
      <c r="U25" s="60"/>
      <c r="V25" s="60"/>
      <c r="W25" s="60"/>
      <c r="X25" s="60"/>
    </row>
    <row r="26" customFormat="1" ht="15" customHeight="1" spans="1:24">
      <c r="A26" s="49">
        <v>19</v>
      </c>
      <c r="B26" s="50" t="s">
        <v>101</v>
      </c>
      <c r="C26" s="51" t="s">
        <v>106</v>
      </c>
      <c r="D26" s="52"/>
      <c r="E26" s="53"/>
      <c r="F26" s="54"/>
      <c r="G26" s="49"/>
      <c r="H26" s="49"/>
      <c r="I26" s="49" t="s">
        <v>107</v>
      </c>
      <c r="J26" s="62">
        <v>1</v>
      </c>
      <c r="K26" s="56">
        <v>1</v>
      </c>
      <c r="L26" s="58">
        <v>2.2</v>
      </c>
      <c r="M26" s="49"/>
      <c r="N26" s="58">
        <f t="shared" si="0"/>
        <v>2.2</v>
      </c>
      <c r="O26" s="59">
        <f t="shared" si="1"/>
        <v>0.0137577387280345</v>
      </c>
      <c r="P26" s="49" t="s">
        <v>87</v>
      </c>
      <c r="Q26" s="49"/>
      <c r="R26" s="60"/>
      <c r="S26" s="60"/>
      <c r="T26" s="60"/>
      <c r="U26" s="60"/>
      <c r="V26" s="60"/>
      <c r="W26" s="60"/>
      <c r="X26" s="60"/>
    </row>
    <row r="27" ht="15" customHeight="1" spans="1:24">
      <c r="A27" s="49">
        <v>20</v>
      </c>
      <c r="B27" s="50" t="s">
        <v>101</v>
      </c>
      <c r="C27" s="51" t="s">
        <v>108</v>
      </c>
      <c r="D27" s="52"/>
      <c r="E27" s="53"/>
      <c r="F27" s="54"/>
      <c r="G27" s="49"/>
      <c r="H27" s="49"/>
      <c r="I27" s="49" t="s">
        <v>46</v>
      </c>
      <c r="J27" s="62">
        <v>0.1</v>
      </c>
      <c r="K27" s="56">
        <v>1.03</v>
      </c>
      <c r="L27" s="58">
        <v>5</v>
      </c>
      <c r="M27" s="49"/>
      <c r="N27" s="58">
        <f t="shared" si="0"/>
        <v>0.515</v>
      </c>
      <c r="O27" s="59">
        <f t="shared" si="1"/>
        <v>0.00322056156588081</v>
      </c>
      <c r="P27" s="49" t="s">
        <v>87</v>
      </c>
      <c r="Q27" s="49"/>
      <c r="R27" s="60"/>
      <c r="S27" s="60"/>
      <c r="T27" s="60"/>
      <c r="U27" s="60"/>
      <c r="V27" s="60"/>
      <c r="W27" s="60"/>
      <c r="X27" s="60"/>
    </row>
    <row r="28" ht="15" customHeight="1" spans="1:24">
      <c r="A28" s="49">
        <v>21</v>
      </c>
      <c r="B28" s="50" t="s">
        <v>101</v>
      </c>
      <c r="C28" s="51" t="s">
        <v>109</v>
      </c>
      <c r="D28" s="52"/>
      <c r="E28" s="53"/>
      <c r="F28" s="54" t="s">
        <v>110</v>
      </c>
      <c r="G28" s="49"/>
      <c r="H28" s="49"/>
      <c r="I28" s="49"/>
      <c r="J28" s="62">
        <v>1</v>
      </c>
      <c r="K28" s="56">
        <v>1</v>
      </c>
      <c r="L28" s="58">
        <v>0.5</v>
      </c>
      <c r="M28" s="49"/>
      <c r="N28" s="58">
        <f t="shared" si="0"/>
        <v>0.5</v>
      </c>
      <c r="O28" s="59">
        <f t="shared" si="1"/>
        <v>0.00312675880182603</v>
      </c>
      <c r="P28" s="49" t="s">
        <v>87</v>
      </c>
      <c r="Q28" s="49"/>
      <c r="R28" s="60"/>
      <c r="S28" s="60"/>
      <c r="T28" s="60"/>
      <c r="U28" s="60"/>
      <c r="V28" s="60"/>
      <c r="W28" s="60"/>
      <c r="X28" s="60"/>
    </row>
    <row r="29" ht="15" customHeight="1" spans="1:24">
      <c r="A29" s="49">
        <v>22</v>
      </c>
      <c r="B29" s="50" t="s">
        <v>101</v>
      </c>
      <c r="C29" s="51" t="s">
        <v>109</v>
      </c>
      <c r="D29" s="52"/>
      <c r="E29" s="53"/>
      <c r="F29" s="54" t="s">
        <v>112</v>
      </c>
      <c r="G29" s="49"/>
      <c r="H29" s="49"/>
      <c r="I29" s="49"/>
      <c r="J29" s="62">
        <v>1</v>
      </c>
      <c r="K29" s="56">
        <v>1</v>
      </c>
      <c r="L29" s="58">
        <v>0.5</v>
      </c>
      <c r="M29" s="49"/>
      <c r="N29" s="58">
        <f t="shared" si="0"/>
        <v>0.5</v>
      </c>
      <c r="O29" s="59">
        <f t="shared" si="1"/>
        <v>0.00312675880182603</v>
      </c>
      <c r="P29" s="49" t="s">
        <v>87</v>
      </c>
      <c r="Q29" s="49"/>
      <c r="R29" s="60"/>
      <c r="S29" s="60"/>
      <c r="T29" s="60"/>
      <c r="U29" s="60"/>
      <c r="V29" s="60"/>
      <c r="W29" s="60"/>
      <c r="X29" s="60"/>
    </row>
    <row r="30" ht="15" customHeight="1" spans="1:24">
      <c r="A30" s="49">
        <v>23</v>
      </c>
      <c r="B30" s="50" t="s">
        <v>101</v>
      </c>
      <c r="C30" s="51" t="s">
        <v>113</v>
      </c>
      <c r="D30" s="52"/>
      <c r="E30" s="53"/>
      <c r="F30" s="54"/>
      <c r="G30" s="49"/>
      <c r="H30" s="49"/>
      <c r="I30" s="49"/>
      <c r="J30" s="62">
        <v>0.05</v>
      </c>
      <c r="K30" s="56">
        <v>1</v>
      </c>
      <c r="L30" s="58">
        <v>17.5</v>
      </c>
      <c r="M30" s="49"/>
      <c r="N30" s="58">
        <f t="shared" si="0"/>
        <v>0.875</v>
      </c>
      <c r="O30" s="59">
        <f t="shared" si="1"/>
        <v>0.00547182790319555</v>
      </c>
      <c r="P30" s="49" t="s">
        <v>87</v>
      </c>
      <c r="Q30" s="49"/>
      <c r="R30" s="60"/>
      <c r="S30" s="60"/>
      <c r="T30" s="60"/>
      <c r="U30" s="60"/>
      <c r="V30" s="60"/>
      <c r="W30" s="60"/>
      <c r="X30" s="60"/>
    </row>
    <row r="31" ht="15" customHeight="1" spans="1:24">
      <c r="A31" s="49">
        <v>24</v>
      </c>
      <c r="B31" s="50" t="s">
        <v>101</v>
      </c>
      <c r="C31" s="49" t="s">
        <v>115</v>
      </c>
      <c r="D31" s="52"/>
      <c r="E31" s="53"/>
      <c r="F31" s="54"/>
      <c r="G31" s="49"/>
      <c r="H31" s="49"/>
      <c r="I31" s="49" t="s">
        <v>62</v>
      </c>
      <c r="J31" s="184">
        <v>1</v>
      </c>
      <c r="K31" s="452">
        <v>1</v>
      </c>
      <c r="L31" s="57">
        <v>5</v>
      </c>
      <c r="M31" s="453"/>
      <c r="N31" s="57">
        <f t="shared" si="0"/>
        <v>5</v>
      </c>
      <c r="O31" s="59">
        <f t="shared" si="1"/>
        <v>0.0312675880182603</v>
      </c>
      <c r="P31" s="49" t="s">
        <v>87</v>
      </c>
      <c r="Q31" s="49"/>
      <c r="R31" s="60"/>
      <c r="S31" s="60"/>
      <c r="T31" s="60"/>
      <c r="U31" s="60"/>
      <c r="V31" s="60"/>
      <c r="W31" s="60"/>
      <c r="X31" s="60"/>
    </row>
    <row r="32" ht="15" customHeight="1" spans="1:24">
      <c r="A32" s="49">
        <v>25</v>
      </c>
      <c r="B32" s="49"/>
      <c r="C32" s="66" t="s">
        <v>116</v>
      </c>
      <c r="D32" s="53"/>
      <c r="E32" s="53"/>
      <c r="F32" s="54"/>
      <c r="G32" s="49"/>
      <c r="H32" s="49"/>
      <c r="I32" s="49"/>
      <c r="J32" s="62">
        <v>1</v>
      </c>
      <c r="K32" s="56">
        <v>1</v>
      </c>
      <c r="L32" s="58">
        <v>92</v>
      </c>
      <c r="M32" s="49"/>
      <c r="N32" s="58">
        <f t="shared" si="0"/>
        <v>92</v>
      </c>
      <c r="O32" s="59">
        <f t="shared" si="1"/>
        <v>0.575323619535989</v>
      </c>
      <c r="P32" s="49"/>
      <c r="Q32" s="49"/>
      <c r="R32" s="60"/>
      <c r="S32" s="60"/>
      <c r="T32" s="60"/>
      <c r="U32" s="60"/>
      <c r="V32" s="60"/>
      <c r="W32" s="60"/>
      <c r="X32" s="60"/>
    </row>
    <row r="33" ht="15" customHeight="1" spans="1:24">
      <c r="A33" s="60"/>
      <c r="B33" s="60"/>
      <c r="C33" s="60"/>
      <c r="D33" s="67"/>
      <c r="E33" s="67"/>
      <c r="F33" s="68"/>
      <c r="G33" s="60"/>
      <c r="H33" s="60"/>
      <c r="I33" s="60"/>
      <c r="J33" s="69"/>
      <c r="K33" s="466" t="s">
        <v>117</v>
      </c>
      <c r="L33" s="71"/>
      <c r="M33" s="60"/>
      <c r="N33" s="71">
        <f>SUM(N8:N32)</f>
        <v>160.90128</v>
      </c>
      <c r="O33" s="72"/>
      <c r="P33" s="60"/>
      <c r="Q33" s="60"/>
      <c r="R33" s="60"/>
      <c r="S33" s="60"/>
      <c r="T33" s="60"/>
      <c r="U33" s="60"/>
      <c r="V33" s="60"/>
      <c r="W33" s="60"/>
      <c r="X33" s="60"/>
    </row>
    <row r="34" ht="15" customHeight="1" spans="1:24">
      <c r="A34" s="60"/>
      <c r="B34" s="60"/>
      <c r="E34" s="67"/>
      <c r="F34" s="68"/>
      <c r="G34" s="60"/>
      <c r="H34" s="60"/>
      <c r="I34" s="60"/>
      <c r="J34" s="69"/>
      <c r="K34" s="70"/>
      <c r="L34" s="454"/>
      <c r="O34" s="454"/>
      <c r="P34" s="454"/>
      <c r="Q34" s="60"/>
      <c r="R34" s="60"/>
      <c r="S34" s="60"/>
      <c r="T34" s="60"/>
      <c r="U34" s="60"/>
      <c r="V34" s="60"/>
      <c r="W34" s="60"/>
      <c r="X34" s="60"/>
    </row>
    <row r="35" ht="15" customHeight="1" spans="1:24">
      <c r="A35" s="60"/>
      <c r="B35" s="60"/>
      <c r="C35" s="60"/>
      <c r="D35" s="67"/>
      <c r="E35" s="767"/>
      <c r="F35" s="68"/>
      <c r="G35" s="60"/>
      <c r="H35" s="60"/>
      <c r="I35" s="60"/>
      <c r="J35" s="69"/>
      <c r="K35" s="70"/>
      <c r="L35" s="70"/>
      <c r="M35" s="70"/>
      <c r="N35" s="70"/>
      <c r="O35" s="72"/>
      <c r="P35" s="60"/>
      <c r="Q35" s="60"/>
      <c r="R35" s="60"/>
      <c r="S35" s="60"/>
      <c r="T35" s="60"/>
      <c r="U35" s="60"/>
      <c r="V35" s="60"/>
      <c r="W35" s="60"/>
      <c r="X35" s="60"/>
    </row>
    <row r="36" ht="15" customHeight="1" spans="1:24">
      <c r="A36" s="60"/>
      <c r="B36" s="60"/>
      <c r="C36" s="60"/>
      <c r="D36" s="67"/>
      <c r="E36" s="67"/>
      <c r="F36" s="68"/>
      <c r="G36" s="60"/>
      <c r="H36" s="60"/>
      <c r="I36" s="60"/>
      <c r="J36" s="69"/>
      <c r="K36" s="70"/>
      <c r="L36" s="71"/>
      <c r="M36" s="60"/>
      <c r="N36" s="71"/>
      <c r="O36" s="72"/>
      <c r="P36" s="60"/>
      <c r="Q36" s="60"/>
      <c r="R36" s="60"/>
      <c r="S36" s="60"/>
      <c r="T36" s="60"/>
      <c r="U36" s="60"/>
      <c r="V36" s="60"/>
      <c r="W36" s="60"/>
      <c r="X36" s="60"/>
    </row>
    <row r="37" ht="15" customHeight="1" spans="1:24">
      <c r="A37" s="60"/>
      <c r="B37" s="60"/>
      <c r="C37" s="60"/>
      <c r="D37" s="67"/>
      <c r="E37" s="67"/>
      <c r="F37" s="68"/>
      <c r="G37" s="60"/>
      <c r="H37" s="60"/>
      <c r="I37" s="60"/>
      <c r="J37" s="69"/>
      <c r="K37" s="70"/>
      <c r="L37" s="71"/>
      <c r="M37" s="60"/>
      <c r="N37" s="71"/>
      <c r="O37" s="72"/>
      <c r="P37" s="60"/>
      <c r="Q37" s="60"/>
      <c r="R37" s="60"/>
      <c r="S37" s="60"/>
      <c r="T37" s="60"/>
      <c r="U37" s="60"/>
      <c r="V37" s="60"/>
      <c r="W37" s="60"/>
      <c r="X37" s="60"/>
    </row>
    <row r="38" ht="15" customHeight="1" spans="1:24">
      <c r="A38" s="60"/>
      <c r="B38" s="60"/>
      <c r="C38" s="60"/>
      <c r="D38" s="67"/>
      <c r="E38" s="67"/>
      <c r="F38" s="68"/>
      <c r="G38" s="60"/>
      <c r="H38" s="60"/>
      <c r="I38" s="60"/>
      <c r="J38" s="69"/>
      <c r="K38" s="71" t="s">
        <v>131</v>
      </c>
      <c r="M38" s="768" t="s">
        <v>119</v>
      </c>
      <c r="N38" s="768">
        <f>N33</f>
        <v>160.90128</v>
      </c>
      <c r="O38" s="72"/>
      <c r="P38" s="60"/>
      <c r="Q38" s="60"/>
      <c r="R38" s="60"/>
      <c r="S38" s="60"/>
      <c r="T38" s="60"/>
      <c r="U38" s="60"/>
      <c r="V38" s="60"/>
      <c r="W38" s="60"/>
      <c r="X38" s="60"/>
    </row>
    <row r="39" ht="15" customHeight="1" spans="1:24">
      <c r="A39" s="60"/>
      <c r="B39" s="60"/>
      <c r="C39" s="60"/>
      <c r="D39" s="67"/>
      <c r="E39" s="67"/>
      <c r="F39" s="68"/>
      <c r="G39" s="60"/>
      <c r="H39" s="60"/>
      <c r="I39" s="60"/>
      <c r="J39" s="69"/>
      <c r="K39" s="70"/>
      <c r="L39" s="71"/>
      <c r="M39" s="60"/>
      <c r="N39" s="71"/>
      <c r="O39" s="72"/>
      <c r="P39" s="60"/>
      <c r="Q39" s="60"/>
      <c r="R39" s="60"/>
      <c r="S39" s="60"/>
      <c r="T39" s="60"/>
      <c r="U39" s="60"/>
      <c r="V39" s="60"/>
      <c r="W39" s="60"/>
      <c r="X39" s="60"/>
    </row>
    <row r="40" ht="15" customHeight="1" spans="1:24">
      <c r="A40" s="60"/>
      <c r="B40" s="60"/>
      <c r="C40" s="60"/>
      <c r="D40" s="67"/>
      <c r="E40" s="67"/>
      <c r="F40" s="68"/>
      <c r="G40" s="60"/>
      <c r="H40" s="60"/>
      <c r="I40" s="60"/>
      <c r="J40" s="69"/>
      <c r="K40" s="70"/>
      <c r="L40" s="71"/>
      <c r="M40" s="60"/>
      <c r="N40" s="71"/>
      <c r="O40" s="72"/>
      <c r="P40" s="60"/>
      <c r="Q40" s="60"/>
      <c r="R40" s="60"/>
      <c r="S40" s="60"/>
      <c r="T40" s="60"/>
      <c r="U40" s="60"/>
      <c r="V40" s="60"/>
      <c r="W40" s="60"/>
      <c r="X40" s="60"/>
    </row>
    <row r="41" ht="15" customHeight="1" spans="1:24">
      <c r="A41" s="60"/>
      <c r="B41" s="60"/>
      <c r="C41" s="60"/>
      <c r="D41" s="67"/>
      <c r="E41" s="67"/>
      <c r="F41" s="68"/>
      <c r="G41" s="60"/>
      <c r="H41" s="60"/>
      <c r="I41" s="60"/>
      <c r="J41" s="69"/>
      <c r="K41" s="70"/>
      <c r="L41" s="71"/>
      <c r="M41" s="60"/>
      <c r="N41" s="71"/>
      <c r="O41" s="72"/>
      <c r="P41" s="60"/>
      <c r="Q41" s="60"/>
      <c r="R41" s="60"/>
      <c r="S41" s="60"/>
      <c r="T41" s="60"/>
      <c r="U41" s="60"/>
      <c r="V41" s="60"/>
      <c r="W41" s="60"/>
      <c r="X41" s="60"/>
    </row>
    <row r="42" ht="15" customHeight="1" spans="1:24">
      <c r="A42" s="60"/>
      <c r="B42" s="60"/>
      <c r="C42" s="60"/>
      <c r="D42" s="67"/>
      <c r="E42" s="67"/>
      <c r="F42" s="68"/>
      <c r="G42" s="60"/>
      <c r="H42" s="60"/>
      <c r="I42" s="60"/>
      <c r="J42" s="69"/>
      <c r="K42" s="70"/>
      <c r="L42" s="71"/>
      <c r="M42" s="60"/>
      <c r="N42" s="71"/>
      <c r="O42" s="72"/>
      <c r="P42" s="60"/>
      <c r="Q42" s="60"/>
      <c r="R42" s="60"/>
      <c r="S42" s="60"/>
      <c r="T42" s="60"/>
      <c r="U42" s="60"/>
      <c r="V42" s="60"/>
      <c r="W42" s="60"/>
      <c r="X42" s="60"/>
    </row>
    <row r="43" ht="15" customHeight="1" spans="1:24">
      <c r="A43" s="60"/>
      <c r="B43" s="60"/>
      <c r="C43" s="60"/>
      <c r="D43" s="67"/>
      <c r="E43" s="67"/>
      <c r="F43" s="68"/>
      <c r="G43" s="60"/>
      <c r="H43" s="60"/>
      <c r="I43" s="60"/>
      <c r="J43" s="69"/>
      <c r="K43" s="70"/>
      <c r="L43" s="71"/>
      <c r="M43" s="60"/>
      <c r="N43" s="71"/>
      <c r="O43" s="72"/>
      <c r="P43" s="60"/>
      <c r="Q43" s="60"/>
      <c r="R43" s="60"/>
      <c r="S43" s="60"/>
      <c r="T43" s="60"/>
      <c r="U43" s="60"/>
      <c r="V43" s="60"/>
      <c r="W43" s="60"/>
      <c r="X43" s="60"/>
    </row>
    <row r="44" ht="15" customHeight="1" spans="1:24">
      <c r="A44" s="60"/>
      <c r="B44" s="60"/>
      <c r="C44" s="60"/>
      <c r="D44" s="67"/>
      <c r="E44" s="67"/>
      <c r="F44" s="68"/>
      <c r="G44" s="60"/>
      <c r="H44" s="60"/>
      <c r="I44" s="60"/>
      <c r="J44" s="69"/>
      <c r="K44" s="70"/>
      <c r="L44" s="71"/>
      <c r="M44" s="60"/>
      <c r="N44" s="71"/>
      <c r="O44" s="72"/>
      <c r="P44" s="60"/>
      <c r="Q44" s="60"/>
      <c r="R44" s="60"/>
      <c r="S44" s="60"/>
      <c r="T44" s="60"/>
      <c r="U44" s="60"/>
      <c r="V44" s="60"/>
      <c r="W44" s="60"/>
      <c r="X44" s="60"/>
    </row>
    <row r="45" ht="15" customHeight="1" spans="1:24">
      <c r="A45" s="60"/>
      <c r="B45" s="60"/>
      <c r="C45" s="60"/>
      <c r="D45" s="67"/>
      <c r="E45" s="67"/>
      <c r="F45" s="68"/>
      <c r="G45" s="60"/>
      <c r="H45" s="60"/>
      <c r="I45" s="60"/>
      <c r="J45" s="69"/>
      <c r="K45" s="70"/>
      <c r="L45" s="71"/>
      <c r="M45" s="60"/>
      <c r="N45" s="71"/>
      <c r="O45" s="72"/>
      <c r="P45" s="60"/>
      <c r="Q45" s="60"/>
      <c r="R45" s="60"/>
      <c r="S45" s="60"/>
      <c r="T45" s="60"/>
      <c r="U45" s="60"/>
      <c r="V45" s="60"/>
      <c r="W45" s="60"/>
      <c r="X45" s="60"/>
    </row>
    <row r="46" ht="15" customHeight="1" spans="1:24">
      <c r="A46" s="60"/>
      <c r="B46" s="60"/>
      <c r="C46" s="60"/>
      <c r="D46" s="67"/>
      <c r="E46" s="67"/>
      <c r="F46" s="68"/>
      <c r="G46" s="60"/>
      <c r="H46" s="60"/>
      <c r="I46" s="60"/>
      <c r="J46" s="69"/>
      <c r="K46" s="70"/>
      <c r="L46" s="71"/>
      <c r="M46" s="60"/>
      <c r="N46" s="71"/>
      <c r="O46" s="72"/>
      <c r="P46" s="60"/>
      <c r="Q46" s="60"/>
      <c r="R46" s="60"/>
      <c r="S46" s="60"/>
      <c r="T46" s="60"/>
      <c r="U46" s="60"/>
      <c r="V46" s="60"/>
      <c r="W46" s="60"/>
      <c r="X46" s="60"/>
    </row>
    <row r="47" ht="15" customHeight="1" spans="1:24">
      <c r="A47" s="60"/>
      <c r="B47" s="60"/>
      <c r="C47" s="60"/>
      <c r="D47" s="67"/>
      <c r="E47" s="67"/>
      <c r="F47" s="68"/>
      <c r="G47" s="60"/>
      <c r="H47" s="60"/>
      <c r="I47" s="60"/>
      <c r="J47" s="69"/>
      <c r="K47" s="70"/>
      <c r="L47" s="71"/>
      <c r="M47" s="60"/>
      <c r="N47" s="71"/>
      <c r="O47" s="72"/>
      <c r="P47" s="60"/>
      <c r="Q47" s="60"/>
      <c r="R47" s="60"/>
      <c r="S47" s="60"/>
      <c r="T47" s="60"/>
      <c r="U47" s="60"/>
      <c r="V47" s="60"/>
      <c r="W47" s="60"/>
      <c r="X47" s="60"/>
    </row>
    <row r="48" ht="15" customHeight="1" spans="1:24">
      <c r="A48" s="60"/>
      <c r="B48" s="60"/>
      <c r="C48" s="60"/>
      <c r="D48" s="67"/>
      <c r="E48" s="67"/>
      <c r="F48" s="68"/>
      <c r="G48" s="60"/>
      <c r="H48" s="60"/>
      <c r="I48" s="60"/>
      <c r="J48" s="69"/>
      <c r="K48" s="70"/>
      <c r="L48" s="71"/>
      <c r="M48" s="60"/>
      <c r="N48" s="71"/>
      <c r="O48" s="72"/>
      <c r="P48" s="60"/>
      <c r="Q48" s="60"/>
      <c r="R48" s="60"/>
      <c r="S48" s="60"/>
      <c r="T48" s="60"/>
      <c r="U48" s="60"/>
      <c r="V48" s="60"/>
      <c r="W48" s="60"/>
      <c r="X48" s="60"/>
    </row>
    <row r="49" ht="15" customHeight="1" spans="1:24">
      <c r="A49" s="60"/>
      <c r="B49" s="60"/>
      <c r="C49" s="60"/>
      <c r="D49" s="67"/>
      <c r="E49" s="67"/>
      <c r="F49" s="68"/>
      <c r="G49" s="60"/>
      <c r="H49" s="60"/>
      <c r="I49" s="60"/>
      <c r="J49" s="69"/>
      <c r="K49" s="70"/>
      <c r="L49" s="71"/>
      <c r="M49" s="60"/>
      <c r="N49" s="71"/>
      <c r="O49" s="72"/>
      <c r="P49" s="60"/>
      <c r="Q49" s="60"/>
      <c r="R49" s="60"/>
      <c r="S49" s="60"/>
      <c r="T49" s="60"/>
      <c r="U49" s="60"/>
      <c r="V49" s="60"/>
      <c r="W49" s="60"/>
      <c r="X49" s="60"/>
    </row>
    <row r="50" ht="15" customHeight="1" spans="1:24">
      <c r="A50" s="60"/>
      <c r="B50" s="60"/>
      <c r="C50" s="60"/>
      <c r="D50" s="67"/>
      <c r="E50" s="67"/>
      <c r="F50" s="68"/>
      <c r="G50" s="60"/>
      <c r="H50" s="60"/>
      <c r="I50" s="60"/>
      <c r="J50" s="69"/>
      <c r="K50" s="70"/>
      <c r="L50" s="71"/>
      <c r="M50" s="60"/>
      <c r="N50" s="71"/>
      <c r="O50" s="72"/>
      <c r="P50" s="60"/>
      <c r="Q50" s="60"/>
      <c r="R50" s="60"/>
      <c r="S50" s="60"/>
      <c r="T50" s="60"/>
      <c r="U50" s="60"/>
      <c r="V50" s="60"/>
      <c r="W50" s="60"/>
      <c r="X50" s="60"/>
    </row>
    <row r="51" ht="15" customHeight="1" spans="1:24">
      <c r="A51" s="60"/>
      <c r="B51" s="60"/>
      <c r="C51" s="60"/>
      <c r="D51" s="67"/>
      <c r="E51" s="67"/>
      <c r="F51" s="68"/>
      <c r="G51" s="60"/>
      <c r="H51" s="60"/>
      <c r="I51" s="60"/>
      <c r="J51" s="69"/>
      <c r="K51" s="70"/>
      <c r="L51" s="71"/>
      <c r="M51" s="60"/>
      <c r="N51" s="71"/>
      <c r="O51" s="72"/>
      <c r="P51" s="60"/>
      <c r="Q51" s="60"/>
      <c r="R51" s="60"/>
      <c r="S51" s="60"/>
      <c r="T51" s="60"/>
      <c r="U51" s="60"/>
      <c r="V51" s="60"/>
      <c r="W51" s="60"/>
      <c r="X51" s="60"/>
    </row>
    <row r="52" ht="15" customHeight="1" spans="1:24">
      <c r="A52" s="60"/>
      <c r="B52" s="60"/>
      <c r="C52" s="60"/>
      <c r="D52" s="67"/>
      <c r="E52" s="67"/>
      <c r="F52" s="68"/>
      <c r="G52" s="60"/>
      <c r="H52" s="60"/>
      <c r="I52" s="60"/>
      <c r="J52" s="69"/>
      <c r="K52" s="70"/>
      <c r="L52" s="71"/>
      <c r="M52" s="60"/>
      <c r="N52" s="71"/>
      <c r="O52" s="72"/>
      <c r="P52" s="60"/>
      <c r="Q52" s="60"/>
      <c r="R52" s="60"/>
      <c r="S52" s="60"/>
      <c r="T52" s="60"/>
      <c r="U52" s="60"/>
      <c r="V52" s="60"/>
      <c r="W52" s="60"/>
      <c r="X52" s="60"/>
    </row>
    <row r="53" ht="15" customHeight="1" spans="1:24">
      <c r="A53" s="60"/>
      <c r="B53" s="60"/>
      <c r="C53" s="60"/>
      <c r="D53" s="67"/>
      <c r="E53" s="67"/>
      <c r="F53" s="68"/>
      <c r="G53" s="60"/>
      <c r="H53" s="60"/>
      <c r="I53" s="60"/>
      <c r="J53" s="69"/>
      <c r="K53" s="70"/>
      <c r="L53" s="71"/>
      <c r="M53" s="60"/>
      <c r="N53" s="71"/>
      <c r="O53" s="72"/>
      <c r="P53" s="60"/>
      <c r="Q53" s="60"/>
      <c r="R53" s="60"/>
      <c r="S53" s="60"/>
      <c r="T53" s="60"/>
      <c r="U53" s="60"/>
      <c r="V53" s="60"/>
      <c r="W53" s="60"/>
      <c r="X53" s="60"/>
    </row>
    <row r="54" ht="15" customHeight="1" spans="1:24">
      <c r="A54" s="60"/>
      <c r="B54" s="60"/>
      <c r="C54" s="60"/>
      <c r="D54" s="67"/>
      <c r="E54" s="67"/>
      <c r="F54" s="68"/>
      <c r="G54" s="60"/>
      <c r="H54" s="60"/>
      <c r="I54" s="60"/>
      <c r="J54" s="69"/>
      <c r="K54" s="70"/>
      <c r="L54" s="71"/>
      <c r="M54" s="60"/>
      <c r="N54" s="71"/>
      <c r="O54" s="72"/>
      <c r="P54" s="60"/>
      <c r="Q54" s="60"/>
      <c r="R54" s="60"/>
      <c r="S54" s="60"/>
      <c r="T54" s="60"/>
      <c r="U54" s="60"/>
      <c r="V54" s="60"/>
      <c r="W54" s="60"/>
      <c r="X54" s="60"/>
    </row>
    <row r="55" ht="15" customHeight="1" spans="1:24">
      <c r="A55" s="60"/>
      <c r="B55" s="60"/>
      <c r="C55" s="60"/>
      <c r="D55" s="67"/>
      <c r="E55" s="67"/>
      <c r="F55" s="68"/>
      <c r="G55" s="60"/>
      <c r="H55" s="60"/>
      <c r="I55" s="60"/>
      <c r="J55" s="69"/>
      <c r="K55" s="70"/>
      <c r="L55" s="71"/>
      <c r="M55" s="60"/>
      <c r="N55" s="71"/>
      <c r="O55" s="72"/>
      <c r="P55" s="60"/>
      <c r="Q55" s="60"/>
      <c r="R55" s="60"/>
      <c r="S55" s="60"/>
      <c r="T55" s="60"/>
      <c r="U55" s="60"/>
      <c r="V55" s="60"/>
      <c r="W55" s="60"/>
      <c r="X55" s="60"/>
    </row>
    <row r="56" ht="15" customHeight="1" spans="1:24">
      <c r="A56" s="60"/>
      <c r="B56" s="60"/>
      <c r="C56" s="60"/>
      <c r="D56" s="67"/>
      <c r="E56" s="67"/>
      <c r="F56" s="68"/>
      <c r="G56" s="60"/>
      <c r="H56" s="60"/>
      <c r="I56" s="60"/>
      <c r="J56" s="69"/>
      <c r="K56" s="70"/>
      <c r="L56" s="71"/>
      <c r="M56" s="60"/>
      <c r="N56" s="71"/>
      <c r="O56" s="72"/>
      <c r="P56" s="60"/>
      <c r="Q56" s="60"/>
      <c r="R56" s="60"/>
      <c r="S56" s="60"/>
      <c r="T56" s="60"/>
      <c r="U56" s="60"/>
      <c r="V56" s="60"/>
      <c r="W56" s="60"/>
      <c r="X56" s="60"/>
    </row>
    <row r="57" ht="15" customHeight="1" spans="1:24">
      <c r="A57" s="60"/>
      <c r="B57" s="60"/>
      <c r="C57" s="60"/>
      <c r="D57" s="67"/>
      <c r="E57" s="67"/>
      <c r="F57" s="68"/>
      <c r="G57" s="60"/>
      <c r="H57" s="60"/>
      <c r="I57" s="60"/>
      <c r="J57" s="69"/>
      <c r="K57" s="70"/>
      <c r="L57" s="71"/>
      <c r="M57" s="60"/>
      <c r="N57" s="71"/>
      <c r="O57" s="72"/>
      <c r="P57" s="60"/>
      <c r="Q57" s="60"/>
      <c r="R57" s="60"/>
      <c r="S57" s="60"/>
      <c r="T57" s="60"/>
      <c r="U57" s="60"/>
      <c r="V57" s="60"/>
      <c r="W57" s="60"/>
      <c r="X57" s="60"/>
    </row>
    <row r="58" ht="15" customHeight="1" spans="1:24">
      <c r="A58" s="60"/>
      <c r="B58" s="60"/>
      <c r="C58" s="60"/>
      <c r="D58" s="67"/>
      <c r="E58" s="67"/>
      <c r="F58" s="68"/>
      <c r="G58" s="60"/>
      <c r="H58" s="60"/>
      <c r="I58" s="60"/>
      <c r="J58" s="69"/>
      <c r="K58" s="70"/>
      <c r="L58" s="71"/>
      <c r="M58" s="60"/>
      <c r="N58" s="71"/>
      <c r="O58" s="72"/>
      <c r="P58" s="60"/>
      <c r="Q58" s="60"/>
      <c r="R58" s="60"/>
      <c r="S58" s="60"/>
      <c r="T58" s="60"/>
      <c r="U58" s="60"/>
      <c r="V58" s="60"/>
      <c r="W58" s="60"/>
      <c r="X58" s="60"/>
    </row>
    <row r="59" ht="15" customHeight="1" spans="1:24">
      <c r="A59" s="60"/>
      <c r="B59" s="60"/>
      <c r="C59" s="60"/>
      <c r="D59" s="67"/>
      <c r="E59" s="67"/>
      <c r="F59" s="68"/>
      <c r="G59" s="60"/>
      <c r="H59" s="60"/>
      <c r="I59" s="60"/>
      <c r="J59" s="69"/>
      <c r="K59" s="70"/>
      <c r="L59" s="71"/>
      <c r="M59" s="60"/>
      <c r="N59" s="71"/>
      <c r="O59" s="72"/>
      <c r="P59" s="60"/>
      <c r="Q59" s="60"/>
      <c r="R59" s="60"/>
      <c r="S59" s="60"/>
      <c r="T59" s="60"/>
      <c r="U59" s="60"/>
      <c r="V59" s="60"/>
      <c r="W59" s="60"/>
      <c r="X59" s="60"/>
    </row>
    <row r="60" ht="15" customHeight="1" spans="1:24">
      <c r="A60" s="60"/>
      <c r="B60" s="60"/>
      <c r="C60" s="60"/>
      <c r="D60" s="67"/>
      <c r="E60" s="67"/>
      <c r="F60" s="68"/>
      <c r="G60" s="60"/>
      <c r="H60" s="60"/>
      <c r="I60" s="60"/>
      <c r="J60" s="69"/>
      <c r="K60" s="70"/>
      <c r="L60" s="71"/>
      <c r="M60" s="60"/>
      <c r="N60" s="71"/>
      <c r="O60" s="72"/>
      <c r="P60" s="60"/>
      <c r="Q60" s="60"/>
      <c r="R60" s="60"/>
      <c r="S60" s="60"/>
      <c r="T60" s="60"/>
      <c r="U60" s="60"/>
      <c r="V60" s="60"/>
      <c r="W60" s="60"/>
      <c r="X60" s="60"/>
    </row>
    <row r="61" ht="15" customHeight="1" spans="1:24">
      <c r="A61" s="60"/>
      <c r="B61" s="60"/>
      <c r="C61" s="60"/>
      <c r="D61" s="67"/>
      <c r="E61" s="67"/>
      <c r="F61" s="68"/>
      <c r="G61" s="60"/>
      <c r="H61" s="60"/>
      <c r="I61" s="60"/>
      <c r="J61" s="69"/>
      <c r="K61" s="70"/>
      <c r="L61" s="71"/>
      <c r="M61" s="60"/>
      <c r="N61" s="71"/>
      <c r="O61" s="72"/>
      <c r="P61" s="60"/>
      <c r="Q61" s="60"/>
      <c r="R61" s="60"/>
      <c r="S61" s="60"/>
      <c r="T61" s="60"/>
      <c r="U61" s="60"/>
      <c r="V61" s="60"/>
      <c r="W61" s="60"/>
      <c r="X61" s="60"/>
    </row>
    <row r="62" ht="15" customHeight="1" spans="1:24">
      <c r="A62" s="60"/>
      <c r="B62" s="60"/>
      <c r="C62" s="60"/>
      <c r="D62" s="67"/>
      <c r="E62" s="67"/>
      <c r="F62" s="68"/>
      <c r="G62" s="60"/>
      <c r="H62" s="60"/>
      <c r="I62" s="60"/>
      <c r="J62" s="69"/>
      <c r="K62" s="70"/>
      <c r="L62" s="71"/>
      <c r="M62" s="60"/>
      <c r="N62" s="71"/>
      <c r="O62" s="72"/>
      <c r="P62" s="60"/>
      <c r="Q62" s="60"/>
      <c r="R62" s="60"/>
      <c r="S62" s="60"/>
      <c r="T62" s="60"/>
      <c r="U62" s="60"/>
      <c r="V62" s="60"/>
      <c r="W62" s="60"/>
      <c r="X62" s="60"/>
    </row>
    <row r="63" ht="15" customHeight="1" spans="1:24">
      <c r="A63" s="60"/>
      <c r="B63" s="60"/>
      <c r="C63" s="60"/>
      <c r="D63" s="67"/>
      <c r="E63" s="67"/>
      <c r="F63" s="68"/>
      <c r="G63" s="60"/>
      <c r="H63" s="60"/>
      <c r="I63" s="60"/>
      <c r="J63" s="69"/>
      <c r="K63" s="70"/>
      <c r="L63" s="71"/>
      <c r="M63" s="60"/>
      <c r="N63" s="71"/>
      <c r="O63" s="72"/>
      <c r="P63" s="60"/>
      <c r="Q63" s="60"/>
      <c r="R63" s="60"/>
      <c r="S63" s="60"/>
      <c r="T63" s="60"/>
      <c r="U63" s="60"/>
      <c r="V63" s="60"/>
      <c r="W63" s="60"/>
      <c r="X63" s="60"/>
    </row>
    <row r="64" ht="15" customHeight="1" spans="1:24">
      <c r="A64" s="60"/>
      <c r="B64" s="60"/>
      <c r="C64" s="60"/>
      <c r="D64" s="67"/>
      <c r="E64" s="67"/>
      <c r="F64" s="68"/>
      <c r="G64" s="60"/>
      <c r="H64" s="60"/>
      <c r="I64" s="60"/>
      <c r="J64" s="69"/>
      <c r="K64" s="70"/>
      <c r="L64" s="71"/>
      <c r="M64" s="60"/>
      <c r="N64" s="71"/>
      <c r="O64" s="72"/>
      <c r="P64" s="60"/>
      <c r="Q64" s="60"/>
      <c r="R64" s="60"/>
      <c r="S64" s="60"/>
      <c r="T64" s="60"/>
      <c r="U64" s="60"/>
      <c r="V64" s="60"/>
      <c r="W64" s="60"/>
      <c r="X64" s="60"/>
    </row>
    <row r="65" ht="15" customHeight="1" spans="1:24">
      <c r="A65" s="60"/>
      <c r="B65" s="60"/>
      <c r="C65" s="60"/>
      <c r="D65" s="67"/>
      <c r="E65" s="67"/>
      <c r="F65" s="68"/>
      <c r="G65" s="60"/>
      <c r="H65" s="60"/>
      <c r="I65" s="60"/>
      <c r="J65" s="69"/>
      <c r="K65" s="70"/>
      <c r="L65" s="71"/>
      <c r="M65" s="60"/>
      <c r="N65" s="71"/>
      <c r="O65" s="72"/>
      <c r="P65" s="60"/>
      <c r="Q65" s="60"/>
      <c r="R65" s="60"/>
      <c r="S65" s="60"/>
      <c r="T65" s="60"/>
      <c r="U65" s="60"/>
      <c r="V65" s="60"/>
      <c r="W65" s="60"/>
      <c r="X65" s="60"/>
    </row>
    <row r="66" ht="15" customHeight="1" spans="1:24">
      <c r="A66" s="60"/>
      <c r="B66" s="60"/>
      <c r="C66" s="60"/>
      <c r="D66" s="67"/>
      <c r="E66" s="67"/>
      <c r="F66" s="68"/>
      <c r="G66" s="60"/>
      <c r="H66" s="60"/>
      <c r="I66" s="60"/>
      <c r="J66" s="69"/>
      <c r="K66" s="70"/>
      <c r="L66" s="71"/>
      <c r="M66" s="60"/>
      <c r="N66" s="71"/>
      <c r="O66" s="72"/>
      <c r="P66" s="60"/>
      <c r="Q66" s="60"/>
      <c r="R66" s="60"/>
      <c r="S66" s="60"/>
      <c r="T66" s="60"/>
      <c r="U66" s="60"/>
      <c r="V66" s="60"/>
      <c r="W66" s="60"/>
      <c r="X66" s="60"/>
    </row>
    <row r="67" ht="15" customHeight="1" spans="1:24">
      <c r="A67" s="60"/>
      <c r="B67" s="60"/>
      <c r="C67" s="60"/>
      <c r="D67" s="67"/>
      <c r="E67" s="67"/>
      <c r="F67" s="68"/>
      <c r="G67" s="60"/>
      <c r="H67" s="60"/>
      <c r="I67" s="60"/>
      <c r="J67" s="69"/>
      <c r="K67" s="70"/>
      <c r="L67" s="71"/>
      <c r="M67" s="60"/>
      <c r="N67" s="71"/>
      <c r="O67" s="72"/>
      <c r="P67" s="60"/>
      <c r="Q67" s="60"/>
      <c r="R67" s="60"/>
      <c r="S67" s="60"/>
      <c r="T67" s="60"/>
      <c r="U67" s="60"/>
      <c r="V67" s="60"/>
      <c r="W67" s="60"/>
      <c r="X67" s="60"/>
    </row>
    <row r="68" ht="15" customHeight="1" spans="1:24">
      <c r="A68" s="60"/>
      <c r="B68" s="60"/>
      <c r="C68" s="60"/>
      <c r="D68" s="67"/>
      <c r="E68" s="67"/>
      <c r="F68" s="68"/>
      <c r="G68" s="60"/>
      <c r="H68" s="60"/>
      <c r="I68" s="60"/>
      <c r="J68" s="69"/>
      <c r="K68" s="70"/>
      <c r="L68" s="71"/>
      <c r="M68" s="60"/>
      <c r="N68" s="71"/>
      <c r="O68" s="72"/>
      <c r="P68" s="60"/>
      <c r="Q68" s="60"/>
      <c r="R68" s="60"/>
      <c r="S68" s="60"/>
      <c r="T68" s="60"/>
      <c r="U68" s="60"/>
      <c r="V68" s="60"/>
      <c r="W68" s="60"/>
      <c r="X68" s="60"/>
    </row>
    <row r="69" ht="15" customHeight="1" spans="1:24">
      <c r="A69" s="60"/>
      <c r="B69" s="60"/>
      <c r="C69" s="60"/>
      <c r="D69" s="67"/>
      <c r="E69" s="67"/>
      <c r="F69" s="68"/>
      <c r="G69" s="60"/>
      <c r="H69" s="60"/>
      <c r="I69" s="60"/>
      <c r="J69" s="69"/>
      <c r="K69" s="70"/>
      <c r="L69" s="71"/>
      <c r="M69" s="60"/>
      <c r="N69" s="71"/>
      <c r="O69" s="72"/>
      <c r="P69" s="60"/>
      <c r="Q69" s="60"/>
      <c r="R69" s="60"/>
      <c r="S69" s="60"/>
      <c r="T69" s="60"/>
      <c r="U69" s="60"/>
      <c r="V69" s="60"/>
      <c r="W69" s="60"/>
      <c r="X69" s="60"/>
    </row>
    <row r="70" ht="15" customHeight="1" spans="1:24">
      <c r="A70" s="60"/>
      <c r="B70" s="60"/>
      <c r="C70" s="60"/>
      <c r="D70" s="67"/>
      <c r="E70" s="67"/>
      <c r="F70" s="68"/>
      <c r="G70" s="60"/>
      <c r="H70" s="60"/>
      <c r="I70" s="60"/>
      <c r="J70" s="69"/>
      <c r="K70" s="70"/>
      <c r="L70" s="71"/>
      <c r="M70" s="60"/>
      <c r="N70" s="71"/>
      <c r="O70" s="72"/>
      <c r="P70" s="60"/>
      <c r="Q70" s="60"/>
      <c r="R70" s="60"/>
      <c r="S70" s="60"/>
      <c r="T70" s="60"/>
      <c r="U70" s="60"/>
      <c r="V70" s="60"/>
      <c r="W70" s="60"/>
      <c r="X70" s="60"/>
    </row>
    <row r="71" ht="15" customHeight="1" spans="1:24">
      <c r="A71" s="60"/>
      <c r="B71" s="60"/>
      <c r="C71" s="60"/>
      <c r="D71" s="67"/>
      <c r="E71" s="67"/>
      <c r="F71" s="68"/>
      <c r="G71" s="60"/>
      <c r="H71" s="60"/>
      <c r="I71" s="60"/>
      <c r="J71" s="69"/>
      <c r="K71" s="70"/>
      <c r="L71" s="71"/>
      <c r="M71" s="60"/>
      <c r="N71" s="71"/>
      <c r="O71" s="72"/>
      <c r="P71" s="60"/>
      <c r="Q71" s="60"/>
      <c r="R71" s="60"/>
      <c r="S71" s="60"/>
      <c r="T71" s="60"/>
      <c r="U71" s="60"/>
      <c r="V71" s="60"/>
      <c r="W71" s="60"/>
      <c r="X71" s="60"/>
    </row>
    <row r="72" ht="15" customHeight="1" spans="1:24">
      <c r="A72" s="60"/>
      <c r="B72" s="60"/>
      <c r="C72" s="60"/>
      <c r="D72" s="67"/>
      <c r="E72" s="67"/>
      <c r="F72" s="68"/>
      <c r="G72" s="60"/>
      <c r="H72" s="60"/>
      <c r="I72" s="60"/>
      <c r="J72" s="69"/>
      <c r="K72" s="70"/>
      <c r="L72" s="71"/>
      <c r="M72" s="60"/>
      <c r="N72" s="71"/>
      <c r="O72" s="72"/>
      <c r="P72" s="60"/>
      <c r="Q72" s="60"/>
      <c r="R72" s="60"/>
      <c r="S72" s="60"/>
      <c r="T72" s="60"/>
      <c r="U72" s="60"/>
      <c r="V72" s="60"/>
      <c r="W72" s="60"/>
      <c r="X72" s="60"/>
    </row>
    <row r="73" ht="15" customHeight="1" spans="1:24">
      <c r="A73" s="60"/>
      <c r="B73" s="60"/>
      <c r="C73" s="60"/>
      <c r="D73" s="67"/>
      <c r="E73" s="67"/>
      <c r="F73" s="68"/>
      <c r="G73" s="60"/>
      <c r="H73" s="60"/>
      <c r="I73" s="60"/>
      <c r="J73" s="69"/>
      <c r="K73" s="70"/>
      <c r="L73" s="71"/>
      <c r="M73" s="60"/>
      <c r="N73" s="71"/>
      <c r="O73" s="72"/>
      <c r="P73" s="60"/>
      <c r="Q73" s="60"/>
      <c r="R73" s="60"/>
      <c r="S73" s="60"/>
      <c r="T73" s="60"/>
      <c r="U73" s="60"/>
      <c r="V73" s="60"/>
      <c r="W73" s="60"/>
      <c r="X73" s="60"/>
    </row>
    <row r="74" ht="15" customHeight="1" spans="1:24">
      <c r="A74" s="60"/>
      <c r="B74" s="60"/>
      <c r="C74" s="60"/>
      <c r="D74" s="67"/>
      <c r="E74" s="67"/>
      <c r="F74" s="68"/>
      <c r="G74" s="60"/>
      <c r="H74" s="60"/>
      <c r="I74" s="60"/>
      <c r="J74" s="69"/>
      <c r="K74" s="70"/>
      <c r="L74" s="71"/>
      <c r="M74" s="60"/>
      <c r="N74" s="71"/>
      <c r="O74" s="72"/>
      <c r="P74" s="60"/>
      <c r="Q74" s="60"/>
      <c r="R74" s="60"/>
      <c r="S74" s="60"/>
      <c r="T74" s="60"/>
      <c r="U74" s="60"/>
      <c r="V74" s="60"/>
      <c r="W74" s="60"/>
      <c r="X74" s="60"/>
    </row>
    <row r="75" ht="15" customHeight="1" spans="1:24">
      <c r="A75" s="60"/>
      <c r="B75" s="60"/>
      <c r="C75" s="60"/>
      <c r="D75" s="67"/>
      <c r="E75" s="67"/>
      <c r="F75" s="68"/>
      <c r="G75" s="60"/>
      <c r="H75" s="60"/>
      <c r="I75" s="60"/>
      <c r="J75" s="69"/>
      <c r="K75" s="70"/>
      <c r="L75" s="71"/>
      <c r="M75" s="60"/>
      <c r="N75" s="71"/>
      <c r="O75" s="72"/>
      <c r="P75" s="60"/>
      <c r="Q75" s="60"/>
      <c r="R75" s="60"/>
      <c r="S75" s="60"/>
      <c r="T75" s="60"/>
      <c r="U75" s="60"/>
      <c r="V75" s="60"/>
      <c r="W75" s="60"/>
      <c r="X75" s="60"/>
    </row>
    <row r="76" ht="15" customHeight="1" spans="1:24">
      <c r="A76" s="60"/>
      <c r="B76" s="60"/>
      <c r="C76" s="60"/>
      <c r="D76" s="67"/>
      <c r="E76" s="67"/>
      <c r="F76" s="68"/>
      <c r="G76" s="60"/>
      <c r="H76" s="60"/>
      <c r="I76" s="60"/>
      <c r="J76" s="69"/>
      <c r="K76" s="70"/>
      <c r="L76" s="71"/>
      <c r="M76" s="60"/>
      <c r="N76" s="71"/>
      <c r="O76" s="72"/>
      <c r="P76" s="60"/>
      <c r="Q76" s="60"/>
      <c r="R76" s="60"/>
      <c r="S76" s="60"/>
      <c r="T76" s="60"/>
      <c r="U76" s="60"/>
      <c r="V76" s="60"/>
      <c r="W76" s="60"/>
      <c r="X76" s="60"/>
    </row>
    <row r="77" ht="15" customHeight="1" spans="1:24">
      <c r="A77" s="60"/>
      <c r="B77" s="60"/>
      <c r="C77" s="60"/>
      <c r="D77" s="67"/>
      <c r="E77" s="67"/>
      <c r="F77" s="68"/>
      <c r="G77" s="60"/>
      <c r="H77" s="60"/>
      <c r="I77" s="60"/>
      <c r="J77" s="69"/>
      <c r="K77" s="70"/>
      <c r="L77" s="71"/>
      <c r="M77" s="60"/>
      <c r="N77" s="71"/>
      <c r="O77" s="72"/>
      <c r="P77" s="60"/>
      <c r="Q77" s="60"/>
      <c r="R77" s="60"/>
      <c r="S77" s="60"/>
      <c r="T77" s="60"/>
      <c r="U77" s="60"/>
      <c r="V77" s="60"/>
      <c r="W77" s="60"/>
      <c r="X77" s="60"/>
    </row>
    <row r="78" ht="15" customHeight="1" spans="1:24">
      <c r="A78" s="60"/>
      <c r="B78" s="60"/>
      <c r="C78" s="60"/>
      <c r="D78" s="67"/>
      <c r="E78" s="67"/>
      <c r="F78" s="68"/>
      <c r="G78" s="60"/>
      <c r="H78" s="60"/>
      <c r="I78" s="60"/>
      <c r="J78" s="69"/>
      <c r="K78" s="70"/>
      <c r="L78" s="71"/>
      <c r="M78" s="60"/>
      <c r="N78" s="71"/>
      <c r="O78" s="72"/>
      <c r="P78" s="60"/>
      <c r="Q78" s="60"/>
      <c r="R78" s="60"/>
      <c r="S78" s="60"/>
      <c r="T78" s="60"/>
      <c r="U78" s="60"/>
      <c r="V78" s="60"/>
      <c r="W78" s="60"/>
      <c r="X78" s="60"/>
    </row>
    <row r="79" ht="15" customHeight="1" spans="1:24">
      <c r="A79" s="60"/>
      <c r="B79" s="60"/>
      <c r="C79" s="60"/>
      <c r="D79" s="67"/>
      <c r="E79" s="67"/>
      <c r="F79" s="68"/>
      <c r="G79" s="60"/>
      <c r="H79" s="60"/>
      <c r="I79" s="60"/>
      <c r="J79" s="69"/>
      <c r="K79" s="70"/>
      <c r="L79" s="71"/>
      <c r="M79" s="60"/>
      <c r="N79" s="71"/>
      <c r="O79" s="72"/>
      <c r="P79" s="60"/>
      <c r="Q79" s="60"/>
      <c r="R79" s="60"/>
      <c r="S79" s="60"/>
      <c r="T79" s="60"/>
      <c r="U79" s="60"/>
      <c r="V79" s="60"/>
      <c r="W79" s="60"/>
      <c r="X79" s="60"/>
    </row>
    <row r="80" ht="15" customHeight="1" spans="1:24">
      <c r="A80" s="60"/>
      <c r="B80" s="60"/>
      <c r="C80" s="60"/>
      <c r="D80" s="67"/>
      <c r="E80" s="67"/>
      <c r="F80" s="68"/>
      <c r="G80" s="60"/>
      <c r="H80" s="60"/>
      <c r="I80" s="60"/>
      <c r="J80" s="69"/>
      <c r="K80" s="70"/>
      <c r="L80" s="71"/>
      <c r="M80" s="60"/>
      <c r="N80" s="71"/>
      <c r="O80" s="72"/>
      <c r="P80" s="60"/>
      <c r="Q80" s="60"/>
      <c r="R80" s="60"/>
      <c r="S80" s="60"/>
      <c r="T80" s="60"/>
      <c r="U80" s="60"/>
      <c r="V80" s="60"/>
      <c r="W80" s="60"/>
      <c r="X80" s="60"/>
    </row>
    <row r="81" ht="15" customHeight="1" spans="1:24">
      <c r="A81" s="60"/>
      <c r="B81" s="60"/>
      <c r="C81" s="60"/>
      <c r="D81" s="67"/>
      <c r="E81" s="67"/>
      <c r="F81" s="68"/>
      <c r="G81" s="60"/>
      <c r="H81" s="60"/>
      <c r="I81" s="60"/>
      <c r="J81" s="69"/>
      <c r="K81" s="70"/>
      <c r="L81" s="71"/>
      <c r="M81" s="60"/>
      <c r="N81" s="71"/>
      <c r="O81" s="72"/>
      <c r="P81" s="60"/>
      <c r="Q81" s="60"/>
      <c r="R81" s="60"/>
      <c r="S81" s="60"/>
      <c r="T81" s="60"/>
      <c r="U81" s="60"/>
      <c r="V81" s="60"/>
      <c r="W81" s="60"/>
      <c r="X81" s="60"/>
    </row>
    <row r="82" ht="15" customHeight="1" spans="1:24">
      <c r="A82" s="60"/>
      <c r="B82" s="60"/>
      <c r="C82" s="60"/>
      <c r="D82" s="67"/>
      <c r="E82" s="67"/>
      <c r="F82" s="68"/>
      <c r="G82" s="60"/>
      <c r="H82" s="60"/>
      <c r="I82" s="60"/>
      <c r="J82" s="69"/>
      <c r="K82" s="70"/>
      <c r="L82" s="71"/>
      <c r="M82" s="60"/>
      <c r="N82" s="71"/>
      <c r="O82" s="72"/>
      <c r="P82" s="60"/>
      <c r="Q82" s="60"/>
      <c r="R82" s="60"/>
      <c r="S82" s="60"/>
      <c r="T82" s="60"/>
      <c r="U82" s="60"/>
      <c r="V82" s="60"/>
      <c r="W82" s="60"/>
      <c r="X82" s="60"/>
    </row>
    <row r="83" ht="15" customHeight="1" spans="1:24">
      <c r="A83" s="60"/>
      <c r="B83" s="60"/>
      <c r="C83" s="60"/>
      <c r="D83" s="67"/>
      <c r="E83" s="67"/>
      <c r="F83" s="68"/>
      <c r="G83" s="60"/>
      <c r="H83" s="60"/>
      <c r="I83" s="60"/>
      <c r="J83" s="69"/>
      <c r="K83" s="70"/>
      <c r="L83" s="71"/>
      <c r="M83" s="60"/>
      <c r="N83" s="71"/>
      <c r="O83" s="72"/>
      <c r="P83" s="60"/>
      <c r="Q83" s="60"/>
      <c r="R83" s="60"/>
      <c r="S83" s="60"/>
      <c r="T83" s="60"/>
      <c r="U83" s="60"/>
      <c r="V83" s="60"/>
      <c r="W83" s="60"/>
      <c r="X83" s="60"/>
    </row>
    <row r="84" ht="15" customHeight="1" spans="1:24">
      <c r="A84" s="60"/>
      <c r="B84" s="60"/>
      <c r="C84" s="60"/>
      <c r="D84" s="67"/>
      <c r="E84" s="67"/>
      <c r="F84" s="68"/>
      <c r="G84" s="60"/>
      <c r="H84" s="60"/>
      <c r="I84" s="60"/>
      <c r="J84" s="69"/>
      <c r="K84" s="70"/>
      <c r="L84" s="71"/>
      <c r="M84" s="60"/>
      <c r="N84" s="71"/>
      <c r="O84" s="72"/>
      <c r="P84" s="60"/>
      <c r="Q84" s="60"/>
      <c r="R84" s="60"/>
      <c r="S84" s="60"/>
      <c r="T84" s="60"/>
      <c r="U84" s="60"/>
      <c r="V84" s="60"/>
      <c r="W84" s="60"/>
      <c r="X84" s="60"/>
    </row>
    <row r="85" ht="15" customHeight="1" spans="1:24">
      <c r="A85" s="60"/>
      <c r="B85" s="60"/>
      <c r="C85" s="60"/>
      <c r="D85" s="67"/>
      <c r="E85" s="67"/>
      <c r="F85" s="68"/>
      <c r="G85" s="60"/>
      <c r="H85" s="60"/>
      <c r="I85" s="60"/>
      <c r="J85" s="69"/>
      <c r="K85" s="70"/>
      <c r="L85" s="71"/>
      <c r="M85" s="60"/>
      <c r="N85" s="71"/>
      <c r="O85" s="72"/>
      <c r="P85" s="60"/>
      <c r="Q85" s="60"/>
      <c r="R85" s="60"/>
      <c r="S85" s="60"/>
      <c r="T85" s="60"/>
      <c r="U85" s="60"/>
      <c r="V85" s="60"/>
      <c r="W85" s="60"/>
      <c r="X85" s="60"/>
    </row>
    <row r="86" ht="15" customHeight="1" spans="1:24">
      <c r="A86" s="60"/>
      <c r="B86" s="60"/>
      <c r="C86" s="60"/>
      <c r="D86" s="67"/>
      <c r="E86" s="67"/>
      <c r="F86" s="68"/>
      <c r="G86" s="60"/>
      <c r="H86" s="60"/>
      <c r="I86" s="60"/>
      <c r="J86" s="69"/>
      <c r="K86" s="70"/>
      <c r="L86" s="71"/>
      <c r="M86" s="60"/>
      <c r="N86" s="71"/>
      <c r="O86" s="72"/>
      <c r="P86" s="60"/>
      <c r="Q86" s="60"/>
      <c r="R86" s="60"/>
      <c r="S86" s="60"/>
      <c r="T86" s="60"/>
      <c r="U86" s="60"/>
      <c r="V86" s="60"/>
      <c r="W86" s="60"/>
      <c r="X86" s="60"/>
    </row>
    <row r="87" ht="15" customHeight="1" spans="1:24">
      <c r="A87" s="60"/>
      <c r="B87" s="60"/>
      <c r="C87" s="60"/>
      <c r="D87" s="67"/>
      <c r="E87" s="67"/>
      <c r="F87" s="68"/>
      <c r="G87" s="60"/>
      <c r="H87" s="60"/>
      <c r="I87" s="60"/>
      <c r="J87" s="69"/>
      <c r="K87" s="70"/>
      <c r="L87" s="71"/>
      <c r="M87" s="60"/>
      <c r="N87" s="71"/>
      <c r="O87" s="72"/>
      <c r="P87" s="60"/>
      <c r="Q87" s="60"/>
      <c r="R87" s="60"/>
      <c r="S87" s="60"/>
      <c r="T87" s="60"/>
      <c r="U87" s="60"/>
      <c r="V87" s="60"/>
      <c r="W87" s="60"/>
      <c r="X87" s="60"/>
    </row>
    <row r="88" ht="15" customHeight="1" spans="1:24">
      <c r="A88" s="60"/>
      <c r="B88" s="60"/>
      <c r="C88" s="60"/>
      <c r="D88" s="67"/>
      <c r="E88" s="67"/>
      <c r="F88" s="68"/>
      <c r="G88" s="60"/>
      <c r="H88" s="60"/>
      <c r="I88" s="60"/>
      <c r="J88" s="69"/>
      <c r="K88" s="70"/>
      <c r="L88" s="71"/>
      <c r="M88" s="60"/>
      <c r="N88" s="71"/>
      <c r="O88" s="72"/>
      <c r="P88" s="60"/>
      <c r="Q88" s="60"/>
      <c r="R88" s="60"/>
      <c r="S88" s="60"/>
      <c r="T88" s="60"/>
      <c r="U88" s="60"/>
      <c r="V88" s="60"/>
      <c r="W88" s="60"/>
      <c r="X88" s="60"/>
    </row>
    <row r="89" ht="15" customHeight="1" spans="1:24">
      <c r="A89" s="60"/>
      <c r="B89" s="60"/>
      <c r="C89" s="60"/>
      <c r="D89" s="67"/>
      <c r="E89" s="67"/>
      <c r="F89" s="68"/>
      <c r="G89" s="60"/>
      <c r="H89" s="60"/>
      <c r="I89" s="60"/>
      <c r="J89" s="69"/>
      <c r="K89" s="70"/>
      <c r="L89" s="71"/>
      <c r="M89" s="60"/>
      <c r="N89" s="71"/>
      <c r="O89" s="72"/>
      <c r="P89" s="60"/>
      <c r="Q89" s="60"/>
      <c r="R89" s="60"/>
      <c r="S89" s="60"/>
      <c r="T89" s="60"/>
      <c r="U89" s="60"/>
      <c r="V89" s="60"/>
      <c r="W89" s="60"/>
      <c r="X89" s="60"/>
    </row>
    <row r="90" ht="15" customHeight="1" spans="1:24">
      <c r="A90" s="60"/>
      <c r="B90" s="60"/>
      <c r="C90" s="60"/>
      <c r="D90" s="67"/>
      <c r="E90" s="67"/>
      <c r="F90" s="68"/>
      <c r="G90" s="60"/>
      <c r="H90" s="60"/>
      <c r="I90" s="60"/>
      <c r="J90" s="69"/>
      <c r="K90" s="70"/>
      <c r="L90" s="71"/>
      <c r="M90" s="60"/>
      <c r="N90" s="71"/>
      <c r="O90" s="72"/>
      <c r="P90" s="60"/>
      <c r="Q90" s="60"/>
      <c r="R90" s="60"/>
      <c r="S90" s="60"/>
      <c r="T90" s="60"/>
      <c r="U90" s="60"/>
      <c r="V90" s="60"/>
      <c r="W90" s="60"/>
      <c r="X90" s="60"/>
    </row>
    <row r="91" ht="15" customHeight="1" spans="1:24">
      <c r="A91" s="60"/>
      <c r="B91" s="60"/>
      <c r="C91" s="60"/>
      <c r="D91" s="67"/>
      <c r="E91" s="67"/>
      <c r="F91" s="68"/>
      <c r="G91" s="60"/>
      <c r="H91" s="60"/>
      <c r="I91" s="60"/>
      <c r="J91" s="69"/>
      <c r="K91" s="70"/>
      <c r="L91" s="71"/>
      <c r="M91" s="60"/>
      <c r="N91" s="71"/>
      <c r="O91" s="72"/>
      <c r="P91" s="60"/>
      <c r="Q91" s="60"/>
      <c r="R91" s="60"/>
      <c r="S91" s="60"/>
      <c r="T91" s="60"/>
      <c r="U91" s="60"/>
      <c r="V91" s="60"/>
      <c r="W91" s="60"/>
      <c r="X91" s="60"/>
    </row>
    <row r="92" ht="15" customHeight="1" spans="1:24">
      <c r="A92" s="60"/>
      <c r="B92" s="60"/>
      <c r="C92" s="60"/>
      <c r="D92" s="67"/>
      <c r="E92" s="67"/>
      <c r="F92" s="68"/>
      <c r="G92" s="60"/>
      <c r="H92" s="60"/>
      <c r="I92" s="60"/>
      <c r="J92" s="69"/>
      <c r="K92" s="70"/>
      <c r="L92" s="71"/>
      <c r="M92" s="60"/>
      <c r="N92" s="71"/>
      <c r="O92" s="72"/>
      <c r="P92" s="60"/>
      <c r="Q92" s="60"/>
      <c r="R92" s="60"/>
      <c r="S92" s="60"/>
      <c r="T92" s="60"/>
      <c r="U92" s="60"/>
      <c r="V92" s="60"/>
      <c r="W92" s="60"/>
      <c r="X92" s="60"/>
    </row>
    <row r="93" ht="15" customHeight="1" spans="1:24">
      <c r="A93" s="60"/>
      <c r="B93" s="60"/>
      <c r="C93" s="60"/>
      <c r="D93" s="67"/>
      <c r="E93" s="67"/>
      <c r="F93" s="68"/>
      <c r="G93" s="60"/>
      <c r="H93" s="60"/>
      <c r="I93" s="60"/>
      <c r="J93" s="69"/>
      <c r="K93" s="70"/>
      <c r="L93" s="71"/>
      <c r="M93" s="60"/>
      <c r="N93" s="71"/>
      <c r="O93" s="72"/>
      <c r="P93" s="60"/>
      <c r="Q93" s="60"/>
      <c r="R93" s="60"/>
      <c r="S93" s="60"/>
      <c r="T93" s="60"/>
      <c r="U93" s="60"/>
      <c r="V93" s="60"/>
      <c r="W93" s="60"/>
      <c r="X93" s="60"/>
    </row>
    <row r="94" ht="15" customHeight="1" spans="1:24">
      <c r="A94" s="60"/>
      <c r="B94" s="60"/>
      <c r="C94" s="60"/>
      <c r="D94" s="67"/>
      <c r="E94" s="67"/>
      <c r="F94" s="68"/>
      <c r="G94" s="60"/>
      <c r="H94" s="60"/>
      <c r="I94" s="60"/>
      <c r="J94" s="69"/>
      <c r="K94" s="70"/>
      <c r="L94" s="71"/>
      <c r="M94" s="60"/>
      <c r="N94" s="71"/>
      <c r="O94" s="72"/>
      <c r="P94" s="60"/>
      <c r="Q94" s="60"/>
      <c r="R94" s="60"/>
      <c r="S94" s="60"/>
      <c r="T94" s="60"/>
      <c r="U94" s="60"/>
      <c r="V94" s="60"/>
      <c r="W94" s="60"/>
      <c r="X94" s="60"/>
    </row>
    <row r="95" ht="15" customHeight="1" spans="1:24">
      <c r="A95" s="60"/>
      <c r="B95" s="60"/>
      <c r="C95" s="60"/>
      <c r="D95" s="67"/>
      <c r="E95" s="67"/>
      <c r="F95" s="68"/>
      <c r="G95" s="60"/>
      <c r="H95" s="60"/>
      <c r="I95" s="60"/>
      <c r="J95" s="69"/>
      <c r="K95" s="70"/>
      <c r="L95" s="71"/>
      <c r="M95" s="60"/>
      <c r="N95" s="71"/>
      <c r="O95" s="72"/>
      <c r="P95" s="60"/>
      <c r="Q95" s="60"/>
      <c r="R95" s="60"/>
      <c r="S95" s="60"/>
      <c r="T95" s="60"/>
      <c r="U95" s="60"/>
      <c r="V95" s="60"/>
      <c r="W95" s="60"/>
      <c r="X95" s="60"/>
    </row>
    <row r="96" ht="15" customHeight="1" spans="1:24">
      <c r="A96" s="60"/>
      <c r="B96" s="60"/>
      <c r="C96" s="60"/>
      <c r="D96" s="67"/>
      <c r="E96" s="67"/>
      <c r="F96" s="68"/>
      <c r="G96" s="60"/>
      <c r="H96" s="60"/>
      <c r="I96" s="60"/>
      <c r="J96" s="69"/>
      <c r="K96" s="70"/>
      <c r="L96" s="71"/>
      <c r="M96" s="60"/>
      <c r="N96" s="71"/>
      <c r="O96" s="72"/>
      <c r="P96" s="60"/>
      <c r="Q96" s="60"/>
      <c r="R96" s="60"/>
      <c r="S96" s="60"/>
      <c r="T96" s="60"/>
      <c r="U96" s="60"/>
      <c r="V96" s="60"/>
      <c r="W96" s="60"/>
      <c r="X96" s="60"/>
    </row>
    <row r="97" ht="15" customHeight="1" spans="1:24">
      <c r="A97" s="60"/>
      <c r="B97" s="60"/>
      <c r="C97" s="60"/>
      <c r="D97" s="67"/>
      <c r="E97" s="67"/>
      <c r="F97" s="68"/>
      <c r="G97" s="60"/>
      <c r="H97" s="60"/>
      <c r="I97" s="60"/>
      <c r="J97" s="69"/>
      <c r="K97" s="70"/>
      <c r="L97" s="71"/>
      <c r="M97" s="60"/>
      <c r="N97" s="71"/>
      <c r="O97" s="72"/>
      <c r="P97" s="60"/>
      <c r="Q97" s="60"/>
      <c r="R97" s="60"/>
      <c r="S97" s="60"/>
      <c r="T97" s="60"/>
      <c r="U97" s="60"/>
      <c r="V97" s="60"/>
      <c r="W97" s="60"/>
      <c r="X97" s="60"/>
    </row>
    <row r="98" ht="15" customHeight="1" spans="1:24">
      <c r="A98" s="60"/>
      <c r="B98" s="60"/>
      <c r="C98" s="60"/>
      <c r="D98" s="67"/>
      <c r="E98" s="67"/>
      <c r="F98" s="68"/>
      <c r="G98" s="60"/>
      <c r="H98" s="60"/>
      <c r="I98" s="60"/>
      <c r="J98" s="69"/>
      <c r="K98" s="70"/>
      <c r="L98" s="71"/>
      <c r="M98" s="60"/>
      <c r="N98" s="71"/>
      <c r="O98" s="72"/>
      <c r="P98" s="60"/>
      <c r="Q98" s="60"/>
      <c r="R98" s="60"/>
      <c r="S98" s="60"/>
      <c r="T98" s="60"/>
      <c r="U98" s="60"/>
      <c r="V98" s="60"/>
      <c r="W98" s="60"/>
      <c r="X98" s="60"/>
    </row>
    <row r="99" ht="15" customHeight="1" spans="1:24">
      <c r="A99" s="60"/>
      <c r="B99" s="60"/>
      <c r="C99" s="60"/>
      <c r="D99" s="67"/>
      <c r="E99" s="67"/>
      <c r="F99" s="68"/>
      <c r="G99" s="60"/>
      <c r="H99" s="60"/>
      <c r="I99" s="60"/>
      <c r="J99" s="69"/>
      <c r="K99" s="70"/>
      <c r="L99" s="71"/>
      <c r="M99" s="60"/>
      <c r="N99" s="71"/>
      <c r="O99" s="72"/>
      <c r="P99" s="60"/>
      <c r="Q99" s="60"/>
      <c r="R99" s="60"/>
      <c r="S99" s="60"/>
      <c r="T99" s="60"/>
      <c r="U99" s="60"/>
      <c r="V99" s="60"/>
      <c r="W99" s="60"/>
      <c r="X99" s="60"/>
    </row>
    <row r="100" ht="15" customHeight="1" spans="1:24">
      <c r="A100" s="60"/>
      <c r="B100" s="60"/>
      <c r="C100" s="60"/>
      <c r="D100" s="67"/>
      <c r="E100" s="67"/>
      <c r="F100" s="68"/>
      <c r="G100" s="60"/>
      <c r="H100" s="60"/>
      <c r="I100" s="60"/>
      <c r="J100" s="69"/>
      <c r="K100" s="70"/>
      <c r="L100" s="71"/>
      <c r="M100" s="60"/>
      <c r="N100" s="71"/>
      <c r="O100" s="72"/>
      <c r="P100" s="60"/>
      <c r="Q100" s="60"/>
      <c r="R100" s="60"/>
      <c r="S100" s="60"/>
      <c r="T100" s="60"/>
      <c r="U100" s="60"/>
      <c r="V100" s="60"/>
      <c r="W100" s="60"/>
      <c r="X100" s="60"/>
    </row>
    <row r="101" ht="15" customHeight="1" spans="1:24">
      <c r="A101" s="60"/>
      <c r="B101" s="60"/>
      <c r="C101" s="60"/>
      <c r="D101" s="67"/>
      <c r="E101" s="67"/>
      <c r="F101" s="68"/>
      <c r="G101" s="60"/>
      <c r="H101" s="60"/>
      <c r="I101" s="60"/>
      <c r="J101" s="69"/>
      <c r="K101" s="70"/>
      <c r="L101" s="71"/>
      <c r="M101" s="60"/>
      <c r="N101" s="71"/>
      <c r="O101" s="72"/>
      <c r="P101" s="60"/>
      <c r="Q101" s="60"/>
      <c r="R101" s="60"/>
      <c r="S101" s="60"/>
      <c r="T101" s="60"/>
      <c r="U101" s="60"/>
      <c r="V101" s="60"/>
      <c r="W101" s="60"/>
      <c r="X101" s="60"/>
    </row>
    <row r="102" ht="15" customHeight="1" spans="1:24">
      <c r="A102" s="60"/>
      <c r="B102" s="60"/>
      <c r="C102" s="60"/>
      <c r="D102" s="67"/>
      <c r="E102" s="67"/>
      <c r="F102" s="68"/>
      <c r="G102" s="60"/>
      <c r="H102" s="60"/>
      <c r="I102" s="60"/>
      <c r="J102" s="69"/>
      <c r="K102" s="70"/>
      <c r="L102" s="71"/>
      <c r="M102" s="60"/>
      <c r="N102" s="71"/>
      <c r="O102" s="72"/>
      <c r="P102" s="60"/>
      <c r="Q102" s="60"/>
      <c r="R102" s="60"/>
      <c r="S102" s="60"/>
      <c r="T102" s="60"/>
      <c r="U102" s="60"/>
      <c r="V102" s="60"/>
      <c r="W102" s="60"/>
      <c r="X102" s="60"/>
    </row>
    <row r="103" ht="15" customHeight="1" spans="1:24">
      <c r="A103" s="60"/>
      <c r="B103" s="60"/>
      <c r="C103" s="60"/>
      <c r="D103" s="67"/>
      <c r="E103" s="67"/>
      <c r="F103" s="68"/>
      <c r="G103" s="60"/>
      <c r="H103" s="60"/>
      <c r="I103" s="60"/>
      <c r="J103" s="69"/>
      <c r="K103" s="70"/>
      <c r="L103" s="71"/>
      <c r="M103" s="60"/>
      <c r="N103" s="71"/>
      <c r="O103" s="72"/>
      <c r="P103" s="60"/>
      <c r="Q103" s="60"/>
      <c r="R103" s="60"/>
      <c r="S103" s="60"/>
      <c r="T103" s="60"/>
      <c r="U103" s="60"/>
      <c r="V103" s="60"/>
      <c r="W103" s="60"/>
      <c r="X103" s="60"/>
    </row>
    <row r="104" ht="15" customHeight="1" spans="1:24">
      <c r="A104" s="60"/>
      <c r="B104" s="60"/>
      <c r="C104" s="60"/>
      <c r="D104" s="67"/>
      <c r="E104" s="67"/>
      <c r="F104" s="68"/>
      <c r="G104" s="60"/>
      <c r="H104" s="60"/>
      <c r="I104" s="60"/>
      <c r="J104" s="69"/>
      <c r="K104" s="70"/>
      <c r="L104" s="71"/>
      <c r="M104" s="60"/>
      <c r="N104" s="71"/>
      <c r="O104" s="72"/>
      <c r="P104" s="60"/>
      <c r="Q104" s="60"/>
      <c r="R104" s="60"/>
      <c r="S104" s="60"/>
      <c r="T104" s="60"/>
      <c r="U104" s="60"/>
      <c r="V104" s="60"/>
      <c r="W104" s="60"/>
      <c r="X104" s="60"/>
    </row>
    <row r="105" ht="15" customHeight="1" spans="1:24">
      <c r="A105" s="60"/>
      <c r="B105" s="60"/>
      <c r="C105" s="60"/>
      <c r="D105" s="67"/>
      <c r="E105" s="67"/>
      <c r="F105" s="68"/>
      <c r="G105" s="60"/>
      <c r="H105" s="60"/>
      <c r="I105" s="60"/>
      <c r="J105" s="69"/>
      <c r="K105" s="70"/>
      <c r="L105" s="71"/>
      <c r="M105" s="60"/>
      <c r="N105" s="71"/>
      <c r="O105" s="72"/>
      <c r="P105" s="60"/>
      <c r="Q105" s="60"/>
      <c r="R105" s="60"/>
      <c r="S105" s="60"/>
      <c r="T105" s="60"/>
      <c r="U105" s="60"/>
      <c r="V105" s="60"/>
      <c r="W105" s="60"/>
      <c r="X105" s="60"/>
    </row>
    <row r="106" ht="15" customHeight="1" spans="1:24">
      <c r="A106" s="60"/>
      <c r="B106" s="60"/>
      <c r="C106" s="60"/>
      <c r="D106" s="67"/>
      <c r="E106" s="67"/>
      <c r="F106" s="68"/>
      <c r="G106" s="60"/>
      <c r="H106" s="60"/>
      <c r="I106" s="60"/>
      <c r="J106" s="69"/>
      <c r="K106" s="70"/>
      <c r="L106" s="71"/>
      <c r="M106" s="60"/>
      <c r="N106" s="71"/>
      <c r="O106" s="72"/>
      <c r="P106" s="60"/>
      <c r="Q106" s="60"/>
      <c r="R106" s="60"/>
      <c r="S106" s="60"/>
      <c r="T106" s="60"/>
      <c r="U106" s="60"/>
      <c r="V106" s="60"/>
      <c r="W106" s="60"/>
      <c r="X106" s="60"/>
    </row>
    <row r="107" ht="15" customHeight="1" spans="1:24">
      <c r="A107" s="60"/>
      <c r="B107" s="60"/>
      <c r="C107" s="60"/>
      <c r="D107" s="67"/>
      <c r="E107" s="67"/>
      <c r="F107" s="68"/>
      <c r="G107" s="60"/>
      <c r="H107" s="60"/>
      <c r="I107" s="60"/>
      <c r="J107" s="69"/>
      <c r="K107" s="70"/>
      <c r="L107" s="71"/>
      <c r="M107" s="60"/>
      <c r="N107" s="71"/>
      <c r="O107" s="72"/>
      <c r="P107" s="60"/>
      <c r="Q107" s="60"/>
      <c r="R107" s="60"/>
      <c r="S107" s="60"/>
      <c r="T107" s="60"/>
      <c r="U107" s="60"/>
      <c r="V107" s="60"/>
      <c r="W107" s="60"/>
      <c r="X107" s="60"/>
    </row>
    <row r="108" ht="15" customHeight="1" spans="1:24">
      <c r="A108" s="60"/>
      <c r="B108" s="60"/>
      <c r="C108" s="60"/>
      <c r="D108" s="67"/>
      <c r="E108" s="67"/>
      <c r="F108" s="68"/>
      <c r="G108" s="60"/>
      <c r="H108" s="60"/>
      <c r="I108" s="60"/>
      <c r="J108" s="69"/>
      <c r="K108" s="70"/>
      <c r="L108" s="71"/>
      <c r="M108" s="60"/>
      <c r="N108" s="71"/>
      <c r="O108" s="72"/>
      <c r="P108" s="60"/>
      <c r="Q108" s="60"/>
      <c r="R108" s="60"/>
      <c r="S108" s="60"/>
      <c r="T108" s="60"/>
      <c r="U108" s="60"/>
      <c r="V108" s="60"/>
      <c r="W108" s="60"/>
      <c r="X108" s="60"/>
    </row>
    <row r="109" ht="15" customHeight="1" spans="1:24">
      <c r="A109" s="60"/>
      <c r="B109" s="60"/>
      <c r="C109" s="60"/>
      <c r="D109" s="67"/>
      <c r="E109" s="67"/>
      <c r="F109" s="68"/>
      <c r="G109" s="60"/>
      <c r="H109" s="60"/>
      <c r="I109" s="60"/>
      <c r="J109" s="69"/>
      <c r="K109" s="70"/>
      <c r="L109" s="71"/>
      <c r="M109" s="60"/>
      <c r="N109" s="71"/>
      <c r="O109" s="72"/>
      <c r="P109" s="60"/>
      <c r="Q109" s="60"/>
      <c r="R109" s="60"/>
      <c r="S109" s="60"/>
      <c r="T109" s="60"/>
      <c r="U109" s="60"/>
      <c r="V109" s="60"/>
      <c r="W109" s="60"/>
      <c r="X109" s="60"/>
    </row>
    <row r="110" ht="15" customHeight="1" spans="1:24">
      <c r="A110" s="60"/>
      <c r="B110" s="60"/>
      <c r="C110" s="60"/>
      <c r="D110" s="67"/>
      <c r="E110" s="67"/>
      <c r="F110" s="68"/>
      <c r="G110" s="60"/>
      <c r="H110" s="60"/>
      <c r="I110" s="60"/>
      <c r="J110" s="69"/>
      <c r="K110" s="70"/>
      <c r="L110" s="71"/>
      <c r="M110" s="60"/>
      <c r="N110" s="71"/>
      <c r="O110" s="72"/>
      <c r="P110" s="60"/>
      <c r="Q110" s="60"/>
      <c r="R110" s="60"/>
      <c r="S110" s="60"/>
      <c r="T110" s="60"/>
      <c r="U110" s="60"/>
      <c r="V110" s="60"/>
      <c r="W110" s="60"/>
      <c r="X110" s="60"/>
    </row>
    <row r="111" ht="15" customHeight="1" spans="1:24">
      <c r="A111" s="60"/>
      <c r="B111" s="60"/>
      <c r="C111" s="60"/>
      <c r="D111" s="67"/>
      <c r="E111" s="67"/>
      <c r="F111" s="68"/>
      <c r="G111" s="60"/>
      <c r="H111" s="60"/>
      <c r="I111" s="60"/>
      <c r="J111" s="69"/>
      <c r="K111" s="70"/>
      <c r="L111" s="71"/>
      <c r="M111" s="60"/>
      <c r="N111" s="71"/>
      <c r="O111" s="72"/>
      <c r="P111" s="60"/>
      <c r="Q111" s="60"/>
      <c r="R111" s="60"/>
      <c r="S111" s="60"/>
      <c r="T111" s="60"/>
      <c r="U111" s="60"/>
      <c r="V111" s="60"/>
      <c r="W111" s="60"/>
      <c r="X111" s="60"/>
    </row>
    <row r="112" ht="15" customHeight="1" spans="1:24">
      <c r="A112" s="60"/>
      <c r="B112" s="60"/>
      <c r="C112" s="60"/>
      <c r="D112" s="67"/>
      <c r="E112" s="67"/>
      <c r="F112" s="68"/>
      <c r="G112" s="60"/>
      <c r="H112" s="60"/>
      <c r="I112" s="60"/>
      <c r="J112" s="69"/>
      <c r="K112" s="70"/>
      <c r="L112" s="71"/>
      <c r="M112" s="60"/>
      <c r="N112" s="71"/>
      <c r="O112" s="72"/>
      <c r="P112" s="60"/>
      <c r="Q112" s="60"/>
      <c r="R112" s="60"/>
      <c r="S112" s="60"/>
      <c r="T112" s="60"/>
      <c r="U112" s="60"/>
      <c r="V112" s="60"/>
      <c r="W112" s="60"/>
      <c r="X112" s="60"/>
    </row>
    <row r="113" ht="15" customHeight="1" spans="1:24">
      <c r="A113" s="60"/>
      <c r="B113" s="60"/>
      <c r="C113" s="60"/>
      <c r="D113" s="67"/>
      <c r="E113" s="67"/>
      <c r="F113" s="68"/>
      <c r="G113" s="60"/>
      <c r="H113" s="60"/>
      <c r="I113" s="60"/>
      <c r="J113" s="69"/>
      <c r="K113" s="70"/>
      <c r="L113" s="71"/>
      <c r="M113" s="60"/>
      <c r="N113" s="71"/>
      <c r="O113" s="72"/>
      <c r="P113" s="60"/>
      <c r="Q113" s="60"/>
      <c r="R113" s="60"/>
      <c r="S113" s="60"/>
      <c r="T113" s="60"/>
      <c r="U113" s="60"/>
      <c r="V113" s="60"/>
      <c r="W113" s="60"/>
      <c r="X113" s="60"/>
    </row>
    <row r="114" ht="15" customHeight="1" spans="1:24">
      <c r="A114" s="60"/>
      <c r="B114" s="60"/>
      <c r="C114" s="60"/>
      <c r="D114" s="67"/>
      <c r="E114" s="67"/>
      <c r="F114" s="68"/>
      <c r="G114" s="60"/>
      <c r="H114" s="60"/>
      <c r="I114" s="60"/>
      <c r="J114" s="69"/>
      <c r="K114" s="70"/>
      <c r="L114" s="71"/>
      <c r="M114" s="60"/>
      <c r="N114" s="71"/>
      <c r="O114" s="72"/>
      <c r="P114" s="60"/>
      <c r="Q114" s="60"/>
      <c r="R114" s="60"/>
      <c r="S114" s="60"/>
      <c r="T114" s="60"/>
      <c r="U114" s="60"/>
      <c r="V114" s="60"/>
      <c r="W114" s="60"/>
      <c r="X114" s="60"/>
    </row>
    <row r="115" ht="15" customHeight="1" spans="1:24">
      <c r="A115" s="60"/>
      <c r="B115" s="60"/>
      <c r="C115" s="60"/>
      <c r="D115" s="67"/>
      <c r="E115" s="67"/>
      <c r="F115" s="68"/>
      <c r="G115" s="60"/>
      <c r="H115" s="60"/>
      <c r="I115" s="60"/>
      <c r="J115" s="69"/>
      <c r="K115" s="70"/>
      <c r="L115" s="71"/>
      <c r="M115" s="60"/>
      <c r="N115" s="71"/>
      <c r="O115" s="72"/>
      <c r="P115" s="60"/>
      <c r="Q115" s="60"/>
      <c r="R115" s="60"/>
      <c r="S115" s="60"/>
      <c r="T115" s="60"/>
      <c r="U115" s="60"/>
      <c r="V115" s="60"/>
      <c r="W115" s="60"/>
      <c r="X115" s="60"/>
    </row>
    <row r="116" ht="15" customHeight="1" spans="1:24">
      <c r="A116" s="60"/>
      <c r="B116" s="60"/>
      <c r="C116" s="60"/>
      <c r="D116" s="67"/>
      <c r="E116" s="67"/>
      <c r="F116" s="68"/>
      <c r="G116" s="60"/>
      <c r="H116" s="60"/>
      <c r="I116" s="60"/>
      <c r="J116" s="69"/>
      <c r="K116" s="70"/>
      <c r="L116" s="71"/>
      <c r="M116" s="60"/>
      <c r="N116" s="71"/>
      <c r="O116" s="72"/>
      <c r="P116" s="60"/>
      <c r="Q116" s="60"/>
      <c r="R116" s="60"/>
      <c r="S116" s="60"/>
      <c r="T116" s="60"/>
      <c r="U116" s="60"/>
      <c r="V116" s="60"/>
      <c r="W116" s="60"/>
      <c r="X116" s="60"/>
    </row>
    <row r="117" ht="15" customHeight="1" spans="1:24">
      <c r="A117" s="60"/>
      <c r="B117" s="60"/>
      <c r="C117" s="60"/>
      <c r="D117" s="67"/>
      <c r="E117" s="67"/>
      <c r="F117" s="68"/>
      <c r="G117" s="60"/>
      <c r="H117" s="60"/>
      <c r="I117" s="60"/>
      <c r="J117" s="69"/>
      <c r="K117" s="70"/>
      <c r="L117" s="71"/>
      <c r="M117" s="60"/>
      <c r="N117" s="71"/>
      <c r="O117" s="72"/>
      <c r="P117" s="60"/>
      <c r="Q117" s="60"/>
      <c r="R117" s="60"/>
      <c r="S117" s="60"/>
      <c r="T117" s="60"/>
      <c r="U117" s="60"/>
      <c r="V117" s="60"/>
      <c r="W117" s="60"/>
      <c r="X117" s="60"/>
    </row>
    <row r="118" ht="15" customHeight="1" spans="1:24">
      <c r="A118" s="60"/>
      <c r="B118" s="60"/>
      <c r="C118" s="60"/>
      <c r="D118" s="67"/>
      <c r="E118" s="67"/>
      <c r="F118" s="68"/>
      <c r="G118" s="60"/>
      <c r="H118" s="60"/>
      <c r="I118" s="60"/>
      <c r="J118" s="69"/>
      <c r="K118" s="70"/>
      <c r="L118" s="71"/>
      <c r="M118" s="60"/>
      <c r="N118" s="71"/>
      <c r="O118" s="72"/>
      <c r="P118" s="60"/>
      <c r="Q118" s="60"/>
      <c r="R118" s="60"/>
      <c r="S118" s="60"/>
      <c r="T118" s="60"/>
      <c r="U118" s="60"/>
      <c r="V118" s="60"/>
      <c r="W118" s="60"/>
      <c r="X118" s="60"/>
    </row>
    <row r="119" ht="15" customHeight="1" spans="1:24">
      <c r="A119" s="60"/>
      <c r="B119" s="60"/>
      <c r="C119" s="60"/>
      <c r="D119" s="67"/>
      <c r="E119" s="67"/>
      <c r="F119" s="68"/>
      <c r="G119" s="60"/>
      <c r="H119" s="60"/>
      <c r="I119" s="60"/>
      <c r="J119" s="69"/>
      <c r="K119" s="70"/>
      <c r="L119" s="71"/>
      <c r="M119" s="60"/>
      <c r="N119" s="71"/>
      <c r="O119" s="72"/>
      <c r="P119" s="60"/>
      <c r="Q119" s="60"/>
      <c r="R119" s="60"/>
      <c r="S119" s="60"/>
      <c r="T119" s="60"/>
      <c r="U119" s="60"/>
      <c r="V119" s="60"/>
      <c r="W119" s="60"/>
      <c r="X119" s="60"/>
    </row>
    <row r="120" ht="15" customHeight="1" spans="1:24">
      <c r="A120" s="60"/>
      <c r="B120" s="60"/>
      <c r="C120" s="60"/>
      <c r="D120" s="67"/>
      <c r="E120" s="67"/>
      <c r="F120" s="68"/>
      <c r="G120" s="60"/>
      <c r="H120" s="60"/>
      <c r="I120" s="60"/>
      <c r="J120" s="69"/>
      <c r="K120" s="70"/>
      <c r="L120" s="71"/>
      <c r="M120" s="60"/>
      <c r="N120" s="71"/>
      <c r="O120" s="72"/>
      <c r="P120" s="60"/>
      <c r="Q120" s="60"/>
      <c r="R120" s="60"/>
      <c r="S120" s="60"/>
      <c r="T120" s="60"/>
      <c r="U120" s="60"/>
      <c r="V120" s="60"/>
      <c r="W120" s="60"/>
      <c r="X120" s="60"/>
    </row>
    <row r="121" ht="15" customHeight="1" spans="1:24">
      <c r="A121" s="60"/>
      <c r="B121" s="60"/>
      <c r="C121" s="60"/>
      <c r="D121" s="67"/>
      <c r="E121" s="67"/>
      <c r="F121" s="68"/>
      <c r="G121" s="60"/>
      <c r="H121" s="60"/>
      <c r="I121" s="60"/>
      <c r="J121" s="69"/>
      <c r="K121" s="70"/>
      <c r="L121" s="71"/>
      <c r="M121" s="60"/>
      <c r="N121" s="71"/>
      <c r="O121" s="72"/>
      <c r="P121" s="60"/>
      <c r="Q121" s="60"/>
      <c r="R121" s="60"/>
      <c r="S121" s="60"/>
      <c r="T121" s="60"/>
      <c r="U121" s="60"/>
      <c r="V121" s="60"/>
      <c r="W121" s="60"/>
      <c r="X121" s="60"/>
    </row>
    <row r="122" ht="15" customHeight="1" spans="1:24">
      <c r="A122" s="60"/>
      <c r="B122" s="60"/>
      <c r="C122" s="60"/>
      <c r="D122" s="67"/>
      <c r="E122" s="67"/>
      <c r="F122" s="68"/>
      <c r="G122" s="60"/>
      <c r="H122" s="60"/>
      <c r="I122" s="60"/>
      <c r="J122" s="69"/>
      <c r="K122" s="70"/>
      <c r="L122" s="71"/>
      <c r="M122" s="60"/>
      <c r="N122" s="71"/>
      <c r="O122" s="72"/>
      <c r="P122" s="60"/>
      <c r="Q122" s="60"/>
      <c r="R122" s="60"/>
      <c r="S122" s="60"/>
      <c r="T122" s="60"/>
      <c r="U122" s="60"/>
      <c r="V122" s="60"/>
      <c r="W122" s="60"/>
      <c r="X122" s="60"/>
    </row>
    <row r="123" ht="15" customHeight="1" spans="1:24">
      <c r="A123" s="60"/>
      <c r="B123" s="60"/>
      <c r="C123" s="60"/>
      <c r="D123" s="67"/>
      <c r="E123" s="67"/>
      <c r="F123" s="68"/>
      <c r="G123" s="60"/>
      <c r="H123" s="60"/>
      <c r="I123" s="60"/>
      <c r="J123" s="69"/>
      <c r="K123" s="70"/>
      <c r="L123" s="71"/>
      <c r="M123" s="60"/>
      <c r="N123" s="71"/>
      <c r="O123" s="72"/>
      <c r="P123" s="60"/>
      <c r="Q123" s="60"/>
      <c r="R123" s="60"/>
      <c r="S123" s="60"/>
      <c r="T123" s="60"/>
      <c r="U123" s="60"/>
      <c r="V123" s="60"/>
      <c r="W123" s="60"/>
      <c r="X123" s="60"/>
    </row>
    <row r="124" ht="15" customHeight="1" spans="1:24">
      <c r="A124" s="60"/>
      <c r="B124" s="60"/>
      <c r="C124" s="60"/>
      <c r="D124" s="67"/>
      <c r="E124" s="67"/>
      <c r="F124" s="68"/>
      <c r="G124" s="60"/>
      <c r="H124" s="60"/>
      <c r="I124" s="60"/>
      <c r="J124" s="69"/>
      <c r="K124" s="70"/>
      <c r="L124" s="71"/>
      <c r="M124" s="60"/>
      <c r="N124" s="71"/>
      <c r="O124" s="72"/>
      <c r="P124" s="60"/>
      <c r="Q124" s="60"/>
      <c r="R124" s="60"/>
      <c r="S124" s="60"/>
      <c r="T124" s="60"/>
      <c r="U124" s="60"/>
      <c r="V124" s="60"/>
      <c r="W124" s="60"/>
      <c r="X124" s="60"/>
    </row>
    <row r="125" ht="15" customHeight="1" spans="1:24">
      <c r="A125" s="60"/>
      <c r="B125" s="60"/>
      <c r="C125" s="60"/>
      <c r="D125" s="67"/>
      <c r="E125" s="67"/>
      <c r="F125" s="68"/>
      <c r="G125" s="60"/>
      <c r="H125" s="60"/>
      <c r="I125" s="60"/>
      <c r="J125" s="69"/>
      <c r="K125" s="70"/>
      <c r="L125" s="71"/>
      <c r="M125" s="60"/>
      <c r="N125" s="71"/>
      <c r="O125" s="72"/>
      <c r="P125" s="60"/>
      <c r="Q125" s="60"/>
      <c r="R125" s="60"/>
      <c r="S125" s="60"/>
      <c r="T125" s="60"/>
      <c r="U125" s="60"/>
      <c r="V125" s="60"/>
      <c r="W125" s="60"/>
      <c r="X125" s="60"/>
    </row>
    <row r="126" ht="15" customHeight="1" spans="1:24">
      <c r="A126" s="60"/>
      <c r="B126" s="60"/>
      <c r="C126" s="60"/>
      <c r="D126" s="67"/>
      <c r="E126" s="67"/>
      <c r="F126" s="68"/>
      <c r="G126" s="60"/>
      <c r="H126" s="60"/>
      <c r="I126" s="60"/>
      <c r="J126" s="69"/>
      <c r="K126" s="70"/>
      <c r="L126" s="71"/>
      <c r="M126" s="60"/>
      <c r="N126" s="71"/>
      <c r="O126" s="72"/>
      <c r="P126" s="60"/>
      <c r="Q126" s="60"/>
      <c r="R126" s="60"/>
      <c r="S126" s="60"/>
      <c r="T126" s="60"/>
      <c r="U126" s="60"/>
      <c r="V126" s="60"/>
      <c r="W126" s="60"/>
      <c r="X126" s="60"/>
    </row>
    <row r="127" ht="15" customHeight="1" spans="1:24">
      <c r="A127" s="60"/>
      <c r="B127" s="60"/>
      <c r="C127" s="60"/>
      <c r="D127" s="67"/>
      <c r="E127" s="67"/>
      <c r="F127" s="68"/>
      <c r="G127" s="60"/>
      <c r="H127" s="60"/>
      <c r="I127" s="60"/>
      <c r="J127" s="69"/>
      <c r="K127" s="70"/>
      <c r="L127" s="71"/>
      <c r="M127" s="60"/>
      <c r="N127" s="71"/>
      <c r="O127" s="72"/>
      <c r="P127" s="60"/>
      <c r="Q127" s="60"/>
      <c r="R127" s="60"/>
      <c r="S127" s="60"/>
      <c r="T127" s="60"/>
      <c r="U127" s="60"/>
      <c r="V127" s="60"/>
      <c r="W127" s="60"/>
      <c r="X127" s="60"/>
    </row>
    <row r="128" ht="15" customHeight="1" spans="1:24">
      <c r="A128" s="60"/>
      <c r="B128" s="60"/>
      <c r="C128" s="60"/>
      <c r="D128" s="67"/>
      <c r="E128" s="67"/>
      <c r="F128" s="68"/>
      <c r="G128" s="60"/>
      <c r="H128" s="60"/>
      <c r="I128" s="60"/>
      <c r="J128" s="69"/>
      <c r="K128" s="70"/>
      <c r="L128" s="71"/>
      <c r="M128" s="60"/>
      <c r="N128" s="71"/>
      <c r="O128" s="72"/>
      <c r="P128" s="60"/>
      <c r="Q128" s="60"/>
      <c r="R128" s="60"/>
      <c r="S128" s="60"/>
      <c r="T128" s="60"/>
      <c r="U128" s="60"/>
      <c r="V128" s="60"/>
      <c r="W128" s="60"/>
      <c r="X128" s="60"/>
    </row>
    <row r="129" ht="15" customHeight="1" spans="1:24">
      <c r="A129" s="60"/>
      <c r="B129" s="60"/>
      <c r="C129" s="60"/>
      <c r="D129" s="67"/>
      <c r="E129" s="67"/>
      <c r="F129" s="68"/>
      <c r="G129" s="60"/>
      <c r="H129" s="60"/>
      <c r="I129" s="60"/>
      <c r="J129" s="69"/>
      <c r="K129" s="70"/>
      <c r="L129" s="71"/>
      <c r="M129" s="60"/>
      <c r="N129" s="71"/>
      <c r="O129" s="72"/>
      <c r="P129" s="60"/>
      <c r="Q129" s="60"/>
      <c r="R129" s="60"/>
      <c r="S129" s="60"/>
      <c r="T129" s="60"/>
      <c r="U129" s="60"/>
      <c r="V129" s="60"/>
      <c r="W129" s="60"/>
      <c r="X129" s="60"/>
    </row>
    <row r="130" ht="15" customHeight="1" spans="1:24">
      <c r="A130" s="60"/>
      <c r="B130" s="60"/>
      <c r="C130" s="60"/>
      <c r="D130" s="67"/>
      <c r="E130" s="67"/>
      <c r="F130" s="68"/>
      <c r="G130" s="60"/>
      <c r="H130" s="60"/>
      <c r="I130" s="60"/>
      <c r="J130" s="69"/>
      <c r="K130" s="70"/>
      <c r="L130" s="71"/>
      <c r="M130" s="60"/>
      <c r="N130" s="71"/>
      <c r="O130" s="72"/>
      <c r="P130" s="60"/>
      <c r="Q130" s="60"/>
      <c r="R130" s="60"/>
      <c r="S130" s="60"/>
      <c r="T130" s="60"/>
      <c r="U130" s="60"/>
      <c r="V130" s="60"/>
      <c r="W130" s="60"/>
      <c r="X130" s="60"/>
    </row>
    <row r="131" ht="15" customHeight="1" spans="1:24">
      <c r="A131" s="60"/>
      <c r="B131" s="60"/>
      <c r="C131" s="60"/>
      <c r="D131" s="67"/>
      <c r="E131" s="67"/>
      <c r="F131" s="68"/>
      <c r="G131" s="60"/>
      <c r="H131" s="60"/>
      <c r="I131" s="60"/>
      <c r="J131" s="69"/>
      <c r="K131" s="70"/>
      <c r="L131" s="71"/>
      <c r="M131" s="60"/>
      <c r="N131" s="71"/>
      <c r="O131" s="72"/>
      <c r="P131" s="60"/>
      <c r="Q131" s="60"/>
      <c r="R131" s="60"/>
      <c r="S131" s="60"/>
      <c r="T131" s="60"/>
      <c r="U131" s="60"/>
      <c r="V131" s="60"/>
      <c r="W131" s="60"/>
      <c r="X131" s="60"/>
    </row>
    <row r="132" ht="15" customHeight="1" spans="1:24">
      <c r="A132" s="60"/>
      <c r="B132" s="60"/>
      <c r="C132" s="60"/>
      <c r="D132" s="67"/>
      <c r="E132" s="67"/>
      <c r="F132" s="68"/>
      <c r="G132" s="60"/>
      <c r="H132" s="60"/>
      <c r="I132" s="60"/>
      <c r="J132" s="69"/>
      <c r="K132" s="70"/>
      <c r="L132" s="71"/>
      <c r="M132" s="60"/>
      <c r="N132" s="71"/>
      <c r="O132" s="72"/>
      <c r="P132" s="60"/>
      <c r="Q132" s="60"/>
      <c r="R132" s="60"/>
      <c r="S132" s="60"/>
      <c r="T132" s="60"/>
      <c r="U132" s="60"/>
      <c r="V132" s="60"/>
      <c r="W132" s="60"/>
      <c r="X132" s="60"/>
    </row>
    <row r="133" ht="15" customHeight="1" spans="1:24">
      <c r="A133" s="60"/>
      <c r="B133" s="60"/>
      <c r="C133" s="60"/>
      <c r="D133" s="67"/>
      <c r="E133" s="67"/>
      <c r="F133" s="68"/>
      <c r="G133" s="60"/>
      <c r="H133" s="60"/>
      <c r="I133" s="60"/>
      <c r="J133" s="69"/>
      <c r="K133" s="70"/>
      <c r="L133" s="71"/>
      <c r="M133" s="60"/>
      <c r="N133" s="71"/>
      <c r="O133" s="72"/>
      <c r="P133" s="60"/>
      <c r="Q133" s="60"/>
      <c r="R133" s="60"/>
      <c r="S133" s="60"/>
      <c r="T133" s="60"/>
      <c r="U133" s="60"/>
      <c r="V133" s="60"/>
      <c r="W133" s="60"/>
      <c r="X133" s="60"/>
    </row>
    <row r="134" ht="15" customHeight="1" spans="1:24">
      <c r="A134" s="60"/>
      <c r="B134" s="60"/>
      <c r="C134" s="60"/>
      <c r="D134" s="67"/>
      <c r="E134" s="67"/>
      <c r="F134" s="68"/>
      <c r="G134" s="60"/>
      <c r="H134" s="60"/>
      <c r="I134" s="60"/>
      <c r="J134" s="69"/>
      <c r="K134" s="70"/>
      <c r="L134" s="71"/>
      <c r="M134" s="60"/>
      <c r="N134" s="71"/>
      <c r="O134" s="72"/>
      <c r="P134" s="60"/>
      <c r="Q134" s="60"/>
      <c r="R134" s="60"/>
      <c r="S134" s="60"/>
      <c r="T134" s="60"/>
      <c r="U134" s="60"/>
      <c r="V134" s="60"/>
      <c r="W134" s="60"/>
      <c r="X134" s="60"/>
    </row>
    <row r="135" ht="15" customHeight="1" spans="1:24">
      <c r="A135" s="60"/>
      <c r="B135" s="60"/>
      <c r="C135" s="60"/>
      <c r="D135" s="67"/>
      <c r="E135" s="67"/>
      <c r="F135" s="68"/>
      <c r="G135" s="60"/>
      <c r="H135" s="60"/>
      <c r="I135" s="60"/>
      <c r="J135" s="69"/>
      <c r="K135" s="70"/>
      <c r="L135" s="71"/>
      <c r="M135" s="60"/>
      <c r="N135" s="71"/>
      <c r="O135" s="72"/>
      <c r="P135" s="60"/>
      <c r="Q135" s="60"/>
      <c r="R135" s="60"/>
      <c r="S135" s="60"/>
      <c r="T135" s="60"/>
      <c r="U135" s="60"/>
      <c r="V135" s="60"/>
      <c r="W135" s="60"/>
      <c r="X135" s="60"/>
    </row>
    <row r="136" ht="15" customHeight="1" spans="1:24">
      <c r="A136" s="60"/>
      <c r="B136" s="60"/>
      <c r="C136" s="60"/>
      <c r="D136" s="67"/>
      <c r="E136" s="67"/>
      <c r="F136" s="68"/>
      <c r="G136" s="60"/>
      <c r="H136" s="60"/>
      <c r="I136" s="60"/>
      <c r="J136" s="69"/>
      <c r="K136" s="70"/>
      <c r="L136" s="71"/>
      <c r="M136" s="60"/>
      <c r="N136" s="71"/>
      <c r="O136" s="72"/>
      <c r="P136" s="60"/>
      <c r="Q136" s="60"/>
      <c r="R136" s="60"/>
      <c r="S136" s="60"/>
      <c r="T136" s="60"/>
      <c r="U136" s="60"/>
      <c r="V136" s="60"/>
      <c r="W136" s="60"/>
      <c r="X136" s="60"/>
    </row>
    <row r="137" ht="15" customHeight="1" spans="1:24">
      <c r="A137" s="60"/>
      <c r="B137" s="60"/>
      <c r="C137" s="60"/>
      <c r="D137" s="67"/>
      <c r="E137" s="67"/>
      <c r="F137" s="68"/>
      <c r="G137" s="60"/>
      <c r="H137" s="60"/>
      <c r="I137" s="60"/>
      <c r="J137" s="69"/>
      <c r="K137" s="70"/>
      <c r="L137" s="71"/>
      <c r="M137" s="60"/>
      <c r="N137" s="71"/>
      <c r="O137" s="72"/>
      <c r="P137" s="60"/>
      <c r="Q137" s="60"/>
      <c r="R137" s="60"/>
      <c r="S137" s="60"/>
      <c r="T137" s="60"/>
      <c r="U137" s="60"/>
      <c r="V137" s="60"/>
      <c r="W137" s="60"/>
      <c r="X137" s="60"/>
    </row>
    <row r="138" ht="15" customHeight="1" spans="1:24">
      <c r="A138" s="60"/>
      <c r="B138" s="60"/>
      <c r="C138" s="60"/>
      <c r="D138" s="67"/>
      <c r="E138" s="67"/>
      <c r="F138" s="68"/>
      <c r="G138" s="60"/>
      <c r="H138" s="60"/>
      <c r="I138" s="60"/>
      <c r="J138" s="69"/>
      <c r="K138" s="70"/>
      <c r="L138" s="71"/>
      <c r="M138" s="60"/>
      <c r="N138" s="71"/>
      <c r="O138" s="72"/>
      <c r="P138" s="60"/>
      <c r="Q138" s="60"/>
      <c r="R138" s="60"/>
      <c r="S138" s="60"/>
      <c r="T138" s="60"/>
      <c r="U138" s="60"/>
      <c r="V138" s="60"/>
      <c r="W138" s="60"/>
      <c r="X138" s="60"/>
    </row>
    <row r="139" ht="15" customHeight="1" spans="1:24">
      <c r="A139" s="60"/>
      <c r="B139" s="60"/>
      <c r="C139" s="60"/>
      <c r="D139" s="67"/>
      <c r="E139" s="67"/>
      <c r="F139" s="68"/>
      <c r="G139" s="60"/>
      <c r="H139" s="60"/>
      <c r="I139" s="60"/>
      <c r="J139" s="69"/>
      <c r="K139" s="70"/>
      <c r="L139" s="71"/>
      <c r="M139" s="60"/>
      <c r="N139" s="71"/>
      <c r="O139" s="72"/>
      <c r="P139" s="60"/>
      <c r="Q139" s="60"/>
      <c r="R139" s="60"/>
      <c r="S139" s="60"/>
      <c r="T139" s="60"/>
      <c r="U139" s="60"/>
      <c r="V139" s="60"/>
      <c r="W139" s="60"/>
      <c r="X139" s="60"/>
    </row>
    <row r="140" ht="15" customHeight="1" spans="1:24">
      <c r="A140" s="60"/>
      <c r="B140" s="60"/>
      <c r="C140" s="60"/>
      <c r="D140" s="67"/>
      <c r="E140" s="67"/>
      <c r="F140" s="68"/>
      <c r="G140" s="60"/>
      <c r="H140" s="60"/>
      <c r="I140" s="60"/>
      <c r="J140" s="69"/>
      <c r="K140" s="70"/>
      <c r="L140" s="71"/>
      <c r="M140" s="60"/>
      <c r="N140" s="71"/>
      <c r="O140" s="72"/>
      <c r="P140" s="60"/>
      <c r="Q140" s="60"/>
      <c r="R140" s="60"/>
      <c r="S140" s="60"/>
      <c r="T140" s="60"/>
      <c r="U140" s="60"/>
      <c r="V140" s="60"/>
      <c r="W140" s="60"/>
      <c r="X140" s="60"/>
    </row>
    <row r="141" ht="15" customHeight="1" spans="1:24">
      <c r="A141" s="60"/>
      <c r="B141" s="60"/>
      <c r="C141" s="60"/>
      <c r="D141" s="67"/>
      <c r="E141" s="67"/>
      <c r="F141" s="68"/>
      <c r="G141" s="60"/>
      <c r="H141" s="60"/>
      <c r="I141" s="60"/>
      <c r="J141" s="69"/>
      <c r="K141" s="70"/>
      <c r="L141" s="71"/>
      <c r="M141" s="60"/>
      <c r="N141" s="71"/>
      <c r="O141" s="72"/>
      <c r="P141" s="60"/>
      <c r="Q141" s="60"/>
      <c r="R141" s="60"/>
      <c r="S141" s="60"/>
      <c r="T141" s="60"/>
      <c r="U141" s="60"/>
      <c r="V141" s="60"/>
      <c r="W141" s="60"/>
      <c r="X141" s="60"/>
    </row>
    <row r="142" ht="15" customHeight="1" spans="1:24">
      <c r="A142" s="60"/>
      <c r="B142" s="60"/>
      <c r="C142" s="60"/>
      <c r="D142" s="67"/>
      <c r="E142" s="67"/>
      <c r="F142" s="68"/>
      <c r="G142" s="60"/>
      <c r="H142" s="60"/>
      <c r="I142" s="60"/>
      <c r="J142" s="69"/>
      <c r="K142" s="70"/>
      <c r="L142" s="71"/>
      <c r="M142" s="60"/>
      <c r="N142" s="71"/>
      <c r="O142" s="72"/>
      <c r="P142" s="60"/>
      <c r="Q142" s="60"/>
      <c r="R142" s="60"/>
      <c r="S142" s="60"/>
      <c r="T142" s="60"/>
      <c r="U142" s="60"/>
      <c r="V142" s="60"/>
      <c r="W142" s="60"/>
      <c r="X142" s="60"/>
    </row>
    <row r="143" ht="15" customHeight="1" spans="1:24">
      <c r="A143" s="60"/>
      <c r="B143" s="60"/>
      <c r="C143" s="60"/>
      <c r="D143" s="67"/>
      <c r="E143" s="67"/>
      <c r="F143" s="68"/>
      <c r="G143" s="60"/>
      <c r="H143" s="60"/>
      <c r="I143" s="60"/>
      <c r="J143" s="69"/>
      <c r="K143" s="70"/>
      <c r="L143" s="71"/>
      <c r="M143" s="60"/>
      <c r="N143" s="71"/>
      <c r="O143" s="72"/>
      <c r="P143" s="60"/>
      <c r="Q143" s="60"/>
      <c r="R143" s="60"/>
      <c r="S143" s="60"/>
      <c r="T143" s="60"/>
      <c r="U143" s="60"/>
      <c r="V143" s="60"/>
      <c r="W143" s="60"/>
      <c r="X143" s="60"/>
    </row>
    <row r="144" ht="15" customHeight="1" spans="1:24">
      <c r="A144" s="60"/>
      <c r="B144" s="60"/>
      <c r="C144" s="60"/>
      <c r="D144" s="67"/>
      <c r="E144" s="67"/>
      <c r="F144" s="68"/>
      <c r="G144" s="60"/>
      <c r="H144" s="60"/>
      <c r="I144" s="60"/>
      <c r="J144" s="69"/>
      <c r="K144" s="70"/>
      <c r="L144" s="71"/>
      <c r="M144" s="60"/>
      <c r="N144" s="71"/>
      <c r="O144" s="72"/>
      <c r="P144" s="60"/>
      <c r="Q144" s="60"/>
      <c r="R144" s="60"/>
      <c r="S144" s="60"/>
      <c r="T144" s="60"/>
      <c r="U144" s="60"/>
      <c r="V144" s="60"/>
      <c r="W144" s="60"/>
      <c r="X144" s="60"/>
    </row>
    <row r="145" ht="15" customHeight="1" spans="1:24">
      <c r="A145" s="60"/>
      <c r="B145" s="60"/>
      <c r="C145" s="60"/>
      <c r="D145" s="67"/>
      <c r="E145" s="67"/>
      <c r="F145" s="68"/>
      <c r="G145" s="60"/>
      <c r="H145" s="60"/>
      <c r="I145" s="60"/>
      <c r="J145" s="69"/>
      <c r="K145" s="70"/>
      <c r="L145" s="71"/>
      <c r="M145" s="60"/>
      <c r="N145" s="71"/>
      <c r="O145" s="72"/>
      <c r="P145" s="60"/>
      <c r="Q145" s="60"/>
      <c r="R145" s="60"/>
      <c r="S145" s="60"/>
      <c r="T145" s="60"/>
      <c r="U145" s="60"/>
      <c r="V145" s="60"/>
      <c r="W145" s="60"/>
      <c r="X145" s="60"/>
    </row>
    <row r="146" ht="15" customHeight="1" spans="1:24">
      <c r="A146" s="60"/>
      <c r="B146" s="60"/>
      <c r="C146" s="60"/>
      <c r="D146" s="67"/>
      <c r="E146" s="67"/>
      <c r="F146" s="68"/>
      <c r="G146" s="60"/>
      <c r="H146" s="60"/>
      <c r="I146" s="60"/>
      <c r="J146" s="69"/>
      <c r="K146" s="70"/>
      <c r="L146" s="71"/>
      <c r="M146" s="60"/>
      <c r="N146" s="71"/>
      <c r="O146" s="72"/>
      <c r="P146" s="60"/>
      <c r="Q146" s="60"/>
      <c r="R146" s="60"/>
      <c r="S146" s="60"/>
      <c r="T146" s="60"/>
      <c r="U146" s="60"/>
      <c r="V146" s="60"/>
      <c r="W146" s="60"/>
      <c r="X146" s="60"/>
    </row>
    <row r="147" ht="15" customHeight="1" spans="1:24">
      <c r="A147" s="60"/>
      <c r="B147" s="60"/>
      <c r="C147" s="60"/>
      <c r="D147" s="67"/>
      <c r="E147" s="67"/>
      <c r="F147" s="68"/>
      <c r="G147" s="60"/>
      <c r="H147" s="60"/>
      <c r="I147" s="60"/>
      <c r="J147" s="69"/>
      <c r="K147" s="70"/>
      <c r="L147" s="71"/>
      <c r="M147" s="60"/>
      <c r="N147" s="71"/>
      <c r="O147" s="72"/>
      <c r="P147" s="60"/>
      <c r="Q147" s="60"/>
      <c r="R147" s="60"/>
      <c r="S147" s="60"/>
      <c r="T147" s="60"/>
      <c r="U147" s="60"/>
      <c r="V147" s="60"/>
      <c r="W147" s="60"/>
      <c r="X147" s="60"/>
    </row>
    <row r="148" ht="15" customHeight="1" spans="1:24">
      <c r="A148" s="60"/>
      <c r="B148" s="60"/>
      <c r="C148" s="60"/>
      <c r="D148" s="67"/>
      <c r="E148" s="67"/>
      <c r="F148" s="68"/>
      <c r="G148" s="60"/>
      <c r="H148" s="60"/>
      <c r="I148" s="60"/>
      <c r="J148" s="69"/>
      <c r="K148" s="70"/>
      <c r="L148" s="71"/>
      <c r="M148" s="60"/>
      <c r="N148" s="71"/>
      <c r="O148" s="72"/>
      <c r="P148" s="60"/>
      <c r="Q148" s="60"/>
      <c r="R148" s="60"/>
      <c r="S148" s="60"/>
      <c r="T148" s="60"/>
      <c r="U148" s="60"/>
      <c r="V148" s="60"/>
      <c r="W148" s="60"/>
      <c r="X148" s="60"/>
    </row>
    <row r="149" ht="15" customHeight="1" spans="1:24">
      <c r="A149" s="60"/>
      <c r="B149" s="60"/>
      <c r="C149" s="60"/>
      <c r="D149" s="67"/>
      <c r="E149" s="67"/>
      <c r="F149" s="68"/>
      <c r="G149" s="60"/>
      <c r="H149" s="60"/>
      <c r="I149" s="60"/>
      <c r="J149" s="69"/>
      <c r="K149" s="70"/>
      <c r="L149" s="71"/>
      <c r="M149" s="60"/>
      <c r="N149" s="71"/>
      <c r="O149" s="72"/>
      <c r="P149" s="60"/>
      <c r="Q149" s="60"/>
      <c r="R149" s="60"/>
      <c r="S149" s="60"/>
      <c r="T149" s="60"/>
      <c r="U149" s="60"/>
      <c r="V149" s="60"/>
      <c r="W149" s="60"/>
      <c r="X149" s="60"/>
    </row>
    <row r="150" ht="15" customHeight="1" spans="1:24">
      <c r="A150" s="60"/>
      <c r="B150" s="60"/>
      <c r="C150" s="60"/>
      <c r="D150" s="67"/>
      <c r="E150" s="67"/>
      <c r="F150" s="68"/>
      <c r="G150" s="60"/>
      <c r="H150" s="60"/>
      <c r="I150" s="60"/>
      <c r="J150" s="69"/>
      <c r="K150" s="70"/>
      <c r="L150" s="71"/>
      <c r="M150" s="60"/>
      <c r="N150" s="71"/>
      <c r="O150" s="72"/>
      <c r="P150" s="60"/>
      <c r="Q150" s="60"/>
      <c r="R150" s="60"/>
      <c r="S150" s="60"/>
      <c r="T150" s="60"/>
      <c r="U150" s="60"/>
      <c r="V150" s="60"/>
      <c r="W150" s="60"/>
      <c r="X150" s="60"/>
    </row>
    <row r="151" ht="15" customHeight="1" spans="1:24">
      <c r="A151" s="60"/>
      <c r="B151" s="60"/>
      <c r="C151" s="60"/>
      <c r="D151" s="67"/>
      <c r="E151" s="67"/>
      <c r="F151" s="68"/>
      <c r="G151" s="60"/>
      <c r="H151" s="60"/>
      <c r="I151" s="60"/>
      <c r="J151" s="69"/>
      <c r="K151" s="70"/>
      <c r="L151" s="71"/>
      <c r="M151" s="60"/>
      <c r="N151" s="71"/>
      <c r="O151" s="72"/>
      <c r="P151" s="60"/>
      <c r="Q151" s="60"/>
      <c r="R151" s="60"/>
      <c r="S151" s="60"/>
      <c r="T151" s="60"/>
      <c r="U151" s="60"/>
      <c r="V151" s="60"/>
      <c r="W151" s="60"/>
      <c r="X151" s="60"/>
    </row>
    <row r="152" ht="15" customHeight="1" spans="1:24">
      <c r="A152" s="60"/>
      <c r="B152" s="60"/>
      <c r="C152" s="60"/>
      <c r="D152" s="67"/>
      <c r="E152" s="67"/>
      <c r="F152" s="68"/>
      <c r="G152" s="60"/>
      <c r="H152" s="60"/>
      <c r="I152" s="60"/>
      <c r="J152" s="69"/>
      <c r="K152" s="70"/>
      <c r="L152" s="71"/>
      <c r="M152" s="60"/>
      <c r="N152" s="71"/>
      <c r="O152" s="72"/>
      <c r="P152" s="60"/>
      <c r="Q152" s="60"/>
      <c r="R152" s="60"/>
      <c r="S152" s="60"/>
      <c r="T152" s="60"/>
      <c r="U152" s="60"/>
      <c r="V152" s="60"/>
      <c r="W152" s="60"/>
      <c r="X152" s="60"/>
    </row>
    <row r="153" ht="15" customHeight="1" spans="1:24">
      <c r="A153" s="60"/>
      <c r="B153" s="60"/>
      <c r="C153" s="60"/>
      <c r="D153" s="67"/>
      <c r="E153" s="67"/>
      <c r="F153" s="68"/>
      <c r="G153" s="60"/>
      <c r="H153" s="60"/>
      <c r="I153" s="60"/>
      <c r="J153" s="69"/>
      <c r="K153" s="70"/>
      <c r="L153" s="71"/>
      <c r="M153" s="60"/>
      <c r="N153" s="71"/>
      <c r="O153" s="72"/>
      <c r="P153" s="60"/>
      <c r="Q153" s="60"/>
      <c r="R153" s="60"/>
      <c r="S153" s="60"/>
      <c r="T153" s="60"/>
      <c r="U153" s="60"/>
      <c r="V153" s="60"/>
      <c r="W153" s="60"/>
      <c r="X153" s="60"/>
    </row>
    <row r="154" ht="15" customHeight="1" spans="1:24">
      <c r="A154" s="60"/>
      <c r="B154" s="60"/>
      <c r="C154" s="60"/>
      <c r="D154" s="67"/>
      <c r="E154" s="67"/>
      <c r="F154" s="68"/>
      <c r="G154" s="60"/>
      <c r="H154" s="60"/>
      <c r="I154" s="60"/>
      <c r="J154" s="69"/>
      <c r="K154" s="70"/>
      <c r="L154" s="71"/>
      <c r="M154" s="60"/>
      <c r="N154" s="71"/>
      <c r="O154" s="72"/>
      <c r="P154" s="60"/>
      <c r="Q154" s="60"/>
      <c r="R154" s="60"/>
      <c r="S154" s="60"/>
      <c r="T154" s="60"/>
      <c r="U154" s="60"/>
      <c r="V154" s="60"/>
      <c r="W154" s="60"/>
      <c r="X154" s="60"/>
    </row>
    <row r="155" ht="15" customHeight="1" spans="1:24">
      <c r="A155" s="60"/>
      <c r="B155" s="60"/>
      <c r="C155" s="60"/>
      <c r="D155" s="67"/>
      <c r="E155" s="67"/>
      <c r="F155" s="68"/>
      <c r="G155" s="60"/>
      <c r="H155" s="60"/>
      <c r="I155" s="60"/>
      <c r="J155" s="69"/>
      <c r="K155" s="70"/>
      <c r="L155" s="71"/>
      <c r="M155" s="60"/>
      <c r="N155" s="71"/>
      <c r="O155" s="72"/>
      <c r="P155" s="60"/>
      <c r="Q155" s="60"/>
      <c r="R155" s="60"/>
      <c r="S155" s="60"/>
      <c r="T155" s="60"/>
      <c r="U155" s="60"/>
      <c r="V155" s="60"/>
      <c r="W155" s="60"/>
      <c r="X155" s="60"/>
    </row>
    <row r="156" ht="15" customHeight="1" spans="1:24">
      <c r="A156" s="60"/>
      <c r="B156" s="60"/>
      <c r="C156" s="60"/>
      <c r="D156" s="67"/>
      <c r="E156" s="67"/>
      <c r="F156" s="68"/>
      <c r="G156" s="60"/>
      <c r="H156" s="60"/>
      <c r="I156" s="60"/>
      <c r="J156" s="69"/>
      <c r="K156" s="70"/>
      <c r="L156" s="71"/>
      <c r="M156" s="60"/>
      <c r="N156" s="71"/>
      <c r="O156" s="72"/>
      <c r="P156" s="60"/>
      <c r="Q156" s="60"/>
      <c r="R156" s="60"/>
      <c r="S156" s="60"/>
      <c r="T156" s="60"/>
      <c r="U156" s="60"/>
      <c r="V156" s="60"/>
      <c r="W156" s="60"/>
      <c r="X156" s="60"/>
    </row>
    <row r="157" ht="15" customHeight="1" spans="1:24">
      <c r="A157" s="60"/>
      <c r="B157" s="60"/>
      <c r="C157" s="60"/>
      <c r="D157" s="67"/>
      <c r="E157" s="67"/>
      <c r="F157" s="68"/>
      <c r="G157" s="60"/>
      <c r="H157" s="60"/>
      <c r="I157" s="60"/>
      <c r="J157" s="69"/>
      <c r="K157" s="70"/>
      <c r="L157" s="71"/>
      <c r="M157" s="60"/>
      <c r="N157" s="71"/>
      <c r="O157" s="72"/>
      <c r="P157" s="60"/>
      <c r="Q157" s="60"/>
      <c r="R157" s="60"/>
      <c r="S157" s="60"/>
      <c r="T157" s="60"/>
      <c r="U157" s="60"/>
      <c r="V157" s="60"/>
      <c r="W157" s="60"/>
      <c r="X157" s="60"/>
    </row>
    <row r="158" ht="15" customHeight="1" spans="1:24">
      <c r="A158" s="60"/>
      <c r="B158" s="60"/>
      <c r="C158" s="60"/>
      <c r="D158" s="67"/>
      <c r="E158" s="67"/>
      <c r="F158" s="68"/>
      <c r="G158" s="60"/>
      <c r="H158" s="60"/>
      <c r="I158" s="60"/>
      <c r="J158" s="69"/>
      <c r="K158" s="70"/>
      <c r="L158" s="71"/>
      <c r="M158" s="60"/>
      <c r="N158" s="71"/>
      <c r="O158" s="72"/>
      <c r="P158" s="60"/>
      <c r="Q158" s="60"/>
      <c r="R158" s="60"/>
      <c r="S158" s="60"/>
      <c r="T158" s="60"/>
      <c r="U158" s="60"/>
      <c r="V158" s="60"/>
      <c r="W158" s="60"/>
      <c r="X158" s="60"/>
    </row>
    <row r="159" ht="15" customHeight="1" spans="1:24">
      <c r="A159" s="60"/>
      <c r="B159" s="60"/>
      <c r="C159" s="60"/>
      <c r="D159" s="67"/>
      <c r="E159" s="67"/>
      <c r="F159" s="68"/>
      <c r="G159" s="60"/>
      <c r="H159" s="60"/>
      <c r="I159" s="60"/>
      <c r="J159" s="69"/>
      <c r="K159" s="70"/>
      <c r="L159" s="71"/>
      <c r="M159" s="60"/>
      <c r="N159" s="71"/>
      <c r="O159" s="72"/>
      <c r="P159" s="60"/>
      <c r="Q159" s="60"/>
      <c r="R159" s="60"/>
      <c r="S159" s="60"/>
      <c r="T159" s="60"/>
      <c r="U159" s="60"/>
      <c r="V159" s="60"/>
      <c r="W159" s="60"/>
      <c r="X159" s="60"/>
    </row>
    <row r="160" ht="15" customHeight="1" spans="1:24">
      <c r="A160" s="60"/>
      <c r="B160" s="60"/>
      <c r="C160" s="60"/>
      <c r="D160" s="67"/>
      <c r="E160" s="67"/>
      <c r="F160" s="68"/>
      <c r="G160" s="60"/>
      <c r="H160" s="60"/>
      <c r="I160" s="60"/>
      <c r="J160" s="69"/>
      <c r="K160" s="70"/>
      <c r="L160" s="71"/>
      <c r="M160" s="60"/>
      <c r="N160" s="71"/>
      <c r="O160" s="72"/>
      <c r="P160" s="60"/>
      <c r="Q160" s="60"/>
      <c r="R160" s="60"/>
      <c r="S160" s="60"/>
      <c r="T160" s="60"/>
      <c r="U160" s="60"/>
      <c r="V160" s="60"/>
      <c r="W160" s="60"/>
      <c r="X160" s="60"/>
    </row>
    <row r="161" ht="15" customHeight="1" spans="1:24">
      <c r="A161" s="60"/>
      <c r="B161" s="60"/>
      <c r="C161" s="60"/>
      <c r="D161" s="67"/>
      <c r="E161" s="67"/>
      <c r="F161" s="68"/>
      <c r="G161" s="60"/>
      <c r="H161" s="60"/>
      <c r="I161" s="60"/>
      <c r="J161" s="69"/>
      <c r="K161" s="70"/>
      <c r="L161" s="71"/>
      <c r="M161" s="60"/>
      <c r="N161" s="71"/>
      <c r="O161" s="72"/>
      <c r="P161" s="60"/>
      <c r="Q161" s="60"/>
      <c r="R161" s="60"/>
      <c r="S161" s="60"/>
      <c r="T161" s="60"/>
      <c r="U161" s="60"/>
      <c r="V161" s="60"/>
      <c r="W161" s="60"/>
      <c r="X161" s="60"/>
    </row>
    <row r="162" ht="15" customHeight="1" spans="1:24">
      <c r="A162" s="60"/>
      <c r="B162" s="60"/>
      <c r="C162" s="60"/>
      <c r="D162" s="67"/>
      <c r="E162" s="67"/>
      <c r="F162" s="68"/>
      <c r="G162" s="60"/>
      <c r="H162" s="60"/>
      <c r="I162" s="60"/>
      <c r="J162" s="69"/>
      <c r="K162" s="70"/>
      <c r="L162" s="71"/>
      <c r="M162" s="60"/>
      <c r="N162" s="71"/>
      <c r="O162" s="72"/>
      <c r="P162" s="60"/>
      <c r="Q162" s="60"/>
      <c r="R162" s="60"/>
      <c r="S162" s="60"/>
      <c r="T162" s="60"/>
      <c r="U162" s="60"/>
      <c r="V162" s="60"/>
      <c r="W162" s="60"/>
      <c r="X162" s="60"/>
    </row>
    <row r="163" ht="15" customHeight="1" spans="1:24">
      <c r="A163" s="60"/>
      <c r="B163" s="60"/>
      <c r="C163" s="60"/>
      <c r="D163" s="67"/>
      <c r="E163" s="67"/>
      <c r="F163" s="68"/>
      <c r="G163" s="60"/>
      <c r="H163" s="60"/>
      <c r="I163" s="60"/>
      <c r="J163" s="69"/>
      <c r="K163" s="70"/>
      <c r="L163" s="71"/>
      <c r="M163" s="60"/>
      <c r="N163" s="71"/>
      <c r="O163" s="72"/>
      <c r="P163" s="60"/>
      <c r="Q163" s="60"/>
      <c r="R163" s="60"/>
      <c r="S163" s="60"/>
      <c r="T163" s="60"/>
      <c r="U163" s="60"/>
      <c r="V163" s="60"/>
      <c r="W163" s="60"/>
      <c r="X163" s="60"/>
    </row>
    <row r="164" ht="15" customHeight="1" spans="1:24">
      <c r="A164" s="60"/>
      <c r="B164" s="60"/>
      <c r="C164" s="60"/>
      <c r="D164" s="67"/>
      <c r="E164" s="67"/>
      <c r="F164" s="68"/>
      <c r="G164" s="60"/>
      <c r="H164" s="60"/>
      <c r="I164" s="60"/>
      <c r="J164" s="69"/>
      <c r="K164" s="70"/>
      <c r="L164" s="71"/>
      <c r="M164" s="60"/>
      <c r="N164" s="71"/>
      <c r="O164" s="72"/>
      <c r="P164" s="60"/>
      <c r="Q164" s="60"/>
      <c r="R164" s="60"/>
      <c r="S164" s="60"/>
      <c r="T164" s="60"/>
      <c r="U164" s="60"/>
      <c r="V164" s="60"/>
      <c r="W164" s="60"/>
      <c r="X164" s="60"/>
    </row>
    <row r="165" ht="15" customHeight="1" spans="1:24">
      <c r="A165" s="60"/>
      <c r="B165" s="60"/>
      <c r="C165" s="60"/>
      <c r="D165" s="67"/>
      <c r="E165" s="67"/>
      <c r="F165" s="68"/>
      <c r="G165" s="60"/>
      <c r="H165" s="60"/>
      <c r="I165" s="60"/>
      <c r="J165" s="69"/>
      <c r="K165" s="70"/>
      <c r="L165" s="71"/>
      <c r="M165" s="60"/>
      <c r="N165" s="71"/>
      <c r="O165" s="72"/>
      <c r="P165" s="60"/>
      <c r="Q165" s="60"/>
      <c r="R165" s="60"/>
      <c r="S165" s="60"/>
      <c r="T165" s="60"/>
      <c r="U165" s="60"/>
      <c r="V165" s="60"/>
      <c r="W165" s="60"/>
      <c r="X165" s="60"/>
    </row>
    <row r="166" ht="15" customHeight="1" spans="1:24">
      <c r="A166" s="60"/>
      <c r="B166" s="60"/>
      <c r="C166" s="60"/>
      <c r="D166" s="67"/>
      <c r="E166" s="67"/>
      <c r="F166" s="68"/>
      <c r="G166" s="60"/>
      <c r="H166" s="60"/>
      <c r="I166" s="60"/>
      <c r="J166" s="69"/>
      <c r="K166" s="70"/>
      <c r="L166" s="71"/>
      <c r="M166" s="60"/>
      <c r="N166" s="71"/>
      <c r="O166" s="72"/>
      <c r="P166" s="60"/>
      <c r="Q166" s="60"/>
      <c r="R166" s="60"/>
      <c r="S166" s="60"/>
      <c r="T166" s="60"/>
      <c r="U166" s="60"/>
      <c r="V166" s="60"/>
      <c r="W166" s="60"/>
      <c r="X166" s="60"/>
    </row>
    <row r="167" ht="15" customHeight="1" spans="1:24">
      <c r="A167" s="60"/>
      <c r="B167" s="60"/>
      <c r="C167" s="60"/>
      <c r="D167" s="67"/>
      <c r="E167" s="67"/>
      <c r="F167" s="68"/>
      <c r="G167" s="60"/>
      <c r="H167" s="60"/>
      <c r="I167" s="60"/>
      <c r="J167" s="69"/>
      <c r="K167" s="70"/>
      <c r="L167" s="71"/>
      <c r="M167" s="60"/>
      <c r="N167" s="71"/>
      <c r="O167" s="72"/>
      <c r="P167" s="60"/>
      <c r="Q167" s="60"/>
      <c r="R167" s="60"/>
      <c r="S167" s="60"/>
      <c r="T167" s="60"/>
      <c r="U167" s="60"/>
      <c r="V167" s="60"/>
      <c r="W167" s="60"/>
      <c r="X167" s="60"/>
    </row>
    <row r="168" ht="15" customHeight="1" spans="1:24">
      <c r="A168" s="60"/>
      <c r="B168" s="60"/>
      <c r="C168" s="60"/>
      <c r="D168" s="67"/>
      <c r="E168" s="67"/>
      <c r="F168" s="68"/>
      <c r="G168" s="60"/>
      <c r="H168" s="60"/>
      <c r="I168" s="60"/>
      <c r="J168" s="69"/>
      <c r="K168" s="70"/>
      <c r="L168" s="71"/>
      <c r="M168" s="60"/>
      <c r="N168" s="71"/>
      <c r="O168" s="72"/>
      <c r="P168" s="60"/>
      <c r="Q168" s="60"/>
      <c r="R168" s="60"/>
      <c r="S168" s="60"/>
      <c r="T168" s="60"/>
      <c r="U168" s="60"/>
      <c r="V168" s="60"/>
      <c r="W168" s="60"/>
      <c r="X168" s="60"/>
    </row>
    <row r="169" ht="15" customHeight="1" spans="1:24">
      <c r="A169" s="60"/>
      <c r="B169" s="60"/>
      <c r="C169" s="60"/>
      <c r="D169" s="67"/>
      <c r="E169" s="67"/>
      <c r="F169" s="68"/>
      <c r="G169" s="60"/>
      <c r="H169" s="60"/>
      <c r="I169" s="60"/>
      <c r="J169" s="69"/>
      <c r="K169" s="70"/>
      <c r="L169" s="71"/>
      <c r="M169" s="60"/>
      <c r="N169" s="71"/>
      <c r="O169" s="72"/>
      <c r="P169" s="60"/>
      <c r="Q169" s="60"/>
      <c r="R169" s="60"/>
      <c r="S169" s="60"/>
      <c r="T169" s="60"/>
      <c r="U169" s="60"/>
      <c r="V169" s="60"/>
      <c r="W169" s="60"/>
      <c r="X169" s="60"/>
    </row>
    <row r="170" ht="15" customHeight="1" spans="1:24">
      <c r="A170" s="60"/>
      <c r="B170" s="60"/>
      <c r="C170" s="60"/>
      <c r="D170" s="67"/>
      <c r="E170" s="67"/>
      <c r="F170" s="68"/>
      <c r="G170" s="60"/>
      <c r="H170" s="60"/>
      <c r="I170" s="60"/>
      <c r="J170" s="69"/>
      <c r="K170" s="70"/>
      <c r="L170" s="71"/>
      <c r="M170" s="60"/>
      <c r="N170" s="71"/>
      <c r="O170" s="72"/>
      <c r="P170" s="60"/>
      <c r="Q170" s="60"/>
      <c r="R170" s="60"/>
      <c r="S170" s="60"/>
      <c r="T170" s="60"/>
      <c r="U170" s="60"/>
      <c r="V170" s="60"/>
      <c r="W170" s="60"/>
      <c r="X170" s="60"/>
    </row>
    <row r="171" ht="15" customHeight="1" spans="1:24">
      <c r="A171" s="60"/>
      <c r="B171" s="60"/>
      <c r="C171" s="60"/>
      <c r="D171" s="67"/>
      <c r="E171" s="67"/>
      <c r="F171" s="68"/>
      <c r="G171" s="60"/>
      <c r="H171" s="60"/>
      <c r="I171" s="60"/>
      <c r="J171" s="69"/>
      <c r="K171" s="70"/>
      <c r="L171" s="71"/>
      <c r="M171" s="60"/>
      <c r="N171" s="71"/>
      <c r="O171" s="72"/>
      <c r="P171" s="60"/>
      <c r="Q171" s="60"/>
      <c r="R171" s="60"/>
      <c r="S171" s="60"/>
      <c r="T171" s="60"/>
      <c r="U171" s="60"/>
      <c r="V171" s="60"/>
      <c r="W171" s="60"/>
      <c r="X171" s="60"/>
    </row>
    <row r="172" ht="15" customHeight="1" spans="1:24">
      <c r="A172" s="60"/>
      <c r="B172" s="60"/>
      <c r="C172" s="60"/>
      <c r="D172" s="67"/>
      <c r="E172" s="67"/>
      <c r="F172" s="68"/>
      <c r="G172" s="60"/>
      <c r="H172" s="60"/>
      <c r="I172" s="60"/>
      <c r="J172" s="69"/>
      <c r="K172" s="70"/>
      <c r="L172" s="71"/>
      <c r="M172" s="60"/>
      <c r="N172" s="71"/>
      <c r="O172" s="72"/>
      <c r="P172" s="60"/>
      <c r="Q172" s="60"/>
      <c r="R172" s="60"/>
      <c r="S172" s="60"/>
      <c r="T172" s="60"/>
      <c r="U172" s="60"/>
      <c r="V172" s="60"/>
      <c r="W172" s="60"/>
      <c r="X172" s="60"/>
    </row>
    <row r="173" ht="15" customHeight="1" spans="1:24">
      <c r="A173" s="60"/>
      <c r="B173" s="60"/>
      <c r="C173" s="60"/>
      <c r="D173" s="67"/>
      <c r="E173" s="67"/>
      <c r="F173" s="68"/>
      <c r="G173" s="60"/>
      <c r="H173" s="60"/>
      <c r="I173" s="60"/>
      <c r="J173" s="69"/>
      <c r="K173" s="70"/>
      <c r="L173" s="71"/>
      <c r="M173" s="60"/>
      <c r="N173" s="71"/>
      <c r="O173" s="72"/>
      <c r="P173" s="60"/>
      <c r="Q173" s="60"/>
      <c r="R173" s="60"/>
      <c r="S173" s="60"/>
      <c r="T173" s="60"/>
      <c r="U173" s="60"/>
      <c r="V173" s="60"/>
      <c r="W173" s="60"/>
      <c r="X173" s="60"/>
    </row>
    <row r="174" ht="15" customHeight="1" spans="1:24">
      <c r="A174" s="60"/>
      <c r="B174" s="60"/>
      <c r="C174" s="60"/>
      <c r="D174" s="67"/>
      <c r="E174" s="67"/>
      <c r="F174" s="68"/>
      <c r="G174" s="60"/>
      <c r="H174" s="60"/>
      <c r="I174" s="60"/>
      <c r="J174" s="69"/>
      <c r="K174" s="70"/>
      <c r="L174" s="71"/>
      <c r="M174" s="60"/>
      <c r="N174" s="71"/>
      <c r="O174" s="72"/>
      <c r="P174" s="60"/>
      <c r="Q174" s="60"/>
      <c r="R174" s="60"/>
      <c r="S174" s="60"/>
      <c r="T174" s="60"/>
      <c r="U174" s="60"/>
      <c r="V174" s="60"/>
      <c r="W174" s="60"/>
      <c r="X174" s="60"/>
    </row>
    <row r="175" ht="15" customHeight="1" spans="1:24">
      <c r="A175" s="60"/>
      <c r="B175" s="60"/>
      <c r="C175" s="60"/>
      <c r="D175" s="67"/>
      <c r="E175" s="67"/>
      <c r="F175" s="68"/>
      <c r="G175" s="60"/>
      <c r="H175" s="60"/>
      <c r="I175" s="60"/>
      <c r="J175" s="69"/>
      <c r="K175" s="70"/>
      <c r="L175" s="71"/>
      <c r="M175" s="60"/>
      <c r="N175" s="71"/>
      <c r="O175" s="72"/>
      <c r="P175" s="60"/>
      <c r="Q175" s="60"/>
      <c r="R175" s="60"/>
      <c r="S175" s="60"/>
      <c r="T175" s="60"/>
      <c r="U175" s="60"/>
      <c r="V175" s="60"/>
      <c r="W175" s="60"/>
      <c r="X175" s="60"/>
    </row>
    <row r="176" ht="15" customHeight="1" spans="1:24">
      <c r="A176" s="60"/>
      <c r="B176" s="60"/>
      <c r="C176" s="60"/>
      <c r="D176" s="67"/>
      <c r="E176" s="67"/>
      <c r="F176" s="68"/>
      <c r="G176" s="60"/>
      <c r="H176" s="60"/>
      <c r="I176" s="60"/>
      <c r="J176" s="69"/>
      <c r="K176" s="70"/>
      <c r="L176" s="71"/>
      <c r="M176" s="60"/>
      <c r="N176" s="71"/>
      <c r="O176" s="72"/>
      <c r="P176" s="60"/>
      <c r="Q176" s="60"/>
      <c r="R176" s="60"/>
      <c r="S176" s="60"/>
      <c r="T176" s="60"/>
      <c r="U176" s="60"/>
      <c r="V176" s="60"/>
      <c r="W176" s="60"/>
      <c r="X176" s="60"/>
    </row>
    <row r="177" ht="15" customHeight="1" spans="1:24">
      <c r="A177" s="60"/>
      <c r="B177" s="60"/>
      <c r="C177" s="60"/>
      <c r="D177" s="67"/>
      <c r="E177" s="67"/>
      <c r="F177" s="68"/>
      <c r="G177" s="60"/>
      <c r="H177" s="60"/>
      <c r="I177" s="60"/>
      <c r="J177" s="69"/>
      <c r="K177" s="70"/>
      <c r="L177" s="71"/>
      <c r="M177" s="60"/>
      <c r="N177" s="71"/>
      <c r="O177" s="72"/>
      <c r="P177" s="60"/>
      <c r="Q177" s="60"/>
      <c r="R177" s="60"/>
      <c r="S177" s="60"/>
      <c r="T177" s="60"/>
      <c r="U177" s="60"/>
      <c r="V177" s="60"/>
      <c r="W177" s="60"/>
      <c r="X177" s="60"/>
    </row>
    <row r="178" ht="15" customHeight="1" spans="1:24">
      <c r="A178" s="60"/>
      <c r="B178" s="60"/>
      <c r="C178" s="60"/>
      <c r="D178" s="67"/>
      <c r="E178" s="67"/>
      <c r="F178" s="68"/>
      <c r="G178" s="60"/>
      <c r="H178" s="60"/>
      <c r="I178" s="60"/>
      <c r="J178" s="69"/>
      <c r="K178" s="70"/>
      <c r="L178" s="71"/>
      <c r="M178" s="60"/>
      <c r="N178" s="71"/>
      <c r="O178" s="72"/>
      <c r="P178" s="60"/>
      <c r="Q178" s="60"/>
      <c r="R178" s="60"/>
      <c r="S178" s="60"/>
      <c r="T178" s="60"/>
      <c r="U178" s="60"/>
      <c r="V178" s="60"/>
      <c r="W178" s="60"/>
      <c r="X178" s="60"/>
    </row>
    <row r="179" ht="15" customHeight="1" spans="1:24">
      <c r="A179" s="60"/>
      <c r="B179" s="60"/>
      <c r="C179" s="60"/>
      <c r="D179" s="67"/>
      <c r="E179" s="67"/>
      <c r="F179" s="68"/>
      <c r="G179" s="60"/>
      <c r="H179" s="60"/>
      <c r="I179" s="60"/>
      <c r="J179" s="69"/>
      <c r="K179" s="70"/>
      <c r="L179" s="71"/>
      <c r="M179" s="60"/>
      <c r="N179" s="71"/>
      <c r="O179" s="72"/>
      <c r="P179" s="60"/>
      <c r="Q179" s="60"/>
      <c r="R179" s="60"/>
      <c r="S179" s="60"/>
      <c r="T179" s="60"/>
      <c r="U179" s="60"/>
      <c r="V179" s="60"/>
      <c r="W179" s="60"/>
      <c r="X179" s="60"/>
    </row>
    <row r="180" ht="15" customHeight="1" spans="1:24">
      <c r="A180" s="60"/>
      <c r="B180" s="60"/>
      <c r="C180" s="60"/>
      <c r="D180" s="67"/>
      <c r="E180" s="67"/>
      <c r="F180" s="68"/>
      <c r="G180" s="60"/>
      <c r="H180" s="60"/>
      <c r="I180" s="60"/>
      <c r="J180" s="69"/>
      <c r="K180" s="70"/>
      <c r="L180" s="71"/>
      <c r="M180" s="60"/>
      <c r="N180" s="71"/>
      <c r="O180" s="72"/>
      <c r="P180" s="60"/>
      <c r="Q180" s="60"/>
      <c r="R180" s="60"/>
      <c r="S180" s="60"/>
      <c r="T180" s="60"/>
      <c r="U180" s="60"/>
      <c r="V180" s="60"/>
      <c r="W180" s="60"/>
      <c r="X180" s="60"/>
    </row>
    <row r="181" ht="15" customHeight="1" spans="1:24">
      <c r="A181" s="60"/>
      <c r="B181" s="60"/>
      <c r="C181" s="60"/>
      <c r="D181" s="67"/>
      <c r="E181" s="67"/>
      <c r="F181" s="68"/>
      <c r="G181" s="60"/>
      <c r="H181" s="60"/>
      <c r="I181" s="60"/>
      <c r="J181" s="69"/>
      <c r="K181" s="70"/>
      <c r="L181" s="71"/>
      <c r="M181" s="60"/>
      <c r="N181" s="71"/>
      <c r="O181" s="72"/>
      <c r="P181" s="60"/>
      <c r="Q181" s="60"/>
      <c r="R181" s="60"/>
      <c r="S181" s="60"/>
      <c r="T181" s="60"/>
      <c r="U181" s="60"/>
      <c r="V181" s="60"/>
      <c r="W181" s="60"/>
      <c r="X181" s="60"/>
    </row>
    <row r="182" ht="15" customHeight="1" spans="1:24">
      <c r="A182" s="60"/>
      <c r="B182" s="60"/>
      <c r="C182" s="60"/>
      <c r="D182" s="67"/>
      <c r="E182" s="67"/>
      <c r="F182" s="68"/>
      <c r="G182" s="60"/>
      <c r="H182" s="60"/>
      <c r="I182" s="60"/>
      <c r="J182" s="69"/>
      <c r="K182" s="70"/>
      <c r="L182" s="71"/>
      <c r="M182" s="60"/>
      <c r="N182" s="71"/>
      <c r="O182" s="72"/>
      <c r="P182" s="60"/>
      <c r="Q182" s="60"/>
      <c r="R182" s="60"/>
      <c r="S182" s="60"/>
      <c r="T182" s="60"/>
      <c r="U182" s="60"/>
      <c r="V182" s="60"/>
      <c r="W182" s="60"/>
      <c r="X182" s="60"/>
    </row>
    <row r="183" ht="15" customHeight="1" spans="1:24">
      <c r="A183" s="60"/>
      <c r="B183" s="60"/>
      <c r="C183" s="60"/>
      <c r="D183" s="67"/>
      <c r="E183" s="67"/>
      <c r="F183" s="68"/>
      <c r="G183" s="60"/>
      <c r="H183" s="60"/>
      <c r="I183" s="60"/>
      <c r="J183" s="69"/>
      <c r="K183" s="70"/>
      <c r="L183" s="71"/>
      <c r="M183" s="60"/>
      <c r="N183" s="71"/>
      <c r="O183" s="72"/>
      <c r="P183" s="60"/>
      <c r="Q183" s="60"/>
      <c r="R183" s="60"/>
      <c r="S183" s="60"/>
      <c r="T183" s="60"/>
      <c r="U183" s="60"/>
      <c r="V183" s="60"/>
      <c r="W183" s="60"/>
      <c r="X183" s="60"/>
    </row>
    <row r="184" ht="15" customHeight="1" spans="1:24">
      <c r="A184" s="60"/>
      <c r="B184" s="60"/>
      <c r="C184" s="60"/>
      <c r="D184" s="67"/>
      <c r="E184" s="67"/>
      <c r="F184" s="68"/>
      <c r="G184" s="60"/>
      <c r="H184" s="60"/>
      <c r="I184" s="60"/>
      <c r="J184" s="69"/>
      <c r="K184" s="70"/>
      <c r="L184" s="71"/>
      <c r="M184" s="60"/>
      <c r="N184" s="71"/>
      <c r="O184" s="72"/>
      <c r="P184" s="60"/>
      <c r="Q184" s="60"/>
      <c r="R184" s="60"/>
      <c r="S184" s="60"/>
      <c r="T184" s="60"/>
      <c r="U184" s="60"/>
      <c r="V184" s="60"/>
      <c r="W184" s="60"/>
      <c r="X184" s="60"/>
    </row>
    <row r="185" ht="15" customHeight="1" spans="1:24">
      <c r="A185" s="60"/>
      <c r="B185" s="60"/>
      <c r="C185" s="60"/>
      <c r="D185" s="67"/>
      <c r="E185" s="67"/>
      <c r="F185" s="68"/>
      <c r="G185" s="60"/>
      <c r="H185" s="60"/>
      <c r="I185" s="60"/>
      <c r="J185" s="69"/>
      <c r="K185" s="70"/>
      <c r="L185" s="71"/>
      <c r="M185" s="60"/>
      <c r="N185" s="71"/>
      <c r="O185" s="72"/>
      <c r="P185" s="60"/>
      <c r="Q185" s="60"/>
      <c r="R185" s="60"/>
      <c r="S185" s="60"/>
      <c r="T185" s="60"/>
      <c r="U185" s="60"/>
      <c r="V185" s="60"/>
      <c r="W185" s="60"/>
      <c r="X185" s="60"/>
    </row>
    <row r="186" ht="15" customHeight="1" spans="1:24">
      <c r="A186" s="60"/>
      <c r="B186" s="60"/>
      <c r="C186" s="60"/>
      <c r="D186" s="67"/>
      <c r="E186" s="67"/>
      <c r="F186" s="68"/>
      <c r="G186" s="60"/>
      <c r="H186" s="60"/>
      <c r="I186" s="60"/>
      <c r="J186" s="69"/>
      <c r="K186" s="70"/>
      <c r="L186" s="71"/>
      <c r="M186" s="60"/>
      <c r="N186" s="71"/>
      <c r="O186" s="72"/>
      <c r="P186" s="60"/>
      <c r="Q186" s="60"/>
      <c r="R186" s="60"/>
      <c r="S186" s="60"/>
      <c r="T186" s="60"/>
      <c r="U186" s="60"/>
      <c r="V186" s="60"/>
      <c r="W186" s="60"/>
      <c r="X186" s="60"/>
    </row>
    <row r="187" ht="15" customHeight="1" spans="1:24">
      <c r="A187" s="60"/>
      <c r="B187" s="60"/>
      <c r="C187" s="60"/>
      <c r="D187" s="67"/>
      <c r="E187" s="67"/>
      <c r="F187" s="68"/>
      <c r="G187" s="60"/>
      <c r="H187" s="60"/>
      <c r="I187" s="60"/>
      <c r="J187" s="69"/>
      <c r="K187" s="70"/>
      <c r="L187" s="71"/>
      <c r="M187" s="60"/>
      <c r="N187" s="71"/>
      <c r="O187" s="72"/>
      <c r="P187" s="60"/>
      <c r="Q187" s="60"/>
      <c r="R187" s="60"/>
      <c r="S187" s="60"/>
      <c r="T187" s="60"/>
      <c r="U187" s="60"/>
      <c r="V187" s="60"/>
      <c r="W187" s="60"/>
      <c r="X187" s="60"/>
    </row>
    <row r="188" ht="15" customHeight="1" spans="1:24">
      <c r="A188" s="60"/>
      <c r="B188" s="60"/>
      <c r="C188" s="60"/>
      <c r="D188" s="67"/>
      <c r="E188" s="67"/>
      <c r="F188" s="68"/>
      <c r="G188" s="60"/>
      <c r="H188" s="60"/>
      <c r="I188" s="60"/>
      <c r="J188" s="69"/>
      <c r="K188" s="70"/>
      <c r="L188" s="71"/>
      <c r="M188" s="60"/>
      <c r="N188" s="71"/>
      <c r="O188" s="72"/>
      <c r="P188" s="60"/>
      <c r="Q188" s="60"/>
      <c r="R188" s="60"/>
      <c r="S188" s="60"/>
      <c r="T188" s="60"/>
      <c r="U188" s="60"/>
      <c r="V188" s="60"/>
      <c r="W188" s="60"/>
      <c r="X188" s="60"/>
    </row>
    <row r="189" ht="15" customHeight="1" spans="1:24">
      <c r="A189" s="60"/>
      <c r="B189" s="60"/>
      <c r="C189" s="60"/>
      <c r="D189" s="67"/>
      <c r="E189" s="67"/>
      <c r="F189" s="68"/>
      <c r="G189" s="60"/>
      <c r="H189" s="60"/>
      <c r="I189" s="60"/>
      <c r="J189" s="69"/>
      <c r="K189" s="70"/>
      <c r="L189" s="71"/>
      <c r="M189" s="60"/>
      <c r="N189" s="71"/>
      <c r="O189" s="72"/>
      <c r="P189" s="60"/>
      <c r="Q189" s="60"/>
      <c r="R189" s="60"/>
      <c r="S189" s="60"/>
      <c r="T189" s="60"/>
      <c r="U189" s="60"/>
      <c r="V189" s="60"/>
      <c r="W189" s="60"/>
      <c r="X189" s="60"/>
    </row>
    <row r="190" ht="15" customHeight="1" spans="1:24">
      <c r="A190" s="60"/>
      <c r="B190" s="60"/>
      <c r="C190" s="60"/>
      <c r="D190" s="67"/>
      <c r="E190" s="67"/>
      <c r="F190" s="68"/>
      <c r="G190" s="60"/>
      <c r="H190" s="60"/>
      <c r="I190" s="60"/>
      <c r="J190" s="69"/>
      <c r="K190" s="70"/>
      <c r="L190" s="71"/>
      <c r="M190" s="60"/>
      <c r="N190" s="71"/>
      <c r="O190" s="72"/>
      <c r="P190" s="60"/>
      <c r="Q190" s="60"/>
      <c r="R190" s="60"/>
      <c r="S190" s="60"/>
      <c r="T190" s="60"/>
      <c r="U190" s="60"/>
      <c r="V190" s="60"/>
      <c r="W190" s="60"/>
      <c r="X190" s="60"/>
    </row>
    <row r="191" ht="15" customHeight="1" spans="1:24">
      <c r="A191" s="60"/>
      <c r="B191" s="60"/>
      <c r="C191" s="60"/>
      <c r="D191" s="67"/>
      <c r="E191" s="67"/>
      <c r="F191" s="68"/>
      <c r="G191" s="60"/>
      <c r="H191" s="60"/>
      <c r="I191" s="60"/>
      <c r="J191" s="69"/>
      <c r="K191" s="70"/>
      <c r="L191" s="71"/>
      <c r="M191" s="60"/>
      <c r="N191" s="71"/>
      <c r="O191" s="72"/>
      <c r="P191" s="60"/>
      <c r="Q191" s="60"/>
      <c r="R191" s="60"/>
      <c r="S191" s="60"/>
      <c r="T191" s="60"/>
      <c r="U191" s="60"/>
      <c r="V191" s="60"/>
      <c r="W191" s="60"/>
      <c r="X191" s="60"/>
    </row>
    <row r="192" ht="15" customHeight="1" spans="1:24">
      <c r="A192" s="60"/>
      <c r="B192" s="60"/>
      <c r="C192" s="60"/>
      <c r="D192" s="67"/>
      <c r="E192" s="67"/>
      <c r="F192" s="68"/>
      <c r="G192" s="60"/>
      <c r="H192" s="60"/>
      <c r="I192" s="60"/>
      <c r="J192" s="69"/>
      <c r="K192" s="70"/>
      <c r="L192" s="71"/>
      <c r="M192" s="60"/>
      <c r="N192" s="71"/>
      <c r="O192" s="72"/>
      <c r="P192" s="60"/>
      <c r="Q192" s="60"/>
      <c r="R192" s="60"/>
      <c r="S192" s="60"/>
      <c r="T192" s="60"/>
      <c r="U192" s="60"/>
      <c r="V192" s="60"/>
      <c r="W192" s="60"/>
      <c r="X192" s="60"/>
    </row>
    <row r="193" ht="15" customHeight="1" spans="1:24">
      <c r="A193" s="60"/>
      <c r="B193" s="60"/>
      <c r="C193" s="60"/>
      <c r="D193" s="67"/>
      <c r="E193" s="67"/>
      <c r="F193" s="68"/>
      <c r="G193" s="60"/>
      <c r="H193" s="60"/>
      <c r="I193" s="60"/>
      <c r="J193" s="69"/>
      <c r="K193" s="70"/>
      <c r="L193" s="71"/>
      <c r="M193" s="60"/>
      <c r="N193" s="71"/>
      <c r="O193" s="72"/>
      <c r="P193" s="60"/>
      <c r="Q193" s="60"/>
      <c r="R193" s="60"/>
      <c r="S193" s="60"/>
      <c r="T193" s="60"/>
      <c r="U193" s="60"/>
      <c r="V193" s="60"/>
      <c r="W193" s="60"/>
      <c r="X193" s="60"/>
    </row>
    <row r="194" ht="15" customHeight="1" spans="1:24">
      <c r="A194" s="60"/>
      <c r="B194" s="60"/>
      <c r="C194" s="60"/>
      <c r="D194" s="67"/>
      <c r="E194" s="67"/>
      <c r="F194" s="68"/>
      <c r="G194" s="60"/>
      <c r="H194" s="60"/>
      <c r="I194" s="60"/>
      <c r="J194" s="69"/>
      <c r="K194" s="70"/>
      <c r="L194" s="71"/>
      <c r="M194" s="60"/>
      <c r="N194" s="71"/>
      <c r="O194" s="72"/>
      <c r="P194" s="60"/>
      <c r="Q194" s="60"/>
      <c r="R194" s="60"/>
      <c r="S194" s="60"/>
      <c r="T194" s="60"/>
      <c r="U194" s="60"/>
      <c r="V194" s="60"/>
      <c r="W194" s="60"/>
      <c r="X194" s="60"/>
    </row>
    <row r="195" ht="15" customHeight="1" spans="1:24">
      <c r="A195" s="60"/>
      <c r="B195" s="60"/>
      <c r="C195" s="60"/>
      <c r="D195" s="67"/>
      <c r="E195" s="67"/>
      <c r="F195" s="68"/>
      <c r="G195" s="60"/>
      <c r="H195" s="60"/>
      <c r="I195" s="60"/>
      <c r="J195" s="69"/>
      <c r="K195" s="70"/>
      <c r="L195" s="71"/>
      <c r="M195" s="60"/>
      <c r="N195" s="71"/>
      <c r="O195" s="72"/>
      <c r="P195" s="60"/>
      <c r="Q195" s="60"/>
      <c r="R195" s="60"/>
      <c r="S195" s="60"/>
      <c r="T195" s="60"/>
      <c r="U195" s="60"/>
      <c r="V195" s="60"/>
      <c r="W195" s="60"/>
      <c r="X195" s="60"/>
    </row>
    <row r="196" ht="15" customHeight="1" spans="1:24">
      <c r="A196" s="60"/>
      <c r="B196" s="60"/>
      <c r="C196" s="60"/>
      <c r="D196" s="67"/>
      <c r="E196" s="67"/>
      <c r="F196" s="68"/>
      <c r="G196" s="60"/>
      <c r="H196" s="60"/>
      <c r="I196" s="60"/>
      <c r="J196" s="69"/>
      <c r="K196" s="70"/>
      <c r="L196" s="71"/>
      <c r="M196" s="60"/>
      <c r="N196" s="71"/>
      <c r="O196" s="72"/>
      <c r="P196" s="60"/>
      <c r="Q196" s="60"/>
      <c r="R196" s="60"/>
      <c r="S196" s="60"/>
      <c r="T196" s="60"/>
      <c r="U196" s="60"/>
      <c r="V196" s="60"/>
      <c r="W196" s="60"/>
      <c r="X196" s="60"/>
    </row>
    <row r="197" ht="15" customHeight="1" spans="1:24">
      <c r="A197" s="60"/>
      <c r="B197" s="60"/>
      <c r="C197" s="60"/>
      <c r="D197" s="67"/>
      <c r="E197" s="67"/>
      <c r="F197" s="68"/>
      <c r="G197" s="60"/>
      <c r="H197" s="60"/>
      <c r="I197" s="60"/>
      <c r="J197" s="69"/>
      <c r="K197" s="70"/>
      <c r="L197" s="71"/>
      <c r="M197" s="60"/>
      <c r="N197" s="71"/>
      <c r="O197" s="72"/>
      <c r="P197" s="60"/>
      <c r="Q197" s="60"/>
      <c r="R197" s="60"/>
      <c r="S197" s="60"/>
      <c r="T197" s="60"/>
      <c r="U197" s="60"/>
      <c r="V197" s="60"/>
      <c r="W197" s="60"/>
      <c r="X197" s="60"/>
    </row>
    <row r="198" ht="15" customHeight="1" spans="1:24">
      <c r="A198" s="60"/>
      <c r="B198" s="60"/>
      <c r="C198" s="60"/>
      <c r="D198" s="67"/>
      <c r="E198" s="67"/>
      <c r="F198" s="68"/>
      <c r="G198" s="60"/>
      <c r="H198" s="60"/>
      <c r="I198" s="60"/>
      <c r="J198" s="69"/>
      <c r="K198" s="70"/>
      <c r="L198" s="71"/>
      <c r="M198" s="60"/>
      <c r="N198" s="71"/>
      <c r="O198" s="72"/>
      <c r="P198" s="60"/>
      <c r="Q198" s="60"/>
      <c r="R198" s="60"/>
      <c r="S198" s="60"/>
      <c r="T198" s="60"/>
      <c r="U198" s="60"/>
      <c r="V198" s="60"/>
      <c r="W198" s="60"/>
      <c r="X198" s="60"/>
    </row>
    <row r="199" ht="15" customHeight="1" spans="1:24">
      <c r="A199" s="60"/>
      <c r="B199" s="60"/>
      <c r="C199" s="60"/>
      <c r="D199" s="67"/>
      <c r="E199" s="67"/>
      <c r="F199" s="68"/>
      <c r="G199" s="60"/>
      <c r="H199" s="60"/>
      <c r="I199" s="60"/>
      <c r="J199" s="69"/>
      <c r="K199" s="70"/>
      <c r="L199" s="71"/>
      <c r="M199" s="60"/>
      <c r="N199" s="71"/>
      <c r="O199" s="72"/>
      <c r="P199" s="60"/>
      <c r="Q199" s="60"/>
      <c r="R199" s="60"/>
      <c r="S199" s="60"/>
      <c r="T199" s="60"/>
      <c r="U199" s="60"/>
      <c r="V199" s="60"/>
      <c r="W199" s="60"/>
      <c r="X199" s="60"/>
    </row>
    <row r="200" ht="15" customHeight="1" spans="1:24">
      <c r="A200" s="60"/>
      <c r="B200" s="60"/>
      <c r="C200" s="60"/>
      <c r="D200" s="67"/>
      <c r="E200" s="67"/>
      <c r="F200" s="68"/>
      <c r="G200" s="60"/>
      <c r="H200" s="60"/>
      <c r="I200" s="60"/>
      <c r="J200" s="69"/>
      <c r="K200" s="70"/>
      <c r="L200" s="71"/>
      <c r="M200" s="60"/>
      <c r="N200" s="71"/>
      <c r="O200" s="72"/>
      <c r="P200" s="60"/>
      <c r="Q200" s="60"/>
      <c r="R200" s="60"/>
      <c r="S200" s="60"/>
      <c r="T200" s="60"/>
      <c r="U200" s="60"/>
      <c r="V200" s="60"/>
      <c r="W200" s="60"/>
      <c r="X200" s="60"/>
    </row>
    <row r="201" ht="15" customHeight="1" spans="1:24">
      <c r="A201" s="60"/>
      <c r="B201" s="60"/>
      <c r="C201" s="60"/>
      <c r="D201" s="67"/>
      <c r="E201" s="67"/>
      <c r="F201" s="68"/>
      <c r="G201" s="60"/>
      <c r="H201" s="60"/>
      <c r="I201" s="60"/>
      <c r="J201" s="69"/>
      <c r="K201" s="70"/>
      <c r="L201" s="71"/>
      <c r="M201" s="60"/>
      <c r="N201" s="71"/>
      <c r="O201" s="72"/>
      <c r="P201" s="60"/>
      <c r="Q201" s="60"/>
      <c r="R201" s="60"/>
      <c r="S201" s="60"/>
      <c r="T201" s="60"/>
      <c r="U201" s="60"/>
      <c r="V201" s="60"/>
      <c r="W201" s="60"/>
      <c r="X201" s="60"/>
    </row>
    <row r="202" ht="15" customHeight="1" spans="1:24">
      <c r="A202" s="60"/>
      <c r="B202" s="60"/>
      <c r="C202" s="60"/>
      <c r="D202" s="67"/>
      <c r="E202" s="67"/>
      <c r="F202" s="68"/>
      <c r="G202" s="60"/>
      <c r="H202" s="60"/>
      <c r="I202" s="60"/>
      <c r="J202" s="69"/>
      <c r="K202" s="70"/>
      <c r="L202" s="71"/>
      <c r="M202" s="60"/>
      <c r="N202" s="71"/>
      <c r="O202" s="72"/>
      <c r="P202" s="60"/>
      <c r="Q202" s="60"/>
      <c r="R202" s="60"/>
      <c r="S202" s="60"/>
      <c r="T202" s="60"/>
      <c r="U202" s="60"/>
      <c r="V202" s="60"/>
      <c r="W202" s="60"/>
      <c r="X202" s="60"/>
    </row>
    <row r="203" ht="15" customHeight="1" spans="1:24">
      <c r="A203" s="60"/>
      <c r="B203" s="60"/>
      <c r="C203" s="60"/>
      <c r="D203" s="67"/>
      <c r="E203" s="67"/>
      <c r="F203" s="68"/>
      <c r="G203" s="60"/>
      <c r="H203" s="60"/>
      <c r="I203" s="60"/>
      <c r="J203" s="69"/>
      <c r="K203" s="70"/>
      <c r="L203" s="71"/>
      <c r="M203" s="60"/>
      <c r="N203" s="71"/>
      <c r="O203" s="72"/>
      <c r="P203" s="60"/>
      <c r="Q203" s="60"/>
      <c r="R203" s="60"/>
      <c r="S203" s="60"/>
      <c r="T203" s="60"/>
      <c r="U203" s="60"/>
      <c r="V203" s="60"/>
      <c r="W203" s="60"/>
      <c r="X203" s="60"/>
    </row>
    <row r="204" ht="15" customHeight="1" spans="1:24">
      <c r="A204" s="60"/>
      <c r="B204" s="60"/>
      <c r="C204" s="60"/>
      <c r="D204" s="67"/>
      <c r="E204" s="67"/>
      <c r="F204" s="68"/>
      <c r="G204" s="60"/>
      <c r="H204" s="60"/>
      <c r="I204" s="60"/>
      <c r="J204" s="69"/>
      <c r="K204" s="70"/>
      <c r="L204" s="71"/>
      <c r="M204" s="60"/>
      <c r="N204" s="71"/>
      <c r="O204" s="72"/>
      <c r="P204" s="60"/>
      <c r="Q204" s="60"/>
      <c r="R204" s="60"/>
      <c r="S204" s="60"/>
      <c r="T204" s="60"/>
      <c r="U204" s="60"/>
      <c r="V204" s="60"/>
      <c r="W204" s="60"/>
      <c r="X204" s="60"/>
    </row>
    <row r="205" ht="15" customHeight="1" spans="1:24">
      <c r="A205" s="60"/>
      <c r="B205" s="60"/>
      <c r="C205" s="60"/>
      <c r="D205" s="67"/>
      <c r="E205" s="67"/>
      <c r="F205" s="68"/>
      <c r="G205" s="60"/>
      <c r="H205" s="60"/>
      <c r="I205" s="60"/>
      <c r="J205" s="69"/>
      <c r="K205" s="70"/>
      <c r="L205" s="71"/>
      <c r="M205" s="60"/>
      <c r="N205" s="71"/>
      <c r="O205" s="72"/>
      <c r="P205" s="60"/>
      <c r="Q205" s="60"/>
      <c r="R205" s="60"/>
      <c r="S205" s="60"/>
      <c r="T205" s="60"/>
      <c r="U205" s="60"/>
      <c r="V205" s="60"/>
      <c r="W205" s="60"/>
      <c r="X205" s="60"/>
    </row>
    <row r="206" ht="15" customHeight="1" spans="1:24">
      <c r="A206" s="60"/>
      <c r="B206" s="60"/>
      <c r="C206" s="60"/>
      <c r="D206" s="67"/>
      <c r="E206" s="67"/>
      <c r="F206" s="68"/>
      <c r="G206" s="60"/>
      <c r="H206" s="60"/>
      <c r="I206" s="60"/>
      <c r="J206" s="69"/>
      <c r="K206" s="70"/>
      <c r="L206" s="71"/>
      <c r="M206" s="60"/>
      <c r="N206" s="71"/>
      <c r="O206" s="72"/>
      <c r="P206" s="60"/>
      <c r="Q206" s="60"/>
      <c r="R206" s="60"/>
      <c r="S206" s="60"/>
      <c r="T206" s="60"/>
      <c r="U206" s="60"/>
      <c r="V206" s="60"/>
      <c r="W206" s="60"/>
      <c r="X206" s="60"/>
    </row>
    <row r="207" ht="15" customHeight="1" spans="1:24">
      <c r="A207" s="60"/>
      <c r="B207" s="60"/>
      <c r="C207" s="60"/>
      <c r="D207" s="67"/>
      <c r="E207" s="67"/>
      <c r="F207" s="68"/>
      <c r="G207" s="60"/>
      <c r="H207" s="60"/>
      <c r="I207" s="60"/>
      <c r="J207" s="69"/>
      <c r="K207" s="70"/>
      <c r="L207" s="71"/>
      <c r="M207" s="60"/>
      <c r="N207" s="71"/>
      <c r="O207" s="72"/>
      <c r="P207" s="60"/>
      <c r="Q207" s="60"/>
      <c r="R207" s="60"/>
      <c r="S207" s="60"/>
      <c r="T207" s="60"/>
      <c r="U207" s="60"/>
      <c r="V207" s="60"/>
      <c r="W207" s="60"/>
      <c r="X207" s="60"/>
    </row>
    <row r="208" ht="15" customHeight="1" spans="1:24">
      <c r="A208" s="60"/>
      <c r="B208" s="60"/>
      <c r="C208" s="60"/>
      <c r="D208" s="67"/>
      <c r="E208" s="67"/>
      <c r="F208" s="68"/>
      <c r="G208" s="60"/>
      <c r="H208" s="60"/>
      <c r="I208" s="60"/>
      <c r="J208" s="69"/>
      <c r="K208" s="70"/>
      <c r="L208" s="71"/>
      <c r="M208" s="60"/>
      <c r="N208" s="71"/>
      <c r="O208" s="72"/>
      <c r="P208" s="60"/>
      <c r="Q208" s="60"/>
      <c r="R208" s="60"/>
      <c r="S208" s="60"/>
      <c r="T208" s="60"/>
      <c r="U208" s="60"/>
      <c r="V208" s="60"/>
      <c r="W208" s="60"/>
      <c r="X208" s="60"/>
    </row>
    <row r="209" ht="15" customHeight="1" spans="1:24">
      <c r="A209" s="60"/>
      <c r="B209" s="60"/>
      <c r="C209" s="60"/>
      <c r="D209" s="67"/>
      <c r="E209" s="67"/>
      <c r="F209" s="68"/>
      <c r="G209" s="60"/>
      <c r="H209" s="60"/>
      <c r="I209" s="60"/>
      <c r="J209" s="69"/>
      <c r="K209" s="70"/>
      <c r="L209" s="71"/>
      <c r="M209" s="60"/>
      <c r="N209" s="71"/>
      <c r="O209" s="72"/>
      <c r="P209" s="60"/>
      <c r="Q209" s="60"/>
      <c r="R209" s="60"/>
      <c r="S209" s="60"/>
      <c r="T209" s="60"/>
      <c r="U209" s="60"/>
      <c r="V209" s="60"/>
      <c r="W209" s="60"/>
      <c r="X209" s="60"/>
    </row>
    <row r="210" ht="15" customHeight="1" spans="1:24">
      <c r="A210" s="60"/>
      <c r="B210" s="60"/>
      <c r="C210" s="60"/>
      <c r="D210" s="67"/>
      <c r="E210" s="67"/>
      <c r="F210" s="68"/>
      <c r="G210" s="60"/>
      <c r="H210" s="60"/>
      <c r="I210" s="60"/>
      <c r="J210" s="69"/>
      <c r="K210" s="70"/>
      <c r="L210" s="71"/>
      <c r="M210" s="60"/>
      <c r="N210" s="71"/>
      <c r="O210" s="72"/>
      <c r="P210" s="60"/>
      <c r="Q210" s="60"/>
      <c r="R210" s="60"/>
      <c r="S210" s="60"/>
      <c r="T210" s="60"/>
      <c r="U210" s="60"/>
      <c r="V210" s="60"/>
      <c r="W210" s="60"/>
      <c r="X210" s="60"/>
    </row>
    <row r="211" ht="15" customHeight="1" spans="1:24">
      <c r="A211" s="60"/>
      <c r="B211" s="60"/>
      <c r="C211" s="60"/>
      <c r="D211" s="67"/>
      <c r="E211" s="67"/>
      <c r="F211" s="68"/>
      <c r="G211" s="60"/>
      <c r="H211" s="60"/>
      <c r="I211" s="60"/>
      <c r="J211" s="69"/>
      <c r="K211" s="70"/>
      <c r="L211" s="71"/>
      <c r="M211" s="60"/>
      <c r="N211" s="71"/>
      <c r="O211" s="72"/>
      <c r="P211" s="60"/>
      <c r="Q211" s="60"/>
      <c r="R211" s="60"/>
      <c r="S211" s="60"/>
      <c r="T211" s="60"/>
      <c r="U211" s="60"/>
      <c r="V211" s="60"/>
      <c r="W211" s="60"/>
      <c r="X211" s="60"/>
    </row>
    <row r="212" ht="15" customHeight="1" spans="1:24">
      <c r="A212" s="60"/>
      <c r="B212" s="60"/>
      <c r="C212" s="60"/>
      <c r="D212" s="67"/>
      <c r="E212" s="67"/>
      <c r="F212" s="68"/>
      <c r="G212" s="60"/>
      <c r="H212" s="60"/>
      <c r="I212" s="60"/>
      <c r="J212" s="69"/>
      <c r="K212" s="70"/>
      <c r="L212" s="71"/>
      <c r="M212" s="60"/>
      <c r="N212" s="71"/>
      <c r="O212" s="72"/>
      <c r="P212" s="60"/>
      <c r="Q212" s="60"/>
      <c r="R212" s="60"/>
      <c r="S212" s="60"/>
      <c r="T212" s="60"/>
      <c r="U212" s="60"/>
      <c r="V212" s="60"/>
      <c r="W212" s="60"/>
      <c r="X212" s="60"/>
    </row>
    <row r="213" ht="15" customHeight="1" spans="1:24">
      <c r="A213" s="60"/>
      <c r="B213" s="60"/>
      <c r="C213" s="60"/>
      <c r="D213" s="67"/>
      <c r="E213" s="67"/>
      <c r="F213" s="68"/>
      <c r="G213" s="60"/>
      <c r="H213" s="60"/>
      <c r="I213" s="60"/>
      <c r="J213" s="69"/>
      <c r="K213" s="70"/>
      <c r="L213" s="71"/>
      <c r="M213" s="60"/>
      <c r="N213" s="71"/>
      <c r="O213" s="72"/>
      <c r="P213" s="60"/>
      <c r="Q213" s="60"/>
      <c r="R213" s="60"/>
      <c r="S213" s="60"/>
      <c r="T213" s="60"/>
      <c r="U213" s="60"/>
      <c r="V213" s="60"/>
      <c r="W213" s="60"/>
      <c r="X213" s="60"/>
    </row>
    <row r="214" ht="15" customHeight="1" spans="1:24">
      <c r="A214" s="60"/>
      <c r="B214" s="60"/>
      <c r="C214" s="60"/>
      <c r="D214" s="67"/>
      <c r="E214" s="67"/>
      <c r="F214" s="68"/>
      <c r="G214" s="60"/>
      <c r="H214" s="60"/>
      <c r="I214" s="60"/>
      <c r="J214" s="69"/>
      <c r="K214" s="70"/>
      <c r="L214" s="71"/>
      <c r="M214" s="60"/>
      <c r="N214" s="71"/>
      <c r="O214" s="72"/>
      <c r="P214" s="60"/>
      <c r="Q214" s="60"/>
      <c r="R214" s="60"/>
      <c r="S214" s="60"/>
      <c r="T214" s="60"/>
      <c r="U214" s="60"/>
      <c r="V214" s="60"/>
      <c r="W214" s="60"/>
      <c r="X214" s="60"/>
    </row>
    <row r="215" ht="15" customHeight="1" spans="1:24">
      <c r="A215" s="60"/>
      <c r="B215" s="60"/>
      <c r="C215" s="60"/>
      <c r="D215" s="67"/>
      <c r="E215" s="67"/>
      <c r="F215" s="68"/>
      <c r="G215" s="60"/>
      <c r="H215" s="60"/>
      <c r="I215" s="60"/>
      <c r="J215" s="69"/>
      <c r="K215" s="70"/>
      <c r="L215" s="71"/>
      <c r="M215" s="60"/>
      <c r="N215" s="71"/>
      <c r="O215" s="72"/>
      <c r="P215" s="60"/>
      <c r="Q215" s="60"/>
      <c r="R215" s="60"/>
      <c r="S215" s="60"/>
      <c r="T215" s="60"/>
      <c r="U215" s="60"/>
      <c r="V215" s="60"/>
      <c r="W215" s="60"/>
      <c r="X215" s="60"/>
    </row>
    <row r="216" ht="15" customHeight="1" spans="1:24">
      <c r="A216" s="60"/>
      <c r="B216" s="60"/>
      <c r="C216" s="60"/>
      <c r="D216" s="67"/>
      <c r="E216" s="67"/>
      <c r="F216" s="68"/>
      <c r="G216" s="60"/>
      <c r="H216" s="60"/>
      <c r="I216" s="60"/>
      <c r="J216" s="69"/>
      <c r="K216" s="70"/>
      <c r="L216" s="71"/>
      <c r="M216" s="60"/>
      <c r="N216" s="71"/>
      <c r="O216" s="72"/>
      <c r="P216" s="60"/>
      <c r="Q216" s="60"/>
      <c r="R216" s="60"/>
      <c r="S216" s="60"/>
      <c r="T216" s="60"/>
      <c r="U216" s="60"/>
      <c r="V216" s="60"/>
      <c r="W216" s="60"/>
      <c r="X216" s="60"/>
    </row>
    <row r="217" ht="15" customHeight="1" spans="1:24">
      <c r="A217" s="60"/>
      <c r="B217" s="60"/>
      <c r="C217" s="60"/>
      <c r="D217" s="67"/>
      <c r="E217" s="67"/>
      <c r="F217" s="68"/>
      <c r="G217" s="60"/>
      <c r="H217" s="60"/>
      <c r="I217" s="60"/>
      <c r="J217" s="69"/>
      <c r="K217" s="70"/>
      <c r="L217" s="71"/>
      <c r="M217" s="60"/>
      <c r="N217" s="71"/>
      <c r="O217" s="72"/>
      <c r="P217" s="60"/>
      <c r="Q217" s="60"/>
      <c r="R217" s="60"/>
      <c r="S217" s="60"/>
      <c r="T217" s="60"/>
      <c r="U217" s="60"/>
      <c r="V217" s="60"/>
      <c r="W217" s="60"/>
      <c r="X217" s="60"/>
    </row>
    <row r="218" ht="15" customHeight="1" spans="1:24">
      <c r="A218" s="60"/>
      <c r="B218" s="60"/>
      <c r="C218" s="60"/>
      <c r="D218" s="67"/>
      <c r="E218" s="67"/>
      <c r="F218" s="68"/>
      <c r="G218" s="60"/>
      <c r="H218" s="60"/>
      <c r="I218" s="60"/>
      <c r="J218" s="69"/>
      <c r="K218" s="70"/>
      <c r="L218" s="71"/>
      <c r="M218" s="60"/>
      <c r="N218" s="71"/>
      <c r="O218" s="72"/>
      <c r="P218" s="60"/>
      <c r="Q218" s="60"/>
      <c r="R218" s="60"/>
      <c r="S218" s="60"/>
      <c r="T218" s="60"/>
      <c r="U218" s="60"/>
      <c r="V218" s="60"/>
      <c r="W218" s="60"/>
      <c r="X218" s="60"/>
    </row>
    <row r="219" ht="15" customHeight="1" spans="1:24">
      <c r="A219" s="60"/>
      <c r="B219" s="60"/>
      <c r="C219" s="60"/>
      <c r="D219" s="67"/>
      <c r="E219" s="67"/>
      <c r="F219" s="68"/>
      <c r="G219" s="60"/>
      <c r="H219" s="60"/>
      <c r="I219" s="60"/>
      <c r="J219" s="69"/>
      <c r="K219" s="70"/>
      <c r="L219" s="71"/>
      <c r="M219" s="60"/>
      <c r="N219" s="71"/>
      <c r="O219" s="72"/>
      <c r="P219" s="60"/>
      <c r="Q219" s="60"/>
      <c r="R219" s="60"/>
      <c r="S219" s="60"/>
      <c r="T219" s="60"/>
      <c r="U219" s="60"/>
      <c r="V219" s="60"/>
      <c r="W219" s="60"/>
      <c r="X219" s="60"/>
    </row>
    <row r="220" ht="15" customHeight="1" spans="1:24">
      <c r="A220" s="60"/>
      <c r="B220" s="60"/>
      <c r="C220" s="60"/>
      <c r="D220" s="67"/>
      <c r="E220" s="67"/>
      <c r="F220" s="68"/>
      <c r="G220" s="60"/>
      <c r="H220" s="60"/>
      <c r="I220" s="60"/>
      <c r="J220" s="69"/>
      <c r="K220" s="70"/>
      <c r="L220" s="71"/>
      <c r="M220" s="60"/>
      <c r="N220" s="71"/>
      <c r="O220" s="72"/>
      <c r="P220" s="60"/>
      <c r="Q220" s="60"/>
      <c r="R220" s="60"/>
      <c r="S220" s="60"/>
      <c r="T220" s="60"/>
      <c r="U220" s="60"/>
      <c r="V220" s="60"/>
      <c r="W220" s="60"/>
      <c r="X220" s="60"/>
    </row>
    <row r="221" ht="15" customHeight="1" spans="1:24">
      <c r="A221" s="60"/>
      <c r="B221" s="60"/>
      <c r="C221" s="60"/>
      <c r="D221" s="67"/>
      <c r="E221" s="67"/>
      <c r="F221" s="68"/>
      <c r="G221" s="60"/>
      <c r="H221" s="60"/>
      <c r="I221" s="60"/>
      <c r="J221" s="69"/>
      <c r="K221" s="70"/>
      <c r="L221" s="71"/>
      <c r="M221" s="60"/>
      <c r="N221" s="71"/>
      <c r="O221" s="72"/>
      <c r="P221" s="60"/>
      <c r="Q221" s="60"/>
      <c r="R221" s="60"/>
      <c r="S221" s="60"/>
      <c r="T221" s="60"/>
      <c r="U221" s="60"/>
      <c r="V221" s="60"/>
      <c r="W221" s="60"/>
      <c r="X221" s="60"/>
    </row>
    <row r="222" ht="15" customHeight="1" spans="1:24">
      <c r="A222" s="60"/>
      <c r="B222" s="60"/>
      <c r="C222" s="60"/>
      <c r="D222" s="67"/>
      <c r="E222" s="67"/>
      <c r="F222" s="68"/>
      <c r="G222" s="60"/>
      <c r="H222" s="60"/>
      <c r="I222" s="60"/>
      <c r="J222" s="69"/>
      <c r="K222" s="70"/>
      <c r="L222" s="71"/>
      <c r="M222" s="60"/>
      <c r="N222" s="71"/>
      <c r="O222" s="72"/>
      <c r="P222" s="60"/>
      <c r="Q222" s="60"/>
      <c r="R222" s="60"/>
      <c r="S222" s="60"/>
      <c r="T222" s="60"/>
      <c r="U222" s="60"/>
      <c r="V222" s="60"/>
      <c r="W222" s="60"/>
      <c r="X222" s="60"/>
    </row>
    <row r="223" ht="15" customHeight="1" spans="1:24">
      <c r="A223" s="60"/>
      <c r="B223" s="60"/>
      <c r="C223" s="60"/>
      <c r="D223" s="67"/>
      <c r="E223" s="67"/>
      <c r="F223" s="68"/>
      <c r="G223" s="60"/>
      <c r="H223" s="60"/>
      <c r="I223" s="60"/>
      <c r="J223" s="69"/>
      <c r="K223" s="70"/>
      <c r="L223" s="71"/>
      <c r="M223" s="60"/>
      <c r="N223" s="71"/>
      <c r="O223" s="72"/>
      <c r="P223" s="60"/>
      <c r="Q223" s="60"/>
      <c r="R223" s="60"/>
      <c r="S223" s="60"/>
      <c r="T223" s="60"/>
      <c r="U223" s="60"/>
      <c r="V223" s="60"/>
      <c r="W223" s="60"/>
      <c r="X223" s="60"/>
    </row>
    <row r="224" ht="15" customHeight="1" spans="1:24">
      <c r="A224" s="60"/>
      <c r="B224" s="60"/>
      <c r="C224" s="60"/>
      <c r="D224" s="67"/>
      <c r="E224" s="67"/>
      <c r="F224" s="68"/>
      <c r="G224" s="60"/>
      <c r="H224" s="60"/>
      <c r="I224" s="60"/>
      <c r="J224" s="69"/>
      <c r="K224" s="70"/>
      <c r="L224" s="71"/>
      <c r="M224" s="60"/>
      <c r="N224" s="71"/>
      <c r="O224" s="72"/>
      <c r="P224" s="60"/>
      <c r="Q224" s="60"/>
      <c r="R224" s="60"/>
      <c r="S224" s="60"/>
      <c r="T224" s="60"/>
      <c r="U224" s="60"/>
      <c r="V224" s="60"/>
      <c r="W224" s="60"/>
      <c r="X224" s="60"/>
    </row>
    <row r="225" ht="15" customHeight="1" spans="1:24">
      <c r="A225" s="60"/>
      <c r="B225" s="60"/>
      <c r="C225" s="60"/>
      <c r="D225" s="67"/>
      <c r="E225" s="67"/>
      <c r="F225" s="68"/>
      <c r="G225" s="60"/>
      <c r="H225" s="60"/>
      <c r="I225" s="60"/>
      <c r="J225" s="69"/>
      <c r="K225" s="70"/>
      <c r="L225" s="71"/>
      <c r="M225" s="60"/>
      <c r="N225" s="71"/>
      <c r="O225" s="72"/>
      <c r="P225" s="60"/>
      <c r="Q225" s="60"/>
      <c r="R225" s="60"/>
      <c r="S225" s="60"/>
      <c r="T225" s="60"/>
      <c r="U225" s="60"/>
      <c r="V225" s="60"/>
      <c r="W225" s="60"/>
      <c r="X225" s="60"/>
    </row>
    <row r="226" ht="15" customHeight="1" spans="1:24">
      <c r="A226" s="60"/>
      <c r="B226" s="60"/>
      <c r="C226" s="60"/>
      <c r="D226" s="67"/>
      <c r="E226" s="67"/>
      <c r="F226" s="68"/>
      <c r="G226" s="60"/>
      <c r="H226" s="60"/>
      <c r="I226" s="60"/>
      <c r="J226" s="69"/>
      <c r="K226" s="70"/>
      <c r="L226" s="71"/>
      <c r="M226" s="60"/>
      <c r="N226" s="71"/>
      <c r="O226" s="72"/>
      <c r="P226" s="60"/>
      <c r="Q226" s="60"/>
      <c r="R226" s="60"/>
      <c r="S226" s="60"/>
      <c r="T226" s="60"/>
      <c r="U226" s="60"/>
      <c r="V226" s="60"/>
      <c r="W226" s="60"/>
      <c r="X226" s="60"/>
    </row>
    <row r="227" ht="15" customHeight="1" spans="1:24">
      <c r="A227" s="60"/>
      <c r="B227" s="60"/>
      <c r="C227" s="60"/>
      <c r="D227" s="67"/>
      <c r="E227" s="67"/>
      <c r="F227" s="68"/>
      <c r="G227" s="60"/>
      <c r="H227" s="60"/>
      <c r="I227" s="60"/>
      <c r="J227" s="69"/>
      <c r="K227" s="70"/>
      <c r="L227" s="71"/>
      <c r="M227" s="60"/>
      <c r="N227" s="71"/>
      <c r="O227" s="72"/>
      <c r="P227" s="60"/>
      <c r="Q227" s="60"/>
      <c r="R227" s="60"/>
      <c r="S227" s="60"/>
      <c r="T227" s="60"/>
      <c r="U227" s="60"/>
      <c r="V227" s="60"/>
      <c r="W227" s="60"/>
      <c r="X227" s="60"/>
    </row>
    <row r="228" ht="15" customHeight="1" spans="1:24">
      <c r="A228" s="60"/>
      <c r="B228" s="60"/>
      <c r="C228" s="60"/>
      <c r="D228" s="67"/>
      <c r="E228" s="67"/>
      <c r="F228" s="68"/>
      <c r="G228" s="60"/>
      <c r="H228" s="60"/>
      <c r="I228" s="60"/>
      <c r="J228" s="69"/>
      <c r="K228" s="70"/>
      <c r="L228" s="71"/>
      <c r="M228" s="60"/>
      <c r="N228" s="71"/>
      <c r="O228" s="72"/>
      <c r="P228" s="60"/>
      <c r="Q228" s="60"/>
      <c r="R228" s="60"/>
      <c r="S228" s="60"/>
      <c r="T228" s="60"/>
      <c r="U228" s="60"/>
      <c r="V228" s="60"/>
      <c r="W228" s="60"/>
      <c r="X228" s="60"/>
    </row>
    <row r="229" ht="15" customHeight="1" spans="1:24">
      <c r="A229" s="60"/>
      <c r="B229" s="60"/>
      <c r="C229" s="60"/>
      <c r="D229" s="67"/>
      <c r="E229" s="67"/>
      <c r="F229" s="68"/>
      <c r="G229" s="60"/>
      <c r="H229" s="60"/>
      <c r="I229" s="60"/>
      <c r="J229" s="69"/>
      <c r="K229" s="70"/>
      <c r="L229" s="71"/>
      <c r="M229" s="60"/>
      <c r="N229" s="71"/>
      <c r="O229" s="72"/>
      <c r="P229" s="60"/>
      <c r="Q229" s="60"/>
      <c r="R229" s="60"/>
      <c r="S229" s="60"/>
      <c r="T229" s="60"/>
      <c r="U229" s="60"/>
      <c r="V229" s="60"/>
      <c r="W229" s="60"/>
      <c r="X229" s="60"/>
    </row>
    <row r="230" ht="15" customHeight="1" spans="1:24">
      <c r="A230" s="60"/>
      <c r="B230" s="60"/>
      <c r="C230" s="60"/>
      <c r="D230" s="67"/>
      <c r="E230" s="67"/>
      <c r="F230" s="68"/>
      <c r="G230" s="60"/>
      <c r="H230" s="60"/>
      <c r="I230" s="60"/>
      <c r="J230" s="69"/>
      <c r="K230" s="70"/>
      <c r="L230" s="71"/>
      <c r="M230" s="60"/>
      <c r="N230" s="71"/>
      <c r="O230" s="72"/>
      <c r="P230" s="60"/>
      <c r="Q230" s="60"/>
      <c r="R230" s="60"/>
      <c r="S230" s="60"/>
      <c r="T230" s="60"/>
      <c r="U230" s="60"/>
      <c r="V230" s="60"/>
      <c r="W230" s="60"/>
      <c r="X230" s="60"/>
    </row>
    <row r="231" ht="15" customHeight="1" spans="1:24">
      <c r="A231" s="60"/>
      <c r="B231" s="60"/>
      <c r="C231" s="60"/>
      <c r="D231" s="67"/>
      <c r="E231" s="67"/>
      <c r="F231" s="68"/>
      <c r="G231" s="60"/>
      <c r="H231" s="60"/>
      <c r="I231" s="60"/>
      <c r="J231" s="69"/>
      <c r="K231" s="70"/>
      <c r="L231" s="71"/>
      <c r="M231" s="60"/>
      <c r="N231" s="71"/>
      <c r="O231" s="72"/>
      <c r="P231" s="60"/>
      <c r="Q231" s="60"/>
      <c r="R231" s="60"/>
      <c r="S231" s="60"/>
      <c r="T231" s="60"/>
      <c r="U231" s="60"/>
      <c r="V231" s="60"/>
      <c r="W231" s="60"/>
      <c r="X231" s="60"/>
    </row>
    <row r="232" ht="15" customHeight="1" spans="1:24">
      <c r="A232" s="60"/>
      <c r="B232" s="60"/>
      <c r="C232" s="60"/>
      <c r="D232" s="67"/>
      <c r="E232" s="67"/>
      <c r="F232" s="68"/>
      <c r="G232" s="60"/>
      <c r="H232" s="60"/>
      <c r="I232" s="60"/>
      <c r="J232" s="69"/>
      <c r="K232" s="70"/>
      <c r="L232" s="71"/>
      <c r="M232" s="60"/>
      <c r="N232" s="71"/>
      <c r="O232" s="72"/>
      <c r="P232" s="60"/>
      <c r="Q232" s="60"/>
      <c r="R232" s="60"/>
      <c r="S232" s="60"/>
      <c r="T232" s="60"/>
      <c r="U232" s="60"/>
      <c r="V232" s="60"/>
      <c r="W232" s="60"/>
      <c r="X232" s="60"/>
    </row>
    <row r="233" ht="15" customHeight="1" spans="1:24">
      <c r="A233" s="60"/>
      <c r="B233" s="60"/>
      <c r="C233" s="60"/>
      <c r="D233" s="67"/>
      <c r="E233" s="67"/>
      <c r="F233" s="68"/>
      <c r="G233" s="60"/>
      <c r="H233" s="60"/>
      <c r="I233" s="60"/>
      <c r="J233" s="69"/>
      <c r="K233" s="70"/>
      <c r="L233" s="71"/>
      <c r="M233" s="60"/>
      <c r="N233" s="71"/>
      <c r="O233" s="72"/>
      <c r="P233" s="60"/>
      <c r="Q233" s="60"/>
      <c r="R233" s="60"/>
      <c r="S233" s="60"/>
      <c r="T233" s="60"/>
      <c r="U233" s="60"/>
      <c r="V233" s="60"/>
      <c r="W233" s="60"/>
      <c r="X233" s="60"/>
    </row>
    <row r="234" ht="15" customHeight="1" spans="1:24">
      <c r="A234" s="60"/>
      <c r="B234" s="60"/>
      <c r="C234" s="60"/>
      <c r="D234" s="67"/>
      <c r="E234" s="67"/>
      <c r="F234" s="68"/>
      <c r="G234" s="60"/>
      <c r="H234" s="60"/>
      <c r="I234" s="60"/>
      <c r="J234" s="69"/>
      <c r="K234" s="70"/>
      <c r="L234" s="71"/>
      <c r="M234" s="60"/>
      <c r="N234" s="71"/>
      <c r="O234" s="72"/>
      <c r="P234" s="60"/>
      <c r="Q234" s="60"/>
      <c r="R234" s="60"/>
      <c r="S234" s="60"/>
      <c r="T234" s="60"/>
      <c r="U234" s="60"/>
      <c r="V234" s="60"/>
      <c r="W234" s="60"/>
      <c r="X234" s="60"/>
    </row>
    <row r="235" ht="15" customHeight="1" spans="1:24">
      <c r="A235" s="60"/>
      <c r="B235" s="60"/>
      <c r="C235" s="60"/>
      <c r="D235" s="67"/>
      <c r="E235" s="67"/>
      <c r="F235" s="68"/>
      <c r="G235" s="60"/>
      <c r="H235" s="60"/>
      <c r="I235" s="60"/>
      <c r="J235" s="69"/>
      <c r="K235" s="70"/>
      <c r="L235" s="71"/>
      <c r="M235" s="60"/>
      <c r="N235" s="71"/>
      <c r="O235" s="72"/>
      <c r="P235" s="60"/>
      <c r="Q235" s="60"/>
      <c r="R235" s="60"/>
      <c r="S235" s="60"/>
      <c r="T235" s="60"/>
      <c r="U235" s="60"/>
      <c r="V235" s="60"/>
      <c r="W235" s="60"/>
      <c r="X235" s="60"/>
    </row>
    <row r="236" ht="15" customHeight="1" spans="1:24">
      <c r="A236" s="60"/>
      <c r="B236" s="60"/>
      <c r="C236" s="60"/>
      <c r="D236" s="67"/>
      <c r="E236" s="67"/>
      <c r="F236" s="68"/>
      <c r="G236" s="60"/>
      <c r="H236" s="60"/>
      <c r="I236" s="60"/>
      <c r="J236" s="69"/>
      <c r="K236" s="70"/>
      <c r="L236" s="71"/>
      <c r="M236" s="60"/>
      <c r="N236" s="71"/>
      <c r="O236" s="72"/>
      <c r="P236" s="60"/>
      <c r="Q236" s="60"/>
      <c r="R236" s="60"/>
      <c r="S236" s="60"/>
      <c r="T236" s="60"/>
      <c r="U236" s="60"/>
      <c r="V236" s="60"/>
      <c r="W236" s="60"/>
      <c r="X236" s="60"/>
    </row>
    <row r="237" ht="15" customHeight="1" spans="1:24">
      <c r="A237" s="60"/>
      <c r="B237" s="60"/>
      <c r="C237" s="60"/>
      <c r="D237" s="67"/>
      <c r="E237" s="67"/>
      <c r="F237" s="68"/>
      <c r="G237" s="60"/>
      <c r="H237" s="60"/>
      <c r="I237" s="60"/>
      <c r="J237" s="69"/>
      <c r="K237" s="70"/>
      <c r="L237" s="71"/>
      <c r="M237" s="60"/>
      <c r="N237" s="71"/>
      <c r="O237" s="72"/>
      <c r="P237" s="60"/>
      <c r="Q237" s="60"/>
      <c r="R237" s="60"/>
      <c r="S237" s="60"/>
      <c r="T237" s="60"/>
      <c r="U237" s="60"/>
      <c r="V237" s="60"/>
      <c r="W237" s="60"/>
      <c r="X237" s="60"/>
    </row>
    <row r="238" ht="15" customHeight="1" spans="1:24">
      <c r="A238" s="60"/>
      <c r="B238" s="60"/>
      <c r="C238" s="60"/>
      <c r="D238" s="67"/>
      <c r="E238" s="67"/>
      <c r="F238" s="68"/>
      <c r="G238" s="60"/>
      <c r="H238" s="60"/>
      <c r="I238" s="60"/>
      <c r="J238" s="69"/>
      <c r="K238" s="70"/>
      <c r="L238" s="71"/>
      <c r="M238" s="60"/>
      <c r="N238" s="71"/>
      <c r="O238" s="72"/>
      <c r="P238" s="60"/>
      <c r="Q238" s="60"/>
      <c r="R238" s="60"/>
      <c r="S238" s="60"/>
      <c r="T238" s="60"/>
      <c r="U238" s="60"/>
      <c r="V238" s="60"/>
      <c r="W238" s="60"/>
      <c r="X238" s="60"/>
    </row>
    <row r="239" ht="15" customHeight="1" spans="1:24">
      <c r="A239" s="60"/>
      <c r="B239" s="60"/>
      <c r="C239" s="60"/>
      <c r="D239" s="67"/>
      <c r="E239" s="67"/>
      <c r="F239" s="68"/>
      <c r="G239" s="60"/>
      <c r="H239" s="60"/>
      <c r="I239" s="60"/>
      <c r="J239" s="69"/>
      <c r="K239" s="70"/>
      <c r="L239" s="71"/>
      <c r="M239" s="60"/>
      <c r="N239" s="71"/>
      <c r="O239" s="72"/>
      <c r="P239" s="60"/>
      <c r="Q239" s="60"/>
      <c r="R239" s="60"/>
      <c r="S239" s="60"/>
      <c r="T239" s="60"/>
      <c r="U239" s="60"/>
      <c r="V239" s="60"/>
      <c r="W239" s="60"/>
      <c r="X239" s="60"/>
    </row>
    <row r="240" ht="15" customHeight="1" spans="1:24">
      <c r="A240" s="60"/>
      <c r="B240" s="60"/>
      <c r="C240" s="60"/>
      <c r="D240" s="67"/>
      <c r="E240" s="67"/>
      <c r="F240" s="68"/>
      <c r="G240" s="60"/>
      <c r="H240" s="60"/>
      <c r="I240" s="60"/>
      <c r="J240" s="69"/>
      <c r="K240" s="70"/>
      <c r="L240" s="71"/>
      <c r="M240" s="60"/>
      <c r="N240" s="71"/>
      <c r="O240" s="72"/>
      <c r="P240" s="60"/>
      <c r="Q240" s="60"/>
      <c r="R240" s="60"/>
      <c r="S240" s="60"/>
      <c r="T240" s="60"/>
      <c r="U240" s="60"/>
      <c r="V240" s="60"/>
      <c r="W240" s="60"/>
      <c r="X240" s="60"/>
    </row>
    <row r="241" ht="15" customHeight="1" spans="1:24">
      <c r="A241" s="60"/>
      <c r="B241" s="60"/>
      <c r="C241" s="60"/>
      <c r="D241" s="67"/>
      <c r="E241" s="67"/>
      <c r="F241" s="68"/>
      <c r="G241" s="60"/>
      <c r="H241" s="60"/>
      <c r="I241" s="60"/>
      <c r="J241" s="69"/>
      <c r="K241" s="70"/>
      <c r="L241" s="71"/>
      <c r="M241" s="60"/>
      <c r="N241" s="71"/>
      <c r="O241" s="72"/>
      <c r="P241" s="60"/>
      <c r="Q241" s="60"/>
      <c r="R241" s="60"/>
      <c r="S241" s="60"/>
      <c r="T241" s="60"/>
      <c r="U241" s="60"/>
      <c r="V241" s="60"/>
      <c r="W241" s="60"/>
      <c r="X241" s="60"/>
    </row>
    <row r="242" ht="15" customHeight="1" spans="1:24">
      <c r="A242" s="60"/>
      <c r="B242" s="60"/>
      <c r="C242" s="60"/>
      <c r="D242" s="67"/>
      <c r="E242" s="67"/>
      <c r="F242" s="68"/>
      <c r="G242" s="60"/>
      <c r="H242" s="60"/>
      <c r="I242" s="60"/>
      <c r="J242" s="69"/>
      <c r="K242" s="70"/>
      <c r="L242" s="71"/>
      <c r="M242" s="60"/>
      <c r="N242" s="71"/>
      <c r="O242" s="72"/>
      <c r="P242" s="60"/>
      <c r="Q242" s="60"/>
      <c r="R242" s="60"/>
      <c r="S242" s="60"/>
      <c r="T242" s="60"/>
      <c r="U242" s="60"/>
      <c r="V242" s="60"/>
      <c r="W242" s="60"/>
      <c r="X242" s="60"/>
    </row>
    <row r="243" ht="15" customHeight="1" spans="1:24">
      <c r="A243" s="60"/>
      <c r="B243" s="60"/>
      <c r="C243" s="60"/>
      <c r="D243" s="67"/>
      <c r="E243" s="67"/>
      <c r="F243" s="68"/>
      <c r="G243" s="60"/>
      <c r="H243" s="60"/>
      <c r="I243" s="60"/>
      <c r="J243" s="69"/>
      <c r="K243" s="70"/>
      <c r="L243" s="71"/>
      <c r="M243" s="60"/>
      <c r="N243" s="71"/>
      <c r="O243" s="72"/>
      <c r="P243" s="60"/>
      <c r="Q243" s="60"/>
      <c r="R243" s="60"/>
      <c r="S243" s="60"/>
      <c r="T243" s="60"/>
      <c r="U243" s="60"/>
      <c r="V243" s="60"/>
      <c r="W243" s="60"/>
      <c r="X243" s="60"/>
    </row>
    <row r="244" ht="15" customHeight="1" spans="1:24">
      <c r="A244" s="60"/>
      <c r="B244" s="60"/>
      <c r="C244" s="60"/>
      <c r="D244" s="67"/>
      <c r="E244" s="67"/>
      <c r="F244" s="68"/>
      <c r="G244" s="60"/>
      <c r="H244" s="60"/>
      <c r="I244" s="60"/>
      <c r="J244" s="69"/>
      <c r="K244" s="70"/>
      <c r="L244" s="71"/>
      <c r="M244" s="60"/>
      <c r="N244" s="71"/>
      <c r="O244" s="72"/>
      <c r="P244" s="60"/>
      <c r="Q244" s="60"/>
      <c r="R244" s="60"/>
      <c r="S244" s="60"/>
      <c r="T244" s="60"/>
      <c r="U244" s="60"/>
      <c r="V244" s="60"/>
      <c r="W244" s="60"/>
      <c r="X244" s="60"/>
    </row>
    <row r="245" ht="15" customHeight="1" spans="1:24">
      <c r="A245" s="60"/>
      <c r="B245" s="60"/>
      <c r="C245" s="60"/>
      <c r="D245" s="67"/>
      <c r="E245" s="67"/>
      <c r="F245" s="68"/>
      <c r="G245" s="60"/>
      <c r="H245" s="60"/>
      <c r="I245" s="60"/>
      <c r="J245" s="69"/>
      <c r="K245" s="70"/>
      <c r="L245" s="71"/>
      <c r="M245" s="60"/>
      <c r="N245" s="71"/>
      <c r="O245" s="72"/>
      <c r="P245" s="60"/>
      <c r="Q245" s="60"/>
      <c r="R245" s="60"/>
      <c r="S245" s="60"/>
      <c r="T245" s="60"/>
      <c r="U245" s="60"/>
      <c r="V245" s="60"/>
      <c r="W245" s="60"/>
      <c r="X245" s="60"/>
    </row>
    <row r="246" ht="15" customHeight="1" spans="1:24">
      <c r="A246" s="60"/>
      <c r="B246" s="60"/>
      <c r="C246" s="60"/>
      <c r="D246" s="67"/>
      <c r="E246" s="67"/>
      <c r="F246" s="68"/>
      <c r="G246" s="60"/>
      <c r="H246" s="60"/>
      <c r="I246" s="60"/>
      <c r="J246" s="69"/>
      <c r="K246" s="70"/>
      <c r="L246" s="71"/>
      <c r="M246" s="60"/>
      <c r="N246" s="71"/>
      <c r="O246" s="72"/>
      <c r="P246" s="60"/>
      <c r="Q246" s="60"/>
      <c r="R246" s="60"/>
      <c r="S246" s="60"/>
      <c r="T246" s="60"/>
      <c r="U246" s="60"/>
      <c r="V246" s="60"/>
      <c r="W246" s="60"/>
      <c r="X246" s="60"/>
    </row>
    <row r="247" ht="15" customHeight="1" spans="1:24">
      <c r="A247" s="60"/>
      <c r="B247" s="60"/>
      <c r="C247" s="60"/>
      <c r="D247" s="67"/>
      <c r="E247" s="67"/>
      <c r="F247" s="68"/>
      <c r="G247" s="60"/>
      <c r="H247" s="60"/>
      <c r="I247" s="60"/>
      <c r="J247" s="69"/>
      <c r="K247" s="70"/>
      <c r="L247" s="71"/>
      <c r="M247" s="60"/>
      <c r="N247" s="71"/>
      <c r="O247" s="72"/>
      <c r="P247" s="60"/>
      <c r="Q247" s="60"/>
      <c r="R247" s="60"/>
      <c r="S247" s="60"/>
      <c r="T247" s="60"/>
      <c r="U247" s="60"/>
      <c r="V247" s="60"/>
      <c r="W247" s="60"/>
      <c r="X247" s="60"/>
    </row>
    <row r="248" ht="15" customHeight="1" spans="1:24">
      <c r="A248" s="60"/>
      <c r="B248" s="60"/>
      <c r="C248" s="60"/>
      <c r="D248" s="67"/>
      <c r="E248" s="67"/>
      <c r="F248" s="68"/>
      <c r="G248" s="60"/>
      <c r="H248" s="60"/>
      <c r="I248" s="60"/>
      <c r="J248" s="69"/>
      <c r="K248" s="70"/>
      <c r="L248" s="71"/>
      <c r="M248" s="60"/>
      <c r="N248" s="71"/>
      <c r="O248" s="72"/>
      <c r="P248" s="60"/>
      <c r="Q248" s="60"/>
      <c r="R248" s="60"/>
      <c r="S248" s="60"/>
      <c r="T248" s="60"/>
      <c r="U248" s="60"/>
      <c r="V248" s="60"/>
      <c r="W248" s="60"/>
      <c r="X248" s="60"/>
    </row>
    <row r="249" ht="15" customHeight="1" spans="1:24">
      <c r="A249" s="60"/>
      <c r="B249" s="60"/>
      <c r="C249" s="60"/>
      <c r="D249" s="67"/>
      <c r="E249" s="67"/>
      <c r="F249" s="68"/>
      <c r="G249" s="60"/>
      <c r="H249" s="60"/>
      <c r="I249" s="60"/>
      <c r="J249" s="69"/>
      <c r="K249" s="70"/>
      <c r="L249" s="71"/>
      <c r="M249" s="60"/>
      <c r="N249" s="71"/>
      <c r="O249" s="72"/>
      <c r="P249" s="60"/>
      <c r="Q249" s="60"/>
      <c r="R249" s="60"/>
      <c r="S249" s="60"/>
      <c r="T249" s="60"/>
      <c r="U249" s="60"/>
      <c r="V249" s="60"/>
      <c r="W249" s="60"/>
      <c r="X249" s="60"/>
    </row>
    <row r="250" ht="15" customHeight="1" spans="1:24">
      <c r="A250" s="60"/>
      <c r="B250" s="60"/>
      <c r="C250" s="60"/>
      <c r="D250" s="67"/>
      <c r="E250" s="67"/>
      <c r="F250" s="68"/>
      <c r="G250" s="60"/>
      <c r="H250" s="60"/>
      <c r="I250" s="60"/>
      <c r="J250" s="69"/>
      <c r="K250" s="70"/>
      <c r="L250" s="71"/>
      <c r="M250" s="60"/>
      <c r="N250" s="71"/>
      <c r="O250" s="72"/>
      <c r="P250" s="60"/>
      <c r="Q250" s="60"/>
      <c r="R250" s="60"/>
      <c r="S250" s="60"/>
      <c r="T250" s="60"/>
      <c r="U250" s="60"/>
      <c r="V250" s="60"/>
      <c r="W250" s="60"/>
      <c r="X250" s="60"/>
    </row>
    <row r="251" ht="15" customHeight="1" spans="1:24">
      <c r="A251" s="60"/>
      <c r="B251" s="60"/>
      <c r="C251" s="60"/>
      <c r="D251" s="67"/>
      <c r="E251" s="67"/>
      <c r="F251" s="68"/>
      <c r="G251" s="60"/>
      <c r="H251" s="60"/>
      <c r="I251" s="60"/>
      <c r="J251" s="69"/>
      <c r="K251" s="70"/>
      <c r="L251" s="71"/>
      <c r="M251" s="60"/>
      <c r="N251" s="71"/>
      <c r="O251" s="72"/>
      <c r="P251" s="60"/>
      <c r="Q251" s="60"/>
      <c r="R251" s="60"/>
      <c r="S251" s="60"/>
      <c r="T251" s="60"/>
      <c r="U251" s="60"/>
      <c r="V251" s="60"/>
      <c r="W251" s="60"/>
      <c r="X251" s="60"/>
    </row>
    <row r="252" ht="15" customHeight="1" spans="1:24">
      <c r="A252" s="60"/>
      <c r="B252" s="60"/>
      <c r="C252" s="60"/>
      <c r="D252" s="67"/>
      <c r="E252" s="67"/>
      <c r="F252" s="68"/>
      <c r="G252" s="60"/>
      <c r="H252" s="60"/>
      <c r="I252" s="60"/>
      <c r="J252" s="69"/>
      <c r="K252" s="70"/>
      <c r="L252" s="71"/>
      <c r="M252" s="60"/>
      <c r="N252" s="71"/>
      <c r="O252" s="72"/>
      <c r="P252" s="60"/>
      <c r="Q252" s="60"/>
      <c r="R252" s="60"/>
      <c r="S252" s="60"/>
      <c r="T252" s="60"/>
      <c r="U252" s="60"/>
      <c r="V252" s="60"/>
      <c r="W252" s="60"/>
      <c r="X252" s="60"/>
    </row>
  </sheetData>
  <mergeCells count="22">
    <mergeCell ref="A1:X1"/>
    <mergeCell ref="H2:J2"/>
    <mergeCell ref="L2:N2"/>
    <mergeCell ref="P2:Q2"/>
    <mergeCell ref="S2:T2"/>
    <mergeCell ref="H3:J3"/>
    <mergeCell ref="L3:N3"/>
    <mergeCell ref="P3:Q3"/>
    <mergeCell ref="S3:T3"/>
    <mergeCell ref="H4:J4"/>
    <mergeCell ref="L4:N4"/>
    <mergeCell ref="P4:Q4"/>
    <mergeCell ref="S4:T4"/>
    <mergeCell ref="H5:J5"/>
    <mergeCell ref="L5:N5"/>
    <mergeCell ref="P5:Q5"/>
    <mergeCell ref="S5:T5"/>
    <mergeCell ref="B6:I6"/>
    <mergeCell ref="J6:P6"/>
    <mergeCell ref="Q6:X6"/>
    <mergeCell ref="A2:A5"/>
    <mergeCell ref="B2:F5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workbookViewId="0">
      <selection activeCell="F3" sqref="F3"/>
    </sheetView>
  </sheetViews>
  <sheetFormatPr defaultColWidth="9" defaultRowHeight="14.4"/>
  <cols>
    <col min="1" max="1" width="9" style="466"/>
    <col min="2" max="2" width="20.6296296296296" style="485" customWidth="1"/>
    <col min="3" max="3" width="11.8796296296296" style="485" customWidth="1"/>
    <col min="4" max="4" width="11.25" style="485" customWidth="1"/>
    <col min="5" max="9" width="9" style="485"/>
    <col min="10" max="10" width="9.25" style="483"/>
    <col min="11" max="11" width="12.8796296296296" style="485" customWidth="1"/>
    <col min="12" max="12" width="12.1296296296296" style="485" customWidth="1"/>
    <col min="13" max="14" width="9" style="485"/>
    <col min="15" max="16384" width="9" style="466"/>
  </cols>
  <sheetData>
    <row r="1" ht="18" customHeight="1" spans="1:16">
      <c r="A1" s="673" t="s">
        <v>132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5"/>
    </row>
    <row r="2" spans="1:16">
      <c r="A2" s="570"/>
      <c r="B2" s="571"/>
      <c r="C2" s="572"/>
      <c r="D2" s="573"/>
      <c r="E2" s="574" t="s">
        <v>133</v>
      </c>
      <c r="F2" s="575" t="s">
        <v>134</v>
      </c>
      <c r="G2" s="576"/>
      <c r="H2" s="576"/>
      <c r="I2" s="576"/>
      <c r="J2" s="577" t="s">
        <v>12</v>
      </c>
      <c r="K2" s="676"/>
      <c r="L2" s="676"/>
      <c r="M2" s="676"/>
      <c r="N2" s="677"/>
    </row>
    <row r="3" spans="1:16">
      <c r="A3" s="580"/>
      <c r="B3" s="581"/>
      <c r="C3" s="582"/>
      <c r="D3" s="583"/>
      <c r="E3" s="574" t="s">
        <v>135</v>
      </c>
      <c r="F3" s="575" t="s">
        <v>136</v>
      </c>
      <c r="G3" s="678" t="s">
        <v>137</v>
      </c>
      <c r="H3" s="576" t="s">
        <v>138</v>
      </c>
      <c r="I3" s="576"/>
      <c r="J3" s="577" t="s">
        <v>139</v>
      </c>
      <c r="K3" s="676"/>
      <c r="L3" s="676"/>
      <c r="M3" s="676"/>
      <c r="N3" s="677"/>
    </row>
    <row r="4" spans="1:16">
      <c r="A4" s="580"/>
      <c r="B4" s="581"/>
      <c r="C4" s="582"/>
      <c r="D4" s="583"/>
      <c r="E4" s="574" t="s">
        <v>140</v>
      </c>
      <c r="F4" s="584"/>
      <c r="G4" s="576"/>
      <c r="H4" s="576"/>
      <c r="I4" s="576"/>
      <c r="J4" s="577" t="s">
        <v>141</v>
      </c>
      <c r="K4" s="676"/>
      <c r="L4" s="577" t="s">
        <v>142</v>
      </c>
      <c r="M4" s="679"/>
      <c r="N4" s="680"/>
    </row>
    <row r="5" spans="1:16">
      <c r="A5" s="580"/>
      <c r="B5" s="581"/>
      <c r="C5" s="582"/>
      <c r="D5" s="583"/>
      <c r="E5" s="574" t="s">
        <v>143</v>
      </c>
      <c r="F5" s="277" t="s">
        <v>144</v>
      </c>
      <c r="G5" s="576"/>
      <c r="H5" s="576"/>
      <c r="I5" s="576"/>
      <c r="J5" s="577" t="s">
        <v>19</v>
      </c>
      <c r="K5" s="681"/>
      <c r="L5" s="681"/>
      <c r="M5" s="681"/>
      <c r="N5" s="682"/>
    </row>
    <row r="6" spans="1:16">
      <c r="A6" s="580"/>
      <c r="B6" s="581"/>
      <c r="C6" s="582"/>
      <c r="D6" s="583"/>
      <c r="E6" s="574" t="s">
        <v>145</v>
      </c>
      <c r="F6" s="277"/>
      <c r="G6" s="576"/>
      <c r="H6" s="576"/>
      <c r="I6" s="576"/>
      <c r="J6" s="577" t="s">
        <v>146</v>
      </c>
      <c r="K6" s="676"/>
      <c r="L6" s="577" t="s">
        <v>147</v>
      </c>
      <c r="M6" s="679"/>
      <c r="N6" s="680"/>
    </row>
    <row r="7" ht="15.15" spans="1:16">
      <c r="A7" s="589"/>
      <c r="B7" s="590"/>
      <c r="C7" s="591"/>
      <c r="D7" s="592"/>
      <c r="E7" s="593" t="s">
        <v>148</v>
      </c>
      <c r="F7" s="285"/>
      <c r="G7" s="594"/>
      <c r="H7" s="594"/>
      <c r="I7" s="594"/>
      <c r="J7" s="595" t="s">
        <v>16</v>
      </c>
      <c r="K7" s="683"/>
      <c r="L7" s="683"/>
      <c r="M7" s="683"/>
      <c r="N7" s="684"/>
    </row>
    <row r="8" spans="1:16">
      <c r="A8" s="685"/>
      <c r="B8" s="686" t="s">
        <v>149</v>
      </c>
      <c r="C8" s="687"/>
      <c r="D8" s="688"/>
      <c r="E8" s="687"/>
      <c r="F8" s="687"/>
      <c r="G8" s="687"/>
      <c r="H8" s="687"/>
      <c r="I8" s="687"/>
      <c r="J8" s="687"/>
      <c r="K8" s="687"/>
      <c r="L8" s="687"/>
      <c r="M8" s="687"/>
      <c r="N8" s="689"/>
    </row>
    <row r="9" spans="1:16">
      <c r="A9" s="603" t="s">
        <v>23</v>
      </c>
      <c r="B9" s="604" t="s">
        <v>25</v>
      </c>
      <c r="C9" s="604" t="s">
        <v>26</v>
      </c>
      <c r="D9" s="605" t="s">
        <v>28</v>
      </c>
      <c r="E9" s="604" t="s">
        <v>150</v>
      </c>
      <c r="F9" s="606"/>
      <c r="G9" s="604"/>
      <c r="H9" s="604"/>
      <c r="I9" s="607"/>
      <c r="J9" s="604" t="s">
        <v>151</v>
      </c>
      <c r="K9" s="606"/>
      <c r="L9" s="606"/>
      <c r="M9" s="606"/>
      <c r="N9" s="608"/>
    </row>
    <row r="10" ht="23.55" spans="1:16">
      <c r="A10" s="609"/>
      <c r="B10" s="610"/>
      <c r="C10" s="610"/>
      <c r="D10" s="611"/>
      <c r="E10" s="690" t="s">
        <v>152</v>
      </c>
      <c r="F10" s="690" t="s">
        <v>153</v>
      </c>
      <c r="G10" s="604" t="s">
        <v>154</v>
      </c>
      <c r="H10" s="8" t="s">
        <v>32</v>
      </c>
      <c r="I10" s="614" t="s">
        <v>33</v>
      </c>
      <c r="J10" s="691" t="s">
        <v>34</v>
      </c>
      <c r="K10" s="42" t="s">
        <v>36</v>
      </c>
      <c r="L10" s="692" t="s">
        <v>155</v>
      </c>
      <c r="M10" s="693" t="s">
        <v>37</v>
      </c>
      <c r="N10" s="694" t="s">
        <v>38</v>
      </c>
    </row>
    <row r="11" ht="27" customHeight="1" spans="1:16">
      <c r="A11" s="695">
        <v>1</v>
      </c>
      <c r="B11" s="696" t="s">
        <v>156</v>
      </c>
      <c r="C11" s="697" t="s">
        <v>157</v>
      </c>
      <c r="D11" s="698" t="s">
        <v>158</v>
      </c>
      <c r="E11" s="699">
        <v>136</v>
      </c>
      <c r="F11" s="700"/>
      <c r="G11" s="701" t="s">
        <v>159</v>
      </c>
      <c r="H11" s="702">
        <v>1</v>
      </c>
      <c r="I11" s="703">
        <v>1.03</v>
      </c>
      <c r="J11" s="704">
        <v>29</v>
      </c>
      <c r="K11" s="705">
        <f t="shared" ref="K11:K27" si="0">H11*I11*J11</f>
        <v>29.87</v>
      </c>
      <c r="L11" s="706"/>
      <c r="M11" s="707"/>
      <c r="N11" s="708" t="s">
        <v>160</v>
      </c>
      <c r="P11" s="466" t="s">
        <v>161</v>
      </c>
    </row>
    <row r="12" ht="21" customHeight="1" spans="1:16">
      <c r="A12" s="709">
        <v>2</v>
      </c>
      <c r="B12" s="710" t="s">
        <v>162</v>
      </c>
      <c r="C12" s="711" t="s">
        <v>163</v>
      </c>
      <c r="D12" s="712" t="s">
        <v>164</v>
      </c>
      <c r="E12" s="713" t="s">
        <v>165</v>
      </c>
      <c r="F12" s="714"/>
      <c r="G12" s="715" t="s">
        <v>166</v>
      </c>
      <c r="H12" s="716">
        <v>0.36</v>
      </c>
      <c r="I12" s="717">
        <v>1.03</v>
      </c>
      <c r="J12" s="718">
        <v>7.5</v>
      </c>
      <c r="K12" s="719">
        <f t="shared" si="0"/>
        <v>2.781</v>
      </c>
      <c r="L12" s="720"/>
      <c r="M12" s="721"/>
      <c r="N12" s="722" t="s">
        <v>167</v>
      </c>
    </row>
    <row r="13" s="565" customFormat="1" ht="21" customHeight="1" spans="1:16">
      <c r="A13" s="709">
        <v>3</v>
      </c>
      <c r="B13" s="723" t="s">
        <v>168</v>
      </c>
      <c r="C13" s="724"/>
      <c r="D13" s="725" t="s">
        <v>169</v>
      </c>
      <c r="E13" s="726"/>
      <c r="F13" s="726">
        <v>15</v>
      </c>
      <c r="G13" s="727" t="s">
        <v>159</v>
      </c>
      <c r="H13" s="728">
        <v>1</v>
      </c>
      <c r="I13" s="717">
        <v>1.01</v>
      </c>
      <c r="J13" s="729">
        <v>0.37</v>
      </c>
      <c r="K13" s="719">
        <f t="shared" si="0"/>
        <v>0.3737</v>
      </c>
      <c r="L13" s="730"/>
      <c r="M13" s="731"/>
      <c r="N13" s="725" t="s">
        <v>170</v>
      </c>
    </row>
    <row r="14" ht="21" customHeight="1" spans="1:16">
      <c r="A14" s="709">
        <v>4</v>
      </c>
      <c r="B14" s="732" t="s">
        <v>171</v>
      </c>
      <c r="C14" s="733" t="s">
        <v>172</v>
      </c>
      <c r="D14" s="734" t="s">
        <v>173</v>
      </c>
      <c r="E14" s="714"/>
      <c r="F14" s="735" t="s">
        <v>174</v>
      </c>
      <c r="G14" s="715" t="s">
        <v>159</v>
      </c>
      <c r="H14" s="736">
        <v>2</v>
      </c>
      <c r="I14" s="717">
        <v>1.01</v>
      </c>
      <c r="J14" s="737">
        <v>0.08</v>
      </c>
      <c r="K14" s="719">
        <f t="shared" si="0"/>
        <v>0.1616</v>
      </c>
      <c r="L14" s="720"/>
      <c r="M14" s="721"/>
      <c r="N14" s="738" t="s">
        <v>175</v>
      </c>
      <c r="P14" s="466" t="s">
        <v>137</v>
      </c>
    </row>
    <row r="15" ht="21" customHeight="1" spans="1:16">
      <c r="A15" s="709">
        <v>5</v>
      </c>
      <c r="B15" s="732" t="s">
        <v>176</v>
      </c>
      <c r="C15" s="733" t="s">
        <v>177</v>
      </c>
      <c r="D15" s="734" t="s">
        <v>178</v>
      </c>
      <c r="E15" s="714"/>
      <c r="F15" s="735" t="s">
        <v>179</v>
      </c>
      <c r="G15" s="715" t="s">
        <v>180</v>
      </c>
      <c r="H15" s="736">
        <v>2</v>
      </c>
      <c r="I15" s="717">
        <v>1.01</v>
      </c>
      <c r="J15" s="737">
        <v>0.03</v>
      </c>
      <c r="K15" s="719">
        <f t="shared" si="0"/>
        <v>0.0606</v>
      </c>
      <c r="L15" s="720"/>
      <c r="M15" s="739"/>
      <c r="N15" s="740" t="s">
        <v>87</v>
      </c>
    </row>
    <row r="16" ht="21" customHeight="1" spans="1:16">
      <c r="A16" s="709">
        <v>6</v>
      </c>
      <c r="B16" s="732" t="s">
        <v>181</v>
      </c>
      <c r="C16" s="733" t="s">
        <v>182</v>
      </c>
      <c r="D16" s="735" t="s">
        <v>173</v>
      </c>
      <c r="E16" s="714"/>
      <c r="F16" s="735" t="s">
        <v>182</v>
      </c>
      <c r="G16" s="715" t="s">
        <v>183</v>
      </c>
      <c r="H16" s="736">
        <v>0.83</v>
      </c>
      <c r="I16" s="717">
        <v>1.01</v>
      </c>
      <c r="J16" s="737">
        <v>0.4</v>
      </c>
      <c r="K16" s="719">
        <f t="shared" si="0"/>
        <v>0.33532</v>
      </c>
      <c r="L16" s="720"/>
      <c r="M16" s="739"/>
      <c r="N16" s="740" t="s">
        <v>87</v>
      </c>
    </row>
    <row r="17" ht="21" customHeight="1" spans="1:14">
      <c r="A17" s="709">
        <v>7</v>
      </c>
      <c r="B17" s="741" t="s">
        <v>184</v>
      </c>
      <c r="C17" s="735" t="s">
        <v>185</v>
      </c>
      <c r="D17" s="734" t="s">
        <v>186</v>
      </c>
      <c r="E17" s="711"/>
      <c r="F17" s="711"/>
      <c r="G17" s="715" t="s">
        <v>187</v>
      </c>
      <c r="H17" s="736">
        <v>1</v>
      </c>
      <c r="I17" s="717">
        <v>1.01</v>
      </c>
      <c r="J17" s="737">
        <v>0.18</v>
      </c>
      <c r="K17" s="719">
        <f t="shared" si="0"/>
        <v>0.1818</v>
      </c>
      <c r="L17" s="720"/>
      <c r="M17" s="739"/>
      <c r="N17" s="740"/>
    </row>
    <row r="18" ht="21" customHeight="1" spans="1:14">
      <c r="A18" s="709">
        <v>8</v>
      </c>
      <c r="B18" s="741" t="s">
        <v>188</v>
      </c>
      <c r="C18" s="735" t="s">
        <v>189</v>
      </c>
      <c r="D18" s="734"/>
      <c r="E18" s="711"/>
      <c r="F18" s="711"/>
      <c r="G18" s="715"/>
      <c r="H18" s="736">
        <v>1</v>
      </c>
      <c r="I18" s="717">
        <v>1.01</v>
      </c>
      <c r="J18" s="737">
        <v>0.05</v>
      </c>
      <c r="K18" s="719">
        <f t="shared" si="0"/>
        <v>0.0505</v>
      </c>
      <c r="L18" s="720"/>
      <c r="M18" s="739"/>
      <c r="N18" s="740"/>
    </row>
    <row r="19" ht="21" customHeight="1" spans="1:14">
      <c r="A19" s="709">
        <v>9</v>
      </c>
      <c r="B19" s="732" t="s">
        <v>190</v>
      </c>
      <c r="C19" s="742" t="s">
        <v>97</v>
      </c>
      <c r="D19" s="734" t="s">
        <v>191</v>
      </c>
      <c r="E19" s="714"/>
      <c r="F19" s="714"/>
      <c r="G19" s="715" t="s">
        <v>187</v>
      </c>
      <c r="H19" s="736">
        <v>1</v>
      </c>
      <c r="I19" s="717">
        <v>1.01</v>
      </c>
      <c r="J19" s="743">
        <v>0.092</v>
      </c>
      <c r="K19" s="719">
        <f t="shared" si="0"/>
        <v>0.09292</v>
      </c>
      <c r="L19" s="720"/>
      <c r="M19" s="739"/>
      <c r="N19" s="740" t="s">
        <v>192</v>
      </c>
    </row>
    <row r="20" ht="21" customHeight="1" spans="1:14">
      <c r="A20" s="709">
        <v>10</v>
      </c>
      <c r="B20" s="744" t="s">
        <v>193</v>
      </c>
      <c r="C20" s="745" t="s">
        <v>194</v>
      </c>
      <c r="D20" s="746" t="s">
        <v>195</v>
      </c>
      <c r="E20" s="747"/>
      <c r="F20" s="747"/>
      <c r="G20" s="748"/>
      <c r="H20" s="749">
        <v>1</v>
      </c>
      <c r="I20" s="717">
        <v>1.01</v>
      </c>
      <c r="J20" s="737">
        <v>0.15</v>
      </c>
      <c r="K20" s="719">
        <f t="shared" si="0"/>
        <v>0.1515</v>
      </c>
      <c r="L20" s="720"/>
      <c r="M20" s="739"/>
      <c r="N20" s="740" t="s">
        <v>192</v>
      </c>
    </row>
    <row r="21" ht="21" customHeight="1" spans="1:14">
      <c r="A21" s="709">
        <v>11</v>
      </c>
      <c r="B21" s="750" t="s">
        <v>196</v>
      </c>
      <c r="C21" s="751" t="s">
        <v>197</v>
      </c>
      <c r="D21" s="752" t="s">
        <v>198</v>
      </c>
      <c r="E21" s="753"/>
      <c r="F21" s="747"/>
      <c r="G21" s="753"/>
      <c r="H21" s="736">
        <v>1</v>
      </c>
      <c r="I21" s="717">
        <v>1.01</v>
      </c>
      <c r="J21" s="737">
        <v>0.4</v>
      </c>
      <c r="K21" s="719">
        <f t="shared" si="0"/>
        <v>0.404</v>
      </c>
      <c r="L21" s="720"/>
      <c r="M21" s="754"/>
      <c r="N21" s="740" t="s">
        <v>199</v>
      </c>
    </row>
    <row r="22" ht="21" customHeight="1" spans="1:14">
      <c r="A22" s="709">
        <v>12</v>
      </c>
      <c r="B22" s="755" t="s">
        <v>200</v>
      </c>
      <c r="C22" s="756"/>
      <c r="D22" s="746"/>
      <c r="E22" s="753"/>
      <c r="F22" s="747"/>
      <c r="G22" s="753"/>
      <c r="H22" s="749">
        <v>1</v>
      </c>
      <c r="I22" s="717">
        <v>1.01</v>
      </c>
      <c r="J22" s="737">
        <v>0.01</v>
      </c>
      <c r="K22" s="719">
        <f t="shared" si="0"/>
        <v>0.0101</v>
      </c>
      <c r="L22" s="720"/>
      <c r="M22" s="754"/>
      <c r="N22" s="740" t="s">
        <v>167</v>
      </c>
    </row>
    <row r="23" ht="21" customHeight="1" spans="1:14">
      <c r="A23" s="709">
        <v>13</v>
      </c>
      <c r="B23" s="755" t="s">
        <v>201</v>
      </c>
      <c r="C23" s="757" t="s">
        <v>100</v>
      </c>
      <c r="D23" s="756"/>
      <c r="E23" s="758"/>
      <c r="F23" s="713"/>
      <c r="G23" s="759"/>
      <c r="H23" s="736">
        <v>1</v>
      </c>
      <c r="I23" s="717">
        <v>1.01</v>
      </c>
      <c r="J23" s="737">
        <v>0.14</v>
      </c>
      <c r="K23" s="719">
        <f t="shared" si="0"/>
        <v>0.1414</v>
      </c>
      <c r="L23" s="720"/>
      <c r="M23" s="739"/>
      <c r="N23" s="740" t="s">
        <v>202</v>
      </c>
    </row>
    <row r="24" ht="21" customHeight="1" spans="1:14">
      <c r="A24" s="709">
        <v>14</v>
      </c>
      <c r="B24" s="755" t="s">
        <v>203</v>
      </c>
      <c r="C24" s="755" t="s">
        <v>203</v>
      </c>
      <c r="D24" s="741"/>
      <c r="E24" s="714"/>
      <c r="F24" s="711"/>
      <c r="G24" s="714"/>
      <c r="H24" s="736">
        <v>1</v>
      </c>
      <c r="I24" s="717">
        <v>1.01</v>
      </c>
      <c r="J24" s="737">
        <v>0</v>
      </c>
      <c r="K24" s="719">
        <f t="shared" si="0"/>
        <v>0</v>
      </c>
      <c r="L24" s="720"/>
      <c r="M24" s="721"/>
      <c r="N24" s="740" t="s">
        <v>202</v>
      </c>
    </row>
    <row r="25" ht="21" customHeight="1" spans="1:14">
      <c r="A25" s="709">
        <v>15</v>
      </c>
      <c r="B25" s="755" t="s">
        <v>204</v>
      </c>
      <c r="C25" s="755" t="s">
        <v>205</v>
      </c>
      <c r="D25" s="741"/>
      <c r="E25" s="760"/>
      <c r="F25" s="711"/>
      <c r="G25" s="714"/>
      <c r="H25" s="761">
        <v>1</v>
      </c>
      <c r="I25" s="717">
        <v>1.01</v>
      </c>
      <c r="J25" s="737">
        <v>0.33</v>
      </c>
      <c r="K25" s="719">
        <f t="shared" si="0"/>
        <v>0.3333</v>
      </c>
      <c r="L25" s="720"/>
      <c r="M25" s="721"/>
      <c r="N25" s="740" t="s">
        <v>167</v>
      </c>
    </row>
    <row r="26" ht="21" customHeight="1" spans="1:14">
      <c r="A26" s="709">
        <v>16</v>
      </c>
      <c r="B26" s="755" t="s">
        <v>206</v>
      </c>
      <c r="C26" s="755"/>
      <c r="D26" s="741"/>
      <c r="E26" s="760"/>
      <c r="F26" s="711"/>
      <c r="G26" s="714"/>
      <c r="H26" s="761">
        <v>1</v>
      </c>
      <c r="I26" s="717">
        <v>1.01</v>
      </c>
      <c r="J26" s="737">
        <v>0.02</v>
      </c>
      <c r="K26" s="719">
        <f t="shared" si="0"/>
        <v>0.0202</v>
      </c>
      <c r="L26" s="720"/>
      <c r="M26" s="721"/>
      <c r="N26" s="740" t="s">
        <v>167</v>
      </c>
    </row>
    <row r="27" ht="21" customHeight="1" spans="1:14">
      <c r="A27" s="709">
        <v>17</v>
      </c>
      <c r="B27" s="755" t="s">
        <v>113</v>
      </c>
      <c r="C27" s="755" t="s">
        <v>113</v>
      </c>
      <c r="D27" s="741"/>
      <c r="E27" s="714"/>
      <c r="F27" s="714"/>
      <c r="G27" s="714"/>
      <c r="H27" s="761">
        <v>0.03</v>
      </c>
      <c r="I27" s="717">
        <v>1.01</v>
      </c>
      <c r="J27" s="737">
        <v>12</v>
      </c>
      <c r="K27" s="719">
        <f t="shared" si="0"/>
        <v>0.3636</v>
      </c>
      <c r="L27" s="720"/>
      <c r="M27" s="721"/>
      <c r="N27" s="740" t="s">
        <v>167</v>
      </c>
    </row>
    <row r="28" s="566" customFormat="1" ht="20.25" customHeight="1" spans="1:14">
      <c r="A28" s="670" t="s">
        <v>207</v>
      </c>
      <c r="B28" s="356"/>
      <c r="C28" s="356"/>
      <c r="D28" s="356"/>
      <c r="E28" s="356"/>
      <c r="F28" s="356"/>
      <c r="G28" s="356"/>
      <c r="H28" s="357"/>
      <c r="I28" s="357"/>
      <c r="J28" s="356"/>
      <c r="K28" s="719">
        <v>42</v>
      </c>
      <c r="L28" s="357"/>
      <c r="M28" s="357"/>
      <c r="N28" s="357"/>
    </row>
    <row r="29" spans="1:14">
      <c r="K29" s="762">
        <f>SUM(K11:K28)</f>
        <v>77.33154</v>
      </c>
    </row>
    <row r="31" spans="1:14">
      <c r="L31" s="485" t="s">
        <v>208</v>
      </c>
    </row>
    <row r="32" spans="1:14">
      <c r="J32" s="483" t="s">
        <v>124</v>
      </c>
      <c r="K32" s="527">
        <v>77.33154</v>
      </c>
    </row>
  </sheetData>
  <mergeCells count="16">
    <mergeCell ref="A1:N1"/>
    <mergeCell ref="K2:N2"/>
    <mergeCell ref="K3:N3"/>
    <mergeCell ref="M4:N4"/>
    <mergeCell ref="K5:N5"/>
    <mergeCell ref="M6:N6"/>
    <mergeCell ref="K7:N7"/>
    <mergeCell ref="E9:F9"/>
    <mergeCell ref="J9:N9"/>
    <mergeCell ref="A28:G28"/>
    <mergeCell ref="A2:A7"/>
    <mergeCell ref="A9:A10"/>
    <mergeCell ref="B9:B10"/>
    <mergeCell ref="C9:C10"/>
    <mergeCell ref="D9:D10"/>
    <mergeCell ref="B2:D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"/>
  <sheetViews>
    <sheetView workbookViewId="0">
      <selection activeCell="F3" sqref="F3"/>
    </sheetView>
  </sheetViews>
  <sheetFormatPr defaultColWidth="9" defaultRowHeight="14.4"/>
  <cols>
    <col min="1" max="1" width="9" style="466"/>
    <col min="2" max="2" width="14.8796296296296" style="466" customWidth="1"/>
    <col min="3" max="3" width="11.8796296296296" style="466" customWidth="1"/>
    <col min="4" max="4" width="11.25" style="466" customWidth="1"/>
    <col min="5" max="9" width="9" style="466"/>
    <col min="10" max="10" width="9" style="465"/>
    <col min="11" max="11" width="9" style="466"/>
    <col min="12" max="12" width="12.1296296296296" style="466" customWidth="1"/>
    <col min="13" max="16384" width="9" style="466"/>
  </cols>
  <sheetData>
    <row r="1" ht="18" customHeight="1" spans="1:14">
      <c r="A1" s="567" t="s">
        <v>132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9"/>
    </row>
    <row r="2" spans="1:14">
      <c r="A2" s="570"/>
      <c r="B2" s="571"/>
      <c r="C2" s="572"/>
      <c r="D2" s="573"/>
      <c r="E2" s="574" t="s">
        <v>133</v>
      </c>
      <c r="F2" s="575" t="s">
        <v>209</v>
      </c>
      <c r="G2" s="576"/>
      <c r="H2" s="576"/>
      <c r="I2" s="576"/>
      <c r="J2" s="577" t="s">
        <v>12</v>
      </c>
      <c r="K2" s="578"/>
      <c r="L2" s="578"/>
      <c r="M2" s="578"/>
      <c r="N2" s="579"/>
    </row>
    <row r="3" spans="1:14">
      <c r="A3" s="580"/>
      <c r="B3" s="581"/>
      <c r="C3" s="582"/>
      <c r="D3" s="583"/>
      <c r="E3" s="574" t="s">
        <v>135</v>
      </c>
      <c r="F3" s="575" t="s">
        <v>210</v>
      </c>
      <c r="G3" s="576"/>
      <c r="H3" s="576"/>
      <c r="I3" s="576"/>
      <c r="J3" s="577" t="s">
        <v>139</v>
      </c>
      <c r="K3" s="578"/>
      <c r="L3" s="578"/>
      <c r="M3" s="578"/>
      <c r="N3" s="579"/>
    </row>
    <row r="4" spans="1:14">
      <c r="A4" s="580"/>
      <c r="B4" s="581"/>
      <c r="C4" s="582"/>
      <c r="D4" s="583"/>
      <c r="E4" s="574" t="s">
        <v>140</v>
      </c>
      <c r="F4" s="584"/>
      <c r="G4" s="576"/>
      <c r="H4" s="576"/>
      <c r="I4" s="576"/>
      <c r="J4" s="577" t="s">
        <v>141</v>
      </c>
      <c r="K4" s="578"/>
      <c r="L4" s="577" t="s">
        <v>142</v>
      </c>
      <c r="M4" s="585"/>
      <c r="N4" s="586"/>
    </row>
    <row r="5" spans="1:14">
      <c r="A5" s="580"/>
      <c r="B5" s="581"/>
      <c r="C5" s="582"/>
      <c r="D5" s="583"/>
      <c r="E5" s="574" t="s">
        <v>143</v>
      </c>
      <c r="F5" s="277" t="s">
        <v>144</v>
      </c>
      <c r="G5" s="576"/>
      <c r="H5" s="576"/>
      <c r="I5" s="576"/>
      <c r="J5" s="577" t="s">
        <v>19</v>
      </c>
      <c r="K5" s="587"/>
      <c r="L5" s="587"/>
      <c r="M5" s="587"/>
      <c r="N5" s="588"/>
    </row>
    <row r="6" spans="1:14">
      <c r="A6" s="580"/>
      <c r="B6" s="581"/>
      <c r="C6" s="582"/>
      <c r="D6" s="583"/>
      <c r="E6" s="574" t="s">
        <v>145</v>
      </c>
      <c r="F6" s="277"/>
      <c r="G6" s="576"/>
      <c r="H6" s="576"/>
      <c r="I6" s="576"/>
      <c r="J6" s="577" t="s">
        <v>146</v>
      </c>
      <c r="K6" s="578"/>
      <c r="L6" s="577" t="s">
        <v>147</v>
      </c>
      <c r="M6" s="585"/>
      <c r="N6" s="586"/>
    </row>
    <row r="7" ht="15.15" spans="1:14">
      <c r="A7" s="589"/>
      <c r="B7" s="590"/>
      <c r="C7" s="591"/>
      <c r="D7" s="592"/>
      <c r="E7" s="593" t="s">
        <v>148</v>
      </c>
      <c r="F7" s="285"/>
      <c r="G7" s="594"/>
      <c r="H7" s="594"/>
      <c r="I7" s="594"/>
      <c r="J7" s="595" t="s">
        <v>16</v>
      </c>
      <c r="K7" s="596"/>
      <c r="L7" s="596"/>
      <c r="M7" s="596"/>
      <c r="N7" s="597"/>
    </row>
    <row r="8" spans="1:14">
      <c r="A8" s="598"/>
      <c r="B8" s="599" t="s">
        <v>211</v>
      </c>
      <c r="C8" s="600"/>
      <c r="D8" s="601"/>
      <c r="E8" s="600"/>
      <c r="F8" s="600"/>
      <c r="G8" s="600"/>
      <c r="H8" s="600"/>
      <c r="I8" s="600"/>
      <c r="J8" s="600"/>
      <c r="K8" s="600"/>
      <c r="L8" s="600"/>
      <c r="M8" s="600"/>
      <c r="N8" s="602"/>
    </row>
    <row r="9" spans="1:14">
      <c r="A9" s="603" t="s">
        <v>23</v>
      </c>
      <c r="B9" s="604" t="s">
        <v>25</v>
      </c>
      <c r="C9" s="604" t="s">
        <v>26</v>
      </c>
      <c r="D9" s="605" t="s">
        <v>28</v>
      </c>
      <c r="E9" s="604" t="s">
        <v>150</v>
      </c>
      <c r="F9" s="606"/>
      <c r="G9" s="604"/>
      <c r="H9" s="604"/>
      <c r="I9" s="607"/>
      <c r="J9" s="604" t="s">
        <v>151</v>
      </c>
      <c r="K9" s="606"/>
      <c r="L9" s="606"/>
      <c r="M9" s="606"/>
      <c r="N9" s="608"/>
    </row>
    <row r="10" ht="23.55" spans="1:14">
      <c r="A10" s="609"/>
      <c r="B10" s="610"/>
      <c r="C10" s="610"/>
      <c r="D10" s="611"/>
      <c r="E10" s="612" t="s">
        <v>212</v>
      </c>
      <c r="F10" s="612" t="s">
        <v>213</v>
      </c>
      <c r="G10" s="613" t="s">
        <v>154</v>
      </c>
      <c r="H10" s="8" t="s">
        <v>32</v>
      </c>
      <c r="I10" s="614" t="s">
        <v>33</v>
      </c>
      <c r="J10" s="615" t="s">
        <v>34</v>
      </c>
      <c r="K10" s="42" t="s">
        <v>36</v>
      </c>
      <c r="L10" s="616" t="s">
        <v>214</v>
      </c>
      <c r="M10" s="617" t="s">
        <v>37</v>
      </c>
      <c r="N10" s="618" t="s">
        <v>38</v>
      </c>
    </row>
    <row r="11" ht="43.5" customHeight="1" spans="1:14">
      <c r="A11" s="619">
        <v>1</v>
      </c>
      <c r="B11" s="324" t="s">
        <v>156</v>
      </c>
      <c r="C11" s="482" t="s">
        <v>157</v>
      </c>
      <c r="D11" s="620" t="s">
        <v>158</v>
      </c>
      <c r="E11" s="621">
        <v>136</v>
      </c>
      <c r="F11" s="622"/>
      <c r="G11" s="623" t="s">
        <v>159</v>
      </c>
      <c r="H11" s="624">
        <v>1</v>
      </c>
      <c r="I11" s="625">
        <v>1.03</v>
      </c>
      <c r="J11" s="626">
        <v>29</v>
      </c>
      <c r="K11" s="627">
        <f t="shared" ref="K11:K27" si="0">H11*I11*J11</f>
        <v>29.87</v>
      </c>
      <c r="L11" s="321"/>
      <c r="M11" s="322"/>
      <c r="N11" s="628" t="s">
        <v>160</v>
      </c>
    </row>
    <row r="12" ht="18.75" customHeight="1" spans="1:14">
      <c r="A12" s="619">
        <v>2</v>
      </c>
      <c r="B12" s="324" t="s">
        <v>162</v>
      </c>
      <c r="C12" s="549" t="s">
        <v>163</v>
      </c>
      <c r="D12" s="629" t="s">
        <v>164</v>
      </c>
      <c r="E12" s="630" t="s">
        <v>165</v>
      </c>
      <c r="F12" s="482"/>
      <c r="G12" s="551" t="s">
        <v>166</v>
      </c>
      <c r="H12" s="631">
        <v>0.36</v>
      </c>
      <c r="I12" s="632">
        <v>1.03</v>
      </c>
      <c r="J12" s="633">
        <v>7.5</v>
      </c>
      <c r="K12" s="627">
        <f t="shared" si="0"/>
        <v>2.781</v>
      </c>
      <c r="L12" s="321"/>
      <c r="M12" s="322"/>
      <c r="N12" s="628" t="s">
        <v>167</v>
      </c>
    </row>
    <row r="13" s="565" customFormat="1" ht="43.5" customHeight="1" spans="1:14">
      <c r="A13" s="619">
        <v>3</v>
      </c>
      <c r="B13" s="634" t="s">
        <v>168</v>
      </c>
      <c r="C13" s="635"/>
      <c r="D13" s="636" t="s">
        <v>169</v>
      </c>
      <c r="E13" s="637"/>
      <c r="F13" s="637">
        <v>15</v>
      </c>
      <c r="G13" s="638" t="s">
        <v>159</v>
      </c>
      <c r="H13" s="639">
        <v>1</v>
      </c>
      <c r="I13" s="625">
        <v>1.01</v>
      </c>
      <c r="J13" s="640">
        <v>0.37</v>
      </c>
      <c r="K13" s="627">
        <f t="shared" si="0"/>
        <v>0.3737</v>
      </c>
      <c r="L13" s="641"/>
      <c r="M13" s="642"/>
      <c r="N13" s="636" t="s">
        <v>170</v>
      </c>
    </row>
    <row r="14" spans="1:14">
      <c r="A14" s="619">
        <v>4</v>
      </c>
      <c r="B14" s="331" t="s">
        <v>171</v>
      </c>
      <c r="C14" s="548" t="s">
        <v>172</v>
      </c>
      <c r="D14" s="620" t="s">
        <v>173</v>
      </c>
      <c r="E14" s="482"/>
      <c r="F14" s="643" t="s">
        <v>174</v>
      </c>
      <c r="G14" s="551" t="s">
        <v>159</v>
      </c>
      <c r="H14" s="644">
        <v>2</v>
      </c>
      <c r="I14" s="625">
        <v>1.01</v>
      </c>
      <c r="J14" s="645">
        <v>0.08</v>
      </c>
      <c r="K14" s="627">
        <f t="shared" si="0"/>
        <v>0.1616</v>
      </c>
      <c r="L14" s="321"/>
      <c r="M14" s="322"/>
      <c r="N14" s="484" t="s">
        <v>175</v>
      </c>
    </row>
    <row r="15" spans="1:14">
      <c r="A15" s="619">
        <v>5</v>
      </c>
      <c r="B15" s="331" t="s">
        <v>176</v>
      </c>
      <c r="C15" s="548" t="s">
        <v>177</v>
      </c>
      <c r="D15" s="620" t="s">
        <v>178</v>
      </c>
      <c r="E15" s="482"/>
      <c r="F15" s="643" t="s">
        <v>179</v>
      </c>
      <c r="G15" s="551" t="s">
        <v>180</v>
      </c>
      <c r="H15" s="644">
        <v>2</v>
      </c>
      <c r="I15" s="625">
        <v>1.01</v>
      </c>
      <c r="J15" s="645">
        <v>0.03</v>
      </c>
      <c r="K15" s="627">
        <f t="shared" si="0"/>
        <v>0.0606</v>
      </c>
      <c r="L15" s="321"/>
      <c r="M15" s="646"/>
      <c r="N15" s="647" t="s">
        <v>87</v>
      </c>
    </row>
    <row r="16" spans="1:14">
      <c r="A16" s="619">
        <v>6</v>
      </c>
      <c r="B16" s="331" t="s">
        <v>181</v>
      </c>
      <c r="C16" s="548" t="s">
        <v>182</v>
      </c>
      <c r="D16" s="643" t="s">
        <v>173</v>
      </c>
      <c r="E16" s="482"/>
      <c r="F16" s="643" t="s">
        <v>182</v>
      </c>
      <c r="G16" s="551" t="s">
        <v>183</v>
      </c>
      <c r="H16" s="644">
        <v>0.83</v>
      </c>
      <c r="I16" s="625">
        <v>1.01</v>
      </c>
      <c r="J16" s="645">
        <v>0.4</v>
      </c>
      <c r="K16" s="627">
        <f t="shared" si="0"/>
        <v>0.33532</v>
      </c>
      <c r="L16" s="321"/>
      <c r="M16" s="646"/>
      <c r="N16" s="647" t="s">
        <v>87</v>
      </c>
    </row>
    <row r="17" ht="16.5" customHeight="1" spans="1:14">
      <c r="A17" s="619">
        <v>7</v>
      </c>
      <c r="B17" s="648" t="s">
        <v>184</v>
      </c>
      <c r="C17" s="643" t="s">
        <v>215</v>
      </c>
      <c r="D17" s="620" t="s">
        <v>186</v>
      </c>
      <c r="E17" s="550"/>
      <c r="F17" s="549"/>
      <c r="G17" s="551" t="s">
        <v>187</v>
      </c>
      <c r="H17" s="644">
        <v>1</v>
      </c>
      <c r="I17" s="625">
        <v>1.01</v>
      </c>
      <c r="J17" s="645">
        <v>0.18</v>
      </c>
      <c r="K17" s="627">
        <f t="shared" si="0"/>
        <v>0.1818</v>
      </c>
      <c r="L17" s="321"/>
      <c r="M17" s="646"/>
      <c r="N17" s="647"/>
    </row>
    <row r="18" ht="16.5" customHeight="1" spans="1:14">
      <c r="A18" s="619">
        <v>8</v>
      </c>
      <c r="B18" s="648" t="s">
        <v>188</v>
      </c>
      <c r="C18" s="643" t="s">
        <v>216</v>
      </c>
      <c r="D18" s="620"/>
      <c r="E18" s="550"/>
      <c r="F18" s="549"/>
      <c r="G18" s="551"/>
      <c r="H18" s="644">
        <v>1</v>
      </c>
      <c r="I18" s="625">
        <v>1.01</v>
      </c>
      <c r="J18" s="645">
        <v>0.05</v>
      </c>
      <c r="K18" s="627">
        <f t="shared" si="0"/>
        <v>0.0505</v>
      </c>
      <c r="L18" s="321"/>
      <c r="M18" s="646"/>
      <c r="N18" s="647"/>
    </row>
    <row r="19" ht="16.5" customHeight="1" spans="1:14">
      <c r="A19" s="619">
        <v>9</v>
      </c>
      <c r="B19" s="331" t="s">
        <v>190</v>
      </c>
      <c r="C19" s="649" t="s">
        <v>97</v>
      </c>
      <c r="D19" s="620" t="s">
        <v>191</v>
      </c>
      <c r="E19" s="482"/>
      <c r="F19" s="482"/>
      <c r="G19" s="551" t="s">
        <v>187</v>
      </c>
      <c r="H19" s="644">
        <v>1</v>
      </c>
      <c r="I19" s="625">
        <v>1.01</v>
      </c>
      <c r="J19" s="650">
        <v>0.092</v>
      </c>
      <c r="K19" s="627">
        <f t="shared" si="0"/>
        <v>0.09292</v>
      </c>
      <c r="L19" s="321"/>
      <c r="M19" s="646"/>
      <c r="N19" s="647" t="s">
        <v>192</v>
      </c>
    </row>
    <row r="20" ht="16.5" customHeight="1" spans="1:14">
      <c r="A20" s="619">
        <v>10</v>
      </c>
      <c r="B20" s="651" t="s">
        <v>193</v>
      </c>
      <c r="C20" s="652" t="s">
        <v>194</v>
      </c>
      <c r="D20" s="653" t="s">
        <v>195</v>
      </c>
      <c r="E20" s="654"/>
      <c r="F20" s="654"/>
      <c r="G20" s="655"/>
      <c r="H20" s="656">
        <v>1</v>
      </c>
      <c r="I20" s="625">
        <v>1.01</v>
      </c>
      <c r="J20" s="645">
        <v>0.15</v>
      </c>
      <c r="K20" s="627">
        <f t="shared" si="0"/>
        <v>0.1515</v>
      </c>
      <c r="L20" s="321"/>
      <c r="M20" s="646"/>
      <c r="N20" s="647" t="s">
        <v>192</v>
      </c>
    </row>
    <row r="21" ht="16.5" customHeight="1" spans="1:14">
      <c r="A21" s="619">
        <v>11</v>
      </c>
      <c r="B21" s="657" t="s">
        <v>196</v>
      </c>
      <c r="C21" s="658" t="s">
        <v>197</v>
      </c>
      <c r="D21" s="659" t="s">
        <v>198</v>
      </c>
      <c r="E21" s="660"/>
      <c r="F21" s="654"/>
      <c r="G21" s="660"/>
      <c r="H21" s="644">
        <v>1</v>
      </c>
      <c r="I21" s="625">
        <v>1.01</v>
      </c>
      <c r="J21" s="645">
        <v>0.4</v>
      </c>
      <c r="K21" s="627">
        <f t="shared" si="0"/>
        <v>0.404</v>
      </c>
      <c r="L21" s="321"/>
      <c r="M21" s="661"/>
      <c r="N21" s="647" t="s">
        <v>199</v>
      </c>
    </row>
    <row r="22" spans="1:14">
      <c r="A22" s="619">
        <v>12</v>
      </c>
      <c r="B22" s="662" t="s">
        <v>200</v>
      </c>
      <c r="C22" s="663"/>
      <c r="D22" s="653"/>
      <c r="E22" s="660"/>
      <c r="F22" s="654"/>
      <c r="G22" s="660"/>
      <c r="H22" s="656">
        <v>1</v>
      </c>
      <c r="I22" s="625">
        <v>1.01</v>
      </c>
      <c r="J22" s="645">
        <v>0.01</v>
      </c>
      <c r="K22" s="627">
        <f t="shared" si="0"/>
        <v>0.0101</v>
      </c>
      <c r="L22" s="321"/>
      <c r="M22" s="661"/>
      <c r="N22" s="647" t="s">
        <v>167</v>
      </c>
    </row>
    <row r="23" ht="15" spans="1:14">
      <c r="A23" s="619">
        <v>13</v>
      </c>
      <c r="B23" s="662" t="s">
        <v>201</v>
      </c>
      <c r="C23" s="53" t="s">
        <v>100</v>
      </c>
      <c r="D23" s="663"/>
      <c r="E23" s="664"/>
      <c r="F23" s="665"/>
      <c r="G23" s="666"/>
      <c r="H23" s="644">
        <v>1</v>
      </c>
      <c r="I23" s="625">
        <v>1.01</v>
      </c>
      <c r="J23" s="645">
        <v>0.14</v>
      </c>
      <c r="K23" s="627">
        <f t="shared" si="0"/>
        <v>0.1414</v>
      </c>
      <c r="L23" s="321"/>
      <c r="M23" s="646"/>
      <c r="N23" s="647" t="s">
        <v>202</v>
      </c>
    </row>
    <row r="24" spans="1:14">
      <c r="A24" s="619">
        <v>14</v>
      </c>
      <c r="B24" s="662" t="s">
        <v>203</v>
      </c>
      <c r="C24" s="662" t="s">
        <v>203</v>
      </c>
      <c r="D24" s="648"/>
      <c r="E24" s="482"/>
      <c r="F24" s="549"/>
      <c r="G24" s="482"/>
      <c r="H24" s="644">
        <v>1</v>
      </c>
      <c r="I24" s="625">
        <v>1.01</v>
      </c>
      <c r="J24" s="645">
        <v>0</v>
      </c>
      <c r="K24" s="627">
        <f t="shared" si="0"/>
        <v>0</v>
      </c>
      <c r="L24" s="321"/>
      <c r="M24" s="322"/>
      <c r="N24" s="647" t="s">
        <v>202</v>
      </c>
    </row>
    <row r="25" spans="1:14">
      <c r="A25" s="619">
        <v>15</v>
      </c>
      <c r="B25" s="662" t="s">
        <v>204</v>
      </c>
      <c r="C25" s="662" t="s">
        <v>205</v>
      </c>
      <c r="D25" s="648"/>
      <c r="E25" s="667"/>
      <c r="F25" s="549"/>
      <c r="G25" s="482"/>
      <c r="H25" s="668">
        <v>1</v>
      </c>
      <c r="I25" s="625">
        <v>1.01</v>
      </c>
      <c r="J25" s="645">
        <v>0.33</v>
      </c>
      <c r="K25" s="627">
        <f t="shared" si="0"/>
        <v>0.3333</v>
      </c>
      <c r="L25" s="321"/>
      <c r="M25" s="322"/>
      <c r="N25" s="647" t="s">
        <v>167</v>
      </c>
    </row>
    <row r="26" spans="1:14">
      <c r="A26" s="619">
        <v>16</v>
      </c>
      <c r="B26" s="662" t="s">
        <v>206</v>
      </c>
      <c r="C26" s="662"/>
      <c r="D26" s="648"/>
      <c r="E26" s="669"/>
      <c r="F26" s="549"/>
      <c r="G26" s="482"/>
      <c r="H26" s="668">
        <v>1</v>
      </c>
      <c r="I26" s="625">
        <v>1.01</v>
      </c>
      <c r="J26" s="645">
        <v>0.02</v>
      </c>
      <c r="K26" s="627">
        <f t="shared" si="0"/>
        <v>0.0202</v>
      </c>
      <c r="L26" s="321"/>
      <c r="M26" s="322"/>
      <c r="N26" s="647" t="s">
        <v>167</v>
      </c>
    </row>
    <row r="27" spans="1:14">
      <c r="A27" s="619">
        <v>17</v>
      </c>
      <c r="B27" s="662" t="s">
        <v>113</v>
      </c>
      <c r="C27" s="662" t="s">
        <v>113</v>
      </c>
      <c r="D27" s="648"/>
      <c r="E27" s="482"/>
      <c r="F27" s="482"/>
      <c r="G27" s="482"/>
      <c r="H27" s="668">
        <v>0.03</v>
      </c>
      <c r="I27" s="625">
        <v>1.01</v>
      </c>
      <c r="J27" s="645">
        <v>12</v>
      </c>
      <c r="K27" s="627">
        <f t="shared" si="0"/>
        <v>0.3636</v>
      </c>
      <c r="L27" s="321"/>
      <c r="M27" s="322"/>
      <c r="N27" s="647" t="s">
        <v>167</v>
      </c>
    </row>
    <row r="28" s="566" customFormat="1" ht="20.25" customHeight="1" spans="1:14">
      <c r="A28" s="670" t="s">
        <v>207</v>
      </c>
      <c r="B28" s="670"/>
      <c r="C28" s="670"/>
      <c r="D28" s="670"/>
      <c r="E28" s="670"/>
      <c r="F28" s="670"/>
      <c r="G28" s="670"/>
      <c r="H28" s="671"/>
      <c r="I28" s="671"/>
      <c r="J28" s="670"/>
      <c r="K28" s="627">
        <v>42</v>
      </c>
      <c r="L28" s="671"/>
      <c r="M28" s="671"/>
      <c r="N28" s="671"/>
    </row>
    <row r="29" spans="1:14">
      <c r="K29" s="672">
        <f>SUM(K11:K28)</f>
        <v>77.33154</v>
      </c>
    </row>
    <row r="32" spans="1:14">
      <c r="L32" s="466" t="s">
        <v>208</v>
      </c>
    </row>
  </sheetData>
  <mergeCells count="16">
    <mergeCell ref="A1:N1"/>
    <mergeCell ref="K2:N2"/>
    <mergeCell ref="K3:N3"/>
    <mergeCell ref="M4:N4"/>
    <mergeCell ref="K5:N5"/>
    <mergeCell ref="M6:N6"/>
    <mergeCell ref="K7:N7"/>
    <mergeCell ref="E9:F9"/>
    <mergeCell ref="J9:N9"/>
    <mergeCell ref="A28:G28"/>
    <mergeCell ref="A2:A7"/>
    <mergeCell ref="A9:A10"/>
    <mergeCell ref="B9:B10"/>
    <mergeCell ref="C9:C10"/>
    <mergeCell ref="D9:D10"/>
    <mergeCell ref="B2:D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"/>
  <sheetViews>
    <sheetView workbookViewId="0">
      <selection activeCell="L26" sqref="L26"/>
    </sheetView>
  </sheetViews>
  <sheetFormatPr defaultColWidth="9" defaultRowHeight="14.4"/>
  <cols>
    <col min="1" max="1" width="9" style="466"/>
    <col min="2" max="2" width="14.8796296296296" style="466" customWidth="1"/>
    <col min="3" max="3" width="11.8796296296296" style="466" customWidth="1"/>
    <col min="4" max="4" width="11.25" style="466" customWidth="1"/>
    <col min="5" max="9" width="9" style="466"/>
    <col min="10" max="10" width="9" style="465"/>
    <col min="11" max="11" width="9" style="466"/>
    <col min="12" max="12" width="12.1296296296296" style="466" customWidth="1"/>
    <col min="13" max="16384" width="9" style="466"/>
  </cols>
  <sheetData>
    <row r="1" ht="18" customHeight="1" spans="1:14">
      <c r="A1" s="567" t="s">
        <v>132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9"/>
    </row>
    <row r="2" spans="1:14">
      <c r="A2" s="570"/>
      <c r="B2" s="571"/>
      <c r="C2" s="572"/>
      <c r="D2" s="573"/>
      <c r="E2" s="574" t="s">
        <v>133</v>
      </c>
      <c r="F2" s="575" t="s">
        <v>134</v>
      </c>
      <c r="G2" s="576"/>
      <c r="H2" s="576"/>
      <c r="I2" s="576"/>
      <c r="J2" s="577" t="s">
        <v>12</v>
      </c>
      <c r="K2" s="578"/>
      <c r="L2" s="578"/>
      <c r="M2" s="578"/>
      <c r="N2" s="579"/>
    </row>
    <row r="3" spans="1:14">
      <c r="A3" s="580"/>
      <c r="B3" s="581"/>
      <c r="C3" s="582"/>
      <c r="D3" s="583"/>
      <c r="E3" s="574" t="s">
        <v>135</v>
      </c>
      <c r="F3" s="575" t="s">
        <v>136</v>
      </c>
      <c r="G3" s="576"/>
      <c r="H3" s="576"/>
      <c r="I3" s="576"/>
      <c r="J3" s="577" t="s">
        <v>139</v>
      </c>
      <c r="K3" s="578"/>
      <c r="L3" s="578"/>
      <c r="M3" s="578"/>
      <c r="N3" s="579"/>
    </row>
    <row r="4" spans="1:14">
      <c r="A4" s="580"/>
      <c r="B4" s="581"/>
      <c r="C4" s="582"/>
      <c r="D4" s="583"/>
      <c r="E4" s="574" t="s">
        <v>140</v>
      </c>
      <c r="F4" s="584"/>
      <c r="G4" s="576"/>
      <c r="H4" s="576"/>
      <c r="I4" s="576"/>
      <c r="J4" s="577" t="s">
        <v>141</v>
      </c>
      <c r="K4" s="578"/>
      <c r="L4" s="577" t="s">
        <v>142</v>
      </c>
      <c r="M4" s="585"/>
      <c r="N4" s="586"/>
    </row>
    <row r="5" spans="1:14">
      <c r="A5" s="580"/>
      <c r="B5" s="581"/>
      <c r="C5" s="582"/>
      <c r="D5" s="583"/>
      <c r="E5" s="574" t="s">
        <v>143</v>
      </c>
      <c r="F5" s="277" t="s">
        <v>144</v>
      </c>
      <c r="G5" s="576"/>
      <c r="H5" s="576"/>
      <c r="I5" s="576"/>
      <c r="J5" s="577" t="s">
        <v>19</v>
      </c>
      <c r="K5" s="587"/>
      <c r="L5" s="587"/>
      <c r="M5" s="587"/>
      <c r="N5" s="588"/>
    </row>
    <row r="6" spans="1:14">
      <c r="A6" s="580"/>
      <c r="B6" s="581"/>
      <c r="C6" s="582"/>
      <c r="D6" s="583"/>
      <c r="E6" s="574" t="s">
        <v>145</v>
      </c>
      <c r="F6" s="277"/>
      <c r="G6" s="576"/>
      <c r="H6" s="576"/>
      <c r="I6" s="576"/>
      <c r="J6" s="577" t="s">
        <v>146</v>
      </c>
      <c r="K6" s="578"/>
      <c r="L6" s="577" t="s">
        <v>147</v>
      </c>
      <c r="M6" s="585"/>
      <c r="N6" s="586"/>
    </row>
    <row r="7" ht="15.15" spans="1:14">
      <c r="A7" s="589"/>
      <c r="B7" s="590"/>
      <c r="C7" s="591"/>
      <c r="D7" s="592"/>
      <c r="E7" s="593" t="s">
        <v>148</v>
      </c>
      <c r="F7" s="285"/>
      <c r="G7" s="594"/>
      <c r="H7" s="594"/>
      <c r="I7" s="594"/>
      <c r="J7" s="595" t="s">
        <v>16</v>
      </c>
      <c r="K7" s="596"/>
      <c r="L7" s="596"/>
      <c r="M7" s="596"/>
      <c r="N7" s="597"/>
    </row>
    <row r="8" spans="1:14">
      <c r="A8" s="598"/>
      <c r="B8" s="599" t="s">
        <v>211</v>
      </c>
      <c r="C8" s="600"/>
      <c r="D8" s="601"/>
      <c r="E8" s="600"/>
      <c r="F8" s="600"/>
      <c r="G8" s="600"/>
      <c r="H8" s="600"/>
      <c r="I8" s="600"/>
      <c r="J8" s="600"/>
      <c r="K8" s="600"/>
      <c r="L8" s="600"/>
      <c r="M8" s="600"/>
      <c r="N8" s="602"/>
    </row>
    <row r="9" spans="1:14">
      <c r="A9" s="603" t="s">
        <v>23</v>
      </c>
      <c r="B9" s="604" t="s">
        <v>25</v>
      </c>
      <c r="C9" s="604" t="s">
        <v>26</v>
      </c>
      <c r="D9" s="605" t="s">
        <v>28</v>
      </c>
      <c r="E9" s="604" t="s">
        <v>150</v>
      </c>
      <c r="F9" s="606"/>
      <c r="G9" s="604"/>
      <c r="H9" s="604"/>
      <c r="I9" s="607"/>
      <c r="J9" s="604" t="s">
        <v>151</v>
      </c>
      <c r="K9" s="606"/>
      <c r="L9" s="606"/>
      <c r="M9" s="606"/>
      <c r="N9" s="608"/>
    </row>
    <row r="10" ht="23.55" spans="1:14">
      <c r="A10" s="609"/>
      <c r="B10" s="610"/>
      <c r="C10" s="610"/>
      <c r="D10" s="611"/>
      <c r="E10" s="612" t="s">
        <v>212</v>
      </c>
      <c r="F10" s="612" t="s">
        <v>213</v>
      </c>
      <c r="G10" s="613" t="s">
        <v>154</v>
      </c>
      <c r="H10" s="8" t="s">
        <v>32</v>
      </c>
      <c r="I10" s="614" t="s">
        <v>33</v>
      </c>
      <c r="J10" s="615" t="s">
        <v>34</v>
      </c>
      <c r="K10" s="42" t="s">
        <v>36</v>
      </c>
      <c r="L10" s="616" t="s">
        <v>214</v>
      </c>
      <c r="M10" s="617" t="s">
        <v>37</v>
      </c>
      <c r="N10" s="618" t="s">
        <v>38</v>
      </c>
    </row>
    <row r="11" ht="43.5" customHeight="1" spans="1:14">
      <c r="A11" s="619">
        <v>1</v>
      </c>
      <c r="B11" s="324" t="s">
        <v>156</v>
      </c>
      <c r="C11" s="482" t="s">
        <v>157</v>
      </c>
      <c r="D11" s="620" t="s">
        <v>158</v>
      </c>
      <c r="E11" s="621">
        <v>136</v>
      </c>
      <c r="F11" s="622"/>
      <c r="G11" s="623" t="s">
        <v>159</v>
      </c>
      <c r="H11" s="624">
        <v>1.18</v>
      </c>
      <c r="I11" s="625">
        <v>1.03</v>
      </c>
      <c r="J11" s="626">
        <v>29</v>
      </c>
      <c r="K11" s="627">
        <f t="shared" ref="K11:K27" si="0">H11*I11*J11</f>
        <v>35.2466</v>
      </c>
      <c r="L11" s="321"/>
      <c r="M11" s="322"/>
      <c r="N11" s="628" t="s">
        <v>160</v>
      </c>
    </row>
    <row r="12" ht="18.75" customHeight="1" spans="1:14">
      <c r="A12" s="619">
        <v>2</v>
      </c>
      <c r="B12" s="324" t="s">
        <v>162</v>
      </c>
      <c r="C12" s="549" t="s">
        <v>163</v>
      </c>
      <c r="D12" s="629" t="s">
        <v>164</v>
      </c>
      <c r="E12" s="630" t="s">
        <v>165</v>
      </c>
      <c r="F12" s="482"/>
      <c r="G12" s="551" t="s">
        <v>166</v>
      </c>
      <c r="H12" s="631">
        <v>0.36</v>
      </c>
      <c r="I12" s="632">
        <v>1.03</v>
      </c>
      <c r="J12" s="633">
        <v>7.5</v>
      </c>
      <c r="K12" s="627">
        <f t="shared" si="0"/>
        <v>2.781</v>
      </c>
      <c r="L12" s="321"/>
      <c r="M12" s="322"/>
      <c r="N12" s="628" t="s">
        <v>167</v>
      </c>
    </row>
    <row r="13" s="565" customFormat="1" ht="43.5" customHeight="1" spans="1:14">
      <c r="A13" s="619">
        <v>3</v>
      </c>
      <c r="B13" s="634" t="s">
        <v>168</v>
      </c>
      <c r="C13" s="635"/>
      <c r="D13" s="636" t="s">
        <v>169</v>
      </c>
      <c r="E13" s="637"/>
      <c r="F13" s="637">
        <v>15</v>
      </c>
      <c r="G13" s="638" t="s">
        <v>159</v>
      </c>
      <c r="H13" s="639">
        <v>1</v>
      </c>
      <c r="I13" s="625">
        <v>1.01</v>
      </c>
      <c r="J13" s="640">
        <v>0.37</v>
      </c>
      <c r="K13" s="627">
        <f t="shared" si="0"/>
        <v>0.3737</v>
      </c>
      <c r="L13" s="641"/>
      <c r="M13" s="642"/>
      <c r="N13" s="636" t="s">
        <v>170</v>
      </c>
    </row>
    <row r="14" spans="1:14">
      <c r="A14" s="619">
        <v>4</v>
      </c>
      <c r="B14" s="331" t="s">
        <v>171</v>
      </c>
      <c r="C14" s="548" t="s">
        <v>172</v>
      </c>
      <c r="D14" s="620" t="s">
        <v>173</v>
      </c>
      <c r="E14" s="482"/>
      <c r="F14" s="643" t="s">
        <v>174</v>
      </c>
      <c r="G14" s="551" t="s">
        <v>159</v>
      </c>
      <c r="H14" s="644">
        <v>2</v>
      </c>
      <c r="I14" s="625">
        <v>1.01</v>
      </c>
      <c r="J14" s="645">
        <v>0.08</v>
      </c>
      <c r="K14" s="627">
        <f t="shared" si="0"/>
        <v>0.1616</v>
      </c>
      <c r="L14" s="321"/>
      <c r="M14" s="322"/>
      <c r="N14" s="484" t="s">
        <v>175</v>
      </c>
    </row>
    <row r="15" spans="1:14">
      <c r="A15" s="619">
        <v>5</v>
      </c>
      <c r="B15" s="331" t="s">
        <v>176</v>
      </c>
      <c r="C15" s="548" t="s">
        <v>177</v>
      </c>
      <c r="D15" s="620" t="s">
        <v>178</v>
      </c>
      <c r="E15" s="482"/>
      <c r="F15" s="643" t="s">
        <v>179</v>
      </c>
      <c r="G15" s="551" t="s">
        <v>180</v>
      </c>
      <c r="H15" s="644">
        <v>2</v>
      </c>
      <c r="I15" s="625">
        <v>1.01</v>
      </c>
      <c r="J15" s="645">
        <v>0.03</v>
      </c>
      <c r="K15" s="627">
        <f t="shared" si="0"/>
        <v>0.0606</v>
      </c>
      <c r="L15" s="321"/>
      <c r="M15" s="646"/>
      <c r="N15" s="647" t="s">
        <v>87</v>
      </c>
    </row>
    <row r="16" spans="1:14">
      <c r="A16" s="619">
        <v>6</v>
      </c>
      <c r="B16" s="331" t="s">
        <v>181</v>
      </c>
      <c r="C16" s="548" t="s">
        <v>182</v>
      </c>
      <c r="D16" s="643" t="s">
        <v>173</v>
      </c>
      <c r="E16" s="482"/>
      <c r="F16" s="643" t="s">
        <v>182</v>
      </c>
      <c r="G16" s="551" t="s">
        <v>183</v>
      </c>
      <c r="H16" s="644">
        <v>0.83</v>
      </c>
      <c r="I16" s="625">
        <v>1.01</v>
      </c>
      <c r="J16" s="645">
        <v>0.4</v>
      </c>
      <c r="K16" s="627">
        <f t="shared" si="0"/>
        <v>0.33532</v>
      </c>
      <c r="L16" s="321"/>
      <c r="M16" s="646"/>
      <c r="N16" s="647" t="s">
        <v>87</v>
      </c>
    </row>
    <row r="17" ht="16.5" customHeight="1" spans="1:14">
      <c r="A17" s="619">
        <v>7</v>
      </c>
      <c r="B17" s="648" t="s">
        <v>184</v>
      </c>
      <c r="C17" s="643" t="s">
        <v>185</v>
      </c>
      <c r="D17" s="620" t="s">
        <v>186</v>
      </c>
      <c r="E17" s="550"/>
      <c r="F17" s="549"/>
      <c r="G17" s="551" t="s">
        <v>187</v>
      </c>
      <c r="H17" s="644">
        <v>1</v>
      </c>
      <c r="I17" s="625">
        <v>1.01</v>
      </c>
      <c r="J17" s="645">
        <v>0.18</v>
      </c>
      <c r="K17" s="627">
        <f t="shared" si="0"/>
        <v>0.1818</v>
      </c>
      <c r="L17" s="321"/>
      <c r="M17" s="646"/>
      <c r="N17" s="647"/>
    </row>
    <row r="18" ht="16.5" customHeight="1" spans="1:14">
      <c r="A18" s="619">
        <v>8</v>
      </c>
      <c r="B18" s="648" t="s">
        <v>188</v>
      </c>
      <c r="C18" s="643" t="s">
        <v>189</v>
      </c>
      <c r="D18" s="620"/>
      <c r="E18" s="550"/>
      <c r="F18" s="549"/>
      <c r="G18" s="551"/>
      <c r="H18" s="644">
        <v>1</v>
      </c>
      <c r="I18" s="625">
        <v>1.01</v>
      </c>
      <c r="J18" s="645">
        <v>0.05</v>
      </c>
      <c r="K18" s="627">
        <f t="shared" si="0"/>
        <v>0.0505</v>
      </c>
      <c r="L18" s="321"/>
      <c r="M18" s="646"/>
      <c r="N18" s="647"/>
    </row>
    <row r="19" ht="16.5" customHeight="1" spans="1:14">
      <c r="A19" s="619">
        <v>9</v>
      </c>
      <c r="B19" s="331" t="s">
        <v>190</v>
      </c>
      <c r="C19" s="649" t="s">
        <v>97</v>
      </c>
      <c r="D19" s="620" t="s">
        <v>191</v>
      </c>
      <c r="E19" s="482"/>
      <c r="F19" s="482"/>
      <c r="G19" s="551" t="s">
        <v>187</v>
      </c>
      <c r="H19" s="644">
        <v>1</v>
      </c>
      <c r="I19" s="625">
        <v>1.01</v>
      </c>
      <c r="J19" s="650">
        <v>0.092</v>
      </c>
      <c r="K19" s="627">
        <f t="shared" si="0"/>
        <v>0.09292</v>
      </c>
      <c r="L19" s="321"/>
      <c r="M19" s="646"/>
      <c r="N19" s="647" t="s">
        <v>192</v>
      </c>
    </row>
    <row r="20" ht="16.5" customHeight="1" spans="1:14">
      <c r="A20" s="619">
        <v>10</v>
      </c>
      <c r="B20" s="651" t="s">
        <v>193</v>
      </c>
      <c r="C20" s="652" t="s">
        <v>194</v>
      </c>
      <c r="D20" s="653" t="s">
        <v>195</v>
      </c>
      <c r="E20" s="654"/>
      <c r="F20" s="654"/>
      <c r="G20" s="655"/>
      <c r="H20" s="656">
        <v>1</v>
      </c>
      <c r="I20" s="625">
        <v>1.01</v>
      </c>
      <c r="J20" s="645">
        <v>0.15</v>
      </c>
      <c r="K20" s="627">
        <f t="shared" si="0"/>
        <v>0.1515</v>
      </c>
      <c r="L20" s="321"/>
      <c r="M20" s="646"/>
      <c r="N20" s="647" t="s">
        <v>192</v>
      </c>
    </row>
    <row r="21" ht="16.5" customHeight="1" spans="1:14">
      <c r="A21" s="619">
        <v>11</v>
      </c>
      <c r="B21" s="657" t="s">
        <v>196</v>
      </c>
      <c r="C21" s="658" t="s">
        <v>197</v>
      </c>
      <c r="D21" s="659" t="s">
        <v>198</v>
      </c>
      <c r="E21" s="660"/>
      <c r="F21" s="654"/>
      <c r="G21" s="660"/>
      <c r="H21" s="644">
        <v>1</v>
      </c>
      <c r="I21" s="625">
        <v>1.01</v>
      </c>
      <c r="J21" s="645">
        <v>0.4</v>
      </c>
      <c r="K21" s="627">
        <f t="shared" si="0"/>
        <v>0.404</v>
      </c>
      <c r="L21" s="321"/>
      <c r="M21" s="661"/>
      <c r="N21" s="647" t="s">
        <v>199</v>
      </c>
    </row>
    <row r="22" spans="1:14">
      <c r="A22" s="619">
        <v>12</v>
      </c>
      <c r="B22" s="662" t="s">
        <v>200</v>
      </c>
      <c r="C22" s="663"/>
      <c r="D22" s="653"/>
      <c r="E22" s="660"/>
      <c r="F22" s="654"/>
      <c r="G22" s="660"/>
      <c r="H22" s="656">
        <v>1</v>
      </c>
      <c r="I22" s="625">
        <v>1.01</v>
      </c>
      <c r="J22" s="645">
        <v>0.01</v>
      </c>
      <c r="K22" s="627">
        <f t="shared" si="0"/>
        <v>0.0101</v>
      </c>
      <c r="L22" s="321"/>
      <c r="M22" s="661"/>
      <c r="N22" s="647" t="s">
        <v>167</v>
      </c>
    </row>
    <row r="23" ht="15" spans="1:14">
      <c r="A23" s="619">
        <v>13</v>
      </c>
      <c r="B23" s="662" t="s">
        <v>201</v>
      </c>
      <c r="C23" s="53" t="s">
        <v>100</v>
      </c>
      <c r="D23" s="663"/>
      <c r="E23" s="664"/>
      <c r="F23" s="665"/>
      <c r="G23" s="666"/>
      <c r="H23" s="644">
        <v>1</v>
      </c>
      <c r="I23" s="625">
        <v>1.01</v>
      </c>
      <c r="J23" s="645">
        <v>0.14</v>
      </c>
      <c r="K23" s="627">
        <f t="shared" si="0"/>
        <v>0.1414</v>
      </c>
      <c r="L23" s="321"/>
      <c r="M23" s="646"/>
      <c r="N23" s="647" t="s">
        <v>202</v>
      </c>
    </row>
    <row r="24" spans="1:14">
      <c r="A24" s="619">
        <v>14</v>
      </c>
      <c r="B24" s="662" t="s">
        <v>203</v>
      </c>
      <c r="C24" s="662" t="s">
        <v>203</v>
      </c>
      <c r="D24" s="648"/>
      <c r="E24" s="482"/>
      <c r="F24" s="549"/>
      <c r="G24" s="482"/>
      <c r="H24" s="644">
        <v>1</v>
      </c>
      <c r="I24" s="625">
        <v>1.01</v>
      </c>
      <c r="J24" s="645">
        <v>0</v>
      </c>
      <c r="K24" s="627">
        <f t="shared" si="0"/>
        <v>0</v>
      </c>
      <c r="L24" s="321"/>
      <c r="M24" s="322"/>
      <c r="N24" s="647" t="s">
        <v>202</v>
      </c>
    </row>
    <row r="25" spans="1:14">
      <c r="A25" s="619">
        <v>15</v>
      </c>
      <c r="B25" s="662" t="s">
        <v>204</v>
      </c>
      <c r="C25" s="662" t="s">
        <v>205</v>
      </c>
      <c r="D25" s="648"/>
      <c r="E25" s="667"/>
      <c r="F25" s="549"/>
      <c r="G25" s="482"/>
      <c r="H25" s="668">
        <v>1</v>
      </c>
      <c r="I25" s="625">
        <v>1.01</v>
      </c>
      <c r="J25" s="645">
        <v>0.33</v>
      </c>
      <c r="K25" s="627">
        <f t="shared" si="0"/>
        <v>0.3333</v>
      </c>
      <c r="L25" s="321"/>
      <c r="M25" s="322"/>
      <c r="N25" s="647" t="s">
        <v>167</v>
      </c>
    </row>
    <row r="26" spans="1:14">
      <c r="A26" s="619">
        <v>16</v>
      </c>
      <c r="B26" s="662" t="s">
        <v>206</v>
      </c>
      <c r="C26" s="662"/>
      <c r="D26" s="648"/>
      <c r="E26" s="669"/>
      <c r="F26" s="549"/>
      <c r="G26" s="482"/>
      <c r="H26" s="668">
        <v>1</v>
      </c>
      <c r="I26" s="625">
        <v>1.01</v>
      </c>
      <c r="J26" s="645">
        <v>0.02</v>
      </c>
      <c r="K26" s="627">
        <f t="shared" si="0"/>
        <v>0.0202</v>
      </c>
      <c r="L26" s="321"/>
      <c r="M26" s="322"/>
      <c r="N26" s="647" t="s">
        <v>167</v>
      </c>
    </row>
    <row r="27" spans="1:14">
      <c r="A27" s="619">
        <v>17</v>
      </c>
      <c r="B27" s="662" t="s">
        <v>113</v>
      </c>
      <c r="C27" s="662" t="s">
        <v>113</v>
      </c>
      <c r="D27" s="648"/>
      <c r="E27" s="482"/>
      <c r="F27" s="482"/>
      <c r="G27" s="482"/>
      <c r="H27" s="668">
        <v>0.03</v>
      </c>
      <c r="I27" s="625">
        <v>1.01</v>
      </c>
      <c r="J27" s="645">
        <v>12</v>
      </c>
      <c r="K27" s="627">
        <f t="shared" si="0"/>
        <v>0.3636</v>
      </c>
      <c r="L27" s="321"/>
      <c r="M27" s="322"/>
      <c r="N27" s="647" t="s">
        <v>167</v>
      </c>
    </row>
    <row r="28" s="566" customFormat="1" ht="20.25" customHeight="1" spans="1:14">
      <c r="A28" s="670" t="s">
        <v>207</v>
      </c>
      <c r="B28" s="670"/>
      <c r="C28" s="670"/>
      <c r="D28" s="670"/>
      <c r="E28" s="670"/>
      <c r="F28" s="670"/>
      <c r="G28" s="670"/>
      <c r="H28" s="671"/>
      <c r="I28" s="671"/>
      <c r="J28" s="670"/>
      <c r="K28" s="627">
        <v>42</v>
      </c>
      <c r="L28" s="671"/>
      <c r="M28" s="671"/>
      <c r="N28" s="671"/>
    </row>
    <row r="29" spans="1:14">
      <c r="K29" s="672">
        <f>SUM(K11:K28)</f>
        <v>82.70814</v>
      </c>
    </row>
    <row r="32" spans="1:14">
      <c r="I32" s="466" t="s">
        <v>124</v>
      </c>
      <c r="J32" s="527">
        <v>82.70814</v>
      </c>
      <c r="L32" s="466" t="s">
        <v>208</v>
      </c>
    </row>
  </sheetData>
  <mergeCells count="16">
    <mergeCell ref="A1:N1"/>
    <mergeCell ref="K2:N2"/>
    <mergeCell ref="K3:N3"/>
    <mergeCell ref="M4:N4"/>
    <mergeCell ref="K5:N5"/>
    <mergeCell ref="M6:N6"/>
    <mergeCell ref="K7:N7"/>
    <mergeCell ref="E9:F9"/>
    <mergeCell ref="J9:N9"/>
    <mergeCell ref="A28:G28"/>
    <mergeCell ref="A2:A7"/>
    <mergeCell ref="A9:A10"/>
    <mergeCell ref="B9:B10"/>
    <mergeCell ref="C9:C10"/>
    <mergeCell ref="D9:D10"/>
    <mergeCell ref="B2:D7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1"/>
  <sheetViews>
    <sheetView workbookViewId="0">
      <selection activeCell="L31" sqref="L31"/>
    </sheetView>
  </sheetViews>
  <sheetFormatPr defaultColWidth="9" defaultRowHeight="14.4"/>
  <cols>
    <col min="1" max="1" width="9" style="466"/>
    <col min="2" max="2" width="14.8796296296296" style="466" customWidth="1"/>
    <col min="3" max="3" width="11.8796296296296" style="466" customWidth="1"/>
    <col min="4" max="4" width="11.25" style="466" customWidth="1"/>
    <col min="5" max="9" width="9" style="466"/>
    <col min="10" max="10" width="9" style="465"/>
    <col min="11" max="11" width="9" style="466"/>
    <col min="12" max="12" width="12.1296296296296" style="466" customWidth="1"/>
    <col min="13" max="16384" width="9" style="466"/>
  </cols>
  <sheetData>
    <row r="1" ht="18" customHeight="1" spans="1:14">
      <c r="A1" s="567" t="s">
        <v>132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9"/>
    </row>
    <row r="2" spans="1:14">
      <c r="A2" s="570"/>
      <c r="B2" s="571"/>
      <c r="C2" s="572"/>
      <c r="D2" s="573"/>
      <c r="E2" s="574" t="s">
        <v>133</v>
      </c>
      <c r="F2" s="575" t="s">
        <v>209</v>
      </c>
      <c r="G2" s="576"/>
      <c r="H2" s="576"/>
      <c r="I2" s="576"/>
      <c r="J2" s="577" t="s">
        <v>12</v>
      </c>
      <c r="K2" s="578"/>
      <c r="L2" s="578"/>
      <c r="M2" s="578"/>
      <c r="N2" s="579"/>
    </row>
    <row r="3" spans="1:14">
      <c r="A3" s="580"/>
      <c r="B3" s="581"/>
      <c r="C3" s="582"/>
      <c r="D3" s="583"/>
      <c r="E3" s="574" t="s">
        <v>135</v>
      </c>
      <c r="F3" s="575" t="s">
        <v>210</v>
      </c>
      <c r="G3" s="576"/>
      <c r="H3" s="576"/>
      <c r="I3" s="576"/>
      <c r="J3" s="577" t="s">
        <v>139</v>
      </c>
      <c r="K3" s="578"/>
      <c r="L3" s="578"/>
      <c r="M3" s="578"/>
      <c r="N3" s="579"/>
    </row>
    <row r="4" spans="1:14">
      <c r="A4" s="580"/>
      <c r="B4" s="581"/>
      <c r="C4" s="582"/>
      <c r="D4" s="583"/>
      <c r="E4" s="574" t="s">
        <v>140</v>
      </c>
      <c r="F4" s="584"/>
      <c r="G4" s="576"/>
      <c r="H4" s="576"/>
      <c r="I4" s="576"/>
      <c r="J4" s="577" t="s">
        <v>141</v>
      </c>
      <c r="K4" s="578"/>
      <c r="L4" s="577" t="s">
        <v>142</v>
      </c>
      <c r="M4" s="585"/>
      <c r="N4" s="586"/>
    </row>
    <row r="5" spans="1:14">
      <c r="A5" s="580"/>
      <c r="B5" s="581"/>
      <c r="C5" s="582"/>
      <c r="D5" s="583"/>
      <c r="E5" s="574" t="s">
        <v>143</v>
      </c>
      <c r="F5" s="277" t="s">
        <v>144</v>
      </c>
      <c r="G5" s="576"/>
      <c r="H5" s="576"/>
      <c r="I5" s="576"/>
      <c r="J5" s="577" t="s">
        <v>19</v>
      </c>
      <c r="K5" s="587"/>
      <c r="L5" s="587"/>
      <c r="M5" s="587"/>
      <c r="N5" s="588"/>
    </row>
    <row r="6" spans="1:14">
      <c r="A6" s="580"/>
      <c r="B6" s="581"/>
      <c r="C6" s="582"/>
      <c r="D6" s="583"/>
      <c r="E6" s="574" t="s">
        <v>145</v>
      </c>
      <c r="F6" s="277"/>
      <c r="G6" s="576"/>
      <c r="H6" s="576"/>
      <c r="I6" s="576"/>
      <c r="J6" s="577" t="s">
        <v>146</v>
      </c>
      <c r="K6" s="578"/>
      <c r="L6" s="577" t="s">
        <v>147</v>
      </c>
      <c r="M6" s="585"/>
      <c r="N6" s="586"/>
    </row>
    <row r="7" ht="15.15" spans="1:14">
      <c r="A7" s="589"/>
      <c r="B7" s="590"/>
      <c r="C7" s="591"/>
      <c r="D7" s="592"/>
      <c r="E7" s="593" t="s">
        <v>148</v>
      </c>
      <c r="F7" s="285"/>
      <c r="G7" s="594"/>
      <c r="H7" s="594"/>
      <c r="I7" s="594"/>
      <c r="J7" s="595" t="s">
        <v>16</v>
      </c>
      <c r="K7" s="596"/>
      <c r="L7" s="596"/>
      <c r="M7" s="596"/>
      <c r="N7" s="597"/>
    </row>
    <row r="8" spans="1:14">
      <c r="A8" s="598"/>
      <c r="B8" s="599" t="s">
        <v>211</v>
      </c>
      <c r="C8" s="600"/>
      <c r="D8" s="601"/>
      <c r="E8" s="600"/>
      <c r="F8" s="600"/>
      <c r="G8" s="600"/>
      <c r="H8" s="600"/>
      <c r="I8" s="600"/>
      <c r="J8" s="600"/>
      <c r="K8" s="600"/>
      <c r="L8" s="600"/>
      <c r="M8" s="600"/>
      <c r="N8" s="602"/>
    </row>
    <row r="9" spans="1:14">
      <c r="A9" s="603" t="s">
        <v>23</v>
      </c>
      <c r="B9" s="604" t="s">
        <v>25</v>
      </c>
      <c r="C9" s="604" t="s">
        <v>26</v>
      </c>
      <c r="D9" s="605" t="s">
        <v>28</v>
      </c>
      <c r="E9" s="604" t="s">
        <v>150</v>
      </c>
      <c r="F9" s="606"/>
      <c r="G9" s="604"/>
      <c r="H9" s="604"/>
      <c r="I9" s="607"/>
      <c r="J9" s="604" t="s">
        <v>151</v>
      </c>
      <c r="K9" s="606"/>
      <c r="L9" s="606"/>
      <c r="M9" s="606"/>
      <c r="N9" s="608"/>
    </row>
    <row r="10" ht="23.55" spans="1:14">
      <c r="A10" s="609"/>
      <c r="B10" s="610"/>
      <c r="C10" s="610"/>
      <c r="D10" s="611"/>
      <c r="E10" s="612" t="s">
        <v>212</v>
      </c>
      <c r="F10" s="612" t="s">
        <v>213</v>
      </c>
      <c r="G10" s="613" t="s">
        <v>154</v>
      </c>
      <c r="H10" s="8" t="s">
        <v>32</v>
      </c>
      <c r="I10" s="614" t="s">
        <v>33</v>
      </c>
      <c r="J10" s="615" t="s">
        <v>34</v>
      </c>
      <c r="K10" s="42" t="s">
        <v>36</v>
      </c>
      <c r="L10" s="616" t="s">
        <v>214</v>
      </c>
      <c r="M10" s="617" t="s">
        <v>37</v>
      </c>
      <c r="N10" s="618" t="s">
        <v>38</v>
      </c>
    </row>
    <row r="11" ht="43.5" customHeight="1" spans="1:14">
      <c r="A11" s="619">
        <v>1</v>
      </c>
      <c r="B11" s="324" t="s">
        <v>156</v>
      </c>
      <c r="C11" s="482" t="s">
        <v>157</v>
      </c>
      <c r="D11" s="620" t="s">
        <v>158</v>
      </c>
      <c r="E11" s="621">
        <v>136</v>
      </c>
      <c r="F11" s="622"/>
      <c r="G11" s="623" t="s">
        <v>159</v>
      </c>
      <c r="H11" s="624">
        <v>1.18</v>
      </c>
      <c r="I11" s="625">
        <v>1.03</v>
      </c>
      <c r="J11" s="626">
        <v>29</v>
      </c>
      <c r="K11" s="627">
        <f t="shared" ref="K11:K27" si="0">H11*I11*J11</f>
        <v>35.2466</v>
      </c>
      <c r="L11" s="321"/>
      <c r="M11" s="322"/>
      <c r="N11" s="628" t="s">
        <v>160</v>
      </c>
    </row>
    <row r="12" ht="18.75" customHeight="1" spans="1:14">
      <c r="A12" s="619">
        <v>2</v>
      </c>
      <c r="B12" s="324" t="s">
        <v>162</v>
      </c>
      <c r="C12" s="549" t="s">
        <v>163</v>
      </c>
      <c r="D12" s="629" t="s">
        <v>164</v>
      </c>
      <c r="E12" s="630" t="s">
        <v>165</v>
      </c>
      <c r="F12" s="482"/>
      <c r="G12" s="551" t="s">
        <v>166</v>
      </c>
      <c r="H12" s="631">
        <v>0.36</v>
      </c>
      <c r="I12" s="632">
        <v>1.03</v>
      </c>
      <c r="J12" s="633">
        <v>7.5</v>
      </c>
      <c r="K12" s="627">
        <f t="shared" si="0"/>
        <v>2.781</v>
      </c>
      <c r="L12" s="321"/>
      <c r="M12" s="322"/>
      <c r="N12" s="628" t="s">
        <v>167</v>
      </c>
    </row>
    <row r="13" s="565" customFormat="1" ht="43.5" customHeight="1" spans="1:14">
      <c r="A13" s="619">
        <v>3</v>
      </c>
      <c r="B13" s="634" t="s">
        <v>168</v>
      </c>
      <c r="C13" s="635"/>
      <c r="D13" s="636" t="s">
        <v>169</v>
      </c>
      <c r="E13" s="637"/>
      <c r="F13" s="637">
        <v>15</v>
      </c>
      <c r="G13" s="638" t="s">
        <v>159</v>
      </c>
      <c r="H13" s="639">
        <v>1</v>
      </c>
      <c r="I13" s="625">
        <v>1.01</v>
      </c>
      <c r="J13" s="640">
        <v>0.37</v>
      </c>
      <c r="K13" s="627">
        <f t="shared" si="0"/>
        <v>0.3737</v>
      </c>
      <c r="L13" s="641"/>
      <c r="M13" s="642"/>
      <c r="N13" s="636" t="s">
        <v>170</v>
      </c>
    </row>
    <row r="14" spans="1:14">
      <c r="A14" s="619">
        <v>4</v>
      </c>
      <c r="B14" s="331" t="s">
        <v>171</v>
      </c>
      <c r="C14" s="548" t="s">
        <v>172</v>
      </c>
      <c r="D14" s="620" t="s">
        <v>173</v>
      </c>
      <c r="E14" s="482"/>
      <c r="F14" s="643" t="s">
        <v>174</v>
      </c>
      <c r="G14" s="551" t="s">
        <v>159</v>
      </c>
      <c r="H14" s="644">
        <v>2</v>
      </c>
      <c r="I14" s="625">
        <v>1.01</v>
      </c>
      <c r="J14" s="645">
        <v>0.08</v>
      </c>
      <c r="K14" s="627">
        <f t="shared" si="0"/>
        <v>0.1616</v>
      </c>
      <c r="L14" s="321"/>
      <c r="M14" s="322"/>
      <c r="N14" s="484" t="s">
        <v>175</v>
      </c>
    </row>
    <row r="15" spans="1:14">
      <c r="A15" s="619">
        <v>5</v>
      </c>
      <c r="B15" s="331" t="s">
        <v>176</v>
      </c>
      <c r="C15" s="548" t="s">
        <v>177</v>
      </c>
      <c r="D15" s="620" t="s">
        <v>178</v>
      </c>
      <c r="E15" s="482"/>
      <c r="F15" s="643" t="s">
        <v>179</v>
      </c>
      <c r="G15" s="551" t="s">
        <v>180</v>
      </c>
      <c r="H15" s="644">
        <v>2</v>
      </c>
      <c r="I15" s="625">
        <v>1.01</v>
      </c>
      <c r="J15" s="645">
        <v>0.03</v>
      </c>
      <c r="K15" s="627">
        <f t="shared" si="0"/>
        <v>0.0606</v>
      </c>
      <c r="L15" s="321"/>
      <c r="M15" s="646"/>
      <c r="N15" s="647" t="s">
        <v>87</v>
      </c>
    </row>
    <row r="16" spans="1:14">
      <c r="A16" s="619">
        <v>6</v>
      </c>
      <c r="B16" s="331" t="s">
        <v>181</v>
      </c>
      <c r="C16" s="548" t="s">
        <v>182</v>
      </c>
      <c r="D16" s="643" t="s">
        <v>173</v>
      </c>
      <c r="E16" s="482"/>
      <c r="F16" s="643" t="s">
        <v>182</v>
      </c>
      <c r="G16" s="551" t="s">
        <v>183</v>
      </c>
      <c r="H16" s="644">
        <v>0.83</v>
      </c>
      <c r="I16" s="625">
        <v>1.01</v>
      </c>
      <c r="J16" s="645">
        <v>0.4</v>
      </c>
      <c r="K16" s="627">
        <f t="shared" si="0"/>
        <v>0.33532</v>
      </c>
      <c r="L16" s="321"/>
      <c r="M16" s="646"/>
      <c r="N16" s="647" t="s">
        <v>87</v>
      </c>
    </row>
    <row r="17" ht="16.5" customHeight="1" spans="1:14">
      <c r="A17" s="619">
        <v>7</v>
      </c>
      <c r="B17" s="648" t="s">
        <v>184</v>
      </c>
      <c r="C17" s="643" t="s">
        <v>215</v>
      </c>
      <c r="D17" s="620" t="s">
        <v>186</v>
      </c>
      <c r="E17" s="550"/>
      <c r="F17" s="549"/>
      <c r="G17" s="551" t="s">
        <v>187</v>
      </c>
      <c r="H17" s="644">
        <v>1</v>
      </c>
      <c r="I17" s="625">
        <v>1.01</v>
      </c>
      <c r="J17" s="645">
        <v>0.18</v>
      </c>
      <c r="K17" s="627">
        <f t="shared" si="0"/>
        <v>0.1818</v>
      </c>
      <c r="L17" s="321"/>
      <c r="M17" s="646"/>
      <c r="N17" s="647"/>
    </row>
    <row r="18" ht="16.5" customHeight="1" spans="1:14">
      <c r="A18" s="619">
        <v>8</v>
      </c>
      <c r="B18" s="648" t="s">
        <v>188</v>
      </c>
      <c r="C18" s="643" t="s">
        <v>216</v>
      </c>
      <c r="D18" s="620"/>
      <c r="E18" s="550"/>
      <c r="F18" s="549"/>
      <c r="G18" s="551"/>
      <c r="H18" s="644">
        <v>1</v>
      </c>
      <c r="I18" s="625">
        <v>1.01</v>
      </c>
      <c r="J18" s="645">
        <v>0.05</v>
      </c>
      <c r="K18" s="627">
        <f t="shared" si="0"/>
        <v>0.0505</v>
      </c>
      <c r="L18" s="321"/>
      <c r="M18" s="646"/>
      <c r="N18" s="647"/>
    </row>
    <row r="19" ht="16.5" customHeight="1" spans="1:14">
      <c r="A19" s="619">
        <v>9</v>
      </c>
      <c r="B19" s="331" t="s">
        <v>190</v>
      </c>
      <c r="C19" s="649" t="s">
        <v>97</v>
      </c>
      <c r="D19" s="620" t="s">
        <v>191</v>
      </c>
      <c r="E19" s="482"/>
      <c r="F19" s="482"/>
      <c r="G19" s="551" t="s">
        <v>187</v>
      </c>
      <c r="H19" s="644">
        <v>1</v>
      </c>
      <c r="I19" s="625">
        <v>1.01</v>
      </c>
      <c r="J19" s="650">
        <v>0.092</v>
      </c>
      <c r="K19" s="627">
        <f t="shared" si="0"/>
        <v>0.09292</v>
      </c>
      <c r="L19" s="321"/>
      <c r="M19" s="646"/>
      <c r="N19" s="647" t="s">
        <v>192</v>
      </c>
    </row>
    <row r="20" ht="16.5" customHeight="1" spans="1:14">
      <c r="A20" s="619">
        <v>10</v>
      </c>
      <c r="B20" s="651" t="s">
        <v>193</v>
      </c>
      <c r="C20" s="652" t="s">
        <v>194</v>
      </c>
      <c r="D20" s="653" t="s">
        <v>195</v>
      </c>
      <c r="E20" s="654"/>
      <c r="F20" s="654"/>
      <c r="G20" s="655"/>
      <c r="H20" s="656">
        <v>1</v>
      </c>
      <c r="I20" s="625">
        <v>1.01</v>
      </c>
      <c r="J20" s="645">
        <v>0.15</v>
      </c>
      <c r="K20" s="627">
        <f t="shared" si="0"/>
        <v>0.1515</v>
      </c>
      <c r="L20" s="321"/>
      <c r="M20" s="646"/>
      <c r="N20" s="647" t="s">
        <v>192</v>
      </c>
    </row>
    <row r="21" ht="16.5" customHeight="1" spans="1:14">
      <c r="A21" s="619">
        <v>11</v>
      </c>
      <c r="B21" s="657" t="s">
        <v>196</v>
      </c>
      <c r="C21" s="658" t="s">
        <v>197</v>
      </c>
      <c r="D21" s="659" t="s">
        <v>198</v>
      </c>
      <c r="E21" s="660"/>
      <c r="F21" s="654"/>
      <c r="G21" s="660"/>
      <c r="H21" s="644">
        <v>1</v>
      </c>
      <c r="I21" s="625">
        <v>1.01</v>
      </c>
      <c r="J21" s="645">
        <v>0.4</v>
      </c>
      <c r="K21" s="627">
        <f t="shared" si="0"/>
        <v>0.404</v>
      </c>
      <c r="L21" s="321"/>
      <c r="M21" s="661"/>
      <c r="N21" s="647" t="s">
        <v>199</v>
      </c>
    </row>
    <row r="22" spans="1:14">
      <c r="A22" s="619">
        <v>12</v>
      </c>
      <c r="B22" s="662" t="s">
        <v>200</v>
      </c>
      <c r="C22" s="663"/>
      <c r="D22" s="653"/>
      <c r="E22" s="660"/>
      <c r="F22" s="654"/>
      <c r="G22" s="660"/>
      <c r="H22" s="656">
        <v>1</v>
      </c>
      <c r="I22" s="625">
        <v>1.01</v>
      </c>
      <c r="J22" s="645">
        <v>0.01</v>
      </c>
      <c r="K22" s="627">
        <f t="shared" si="0"/>
        <v>0.0101</v>
      </c>
      <c r="L22" s="321"/>
      <c r="M22" s="661"/>
      <c r="N22" s="647" t="s">
        <v>167</v>
      </c>
    </row>
    <row r="23" ht="15" spans="1:14">
      <c r="A23" s="619">
        <v>13</v>
      </c>
      <c r="B23" s="662" t="s">
        <v>201</v>
      </c>
      <c r="C23" s="53" t="s">
        <v>100</v>
      </c>
      <c r="D23" s="663"/>
      <c r="E23" s="664"/>
      <c r="F23" s="665"/>
      <c r="G23" s="666"/>
      <c r="H23" s="644">
        <v>1</v>
      </c>
      <c r="I23" s="625">
        <v>1.01</v>
      </c>
      <c r="J23" s="645">
        <v>0.14</v>
      </c>
      <c r="K23" s="627">
        <f t="shared" si="0"/>
        <v>0.1414</v>
      </c>
      <c r="L23" s="321"/>
      <c r="M23" s="646"/>
      <c r="N23" s="647" t="s">
        <v>202</v>
      </c>
    </row>
    <row r="24" spans="1:14">
      <c r="A24" s="619">
        <v>14</v>
      </c>
      <c r="B24" s="662" t="s">
        <v>203</v>
      </c>
      <c r="C24" s="662" t="s">
        <v>203</v>
      </c>
      <c r="D24" s="648"/>
      <c r="E24" s="482"/>
      <c r="F24" s="549"/>
      <c r="G24" s="482"/>
      <c r="H24" s="644">
        <v>1</v>
      </c>
      <c r="I24" s="625">
        <v>1.01</v>
      </c>
      <c r="J24" s="645">
        <v>0</v>
      </c>
      <c r="K24" s="627">
        <f t="shared" si="0"/>
        <v>0</v>
      </c>
      <c r="L24" s="321"/>
      <c r="M24" s="322"/>
      <c r="N24" s="647" t="s">
        <v>202</v>
      </c>
    </row>
    <row r="25" spans="1:14">
      <c r="A25" s="619">
        <v>15</v>
      </c>
      <c r="B25" s="662" t="s">
        <v>204</v>
      </c>
      <c r="C25" s="662" t="s">
        <v>205</v>
      </c>
      <c r="D25" s="648"/>
      <c r="E25" s="667"/>
      <c r="F25" s="549"/>
      <c r="G25" s="482"/>
      <c r="H25" s="668">
        <v>1</v>
      </c>
      <c r="I25" s="625">
        <v>1.01</v>
      </c>
      <c r="J25" s="645">
        <v>0.33</v>
      </c>
      <c r="K25" s="627">
        <f t="shared" si="0"/>
        <v>0.3333</v>
      </c>
      <c r="L25" s="321"/>
      <c r="M25" s="322"/>
      <c r="N25" s="647" t="s">
        <v>167</v>
      </c>
    </row>
    <row r="26" spans="1:14">
      <c r="A26" s="619">
        <v>16</v>
      </c>
      <c r="B26" s="662" t="s">
        <v>206</v>
      </c>
      <c r="C26" s="662"/>
      <c r="D26" s="648"/>
      <c r="E26" s="669"/>
      <c r="F26" s="549"/>
      <c r="G26" s="482"/>
      <c r="H26" s="668">
        <v>1</v>
      </c>
      <c r="I26" s="625">
        <v>1.01</v>
      </c>
      <c r="J26" s="645">
        <v>0.02</v>
      </c>
      <c r="K26" s="627">
        <f t="shared" si="0"/>
        <v>0.0202</v>
      </c>
      <c r="L26" s="321"/>
      <c r="M26" s="322"/>
      <c r="N26" s="647" t="s">
        <v>167</v>
      </c>
    </row>
    <row r="27" spans="1:14">
      <c r="A27" s="619">
        <v>17</v>
      </c>
      <c r="B27" s="662" t="s">
        <v>113</v>
      </c>
      <c r="C27" s="662" t="s">
        <v>113</v>
      </c>
      <c r="D27" s="648"/>
      <c r="E27" s="482"/>
      <c r="F27" s="482"/>
      <c r="G27" s="482"/>
      <c r="H27" s="668">
        <v>0.03</v>
      </c>
      <c r="I27" s="625">
        <v>1.01</v>
      </c>
      <c r="J27" s="645">
        <v>12</v>
      </c>
      <c r="K27" s="627">
        <f t="shared" si="0"/>
        <v>0.3636</v>
      </c>
      <c r="L27" s="321"/>
      <c r="M27" s="322"/>
      <c r="N27" s="647" t="s">
        <v>167</v>
      </c>
    </row>
    <row r="28" s="566" customFormat="1" ht="20.25" customHeight="1" spans="1:14">
      <c r="A28" s="670" t="s">
        <v>207</v>
      </c>
      <c r="B28" s="670"/>
      <c r="C28" s="670"/>
      <c r="D28" s="670"/>
      <c r="E28" s="670"/>
      <c r="F28" s="670"/>
      <c r="G28" s="670"/>
      <c r="H28" s="671"/>
      <c r="I28" s="671"/>
      <c r="J28" s="670"/>
      <c r="K28" s="627">
        <v>42</v>
      </c>
      <c r="L28" s="671"/>
      <c r="M28" s="671"/>
      <c r="N28" s="671"/>
    </row>
    <row r="29" spans="1:14">
      <c r="K29" s="672">
        <f>SUM(K11:K28)</f>
        <v>82.70814</v>
      </c>
    </row>
    <row r="31" spans="1:14">
      <c r="L31" s="466" t="s">
        <v>208</v>
      </c>
    </row>
  </sheetData>
  <mergeCells count="16">
    <mergeCell ref="A1:N1"/>
    <mergeCell ref="K2:N2"/>
    <mergeCell ref="K3:N3"/>
    <mergeCell ref="M4:N4"/>
    <mergeCell ref="K5:N5"/>
    <mergeCell ref="M6:N6"/>
    <mergeCell ref="K7:N7"/>
    <mergeCell ref="E9:F9"/>
    <mergeCell ref="J9:N9"/>
    <mergeCell ref="A28:G28"/>
    <mergeCell ref="A2:A7"/>
    <mergeCell ref="A9:A10"/>
    <mergeCell ref="B9:B10"/>
    <mergeCell ref="C9:C10"/>
    <mergeCell ref="D9:D10"/>
    <mergeCell ref="B2:D7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workbookViewId="0">
      <selection activeCell="F3" sqref="F3:G3"/>
    </sheetView>
  </sheetViews>
  <sheetFormatPr defaultColWidth="9" defaultRowHeight="15.6"/>
  <cols>
    <col min="1" max="1" width="6.12962962962963" style="529" customWidth="1"/>
    <col min="2" max="2" width="14.8796296296296" style="529" customWidth="1"/>
    <col min="3" max="3" width="15.5" style="529" customWidth="1"/>
    <col min="4" max="4" width="23.5" style="529" customWidth="1"/>
    <col min="5" max="5" width="11.75" style="529" customWidth="1"/>
    <col min="6" max="6" width="5.62962962962963" style="529" customWidth="1"/>
    <col min="7" max="7" width="12.25" style="529" customWidth="1"/>
    <col min="8" max="9" width="12.6296296296296" style="529" customWidth="1"/>
    <col min="10" max="10" width="12.6296296296296" style="530" customWidth="1"/>
    <col min="11" max="11" width="15.25" style="529" customWidth="1"/>
    <col min="12" max="12" width="14.8796296296296" style="529" customWidth="1"/>
    <col min="13" max="16384" width="9" style="529"/>
  </cols>
  <sheetData>
    <row r="1" ht="20.4" spans="1:12">
      <c r="A1" s="556" t="s">
        <v>217</v>
      </c>
      <c r="B1" s="557"/>
      <c r="C1" s="557"/>
      <c r="D1" s="557"/>
      <c r="E1" s="557"/>
      <c r="F1" s="557"/>
      <c r="G1" s="557"/>
      <c r="H1" s="557"/>
      <c r="I1" s="557"/>
      <c r="J1" s="558"/>
      <c r="K1" s="557"/>
      <c r="L1" s="559"/>
    </row>
    <row r="2" ht="27" customHeight="1" spans="1:12">
      <c r="A2" s="323"/>
      <c r="B2" s="323"/>
      <c r="C2" s="323"/>
      <c r="D2" s="323"/>
      <c r="E2" s="323" t="s">
        <v>133</v>
      </c>
      <c r="F2" s="560" t="s">
        <v>218</v>
      </c>
      <c r="G2" s="536"/>
      <c r="H2" s="536"/>
      <c r="I2" s="536"/>
      <c r="J2" s="537"/>
      <c r="K2" s="323" t="s">
        <v>12</v>
      </c>
      <c r="L2" s="323"/>
    </row>
    <row r="3" ht="27" customHeight="1" spans="1:12">
      <c r="A3" s="323"/>
      <c r="B3" s="323"/>
      <c r="C3" s="323"/>
      <c r="D3" s="323"/>
      <c r="E3" s="323" t="s">
        <v>135</v>
      </c>
      <c r="F3" s="561" t="s">
        <v>219</v>
      </c>
      <c r="G3" s="562"/>
      <c r="H3" s="562"/>
      <c r="I3" s="562"/>
      <c r="J3" s="563"/>
      <c r="K3" s="323" t="s">
        <v>139</v>
      </c>
      <c r="L3" s="323"/>
    </row>
    <row r="4" ht="27" customHeight="1" spans="1:12">
      <c r="A4" s="323"/>
      <c r="B4" s="323"/>
      <c r="C4" s="323"/>
      <c r="D4" s="323"/>
      <c r="E4" s="323" t="s">
        <v>140</v>
      </c>
      <c r="F4" s="323"/>
      <c r="G4" s="323"/>
      <c r="H4" s="323"/>
      <c r="I4" s="323"/>
      <c r="J4" s="541"/>
      <c r="K4" s="323" t="s">
        <v>220</v>
      </c>
      <c r="L4" s="323"/>
    </row>
    <row r="5" ht="27" customHeight="1" spans="1:12">
      <c r="A5" s="323"/>
      <c r="B5" s="323"/>
      <c r="C5" s="323"/>
      <c r="D5" s="323"/>
      <c r="E5" s="323" t="s">
        <v>221</v>
      </c>
      <c r="F5" s="323" t="s">
        <v>222</v>
      </c>
      <c r="G5" s="323"/>
      <c r="H5" s="323"/>
      <c r="I5" s="323"/>
      <c r="J5" s="541"/>
      <c r="K5" s="323" t="s">
        <v>19</v>
      </c>
      <c r="L5" s="323"/>
    </row>
    <row r="6" ht="27" customHeight="1" spans="1:12">
      <c r="A6" s="323"/>
      <c r="B6" s="323"/>
      <c r="C6" s="323"/>
      <c r="D6" s="323"/>
      <c r="E6" s="323" t="s">
        <v>223</v>
      </c>
      <c r="F6" s="323"/>
      <c r="G6" s="323"/>
      <c r="H6" s="323"/>
      <c r="I6" s="323"/>
      <c r="J6" s="541"/>
      <c r="K6" s="323" t="s">
        <v>146</v>
      </c>
      <c r="L6" s="323"/>
    </row>
    <row r="7" ht="27" customHeight="1" spans="1:12">
      <c r="A7" s="323"/>
      <c r="B7" s="323"/>
      <c r="C7" s="323"/>
      <c r="D7" s="323"/>
      <c r="E7" s="323" t="s">
        <v>224</v>
      </c>
      <c r="F7" s="323"/>
      <c r="G7" s="323"/>
      <c r="H7" s="323"/>
      <c r="I7" s="323"/>
      <c r="J7" s="541"/>
      <c r="K7" s="323" t="s">
        <v>16</v>
      </c>
      <c r="L7" s="323"/>
    </row>
    <row r="8" spans="1:12">
      <c r="A8" s="323" t="s">
        <v>23</v>
      </c>
      <c r="B8" s="323" t="s">
        <v>25</v>
      </c>
      <c r="C8" s="323" t="s">
        <v>26</v>
      </c>
      <c r="D8" s="323" t="s">
        <v>28</v>
      </c>
      <c r="E8" s="323" t="s">
        <v>150</v>
      </c>
      <c r="F8" s="323"/>
      <c r="G8" s="323"/>
      <c r="H8" s="323"/>
      <c r="I8" s="323"/>
      <c r="J8" s="541"/>
      <c r="K8" s="323" t="s">
        <v>151</v>
      </c>
      <c r="L8" s="323"/>
    </row>
    <row r="9" spans="1:12">
      <c r="A9" s="323"/>
      <c r="B9" s="323"/>
      <c r="C9" s="323"/>
      <c r="D9" s="323"/>
      <c r="E9" s="323" t="s">
        <v>225</v>
      </c>
      <c r="F9" s="323"/>
      <c r="G9" s="323" t="s">
        <v>154</v>
      </c>
      <c r="H9" s="323" t="s">
        <v>34</v>
      </c>
      <c r="I9" s="353" t="s">
        <v>32</v>
      </c>
      <c r="J9" s="564" t="s">
        <v>33</v>
      </c>
      <c r="K9" s="323" t="s">
        <v>226</v>
      </c>
      <c r="L9" s="323" t="s">
        <v>38</v>
      </c>
    </row>
    <row r="10" ht="18.95" customHeight="1" spans="1:12">
      <c r="A10" s="543">
        <v>1</v>
      </c>
      <c r="B10" s="543" t="s">
        <v>156</v>
      </c>
      <c r="C10" s="323" t="s">
        <v>227</v>
      </c>
      <c r="D10" s="323" t="s">
        <v>158</v>
      </c>
      <c r="E10" s="323">
        <v>144</v>
      </c>
      <c r="F10" s="323"/>
      <c r="G10" s="323" t="s">
        <v>228</v>
      </c>
      <c r="H10" s="323">
        <v>21.5</v>
      </c>
      <c r="I10" s="323">
        <v>1.58</v>
      </c>
      <c r="J10" s="545">
        <v>1.03</v>
      </c>
      <c r="K10" s="546">
        <f>H10*I10*J10</f>
        <v>34.9891</v>
      </c>
      <c r="L10" s="323" t="s">
        <v>167</v>
      </c>
    </row>
    <row r="11" ht="18.95" customHeight="1" spans="1:12">
      <c r="A11" s="543">
        <v>2</v>
      </c>
      <c r="B11" s="323" t="s">
        <v>229</v>
      </c>
      <c r="C11" s="323" t="s">
        <v>227</v>
      </c>
      <c r="D11" s="323" t="s">
        <v>230</v>
      </c>
      <c r="E11" s="323">
        <v>144</v>
      </c>
      <c r="F11" s="323"/>
      <c r="G11" s="323" t="s">
        <v>183</v>
      </c>
      <c r="H11" s="323">
        <v>25</v>
      </c>
      <c r="I11" s="323">
        <v>0.18</v>
      </c>
      <c r="J11" s="545">
        <v>1.03</v>
      </c>
      <c r="K11" s="546">
        <f t="shared" ref="K11:K24" si="0">H11*I11</f>
        <v>4.5</v>
      </c>
      <c r="L11" s="323" t="s">
        <v>167</v>
      </c>
    </row>
    <row r="12" ht="18.95" customHeight="1" spans="1:12">
      <c r="A12" s="543">
        <v>3</v>
      </c>
      <c r="B12" s="353" t="s">
        <v>108</v>
      </c>
      <c r="C12" s="323" t="s">
        <v>227</v>
      </c>
      <c r="D12" s="323" t="s">
        <v>231</v>
      </c>
      <c r="E12" s="323" t="s">
        <v>232</v>
      </c>
      <c r="F12" s="323"/>
      <c r="G12" s="323" t="s">
        <v>183</v>
      </c>
      <c r="H12" s="323">
        <v>10</v>
      </c>
      <c r="I12" s="323">
        <v>0.25</v>
      </c>
      <c r="J12" s="545">
        <v>1.02</v>
      </c>
      <c r="K12" s="546">
        <f t="shared" si="0"/>
        <v>2.5</v>
      </c>
      <c r="L12" s="323" t="s">
        <v>167</v>
      </c>
    </row>
    <row r="13" ht="18.95" customHeight="1" spans="1:12">
      <c r="A13" s="543">
        <v>4</v>
      </c>
      <c r="B13" s="323" t="s">
        <v>233</v>
      </c>
      <c r="C13" s="323" t="s">
        <v>234</v>
      </c>
      <c r="D13" s="470" t="s">
        <v>235</v>
      </c>
      <c r="E13" s="323"/>
      <c r="F13" s="323"/>
      <c r="G13" s="323" t="s">
        <v>236</v>
      </c>
      <c r="H13" s="323">
        <v>0.25</v>
      </c>
      <c r="I13" s="323">
        <v>14</v>
      </c>
      <c r="J13" s="545">
        <v>1.02</v>
      </c>
      <c r="K13" s="546">
        <f t="shared" si="0"/>
        <v>3.5</v>
      </c>
      <c r="L13" s="471" t="s">
        <v>237</v>
      </c>
    </row>
    <row r="14" ht="18.95" customHeight="1" spans="1:12">
      <c r="A14" s="543">
        <v>5</v>
      </c>
      <c r="B14" s="482" t="s">
        <v>184</v>
      </c>
      <c r="C14" s="548" t="s">
        <v>238</v>
      </c>
      <c r="D14" s="549" t="s">
        <v>239</v>
      </c>
      <c r="E14" s="549"/>
      <c r="F14" s="549"/>
      <c r="G14" s="551" t="s">
        <v>187</v>
      </c>
      <c r="H14" s="551">
        <v>0.16</v>
      </c>
      <c r="I14" s="323">
        <v>1</v>
      </c>
      <c r="J14" s="545">
        <v>1</v>
      </c>
      <c r="K14" s="546">
        <f t="shared" si="0"/>
        <v>0.16</v>
      </c>
      <c r="L14" s="552" t="s">
        <v>71</v>
      </c>
    </row>
    <row r="15" ht="18.95" customHeight="1" spans="1:12">
      <c r="A15" s="543">
        <v>6</v>
      </c>
      <c r="B15" s="482" t="s">
        <v>188</v>
      </c>
      <c r="C15" s="548" t="s">
        <v>240</v>
      </c>
      <c r="D15" s="549" t="s">
        <v>239</v>
      </c>
      <c r="E15" s="549"/>
      <c r="F15" s="549"/>
      <c r="G15" s="551" t="s">
        <v>187</v>
      </c>
      <c r="H15" s="551">
        <v>0.05</v>
      </c>
      <c r="I15" s="323">
        <v>1</v>
      </c>
      <c r="J15" s="545">
        <v>1</v>
      </c>
      <c r="K15" s="546">
        <f t="shared" si="0"/>
        <v>0.05</v>
      </c>
      <c r="L15" s="553"/>
    </row>
    <row r="16" ht="18.95" customHeight="1" spans="1:12">
      <c r="A16" s="543">
        <v>7</v>
      </c>
      <c r="B16" s="323" t="s">
        <v>190</v>
      </c>
      <c r="C16" s="323" t="s">
        <v>241</v>
      </c>
      <c r="D16" s="323" t="s">
        <v>191</v>
      </c>
      <c r="E16" s="323"/>
      <c r="F16" s="323"/>
      <c r="G16" s="323" t="s">
        <v>187</v>
      </c>
      <c r="H16" s="323">
        <v>0.09</v>
      </c>
      <c r="I16" s="321">
        <v>1</v>
      </c>
      <c r="J16" s="545">
        <v>1</v>
      </c>
      <c r="K16" s="546">
        <v>0.1</v>
      </c>
      <c r="L16" s="553"/>
    </row>
    <row r="17" ht="18.95" customHeight="1" spans="1:12">
      <c r="A17" s="543">
        <v>8</v>
      </c>
      <c r="B17" s="323" t="s">
        <v>193</v>
      </c>
      <c r="C17" s="353" t="s">
        <v>242</v>
      </c>
      <c r="D17" s="353" t="s">
        <v>243</v>
      </c>
      <c r="E17" s="323"/>
      <c r="F17" s="323"/>
      <c r="G17" s="323" t="s">
        <v>187</v>
      </c>
      <c r="H17" s="323">
        <v>0.15</v>
      </c>
      <c r="I17" s="323">
        <v>1</v>
      </c>
      <c r="J17" s="545">
        <v>1</v>
      </c>
      <c r="K17" s="546">
        <f t="shared" si="0"/>
        <v>0.15</v>
      </c>
      <c r="L17" s="553"/>
    </row>
    <row r="18" ht="18.95" customHeight="1" spans="1:12">
      <c r="A18" s="543">
        <v>9</v>
      </c>
      <c r="B18" s="323" t="s">
        <v>244</v>
      </c>
      <c r="C18" s="323" t="s">
        <v>245</v>
      </c>
      <c r="D18" s="323" t="s">
        <v>246</v>
      </c>
      <c r="E18" s="323"/>
      <c r="F18" s="323"/>
      <c r="G18" s="323" t="s">
        <v>187</v>
      </c>
      <c r="H18" s="323">
        <v>0.06</v>
      </c>
      <c r="I18" s="323">
        <v>1</v>
      </c>
      <c r="J18" s="545">
        <v>1</v>
      </c>
      <c r="K18" s="546">
        <f t="shared" si="0"/>
        <v>0.06</v>
      </c>
      <c r="L18" s="553"/>
    </row>
    <row r="19" ht="18.95" customHeight="1" spans="1:12">
      <c r="A19" s="543">
        <v>10</v>
      </c>
      <c r="B19" s="323" t="s">
        <v>247</v>
      </c>
      <c r="C19" s="323"/>
      <c r="D19" s="323" t="s">
        <v>248</v>
      </c>
      <c r="E19" s="323"/>
      <c r="F19" s="323"/>
      <c r="G19" s="323" t="s">
        <v>187</v>
      </c>
      <c r="H19" s="323">
        <v>0.75</v>
      </c>
      <c r="I19" s="323">
        <v>1</v>
      </c>
      <c r="J19" s="545">
        <v>1</v>
      </c>
      <c r="K19" s="546">
        <f t="shared" si="0"/>
        <v>0.75</v>
      </c>
      <c r="L19" s="323" t="s">
        <v>167</v>
      </c>
    </row>
    <row r="20" ht="18.95" customHeight="1" spans="1:12">
      <c r="A20" s="543">
        <v>11</v>
      </c>
      <c r="B20" s="353" t="s">
        <v>249</v>
      </c>
      <c r="C20" s="482"/>
      <c r="D20" s="323"/>
      <c r="E20" s="323"/>
      <c r="F20" s="323"/>
      <c r="G20" s="323" t="s">
        <v>187</v>
      </c>
      <c r="H20" s="323"/>
      <c r="I20" s="323">
        <v>1</v>
      </c>
      <c r="J20" s="545">
        <v>1</v>
      </c>
      <c r="K20" s="546">
        <v>0.3</v>
      </c>
      <c r="L20" s="323" t="s">
        <v>167</v>
      </c>
    </row>
    <row r="21" ht="18.95" customHeight="1" spans="1:12">
      <c r="A21" s="543">
        <v>12</v>
      </c>
      <c r="B21" s="482" t="s">
        <v>201</v>
      </c>
      <c r="C21" s="482" t="s">
        <v>100</v>
      </c>
      <c r="D21" s="323"/>
      <c r="E21" s="323"/>
      <c r="F21" s="323"/>
      <c r="G21" s="323" t="s">
        <v>187</v>
      </c>
      <c r="H21" s="323"/>
      <c r="I21" s="323">
        <v>1</v>
      </c>
      <c r="J21" s="545">
        <v>1</v>
      </c>
      <c r="K21" s="546">
        <v>0.14</v>
      </c>
      <c r="L21" s="353" t="s">
        <v>250</v>
      </c>
    </row>
    <row r="22" ht="18.95" customHeight="1" spans="1:12">
      <c r="A22" s="543">
        <v>13</v>
      </c>
      <c r="B22" s="323" t="s">
        <v>204</v>
      </c>
      <c r="C22" s="323" t="s">
        <v>251</v>
      </c>
      <c r="D22" s="323" t="s">
        <v>252</v>
      </c>
      <c r="E22" s="323"/>
      <c r="F22" s="323"/>
      <c r="G22" s="323" t="s">
        <v>187</v>
      </c>
      <c r="H22" s="323">
        <v>0.35</v>
      </c>
      <c r="I22" s="323">
        <v>1</v>
      </c>
      <c r="J22" s="545">
        <v>1</v>
      </c>
      <c r="K22" s="546">
        <f t="shared" si="0"/>
        <v>0.35</v>
      </c>
      <c r="L22" s="484" t="s">
        <v>253</v>
      </c>
    </row>
    <row r="23" ht="18.95" customHeight="1" spans="1:12">
      <c r="A23" s="543">
        <v>14</v>
      </c>
      <c r="B23" s="323" t="s">
        <v>113</v>
      </c>
      <c r="C23" s="482" t="s">
        <v>254</v>
      </c>
      <c r="D23" s="323"/>
      <c r="E23" s="323"/>
      <c r="F23" s="323"/>
      <c r="G23" s="323" t="s">
        <v>187</v>
      </c>
      <c r="H23" s="323">
        <v>15</v>
      </c>
      <c r="I23" s="323">
        <v>0.03</v>
      </c>
      <c r="J23" s="545">
        <v>1</v>
      </c>
      <c r="K23" s="546">
        <f t="shared" si="0"/>
        <v>0.45</v>
      </c>
      <c r="L23" s="323" t="s">
        <v>167</v>
      </c>
    </row>
    <row r="24" spans="1:12">
      <c r="A24" s="543">
        <v>15</v>
      </c>
      <c r="B24" s="323" t="s">
        <v>255</v>
      </c>
      <c r="C24" s="323"/>
      <c r="D24" s="323"/>
      <c r="E24" s="323"/>
      <c r="F24" s="323"/>
      <c r="G24" s="323"/>
      <c r="H24" s="323">
        <v>39</v>
      </c>
      <c r="I24" s="323">
        <v>1</v>
      </c>
      <c r="J24" s="545">
        <v>1</v>
      </c>
      <c r="K24" s="546">
        <f t="shared" si="0"/>
        <v>39</v>
      </c>
      <c r="L24" s="323"/>
    </row>
    <row r="25" spans="1:12">
      <c r="A25" s="323" t="s">
        <v>256</v>
      </c>
      <c r="B25" s="323"/>
      <c r="C25" s="323"/>
      <c r="D25" s="323"/>
      <c r="E25" s="323"/>
      <c r="F25" s="323"/>
      <c r="G25" s="323"/>
      <c r="H25" s="323"/>
      <c r="I25" s="323"/>
      <c r="J25" s="541"/>
      <c r="K25" s="546">
        <f>SUM(K10:K24)</f>
        <v>86.9991</v>
      </c>
      <c r="L25" s="323"/>
    </row>
    <row r="26" spans="1:12">
      <c r="J26" s="554" t="s">
        <v>119</v>
      </c>
      <c r="K26" s="555">
        <v>87</v>
      </c>
    </row>
    <row r="29" spans="1:12">
      <c r="I29" s="529" t="s">
        <v>257</v>
      </c>
    </row>
    <row r="30" spans="1:12">
      <c r="H30" s="466"/>
    </row>
  </sheetData>
  <mergeCells count="12">
    <mergeCell ref="A1:L1"/>
    <mergeCell ref="F2:G2"/>
    <mergeCell ref="F3:G3"/>
    <mergeCell ref="E8:F8"/>
    <mergeCell ref="K8:L8"/>
    <mergeCell ref="A2:A7"/>
    <mergeCell ref="A8:A9"/>
    <mergeCell ref="B8:B9"/>
    <mergeCell ref="C8:C9"/>
    <mergeCell ref="D8:D9"/>
    <mergeCell ref="L14:L18"/>
    <mergeCell ref="B2:D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009A(男小学生西服核价单）</vt:lpstr>
      <vt:lpstr>009B（男中学生西服核价单）</vt:lpstr>
      <vt:lpstr>010A（女小学生西服核价单）</vt:lpstr>
      <vt:lpstr>010B（女中学生核价单）</vt:lpstr>
      <vt:lpstr>011A</vt:lpstr>
      <vt:lpstr>012A</vt:lpstr>
      <vt:lpstr>011B</vt:lpstr>
      <vt:lpstr>012B</vt:lpstr>
      <vt:lpstr>013B</vt:lpstr>
      <vt:lpstr>014B</vt:lpstr>
      <vt:lpstr>015A</vt:lpstr>
      <vt:lpstr>016A</vt:lpstr>
      <vt:lpstr>017A</vt:lpstr>
      <vt:lpstr>017B</vt:lpstr>
      <vt:lpstr>85129</vt:lpstr>
      <vt:lpstr>038（男）</vt:lpstr>
      <vt:lpstr>039（女）</vt:lpstr>
      <vt:lpstr>14034男</vt:lpstr>
      <vt:lpstr>14035女</vt:lpstr>
      <vt:lpstr>696男教师</vt:lpstr>
      <vt:lpstr>698女教师</vt:lpstr>
      <vt:lpstr>134</vt:lpstr>
      <vt:lpstr>226</vt:lpstr>
      <vt:lpstr>269</vt:lpstr>
      <vt:lpstr>227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王昕</cp:lastModifiedBy>
  <dcterms:created xsi:type="dcterms:W3CDTF">2006-09-16T00:00:00Z</dcterms:created>
  <dcterms:modified xsi:type="dcterms:W3CDTF">2026-03-04T01:32:22Z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1D7FAB37AD0F4511B95C8B379D580145_13</vt:lpwstr>
  </property>
  <property fmtid="{D5CDD505-2E9C-101B-9397-08002B2CF9AE}" pid="4" name="CalculationRule">
    <vt:i4>0</vt:i4>
  </property>
</Properties>
</file>