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 DATA\RC2B2\桌面\"/>
    </mc:Choice>
  </mc:AlternateContent>
  <bookViews>
    <workbookView xWindow="0" yWindow="0" windowWidth="20490" windowHeight="7860"/>
  </bookViews>
  <sheets>
    <sheet name="0107" sheetId="3" r:id="rId1"/>
  </sheets>
  <definedNames>
    <definedName name="CELL_RANGE" localSheetId="0">'0107'!$M$5</definedName>
    <definedName name="CELL_RANGE">#REF!</definedName>
    <definedName name="_xlnm.Print_Area" localSheetId="0">'0107'!$A$1:$O$68</definedName>
    <definedName name="TAB_RANGE" localSheetId="0">'0107'!$A$8:$O$63</definedName>
    <definedName name="TAB_RANGE">#REF!</definedName>
  </definedNames>
  <calcPr calcId="162913"/>
</workbook>
</file>

<file path=xl/calcChain.xml><?xml version="1.0" encoding="utf-8"?>
<calcChain xmlns="http://schemas.openxmlformats.org/spreadsheetml/2006/main">
  <c r="Q51" i="3" l="1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64" i="3" l="1"/>
  <c r="N9" i="3" s="1"/>
  <c r="N10" i="3" l="1"/>
  <c r="N42" i="3"/>
  <c r="N31" i="3"/>
  <c r="N60" i="3"/>
  <c r="N26" i="3"/>
  <c r="N49" i="3"/>
  <c r="N13" i="3"/>
  <c r="N53" i="3"/>
  <c r="N34" i="3"/>
  <c r="N18" i="3"/>
  <c r="N57" i="3"/>
  <c r="N40" i="3"/>
  <c r="N21" i="3"/>
  <c r="N56" i="3"/>
  <c r="N48" i="3"/>
  <c r="N38" i="3"/>
  <c r="N30" i="3"/>
  <c r="N22" i="3"/>
  <c r="N14" i="3"/>
  <c r="N61" i="3"/>
  <c r="N52" i="3"/>
  <c r="N43" i="3"/>
  <c r="N36" i="3"/>
  <c r="N25" i="3"/>
  <c r="N17" i="3"/>
  <c r="N47" i="3"/>
  <c r="N46" i="3"/>
  <c r="N29" i="3"/>
  <c r="N62" i="3"/>
  <c r="N58" i="3"/>
  <c r="N54" i="3"/>
  <c r="N51" i="3"/>
  <c r="N45" i="3"/>
  <c r="N39" i="3"/>
  <c r="N35" i="3"/>
  <c r="N32" i="3"/>
  <c r="N27" i="3"/>
  <c r="N23" i="3"/>
  <c r="N19" i="3"/>
  <c r="N15" i="3"/>
  <c r="N11" i="3"/>
  <c r="N63" i="3"/>
  <c r="N59" i="3"/>
  <c r="N55" i="3"/>
  <c r="N50" i="3"/>
  <c r="N44" i="3"/>
  <c r="N41" i="3"/>
  <c r="N37" i="3"/>
  <c r="N33" i="3"/>
  <c r="N28" i="3"/>
  <c r="N24" i="3"/>
  <c r="N20" i="3"/>
  <c r="N16" i="3"/>
  <c r="N12" i="3"/>
  <c r="N8" i="3"/>
</calcChain>
</file>

<file path=xl/sharedStrings.xml><?xml version="1.0" encoding="utf-8"?>
<sst xmlns="http://schemas.openxmlformats.org/spreadsheetml/2006/main" count="306" uniqueCount="159">
  <si>
    <t>北京探路者户外用品股份有限公司核价单</t>
  </si>
  <si>
    <t>款式图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</si>
  <si>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</si>
  <si>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</si>
  <si>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</si>
  <si>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</si>
  <si>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</si>
  <si>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</si>
  <si>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</si>
  <si>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</si>
  <si>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</si>
  <si>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</si>
  <si>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</si>
  <si>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</si>
  <si>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</si>
  <si>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</si>
  <si>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</si>
  <si>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</si>
  <si>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</si>
  <si>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</si>
  <si>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</si>
  <si>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</si>
  <si>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</si>
  <si>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</si>
  <si>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</si>
  <si>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</si>
  <si>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</si>
  <si>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</si>
  <si>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</si>
  <si>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</si>
  <si>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</si>
  <si>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</si>
  <si>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</si>
  <si>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</si>
  <si>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</si>
  <si>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</si>
  <si>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辅料</t>
  </si>
  <si>
    <t>吊牌及包装</t>
  </si>
  <si>
    <t>厂供物料</t>
  </si>
  <si>
    <t>OEM款式</t>
  </si>
  <si>
    <t>LOP价格(直接人工+税金+利润+运费)</t>
  </si>
  <si>
    <t>最低起订量</t>
  </si>
  <si>
    <t>鞋舌</t>
  </si>
  <si>
    <t>领口内外腰</t>
  </si>
  <si>
    <t xml:space="preserve">鞋头 </t>
  </si>
  <si>
    <t>鞋面饰片</t>
  </si>
  <si>
    <t>鞋口片</t>
  </si>
  <si>
    <t xml:space="preserve">鞋眼片内 </t>
  </si>
  <si>
    <t>鞋眼片外</t>
  </si>
  <si>
    <t>鞋眼中饰片内外</t>
  </si>
  <si>
    <t>领口侧片内</t>
  </si>
  <si>
    <t>领口侧片外</t>
  </si>
  <si>
    <t>鞋面</t>
  </si>
  <si>
    <t>鞋身中片内</t>
  </si>
  <si>
    <t>鞋身中片外</t>
  </si>
  <si>
    <t>挡泥片内</t>
  </si>
  <si>
    <t>挡泥片外</t>
  </si>
  <si>
    <t>上鞋眼片内外</t>
  </si>
  <si>
    <t xml:space="preserve">鞋舌饰片 </t>
  </si>
  <si>
    <t>后套</t>
  </si>
  <si>
    <t>鞋身外布标上层</t>
  </si>
  <si>
    <t>后鞋眼饰片外</t>
  </si>
  <si>
    <t>挡泥饰片外</t>
  </si>
  <si>
    <t>鞋身外布标</t>
  </si>
  <si>
    <t>后吊</t>
  </si>
  <si>
    <t>领口侧织带内外</t>
  </si>
  <si>
    <t>后织带内外</t>
  </si>
  <si>
    <t>鞋带</t>
  </si>
  <si>
    <t>鞋舌里上片</t>
  </si>
  <si>
    <t>反口里上片</t>
  </si>
  <si>
    <t>反口下片里</t>
  </si>
  <si>
    <t>鞋舌下片里</t>
  </si>
  <si>
    <t>鞋面里</t>
  </si>
  <si>
    <t>鞋眼里内外</t>
  </si>
  <si>
    <t>领口泡棉</t>
  </si>
  <si>
    <t>鞋舌泡棉</t>
  </si>
  <si>
    <t>鞋眼中饰片补强内外</t>
  </si>
  <si>
    <t>领口补强内外</t>
  </si>
  <si>
    <t>挡泥片补强内</t>
  </si>
  <si>
    <t xml:space="preserve">后套补强 </t>
  </si>
  <si>
    <t>前衬</t>
  </si>
  <si>
    <t>后衬</t>
  </si>
  <si>
    <t>鞋口补强带</t>
  </si>
  <si>
    <t>缩头补强</t>
  </si>
  <si>
    <t>中底布</t>
  </si>
  <si>
    <t>鞋垫</t>
  </si>
  <si>
    <t>54"620g FY9128三明治网布</t>
  </si>
  <si>
    <t>54"1.3±0.1mm M498纹高密度太空革</t>
  </si>
  <si>
    <t>54"1.5±0.1mm AA066C-GR-MT超纤</t>
  </si>
  <si>
    <t>54"1.5±0.1mm AL914雅典太空革</t>
  </si>
  <si>
    <t>0.3MM*137CM透明TPU</t>
  </si>
  <si>
    <t xml:space="preserve">JXY23Q4T3991  TPU射出片   </t>
  </si>
  <si>
    <t>23Q4F105M    TT665  TPU射出片</t>
  </si>
  <si>
    <t>F20.5/15390布标38*28mm</t>
  </si>
  <si>
    <t>15mm SYZ-1276织带+上浆</t>
  </si>
  <si>
    <t>10mm SYZ-Z94织带+上浆</t>
  </si>
  <si>
    <t xml:space="preserve">10mm SYZ-Z94织带+上浆  </t>
  </si>
  <si>
    <t>6mm SYL-0060鞋带/透明束带头</t>
  </si>
  <si>
    <t>59"300g水晶超柔短毛绒+60"4mmT50泡棉耐黄变+60"32G T/C</t>
  </si>
  <si>
    <t>59"650g A雕印仿兔毛-1(毛高12MM)+60"3mmT50泡棉耐黄变+60"32G T/C</t>
  </si>
  <si>
    <t>59"650g A7509#-1长毛絨(毛高12MM)+60"3mmT50泡棉耐黄变+60"32G T/C</t>
  </si>
  <si>
    <t>0.8mm经编透气革+上自粘</t>
  </si>
  <si>
    <t>0.6mm灰色进口长纤不织布+上自粘</t>
  </si>
  <si>
    <t>54"1.5mmPK不织布+上重浆+上自粘</t>
  </si>
  <si>
    <t>1.2mm丽心布+上自粘</t>
  </si>
  <si>
    <t>36"0.8mm 细布热熔胶 (08S)</t>
  </si>
  <si>
    <t>1.5mm 中温双面热熔胶 (NH15W-1)</t>
  </si>
  <si>
    <t>4.0㎜棉质缩头带</t>
  </si>
  <si>
    <t>54"400g D226-16三明治网布上轻浆</t>
  </si>
  <si>
    <t>平衬:550g A7509长毛绒/有色+3.5MM EVA高弹无味（IS-38015）</t>
  </si>
  <si>
    <t>54"*Y</t>
  </si>
  <si>
    <t>137CM*Y</t>
  </si>
  <si>
    <t>片</t>
  </si>
  <si>
    <t>M</t>
  </si>
  <si>
    <t>1M*双</t>
  </si>
  <si>
    <t>59"*Y</t>
  </si>
  <si>
    <t>36"*Y</t>
  </si>
  <si>
    <t>36"*2Y</t>
  </si>
  <si>
    <t>双</t>
  </si>
  <si>
    <t>永圣</t>
  </si>
  <si>
    <t>安利</t>
  </si>
  <si>
    <t>华昌</t>
  </si>
  <si>
    <t>昂斯</t>
  </si>
  <si>
    <t>金星源</t>
  </si>
  <si>
    <t>仁美</t>
  </si>
  <si>
    <t>兴阳</t>
  </si>
  <si>
    <t>愉发/强丰</t>
  </si>
  <si>
    <t>宝鑫/强丰</t>
  </si>
  <si>
    <t>强丰贴合部</t>
  </si>
  <si>
    <t>耐柯达</t>
  </si>
  <si>
    <t>信泰</t>
  </si>
  <si>
    <t>自购</t>
  </si>
  <si>
    <t>工艺</t>
    <phoneticPr fontId="54" type="noConversion"/>
  </si>
  <si>
    <t>鞋舌饰片</t>
  </si>
  <si>
    <t>舌里标</t>
  </si>
  <si>
    <t>压舌里标　</t>
  </si>
  <si>
    <t>印刷单色</t>
  </si>
  <si>
    <t>361鞋舌转印标防渗透黑底33MM*25MM</t>
  </si>
  <si>
    <t>美丰</t>
  </si>
  <si>
    <t>鸿乔</t>
  </si>
  <si>
    <t>强丰</t>
  </si>
  <si>
    <t>底部</t>
    <phoneticPr fontId="54" type="noConversion"/>
  </si>
  <si>
    <t>鞋塑</t>
    <phoneticPr fontId="54" type="noConversion"/>
  </si>
  <si>
    <t>大底</t>
    <phoneticPr fontId="54" type="noConversion"/>
  </si>
  <si>
    <t>大底运费</t>
    <phoneticPr fontId="54" type="noConversion"/>
  </si>
  <si>
    <t>胶药水</t>
  </si>
  <si>
    <t>车线</t>
  </si>
  <si>
    <t>胶药水/处理剂</t>
  </si>
  <si>
    <t>线</t>
  </si>
  <si>
    <t>行数可自行添加；LOP按照5000-7999件的订单量计算。
运费参考：仓库地点天津、太仓各占一半.
物料类型一列可更改内容。</t>
    <phoneticPr fontId="54" type="noConversion"/>
  </si>
  <si>
    <t>运费</t>
    <phoneticPr fontId="54" type="noConversion"/>
  </si>
  <si>
    <t>成品鞋运费</t>
    <phoneticPr fontId="54" type="noConversion"/>
  </si>
  <si>
    <t>检测费</t>
    <phoneticPr fontId="54" type="noConversion"/>
  </si>
  <si>
    <t>第三方验货</t>
    <phoneticPr fontId="54" type="noConversion"/>
  </si>
  <si>
    <t>强丰</t>
    <phoneticPr fontId="54" type="noConversion"/>
  </si>
  <si>
    <t>54"1.3±0.1mm AA066C-GR-MT高密度太空革</t>
    <phoneticPr fontId="54" type="noConversion"/>
  </si>
  <si>
    <t>15mm泡棉K60耐黄变</t>
    <phoneticPr fontId="54" type="noConversion"/>
  </si>
  <si>
    <t>4mm泡棉K60耐黄变</t>
    <phoneticPr fontId="54" type="noConversion"/>
  </si>
  <si>
    <t>普通63度RB+高弹45度MD/全身喷漆点点
物性标准：RB-63120/BM-45023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</si>
</sst>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_ * #,##0.00_ ;_ * \-#,##0.00_ ;_ * &quot;-&quot;??_ ;_ @_ "/>
    <numFmt numFmtId="177" formatCode="&quot;¥&quot;#,##0;[Red]&quot;¥&quot;\-#,##0"/>
    <numFmt numFmtId="178" formatCode="_ * #,##0_ ;_ * \-#,##0_ ;_ * &quot;-&quot;_ ;_ @_ "/>
    <numFmt numFmtId="179" formatCode="&quot;¥&quot;#,##0.00;[Red]&quot;¥&quot;\-#,##0.00"/>
    <numFmt numFmtId="180" formatCode="0.000_ "/>
    <numFmt numFmtId="181" formatCode="#,##0.0000000"/>
    <numFmt numFmtId="182" formatCode="&quot;¥&quot;#,##0.00;&quot;¥&quot;\-#,##0.00"/>
    <numFmt numFmtId="183" formatCode="0.0000_ "/>
    <numFmt numFmtId="184" formatCode="0.0%"/>
    <numFmt numFmtId="185" formatCode="[$¥-804]#,##0.000"/>
    <numFmt numFmtId="186" formatCode="&quot;¥&quot;#,##0.00"/>
    <numFmt numFmtId="187" formatCode="[$¥-804]#,##0.00_);[Red]\([$¥-804]#,##0.00\)"/>
    <numFmt numFmtId="188" formatCode="&quot;￥&quot;#,##0.00_);[Red]\(&quot;￥&quot;#,##0.00\)"/>
    <numFmt numFmtId="189" formatCode="&quot;¥&quot;#,##0.000"/>
    <numFmt numFmtId="190" formatCode="[$¥-804]#,##0.000_);[Red]\([$¥-804]#,##0.000\)"/>
    <numFmt numFmtId="191" formatCode="&quot;¥&quot;#,##0.00_);[Red]\(&quot;¥&quot;#,##0.00\)"/>
  </numFmts>
  <fonts count="57">
    <font>
      <sz val="11"/>
      <color theme="1"/>
      <name val="新細明體"/>
      <charset val="134"/>
      <scheme val="minor"/>
    </font>
    <font>
      <b/>
      <sz val="11"/>
      <name val="微软雅黑"/>
      <family val="2"/>
    </font>
    <font>
      <sz val="11"/>
      <name val="微软雅黑"/>
      <family val="2"/>
    </font>
    <font>
      <b/>
      <sz val="11"/>
      <color indexed="9"/>
      <name val="微软雅黑"/>
      <family val="2"/>
    </font>
    <font>
      <sz val="10"/>
      <name val="微软雅黑"/>
      <family val="2"/>
    </font>
    <font>
      <sz val="10"/>
      <color indexed="8"/>
      <name val="微软雅黑"/>
      <family val="2"/>
    </font>
    <font>
      <b/>
      <sz val="11"/>
      <color rgb="FFFF0000"/>
      <name val="微软雅黑"/>
      <family val="2"/>
    </font>
    <font>
      <b/>
      <sz val="11"/>
      <color theme="0" tint="-0.34998626667073579"/>
      <name val="微软雅黑"/>
      <family val="2"/>
    </font>
    <font>
      <sz val="11"/>
      <color indexed="8"/>
      <name val="ＭＳ Ｐゴシック"/>
      <family val="2"/>
    </font>
    <font>
      <sz val="12"/>
      <name val="宋体"/>
    </font>
    <font>
      <sz val="10"/>
      <name val="Helv"/>
      <family val="2"/>
    </font>
    <font>
      <sz val="11"/>
      <color indexed="8"/>
      <name val="宋体"/>
    </font>
    <font>
      <sz val="11"/>
      <color indexed="20"/>
      <name val="宋体"/>
    </font>
    <font>
      <sz val="10"/>
      <color indexed="8"/>
      <name val="Arial"/>
      <family val="2"/>
    </font>
    <font>
      <sz val="11"/>
      <color indexed="17"/>
      <name val="宋体"/>
    </font>
    <font>
      <sz val="11"/>
      <color indexed="62"/>
      <name val="宋体"/>
    </font>
    <font>
      <sz val="11"/>
      <color indexed="9"/>
      <name val="ＭＳ Ｐゴシック"/>
      <family val="2"/>
    </font>
    <font>
      <b/>
      <sz val="11"/>
      <color indexed="56"/>
      <name val="宋体"/>
    </font>
    <font>
      <sz val="11"/>
      <color indexed="60"/>
      <name val="宋体"/>
    </font>
    <font>
      <i/>
      <sz val="11"/>
      <color indexed="23"/>
      <name val="宋体"/>
    </font>
    <font>
      <sz val="11"/>
      <color indexed="17"/>
      <name val="ＭＳ Ｐゴシック"/>
      <family val="2"/>
    </font>
    <font>
      <sz val="11"/>
      <color indexed="9"/>
      <name val="宋体"/>
    </font>
    <font>
      <b/>
      <sz val="11"/>
      <color indexed="52"/>
      <name val="宋体"/>
    </font>
    <font>
      <b/>
      <sz val="11"/>
      <color indexed="9"/>
      <name val="宋体"/>
    </font>
    <font>
      <b/>
      <sz val="15"/>
      <color indexed="56"/>
      <name val="宋体"/>
    </font>
    <font>
      <b/>
      <sz val="13"/>
      <color indexed="56"/>
      <name val="宋体"/>
    </font>
    <font>
      <sz val="11"/>
      <color indexed="52"/>
      <name val="宋体"/>
    </font>
    <font>
      <sz val="10"/>
      <name val="Arial"/>
      <family val="2"/>
    </font>
    <font>
      <b/>
      <sz val="11"/>
      <color indexed="63"/>
      <name val="宋体"/>
    </font>
    <font>
      <b/>
      <sz val="18"/>
      <color indexed="56"/>
      <name val="宋体"/>
    </font>
    <font>
      <b/>
      <sz val="11"/>
      <color indexed="8"/>
      <name val="宋体"/>
    </font>
    <font>
      <sz val="11"/>
      <color indexed="10"/>
      <name val="宋体"/>
    </font>
    <font>
      <b/>
      <sz val="18"/>
      <color indexed="56"/>
      <name val="ＭＳ Ｐゴシック"/>
      <family val="2"/>
    </font>
    <font>
      <sz val="11"/>
      <color indexed="62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u/>
      <sz val="11"/>
      <color indexed="12"/>
      <name val="宋体"/>
    </font>
    <font>
      <b/>
      <sz val="11"/>
      <color indexed="52"/>
      <name val="ＭＳ Ｐゴシック"/>
      <family val="2"/>
    </font>
    <font>
      <sz val="12"/>
      <name val="新細明體"/>
      <charset val="134"/>
    </font>
    <font>
      <u/>
      <sz val="12"/>
      <color indexed="12"/>
      <name val="宋体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sz val="11"/>
      <color indexed="10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1"/>
      <color theme="1"/>
      <name val="新細明體"/>
      <charset val="134"/>
      <scheme val="minor"/>
    </font>
    <font>
      <sz val="9"/>
      <name val="新細明體"/>
      <family val="3"/>
      <charset val="136"/>
      <scheme val="minor"/>
    </font>
    <font>
      <sz val="11"/>
      <name val="宋体"/>
    </font>
    <font>
      <b/>
      <sz val="10"/>
      <name val="微软雅黑"/>
      <family val="2"/>
    </font>
  </fonts>
  <fills count="2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22">
    <xf numFmtId="0" fontId="0" fillId="0" borderId="0">
      <alignment vertical="center"/>
    </xf>
    <xf numFmtId="0" fontId="8" fillId="5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0" fillId="0" borderId="0" applyProtection="0"/>
    <xf numFmtId="0" fontId="11" fillId="6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2" fillId="7" borderId="0" applyProtection="0">
      <alignment vertical="center"/>
    </xf>
    <xf numFmtId="0" fontId="13" fillId="0" borderId="0" applyProtection="0">
      <alignment vertical="top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4" fillId="8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5" fillId="9" borderId="15" applyProtection="0">
      <alignment vertical="center"/>
    </xf>
    <xf numFmtId="0" fontId="8" fillId="6" borderId="0" applyProtection="0">
      <alignment vertical="center"/>
    </xf>
    <xf numFmtId="0" fontId="16" fillId="10" borderId="0" applyProtection="0">
      <alignment vertical="center"/>
    </xf>
    <xf numFmtId="0" fontId="17" fillId="0" borderId="16" applyProtection="0">
      <alignment vertical="center"/>
    </xf>
    <xf numFmtId="0" fontId="8" fillId="8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1" fillId="7" borderId="0" applyProtection="0">
      <alignment vertical="center"/>
    </xf>
    <xf numFmtId="0" fontId="9" fillId="0" borderId="0" applyProtection="0">
      <alignment vertical="center"/>
    </xf>
    <xf numFmtId="0" fontId="11" fillId="8" borderId="0" applyProtection="0">
      <alignment vertical="center"/>
    </xf>
    <xf numFmtId="0" fontId="8" fillId="11" borderId="0" applyProtection="0">
      <alignment vertical="center"/>
    </xf>
    <xf numFmtId="178" fontId="11" fillId="0" borderId="0" applyProtection="0">
      <alignment vertical="center"/>
    </xf>
    <xf numFmtId="0" fontId="16" fillId="12" borderId="0" applyProtection="0">
      <alignment vertical="center"/>
    </xf>
    <xf numFmtId="0" fontId="8" fillId="9" borderId="0" applyProtection="0">
      <alignment vertical="center"/>
    </xf>
    <xf numFmtId="0" fontId="16" fillId="13" borderId="0" applyProtection="0">
      <alignment vertical="center"/>
    </xf>
    <xf numFmtId="0" fontId="9" fillId="0" borderId="0" applyProtection="0">
      <alignment vertical="center"/>
    </xf>
    <xf numFmtId="0" fontId="8" fillId="7" borderId="0" applyProtection="0">
      <alignment vertical="center"/>
    </xf>
    <xf numFmtId="0" fontId="11" fillId="11" borderId="0" applyProtection="0">
      <alignment vertical="center"/>
    </xf>
    <xf numFmtId="0" fontId="16" fillId="14" borderId="0" applyProtection="0">
      <alignment vertical="center"/>
    </xf>
    <xf numFmtId="0" fontId="11" fillId="9" borderId="0" applyProtection="0">
      <alignment vertical="center"/>
    </xf>
    <xf numFmtId="0" fontId="14" fillId="8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6" fillId="15" borderId="0" applyProtection="0">
      <alignment vertical="center"/>
    </xf>
    <xf numFmtId="0" fontId="18" fillId="16" borderId="0" applyProtection="0">
      <alignment vertical="center"/>
    </xf>
    <xf numFmtId="0" fontId="11" fillId="5" borderId="0" applyProtection="0">
      <alignment vertical="center"/>
    </xf>
    <xf numFmtId="0" fontId="9" fillId="0" borderId="0" applyProtection="0">
      <alignment vertical="center"/>
    </xf>
    <xf numFmtId="0" fontId="11" fillId="17" borderId="0" applyProtection="0">
      <alignment vertical="center"/>
    </xf>
    <xf numFmtId="0" fontId="53" fillId="0" borderId="0">
      <alignment vertical="center"/>
    </xf>
    <xf numFmtId="0" fontId="9" fillId="0" borderId="0" applyProtection="0">
      <alignment vertical="center"/>
    </xf>
    <xf numFmtId="0" fontId="11" fillId="13" borderId="0" applyProtection="0">
      <alignment vertical="center"/>
    </xf>
    <xf numFmtId="0" fontId="9" fillId="0" borderId="0" applyProtection="0">
      <alignment vertical="center"/>
    </xf>
    <xf numFmtId="0" fontId="11" fillId="14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1" fillId="6" borderId="0" applyProtection="0">
      <alignment vertical="center"/>
    </xf>
    <xf numFmtId="0" fontId="11" fillId="17" borderId="0" applyProtection="0">
      <alignment vertical="center"/>
    </xf>
    <xf numFmtId="0" fontId="9" fillId="0" borderId="0" applyProtection="0">
      <alignment vertical="center"/>
    </xf>
    <xf numFmtId="0" fontId="53" fillId="0" borderId="0">
      <alignment vertical="center"/>
    </xf>
    <xf numFmtId="0" fontId="11" fillId="18" borderId="0" applyProtection="0">
      <alignment vertical="center"/>
    </xf>
    <xf numFmtId="0" fontId="8" fillId="17" borderId="0" applyProtection="0">
      <alignment vertical="center"/>
    </xf>
    <xf numFmtId="0" fontId="8" fillId="13" borderId="0" applyProtection="0">
      <alignment vertical="center"/>
    </xf>
    <xf numFmtId="0" fontId="19" fillId="0" borderId="0" applyProtection="0">
      <alignment vertical="center"/>
    </xf>
    <xf numFmtId="0" fontId="8" fillId="14" borderId="0" applyProtection="0">
      <alignment vertical="center"/>
    </xf>
    <xf numFmtId="0" fontId="8" fillId="6" borderId="0" applyProtection="0">
      <alignment vertical="center"/>
    </xf>
    <xf numFmtId="0" fontId="8" fillId="17" borderId="0" applyProtection="0">
      <alignment vertical="center"/>
    </xf>
    <xf numFmtId="0" fontId="8" fillId="18" borderId="0" applyProtection="0">
      <alignment vertical="center"/>
    </xf>
    <xf numFmtId="0" fontId="20" fillId="8" borderId="0" applyProtection="0">
      <alignment vertical="center"/>
    </xf>
    <xf numFmtId="0" fontId="21" fillId="12" borderId="0" applyProtection="0">
      <alignment vertical="center"/>
    </xf>
    <xf numFmtId="0" fontId="9" fillId="0" borderId="0">
      <alignment vertical="center"/>
    </xf>
    <xf numFmtId="0" fontId="21" fillId="13" borderId="0" applyProtection="0">
      <alignment vertical="center"/>
    </xf>
    <xf numFmtId="0" fontId="9" fillId="0" borderId="0" applyProtection="0">
      <alignment vertical="center"/>
    </xf>
    <xf numFmtId="0" fontId="21" fillId="14" borderId="0" applyProtection="0">
      <alignment vertical="center"/>
    </xf>
    <xf numFmtId="0" fontId="9" fillId="0" borderId="0" applyProtection="0">
      <alignment vertical="center"/>
    </xf>
    <xf numFmtId="0" fontId="21" fillId="15" borderId="0" applyProtection="0">
      <alignment vertical="center"/>
    </xf>
    <xf numFmtId="0" fontId="11" fillId="0" borderId="0" applyProtection="0">
      <alignment vertical="center"/>
    </xf>
    <xf numFmtId="0" fontId="21" fillId="19" borderId="0" applyProtection="0">
      <alignment vertical="center"/>
    </xf>
    <xf numFmtId="0" fontId="21" fillId="20" borderId="0" applyProtection="0">
      <alignment vertical="center"/>
    </xf>
    <xf numFmtId="0" fontId="16" fillId="19" borderId="0" applyProtection="0">
      <alignment vertical="center"/>
    </xf>
    <xf numFmtId="0" fontId="16" fillId="20" borderId="0" applyProtection="0">
      <alignment vertical="center"/>
    </xf>
    <xf numFmtId="0" fontId="21" fillId="14" borderId="0" applyProtection="0">
      <alignment vertical="center"/>
    </xf>
    <xf numFmtId="0" fontId="21" fillId="21" borderId="0" applyProtection="0">
      <alignment vertical="center"/>
    </xf>
    <xf numFmtId="0" fontId="21" fillId="22" borderId="0" applyProtection="0">
      <alignment vertical="center"/>
    </xf>
    <xf numFmtId="0" fontId="9" fillId="0" borderId="0" applyProtection="0">
      <alignment vertical="center"/>
    </xf>
    <xf numFmtId="0" fontId="21" fillId="23" borderId="0" applyProtection="0">
      <alignment vertical="center"/>
    </xf>
    <xf numFmtId="0" fontId="21" fillId="15" borderId="0" applyProtection="0">
      <alignment vertical="center"/>
    </xf>
    <xf numFmtId="0" fontId="21" fillId="19" borderId="0" applyProtection="0">
      <alignment vertical="center"/>
    </xf>
    <xf numFmtId="0" fontId="21" fillId="1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12" fillId="7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2" fillId="24" borderId="15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3" fillId="25" borderId="17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4" fillId="8" borderId="0" applyProtection="0">
      <alignment vertical="center"/>
    </xf>
    <xf numFmtId="0" fontId="24" fillId="0" borderId="18" applyProtection="0">
      <alignment vertical="center"/>
    </xf>
    <xf numFmtId="0" fontId="25" fillId="0" borderId="19" applyProtection="0">
      <alignment vertical="center"/>
    </xf>
    <xf numFmtId="0" fontId="17" fillId="0" borderId="0" applyProtection="0">
      <alignment vertical="center"/>
    </xf>
    <xf numFmtId="0" fontId="26" fillId="0" borderId="20" applyProtection="0">
      <alignment vertical="center"/>
    </xf>
    <xf numFmtId="0" fontId="12" fillId="7" borderId="0" applyProtection="0">
      <alignment vertical="center"/>
    </xf>
    <xf numFmtId="0" fontId="18" fillId="16" borderId="0" applyProtection="0">
      <alignment vertical="center"/>
    </xf>
    <xf numFmtId="0" fontId="27" fillId="0" borderId="0"/>
    <xf numFmtId="0" fontId="11" fillId="26" borderId="21" applyProtection="0">
      <alignment vertical="center"/>
    </xf>
    <xf numFmtId="0" fontId="28" fillId="24" borderId="22" applyProtection="0">
      <alignment vertical="center"/>
    </xf>
    <xf numFmtId="0" fontId="53" fillId="0" borderId="0">
      <alignment vertical="center"/>
    </xf>
    <xf numFmtId="0" fontId="29" fillId="0" borderId="0" applyProtection="0">
      <alignment vertical="center"/>
    </xf>
    <xf numFmtId="0" fontId="30" fillId="0" borderId="23" applyProtection="0">
      <alignment vertical="center"/>
    </xf>
    <xf numFmtId="0" fontId="31" fillId="0" borderId="0" applyProtection="0">
      <alignment vertical="center"/>
    </xf>
    <xf numFmtId="0" fontId="16" fillId="21" borderId="0" applyProtection="0">
      <alignment vertical="center"/>
    </xf>
    <xf numFmtId="0" fontId="9" fillId="0" borderId="0" applyProtection="0">
      <alignment vertical="center"/>
    </xf>
    <xf numFmtId="0" fontId="16" fillId="22" borderId="0" applyProtection="0">
      <alignment vertical="center"/>
    </xf>
    <xf numFmtId="0" fontId="16" fillId="23" borderId="0" applyProtection="0">
      <alignment vertical="center"/>
    </xf>
    <xf numFmtId="0" fontId="16" fillId="15" borderId="0" applyProtection="0">
      <alignment vertical="center"/>
    </xf>
    <xf numFmtId="179" fontId="11" fillId="0" borderId="0" applyProtection="0">
      <alignment vertical="center"/>
    </xf>
    <xf numFmtId="0" fontId="16" fillId="19" borderId="0" applyProtection="0">
      <alignment vertical="center"/>
    </xf>
    <xf numFmtId="0" fontId="32" fillId="0" borderId="0" applyProtection="0">
      <alignment vertical="center"/>
    </xf>
    <xf numFmtId="0" fontId="33" fillId="9" borderId="15" applyProtection="0">
      <alignment vertical="center"/>
    </xf>
    <xf numFmtId="0" fontId="34" fillId="25" borderId="17" applyProtection="0">
      <alignment vertical="center"/>
    </xf>
    <xf numFmtId="0" fontId="35" fillId="16" borderId="0" applyProtection="0">
      <alignment vertical="center"/>
    </xf>
    <xf numFmtId="0" fontId="36" fillId="0" borderId="0">
      <alignment vertical="center"/>
    </xf>
    <xf numFmtId="0" fontId="11" fillId="26" borderId="21" applyProtection="0">
      <alignment vertical="center"/>
    </xf>
    <xf numFmtId="0" fontId="37" fillId="0" borderId="20" applyProtection="0">
      <alignment vertical="center"/>
    </xf>
    <xf numFmtId="9" fontId="11" fillId="0" borderId="0" applyProtection="0">
      <alignment vertical="center"/>
    </xf>
    <xf numFmtId="0" fontId="38" fillId="0" borderId="0" applyProtection="0"/>
    <xf numFmtId="0" fontId="9" fillId="0" borderId="0" applyProtection="0">
      <alignment vertical="center"/>
    </xf>
    <xf numFmtId="0" fontId="39" fillId="0" borderId="0">
      <alignment vertical="center"/>
    </xf>
    <xf numFmtId="0" fontId="12" fillId="7" borderId="0" applyProtection="0">
      <alignment vertical="center"/>
    </xf>
    <xf numFmtId="0" fontId="9" fillId="0" borderId="0" applyProtection="0">
      <alignment vertical="center"/>
    </xf>
    <xf numFmtId="0" fontId="12" fillId="7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2" fillId="7" borderId="0" applyProtection="0">
      <alignment vertical="center"/>
    </xf>
    <xf numFmtId="0" fontId="12" fillId="7" borderId="0" applyProtection="0">
      <alignment vertical="center"/>
    </xf>
    <xf numFmtId="0" fontId="12" fillId="7" borderId="0" applyProtection="0">
      <alignment vertical="center"/>
    </xf>
    <xf numFmtId="0" fontId="12" fillId="7" borderId="0" applyProtection="0">
      <alignment vertical="center"/>
    </xf>
    <xf numFmtId="0" fontId="12" fillId="7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1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8" fillId="16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53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0" fillId="0" borderId="18" applyProtection="0">
      <alignment vertical="center"/>
    </xf>
    <xf numFmtId="0" fontId="9" fillId="0" borderId="0" applyProtection="0">
      <alignment vertical="center"/>
    </xf>
    <xf numFmtId="0" fontId="11" fillId="0" borderId="0" applyProtection="0">
      <alignment vertical="center"/>
    </xf>
    <xf numFmtId="0" fontId="9" fillId="0" borderId="0" applyProtection="0">
      <alignment vertical="center"/>
    </xf>
    <xf numFmtId="0" fontId="41" fillId="0" borderId="19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2" fillId="0" borderId="16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2" fillId="0" borderId="0" applyProtection="0">
      <alignment vertical="center"/>
    </xf>
    <xf numFmtId="0" fontId="9" fillId="0" borderId="0" applyProtection="0">
      <alignment vertical="center"/>
    </xf>
    <xf numFmtId="0" fontId="43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9" fillId="0" borderId="0" applyProtection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1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1" fillId="0" borderId="0" applyProtection="0">
      <alignment vertical="center"/>
    </xf>
    <xf numFmtId="0" fontId="44" fillId="24" borderId="15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top"/>
    </xf>
    <xf numFmtId="0" fontId="9" fillId="0" borderId="0" applyProtection="0">
      <alignment vertical="top"/>
    </xf>
    <xf numFmtId="0" fontId="9" fillId="0" borderId="0" applyProtection="0">
      <alignment vertical="center"/>
    </xf>
    <xf numFmtId="0" fontId="9" fillId="0" borderId="0" applyProtection="0">
      <alignment vertical="top"/>
    </xf>
    <xf numFmtId="0" fontId="9" fillId="0" borderId="0" applyProtection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1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4" fillId="8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5" fillId="0" borderId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7" fillId="24" borderId="22" applyProtection="0">
      <alignment vertical="center"/>
    </xf>
    <xf numFmtId="0" fontId="48" fillId="7" borderId="0" applyProtection="0">
      <alignment vertical="center"/>
    </xf>
    <xf numFmtId="0" fontId="49" fillId="0" borderId="23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0" fontId="14" fillId="8" borderId="0" applyProtection="0">
      <alignment vertical="center"/>
    </xf>
    <xf numFmtId="40" fontId="11" fillId="0" borderId="0" applyProtection="0">
      <alignment vertical="center"/>
    </xf>
    <xf numFmtId="38" fontId="11" fillId="0" borderId="0" applyProtection="0">
      <alignment vertical="center"/>
    </xf>
    <xf numFmtId="0" fontId="50" fillId="0" borderId="0" applyProtection="0">
      <alignment vertical="center"/>
    </xf>
    <xf numFmtId="176" fontId="11" fillId="0" borderId="0" applyProtection="0">
      <alignment vertical="center"/>
    </xf>
    <xf numFmtId="177" fontId="11" fillId="0" borderId="0" applyProtection="0">
      <alignment vertical="center"/>
    </xf>
    <xf numFmtId="0" fontId="18" fillId="16" borderId="0" applyProtection="0">
      <alignment vertical="center"/>
    </xf>
    <xf numFmtId="0" fontId="51" fillId="0" borderId="0" applyProtection="0">
      <alignment vertical="center"/>
    </xf>
    <xf numFmtId="0" fontId="10" fillId="0" borderId="0" applyProtection="0"/>
    <xf numFmtId="0" fontId="10" fillId="0" borderId="0" applyProtection="0"/>
    <xf numFmtId="0" fontId="9" fillId="0" borderId="0" applyProtection="0">
      <alignment vertical="center"/>
    </xf>
    <xf numFmtId="0" fontId="52" fillId="0" borderId="0" applyProtection="0">
      <alignment vertical="center"/>
    </xf>
    <xf numFmtId="185" fontId="55" fillId="0" borderId="0"/>
  </cellStyleXfs>
  <cellXfs count="88">
    <xf numFmtId="0" fontId="0" fillId="0" borderId="0" xfId="0">
      <alignment vertical="center"/>
    </xf>
    <xf numFmtId="0" fontId="1" fillId="0" borderId="0" xfId="298" applyNumberFormat="1" applyFont="1" applyFill="1" applyBorder="1" applyAlignment="1" applyProtection="1">
      <alignment horizontal="center" vertical="center"/>
      <protection locked="0"/>
    </xf>
    <xf numFmtId="0" fontId="2" fillId="0" borderId="0" xfId="298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98" applyNumberFormat="1" applyFont="1" applyFill="1" applyBorder="1" applyAlignment="1" applyProtection="1">
      <alignment horizontal="center" vertical="center"/>
      <protection locked="0"/>
    </xf>
    <xf numFmtId="0" fontId="2" fillId="0" borderId="0" xfId="298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298" applyNumberFormat="1" applyFont="1" applyFill="1" applyBorder="1" applyAlignment="1" applyProtection="1">
      <alignment horizontal="center"/>
      <protection locked="0"/>
    </xf>
    <xf numFmtId="0" fontId="1" fillId="0" borderId="4" xfId="70" applyNumberFormat="1" applyFont="1" applyFill="1" applyBorder="1" applyAlignment="1" applyProtection="1">
      <alignment horizontal="left" vertical="center"/>
      <protection locked="0"/>
    </xf>
    <xf numFmtId="0" fontId="1" fillId="0" borderId="9" xfId="70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7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298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298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298" applyNumberFormat="1" applyFont="1" applyFill="1" applyBorder="1" applyAlignment="1" applyProtection="1">
      <alignment horizontal="center" wrapText="1"/>
      <protection locked="0"/>
    </xf>
    <xf numFmtId="0" fontId="4" fillId="0" borderId="5" xfId="298" applyNumberFormat="1" applyFont="1" applyFill="1" applyBorder="1" applyAlignment="1" applyProtection="1">
      <alignment horizontal="left" vertical="center" wrapText="1"/>
    </xf>
    <xf numFmtId="0" fontId="4" fillId="0" borderId="3" xfId="298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98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298" applyNumberFormat="1" applyFont="1" applyFill="1" applyBorder="1" applyAlignment="1" applyProtection="1">
      <alignment horizontal="center" wrapText="1"/>
      <protection locked="0"/>
    </xf>
    <xf numFmtId="0" fontId="4" fillId="0" borderId="0" xfId="29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0" applyNumberFormat="1" applyFont="1" applyFill="1" applyBorder="1" applyAlignment="1" applyProtection="1">
      <alignment vertical="center"/>
      <protection locked="0"/>
    </xf>
    <xf numFmtId="0" fontId="1" fillId="0" borderId="7" xfId="298" applyNumberFormat="1" applyFont="1" applyFill="1" applyBorder="1" applyAlignment="1" applyProtection="1">
      <alignment horizontal="left" vertical="center"/>
      <protection locked="0"/>
    </xf>
    <xf numFmtId="0" fontId="4" fillId="0" borderId="5" xfId="298" applyNumberFormat="1" applyFont="1" applyFill="1" applyBorder="1" applyAlignment="1" applyProtection="1">
      <alignment vertical="center"/>
      <protection locked="0"/>
    </xf>
    <xf numFmtId="0" fontId="1" fillId="0" borderId="10" xfId="70" applyNumberFormat="1" applyFont="1" applyFill="1" applyBorder="1" applyAlignment="1" applyProtection="1">
      <alignment horizontal="left" vertical="center"/>
      <protection locked="0"/>
    </xf>
    <xf numFmtId="0" fontId="4" fillId="0" borderId="3" xfId="70" applyNumberFormat="1" applyFont="1" applyFill="1" applyBorder="1" applyAlignment="1" applyProtection="1">
      <alignment horizontal="left" vertical="center"/>
      <protection locked="0"/>
    </xf>
    <xf numFmtId="0" fontId="4" fillId="0" borderId="6" xfId="298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298" applyNumberFormat="1" applyFont="1" applyFill="1" applyBorder="1" applyAlignment="1" applyProtection="1">
      <alignment horizontal="left" vertical="center"/>
      <protection locked="0"/>
    </xf>
    <xf numFmtId="0" fontId="4" fillId="0" borderId="11" xfId="298" applyNumberFormat="1" applyFont="1" applyFill="1" applyBorder="1" applyAlignment="1" applyProtection="1">
      <alignment vertical="center" wrapText="1"/>
      <protection locked="0"/>
    </xf>
    <xf numFmtId="0" fontId="1" fillId="0" borderId="3" xfId="70" applyNumberFormat="1" applyFont="1" applyFill="1" applyBorder="1" applyAlignment="1" applyProtection="1">
      <alignment horizontal="left" vertical="center"/>
      <protection locked="0"/>
    </xf>
    <xf numFmtId="0" fontId="4" fillId="0" borderId="6" xfId="70" applyNumberFormat="1" applyFont="1" applyFill="1" applyBorder="1" applyAlignment="1" applyProtection="1">
      <alignment vertical="center"/>
      <protection locked="0"/>
    </xf>
    <xf numFmtId="0" fontId="4" fillId="0" borderId="6" xfId="298" applyNumberFormat="1" applyFont="1" applyFill="1" applyBorder="1" applyAlignment="1" applyProtection="1">
      <alignment horizontal="left" vertical="center" wrapText="1"/>
      <protection locked="0"/>
    </xf>
    <xf numFmtId="0" fontId="6" fillId="4" borderId="9" xfId="70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70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70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70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298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298" applyNumberFormat="1" applyFont="1" applyFill="1" applyBorder="1" applyAlignment="1" applyProtection="1">
      <alignment horizontal="center" vertical="center" wrapText="1"/>
      <protection locked="0"/>
    </xf>
    <xf numFmtId="181" fontId="4" fillId="0" borderId="6" xfId="298" applyNumberFormat="1" applyFont="1" applyFill="1" applyBorder="1" applyAlignment="1" applyProtection="1">
      <alignment horizontal="center" vertical="center" wrapText="1"/>
      <protection locked="0"/>
    </xf>
    <xf numFmtId="182" fontId="4" fillId="0" borderId="6" xfId="298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298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298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298" applyNumberFormat="1" applyFont="1" applyFill="1" applyBorder="1" applyAlignment="1" applyProtection="1">
      <alignment horizontal="center" vertical="center" wrapText="1"/>
      <protection locked="0"/>
    </xf>
    <xf numFmtId="181" fontId="4" fillId="0" borderId="0" xfId="298" applyNumberFormat="1" applyFont="1" applyFill="1" applyBorder="1" applyAlignment="1" applyProtection="1">
      <alignment horizontal="center" vertical="center" wrapText="1"/>
      <protection locked="0"/>
    </xf>
    <xf numFmtId="182" fontId="4" fillId="0" borderId="0" xfId="298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298" applyNumberFormat="1" applyFont="1" applyFill="1" applyBorder="1" applyAlignment="1" applyProtection="1">
      <alignment horizontal="center" vertical="center" wrapText="1"/>
      <protection locked="0"/>
    </xf>
    <xf numFmtId="181" fontId="2" fillId="0" borderId="0" xfId="298" applyNumberFormat="1" applyFont="1" applyFill="1" applyBorder="1" applyAlignment="1" applyProtection="1">
      <alignment horizontal="center" vertical="center"/>
      <protection locked="0"/>
    </xf>
    <xf numFmtId="0" fontId="1" fillId="0" borderId="3" xfId="70" applyNumberFormat="1" applyFont="1" applyFill="1" applyBorder="1" applyAlignment="1" applyProtection="1">
      <alignment horizontal="center" vertical="center" wrapText="1"/>
      <protection locked="0"/>
    </xf>
    <xf numFmtId="183" fontId="4" fillId="0" borderId="6" xfId="298" applyNumberFormat="1" applyFont="1" applyFill="1" applyBorder="1" applyAlignment="1" applyProtection="1">
      <alignment horizontal="center" vertical="center" wrapText="1"/>
      <protection locked="0"/>
    </xf>
    <xf numFmtId="184" fontId="4" fillId="0" borderId="6" xfId="298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298" applyNumberFormat="1" applyFont="1" applyFill="1" applyBorder="1" applyAlignment="1" applyProtection="1">
      <alignment horizontal="left" vertical="center" wrapText="1"/>
      <protection locked="0"/>
    </xf>
    <xf numFmtId="0" fontId="4" fillId="0" borderId="0" xfId="298" applyNumberFormat="1" applyFont="1" applyFill="1" applyBorder="1" applyAlignment="1" applyProtection="1">
      <alignment horizontal="center" vertical="center"/>
      <protection locked="0"/>
    </xf>
    <xf numFmtId="182" fontId="56" fillId="0" borderId="0" xfId="298" applyNumberFormat="1" applyFont="1" applyFill="1" applyBorder="1" applyAlignment="1" applyProtection="1">
      <alignment horizontal="center" vertical="center" wrapText="1"/>
      <protection locked="0"/>
    </xf>
    <xf numFmtId="185" fontId="4" fillId="0" borderId="3" xfId="321" applyNumberFormat="1" applyFont="1" applyFill="1" applyBorder="1" applyAlignment="1">
      <alignment horizontal="center" vertical="center" shrinkToFit="1"/>
    </xf>
    <xf numFmtId="191" fontId="4" fillId="0" borderId="3" xfId="70" applyNumberFormat="1" applyFont="1" applyFill="1" applyBorder="1" applyAlignment="1">
      <alignment horizontal="center" vertical="center"/>
    </xf>
    <xf numFmtId="10" fontId="4" fillId="0" borderId="5" xfId="298" applyNumberFormat="1" applyFont="1" applyFill="1" applyBorder="1" applyAlignment="1" applyProtection="1">
      <alignment horizontal="center" vertical="center" wrapText="1"/>
      <protection locked="0"/>
    </xf>
    <xf numFmtId="184" fontId="4" fillId="0" borderId="25" xfId="298" applyNumberFormat="1" applyFont="1" applyFill="1" applyBorder="1" applyAlignment="1" applyProtection="1">
      <alignment horizontal="center" vertical="center" wrapText="1"/>
      <protection locked="0"/>
    </xf>
    <xf numFmtId="0" fontId="4" fillId="0" borderId="26" xfId="298" applyNumberFormat="1" applyFont="1" applyFill="1" applyBorder="1" applyAlignment="1" applyProtection="1">
      <alignment horizontal="center" vertical="center" wrapText="1"/>
      <protection locked="0"/>
    </xf>
    <xf numFmtId="191" fontId="4" fillId="0" borderId="9" xfId="70" applyNumberFormat="1" applyFont="1" applyFill="1" applyBorder="1" applyAlignment="1">
      <alignment horizontal="center" vertical="center"/>
    </xf>
    <xf numFmtId="182" fontId="4" fillId="0" borderId="5" xfId="298" applyNumberFormat="1" applyFont="1" applyFill="1" applyBorder="1" applyAlignment="1" applyProtection="1">
      <alignment horizontal="center" vertical="center" wrapText="1"/>
      <protection locked="0"/>
    </xf>
    <xf numFmtId="191" fontId="4" fillId="0" borderId="24" xfId="70" applyNumberFormat="1" applyFont="1" applyFill="1" applyBorder="1" applyAlignment="1">
      <alignment horizontal="center" vertical="center"/>
    </xf>
    <xf numFmtId="182" fontId="4" fillId="0" borderId="24" xfId="298" applyNumberFormat="1" applyFont="1" applyFill="1" applyBorder="1" applyAlignment="1" applyProtection="1">
      <alignment horizontal="center" vertical="center" wrapText="1"/>
      <protection locked="0"/>
    </xf>
    <xf numFmtId="10" fontId="4" fillId="0" borderId="24" xfId="298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298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6" xfId="298" applyNumberFormat="1" applyFont="1" applyFill="1" applyBorder="1" applyAlignment="1" applyProtection="1">
      <alignment horizontal="left" wrapText="1"/>
      <protection locked="0"/>
    </xf>
    <xf numFmtId="186" fontId="4" fillId="0" borderId="3" xfId="70" applyNumberFormat="1" applyFont="1" applyFill="1" applyBorder="1" applyAlignment="1">
      <alignment horizontal="center" vertical="center" wrapText="1"/>
    </xf>
    <xf numFmtId="186" fontId="4" fillId="0" borderId="3" xfId="70" applyNumberFormat="1" applyFont="1" applyFill="1" applyBorder="1" applyAlignment="1">
      <alignment horizontal="center" vertical="center"/>
    </xf>
    <xf numFmtId="185" fontId="4" fillId="0" borderId="3" xfId="70" applyNumberFormat="1" applyFont="1" applyFill="1" applyBorder="1" applyAlignment="1">
      <alignment horizontal="center" vertical="center"/>
    </xf>
    <xf numFmtId="187" fontId="4" fillId="0" borderId="3" xfId="0" applyNumberFormat="1" applyFont="1" applyFill="1" applyBorder="1" applyAlignment="1">
      <alignment horizontal="center" vertical="center"/>
    </xf>
    <xf numFmtId="188" fontId="4" fillId="0" borderId="3" xfId="215" applyNumberFormat="1" applyFont="1" applyFill="1" applyBorder="1" applyAlignment="1">
      <alignment horizontal="center" vertical="center"/>
    </xf>
    <xf numFmtId="188" fontId="4" fillId="0" borderId="3" xfId="70" applyNumberFormat="1" applyFont="1" applyFill="1" applyBorder="1" applyAlignment="1">
      <alignment horizontal="center" vertical="center"/>
    </xf>
    <xf numFmtId="189" fontId="4" fillId="0" borderId="3" xfId="70" applyNumberFormat="1" applyFont="1" applyFill="1" applyBorder="1" applyAlignment="1">
      <alignment horizontal="center" vertical="center"/>
    </xf>
    <xf numFmtId="0" fontId="4" fillId="0" borderId="6" xfId="298" applyNumberFormat="1" applyFont="1" applyFill="1" applyBorder="1" applyAlignment="1" applyProtection="1">
      <alignment wrapText="1"/>
      <protection locked="0"/>
    </xf>
    <xf numFmtId="182" fontId="4" fillId="0" borderId="0" xfId="298" applyNumberFormat="1" applyFont="1" applyFill="1" applyBorder="1" applyAlignment="1" applyProtection="1">
      <alignment horizontal="center" vertical="center"/>
      <protection locked="0"/>
    </xf>
    <xf numFmtId="0" fontId="1" fillId="3" borderId="4" xfId="298" applyNumberFormat="1" applyFont="1" applyFill="1" applyBorder="1" applyAlignment="1" applyProtection="1">
      <alignment horizontal="center" vertical="center"/>
      <protection locked="0"/>
    </xf>
    <xf numFmtId="0" fontId="1" fillId="3" borderId="7" xfId="298" applyNumberFormat="1" applyFont="1" applyFill="1" applyBorder="1" applyAlignment="1" applyProtection="1">
      <alignment horizontal="center" vertical="center"/>
      <protection locked="0"/>
    </xf>
    <xf numFmtId="0" fontId="1" fillId="3" borderId="8" xfId="298" applyNumberFormat="1" applyFont="1" applyFill="1" applyBorder="1" applyAlignment="1" applyProtection="1">
      <alignment horizontal="center" vertical="center"/>
      <protection locked="0"/>
    </xf>
    <xf numFmtId="0" fontId="1" fillId="3" borderId="12" xfId="298" applyNumberFormat="1" applyFont="1" applyFill="1" applyBorder="1" applyAlignment="1" applyProtection="1">
      <alignment horizontal="center" vertical="center"/>
      <protection locked="0"/>
    </xf>
    <xf numFmtId="0" fontId="1" fillId="4" borderId="13" xfId="70" applyNumberFormat="1" applyFont="1" applyFill="1" applyBorder="1" applyAlignment="1" applyProtection="1">
      <alignment horizontal="center" vertical="center"/>
      <protection locked="0"/>
    </xf>
    <xf numFmtId="0" fontId="1" fillId="4" borderId="8" xfId="70" applyNumberFormat="1" applyFont="1" applyFill="1" applyBorder="1" applyAlignment="1" applyProtection="1">
      <alignment horizontal="center" vertical="center"/>
      <protection locked="0"/>
    </xf>
    <xf numFmtId="0" fontId="1" fillId="4" borderId="12" xfId="70" applyNumberFormat="1" applyFont="1" applyFill="1" applyBorder="1" applyAlignment="1" applyProtection="1">
      <alignment horizontal="center" vertical="center"/>
      <protection locked="0"/>
    </xf>
    <xf numFmtId="0" fontId="4" fillId="0" borderId="0" xfId="298" applyNumberFormat="1" applyFont="1" applyFill="1" applyBorder="1" applyAlignment="1" applyProtection="1">
      <alignment horizontal="left" vertical="center" wrapText="1"/>
      <protection locked="0"/>
    </xf>
    <xf numFmtId="0" fontId="1" fillId="0" borderId="3" xfId="7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298" applyNumberFormat="1" applyFont="1" applyFill="1" applyBorder="1" applyAlignment="1" applyProtection="1">
      <alignment horizontal="center" vertical="center"/>
      <protection locked="0"/>
    </xf>
    <xf numFmtId="0" fontId="3" fillId="2" borderId="1" xfId="70" applyNumberFormat="1" applyFont="1" applyFill="1" applyBorder="1" applyAlignment="1" applyProtection="1">
      <alignment horizontal="center" vertical="center"/>
      <protection locked="0"/>
    </xf>
    <xf numFmtId="0" fontId="3" fillId="2" borderId="2" xfId="70" applyNumberFormat="1" applyFont="1" applyFill="1" applyBorder="1" applyAlignment="1" applyProtection="1">
      <alignment horizontal="center" vertical="center"/>
      <protection locked="0"/>
    </xf>
    <xf numFmtId="0" fontId="4" fillId="0" borderId="5" xfId="70" applyNumberFormat="1" applyFont="1" applyFill="1" applyBorder="1" applyAlignment="1" applyProtection="1">
      <alignment horizontal="center" vertical="center"/>
      <protection locked="0"/>
    </xf>
    <xf numFmtId="0" fontId="4" fillId="0" borderId="10" xfId="70" applyNumberFormat="1" applyFont="1" applyFill="1" applyBorder="1" applyAlignment="1" applyProtection="1">
      <alignment horizontal="center" vertical="center"/>
      <protection locked="0"/>
    </xf>
    <xf numFmtId="0" fontId="4" fillId="0" borderId="6" xfId="70" applyNumberFormat="1" applyFont="1" applyFill="1" applyBorder="1" applyAlignment="1" applyProtection="1">
      <alignment horizontal="center" vertical="center"/>
      <protection locked="0"/>
    </xf>
    <xf numFmtId="190" fontId="4" fillId="0" borderId="3" xfId="321" applyNumberFormat="1" applyFont="1" applyFill="1" applyBorder="1" applyAlignment="1">
      <alignment vertical="center" wrapText="1"/>
    </xf>
    <xf numFmtId="185" fontId="4" fillId="0" borderId="4" xfId="321" applyNumberFormat="1" applyFont="1" applyFill="1" applyBorder="1" applyAlignment="1">
      <alignment horizontal="left" vertical="center" shrinkToFit="1"/>
    </xf>
  </cellXfs>
  <cellStyles count="322">
    <cellStyle name="_TOREAD - 11AW - 新加7款 - 核价表 - 2011.03.0 4" xfId="9"/>
    <cellStyle name="_探路者11AW面辅料大货汇总表（包含供应商联系方式）（有图）" xfId="4"/>
    <cellStyle name="20% - Accent1" xfId="45"/>
    <cellStyle name="20% - Accent2" xfId="27"/>
    <cellStyle name="20% - Accent3" xfId="29"/>
    <cellStyle name="20% - Accent4" xfId="5"/>
    <cellStyle name="20% - Accent5" xfId="37"/>
    <cellStyle name="20% - Accent6" xfId="39"/>
    <cellStyle name="20% - アクセント 1" xfId="1"/>
    <cellStyle name="20% - アクセント 2" xfId="36"/>
    <cellStyle name="20% - アクセント 3" xfId="24"/>
    <cellStyle name="20% - アクセント 4" xfId="21"/>
    <cellStyle name="20% - アクセント 5" xfId="30"/>
    <cellStyle name="20% - アクセント 6" xfId="33"/>
    <cellStyle name="40% - Accent1" xfId="47"/>
    <cellStyle name="40% - Accent2" xfId="50"/>
    <cellStyle name="40% - Accent3" xfId="52"/>
    <cellStyle name="40% - Accent4" xfId="56"/>
    <cellStyle name="40% - Accent5" xfId="57"/>
    <cellStyle name="40% - Accent6" xfId="60"/>
    <cellStyle name="40% - アクセント 1" xfId="61"/>
    <cellStyle name="40% - アクセント 2" xfId="62"/>
    <cellStyle name="40% - アクセント 3" xfId="64"/>
    <cellStyle name="40% - アクセント 4" xfId="65"/>
    <cellStyle name="40% - アクセント 5" xfId="66"/>
    <cellStyle name="40% - アクセント 6" xfId="67"/>
    <cellStyle name="60% - Accent1" xfId="69"/>
    <cellStyle name="60% - Accent2" xfId="71"/>
    <cellStyle name="60% - Accent3" xfId="73"/>
    <cellStyle name="60% - Accent4" xfId="75"/>
    <cellStyle name="60% - Accent5" xfId="77"/>
    <cellStyle name="60% - Accent6" xfId="78"/>
    <cellStyle name="60% - アクセント 1" xfId="32"/>
    <cellStyle name="60% - アクセント 2" xfId="34"/>
    <cellStyle name="60% - アクセント 3" xfId="38"/>
    <cellStyle name="60% - アクセント 4" xfId="43"/>
    <cellStyle name="60% - アクセント 5" xfId="79"/>
    <cellStyle name="60% - アクセント 6" xfId="80"/>
    <cellStyle name="60% - 强调文字颜色 3 2" xfId="81"/>
    <cellStyle name="Accent1" xfId="82"/>
    <cellStyle name="Accent2" xfId="83"/>
    <cellStyle name="Accent3" xfId="85"/>
    <cellStyle name="Accent4" xfId="86"/>
    <cellStyle name="Accent5" xfId="87"/>
    <cellStyle name="Accent6" xfId="88"/>
    <cellStyle name="Bad" xfId="92"/>
    <cellStyle name="Calculation" xfId="96"/>
    <cellStyle name="Check Cell" xfId="99"/>
    <cellStyle name="Explanatory Text" xfId="63"/>
    <cellStyle name="Good" xfId="103"/>
    <cellStyle name="Heading 1" xfId="104"/>
    <cellStyle name="Heading 2" xfId="105"/>
    <cellStyle name="Heading 3" xfId="23"/>
    <cellStyle name="Heading 4" xfId="106"/>
    <cellStyle name="Input" xfId="20"/>
    <cellStyle name="Linked Cell" xfId="107"/>
    <cellStyle name="Neutral" xfId="109"/>
    <cellStyle name="Normal_71125A_SRX 500 JKT BOM" xfId="110"/>
    <cellStyle name="Note" xfId="111"/>
    <cellStyle name="Output" xfId="112"/>
    <cellStyle name="Title" xfId="114"/>
    <cellStyle name="Total" xfId="115"/>
    <cellStyle name="Warning Text" xfId="116"/>
    <cellStyle name="アクセント 1" xfId="117"/>
    <cellStyle name="アクセント 2" xfId="119"/>
    <cellStyle name="アクセント 3" xfId="120"/>
    <cellStyle name="アクセント 4" xfId="121"/>
    <cellStyle name="アクセント 5" xfId="123"/>
    <cellStyle name="アクセント 6" xfId="22"/>
    <cellStyle name="タイトル" xfId="124"/>
    <cellStyle name="チェック セル" xfId="126"/>
    <cellStyle name="どちらでもない" xfId="127"/>
    <cellStyle name="ハイパーリンク_組曲プレゼン.xls" xfId="128"/>
    <cellStyle name="メモ" xfId="129"/>
    <cellStyle name="リンク セル" xfId="130"/>
    <cellStyle name="一般_F11 物料表 -吴少华    给客人" xfId="319"/>
    <cellStyle name="入力" xfId="125"/>
    <cellStyle name="千位分隔 2" xfId="313"/>
    <cellStyle name="千位分隔[0] 2" xfId="31"/>
    <cellStyle name="出力" xfId="301"/>
    <cellStyle name="好_2011秋冬季生产放量表2-9(韩姐原始单)" xfId="304"/>
    <cellStyle name="好_YKK 拉链大货报价09.12.09" xfId="305"/>
    <cellStyle name="好_下单表" xfId="308"/>
    <cellStyle name="好_服装" xfId="16"/>
    <cellStyle name="好_服装_1" xfId="306"/>
    <cellStyle name="好_童装" xfId="307"/>
    <cellStyle name="好_装备" xfId="40"/>
    <cellStyle name="好_鞋品" xfId="256"/>
    <cellStyle name="好_鞋品_1" xfId="309"/>
    <cellStyle name="百分比 2" xfId="131"/>
    <cellStyle name="良い" xfId="68"/>
    <cellStyle name="見出し 1" xfId="177"/>
    <cellStyle name="見出し 2" xfId="181"/>
    <cellStyle name="見出し 3" xfId="186"/>
    <cellStyle name="見出し 4" xfId="193"/>
    <cellStyle name="表示済みのハイパーリンク_組曲プレゼン.xls" xfId="134"/>
    <cellStyle name="計算" xfId="227"/>
    <cellStyle name="差_2011秋冬季生产放量表2-9(韩姐原始单)" xfId="135"/>
    <cellStyle name="差_YKK 拉链大货报价09.12.09" xfId="137"/>
    <cellStyle name="差_下单表" xfId="141"/>
    <cellStyle name="差_服装" xfId="108"/>
    <cellStyle name="差_服装_1" xfId="8"/>
    <cellStyle name="差_童装" xfId="140"/>
    <cellStyle name="差_装备" xfId="144"/>
    <cellStyle name="差_鞋品" xfId="142"/>
    <cellStyle name="差_鞋品_1" xfId="143"/>
    <cellStyle name="样式 1" xfId="317"/>
    <cellStyle name="桁区切り [0.00]_組曲プレゼン.xls" xfId="310"/>
    <cellStyle name="桁区切り_組曲プレゼン.xls" xfId="311"/>
    <cellStyle name="适中 2" xfId="44"/>
    <cellStyle name="适中 3" xfId="315"/>
    <cellStyle name="适中 3 2" xfId="168"/>
    <cellStyle name="常规" xfId="0" builtinId="0"/>
    <cellStyle name="常规 10" xfId="102"/>
    <cellStyle name="常规 100" xfId="145"/>
    <cellStyle name="常规 100 2" xfId="146"/>
    <cellStyle name="常规 101" xfId="147"/>
    <cellStyle name="常规 101 2" xfId="148"/>
    <cellStyle name="常规 102" xfId="149"/>
    <cellStyle name="常规 102 2" xfId="84"/>
    <cellStyle name="常规 105" xfId="151"/>
    <cellStyle name="常规 105 2" xfId="152"/>
    <cellStyle name="常规 106" xfId="95"/>
    <cellStyle name="常规 106 2" xfId="35"/>
    <cellStyle name="常规 109" xfId="154"/>
    <cellStyle name="常规 109 2" xfId="55"/>
    <cellStyle name="常规 11" xfId="155"/>
    <cellStyle name="常规 110" xfId="150"/>
    <cellStyle name="常规 111" xfId="94"/>
    <cellStyle name="常规 113" xfId="156"/>
    <cellStyle name="常规 114" xfId="153"/>
    <cellStyle name="常规 114 2" xfId="54"/>
    <cellStyle name="常规 115" xfId="157"/>
    <cellStyle name="常规 115 2" xfId="158"/>
    <cellStyle name="常规 116" xfId="159"/>
    <cellStyle name="常规 116 2" xfId="160"/>
    <cellStyle name="常规 117" xfId="162"/>
    <cellStyle name="常规 117 2" xfId="164"/>
    <cellStyle name="常规 118" xfId="165"/>
    <cellStyle name="常规 118 2" xfId="166"/>
    <cellStyle name="常规 12" xfId="133"/>
    <cellStyle name="常规 12 2" xfId="167"/>
    <cellStyle name="常规 122" xfId="161"/>
    <cellStyle name="常规 122 2" xfId="163"/>
    <cellStyle name="常规 13" xfId="169"/>
    <cellStyle name="常规 13 2" xfId="170"/>
    <cellStyle name="常规 13 3" xfId="172"/>
    <cellStyle name="常规 135" xfId="173"/>
    <cellStyle name="常规 136" xfId="175"/>
    <cellStyle name="常规 137" xfId="12"/>
    <cellStyle name="常规 138" xfId="176"/>
    <cellStyle name="常规 139" xfId="178"/>
    <cellStyle name="常规 14" xfId="179"/>
    <cellStyle name="常规 141" xfId="174"/>
    <cellStyle name="常规 141 2" xfId="180"/>
    <cellStyle name="常规 142" xfId="11"/>
    <cellStyle name="常规 142 2" xfId="15"/>
    <cellStyle name="常规 145" xfId="183"/>
    <cellStyle name="常规 145 2" xfId="185"/>
    <cellStyle name="常规 146" xfId="188"/>
    <cellStyle name="常规 146 2" xfId="118"/>
    <cellStyle name="常规 148" xfId="190"/>
    <cellStyle name="常规 149" xfId="191"/>
    <cellStyle name="常规 149 2" xfId="3"/>
    <cellStyle name="常规 15" xfId="98"/>
    <cellStyle name="常规 15 2" xfId="192"/>
    <cellStyle name="常规 150" xfId="182"/>
    <cellStyle name="常规 150 2" xfId="184"/>
    <cellStyle name="常规 151" xfId="187"/>
    <cellStyle name="常规 152" xfId="194"/>
    <cellStyle name="常规 153" xfId="189"/>
    <cellStyle name="常规 153 2" xfId="196"/>
    <cellStyle name="常规 155" xfId="197"/>
    <cellStyle name="常规 155 2" xfId="199"/>
    <cellStyle name="常规 156" xfId="200"/>
    <cellStyle name="常规 156 2" xfId="201"/>
    <cellStyle name="常规 157" xfId="202"/>
    <cellStyle name="常规 157 2" xfId="203"/>
    <cellStyle name="常规 158" xfId="26"/>
    <cellStyle name="常规 16" xfId="205"/>
    <cellStyle name="常规 16 2" xfId="101"/>
    <cellStyle name="常规 163" xfId="25"/>
    <cellStyle name="常规 17" xfId="207"/>
    <cellStyle name="常规 18" xfId="209"/>
    <cellStyle name="常规 18 2" xfId="210"/>
    <cellStyle name="常规 19" xfId="212"/>
    <cellStyle name="常规 2" xfId="113"/>
    <cellStyle name="常规 2 2" xfId="70"/>
    <cellStyle name="常规 2 2 2" xfId="215"/>
    <cellStyle name="常规 2 3" xfId="72"/>
    <cellStyle name="常规 2 3 2" xfId="91"/>
    <cellStyle name="常规 2 4" xfId="74"/>
    <cellStyle name="常规 2 5" xfId="76"/>
    <cellStyle name="常规 2 5 2" xfId="216"/>
    <cellStyle name="常规 2 5_152" xfId="217"/>
    <cellStyle name="常规 20" xfId="97"/>
    <cellStyle name="常规 21" xfId="204"/>
    <cellStyle name="常规 21 2" xfId="100"/>
    <cellStyle name="常规 22" xfId="206"/>
    <cellStyle name="常规 23" xfId="208"/>
    <cellStyle name="常规 24" xfId="211"/>
    <cellStyle name="常规 24 2" xfId="218"/>
    <cellStyle name="常规 25" xfId="139"/>
    <cellStyle name="常规 25 2" xfId="220"/>
    <cellStyle name="常规 26" xfId="19"/>
    <cellStyle name="常规 27" xfId="222"/>
    <cellStyle name="常规 28" xfId="226"/>
    <cellStyle name="常规 29" xfId="229"/>
    <cellStyle name="常规 29 2" xfId="230"/>
    <cellStyle name="常规 3" xfId="231"/>
    <cellStyle name="常规 3 2" xfId="232"/>
    <cellStyle name="常规 3 2 2" xfId="233"/>
    <cellStyle name="常规 3 2_152" xfId="234"/>
    <cellStyle name="常规 3_152" xfId="235"/>
    <cellStyle name="常规 30" xfId="138"/>
    <cellStyle name="常规 30 2" xfId="219"/>
    <cellStyle name="常规 31" xfId="18"/>
    <cellStyle name="常规 31 2" xfId="6"/>
    <cellStyle name="常规 32" xfId="221"/>
    <cellStyle name="常规 32 2" xfId="236"/>
    <cellStyle name="常规 33" xfId="225"/>
    <cellStyle name="常规 34" xfId="228"/>
    <cellStyle name="常规 35" xfId="237"/>
    <cellStyle name="常规 36" xfId="239"/>
    <cellStyle name="常规 37" xfId="214"/>
    <cellStyle name="常规 4" xfId="240"/>
    <cellStyle name="常规 4 2" xfId="241"/>
    <cellStyle name="常规 4 3" xfId="242"/>
    <cellStyle name="常规 41" xfId="238"/>
    <cellStyle name="常规 41 2" xfId="93"/>
    <cellStyle name="常规 42" xfId="213"/>
    <cellStyle name="常规 44" xfId="2"/>
    <cellStyle name="常规 44 2" xfId="243"/>
    <cellStyle name="常规 45" xfId="245"/>
    <cellStyle name="常规 45 2" xfId="247"/>
    <cellStyle name="常规 46" xfId="249"/>
    <cellStyle name="常规 46 2" xfId="251"/>
    <cellStyle name="常规 47" xfId="253"/>
    <cellStyle name="常规 47 2" xfId="255"/>
    <cellStyle name="常规 48" xfId="258"/>
    <cellStyle name="常规 48 2" xfId="42"/>
    <cellStyle name="常规 49" xfId="260"/>
    <cellStyle name="常规 49 2" xfId="14"/>
    <cellStyle name="常规 5" xfId="261"/>
    <cellStyle name="常规 5 2" xfId="10"/>
    <cellStyle name="常规 50" xfId="244"/>
    <cellStyle name="常规 50 2" xfId="246"/>
    <cellStyle name="常规 51" xfId="248"/>
    <cellStyle name="常规 51 2" xfId="250"/>
    <cellStyle name="常规 52" xfId="252"/>
    <cellStyle name="常规 52 2" xfId="254"/>
    <cellStyle name="常规 53" xfId="257"/>
    <cellStyle name="常规 53 2" xfId="41"/>
    <cellStyle name="常规 54" xfId="259"/>
    <cellStyle name="常规 54 2" xfId="13"/>
    <cellStyle name="常规 55" xfId="263"/>
    <cellStyle name="常规 55 2" xfId="265"/>
    <cellStyle name="常规 56" xfId="267"/>
    <cellStyle name="常规 56 2" xfId="269"/>
    <cellStyle name="常规 57" xfId="271"/>
    <cellStyle name="常规 57 2" xfId="224"/>
    <cellStyle name="常规 58" xfId="46"/>
    <cellStyle name="常规 58 2" xfId="273"/>
    <cellStyle name="常规 59" xfId="49"/>
    <cellStyle name="常规 59 2" xfId="274"/>
    <cellStyle name="常规 6" xfId="7"/>
    <cellStyle name="常规 6 2" xfId="275"/>
    <cellStyle name="常规 60" xfId="262"/>
    <cellStyle name="常规 60 2" xfId="264"/>
    <cellStyle name="常规 61" xfId="266"/>
    <cellStyle name="常规 61 2" xfId="268"/>
    <cellStyle name="常规 62" xfId="270"/>
    <cellStyle name="常规 62 2" xfId="223"/>
    <cellStyle name="常规 64" xfId="48"/>
    <cellStyle name="常规 65" xfId="51"/>
    <cellStyle name="常规 65 2" xfId="276"/>
    <cellStyle name="常规 66" xfId="53"/>
    <cellStyle name="常规 66 2" xfId="277"/>
    <cellStyle name="常规 68" xfId="59"/>
    <cellStyle name="常规 7" xfId="278"/>
    <cellStyle name="常规 7 2" xfId="279"/>
    <cellStyle name="常规 73" xfId="58"/>
    <cellStyle name="常规 8" xfId="280"/>
    <cellStyle name="常规 80" xfId="281"/>
    <cellStyle name="常规 80 2" xfId="282"/>
    <cellStyle name="常规 82" xfId="283"/>
    <cellStyle name="常规 82 2" xfId="284"/>
    <cellStyle name="常规 83" xfId="272"/>
    <cellStyle name="常规 83 2" xfId="285"/>
    <cellStyle name="常规 84" xfId="286"/>
    <cellStyle name="常规 84 2" xfId="287"/>
    <cellStyle name="常规 85" xfId="17"/>
    <cellStyle name="常规 85 2" xfId="28"/>
    <cellStyle name="常规 86" xfId="289"/>
    <cellStyle name="常规 86 2" xfId="291"/>
    <cellStyle name="常规 87" xfId="90"/>
    <cellStyle name="常规 87 2" xfId="293"/>
    <cellStyle name="常规 88" xfId="294"/>
    <cellStyle name="常规 88 2" xfId="295"/>
    <cellStyle name="常规 89" xfId="198"/>
    <cellStyle name="常规 89 2" xfId="171"/>
    <cellStyle name="常规 9" xfId="296"/>
    <cellStyle name="常规 91" xfId="288"/>
    <cellStyle name="常规 91 2" xfId="290"/>
    <cellStyle name="常规 92" xfId="89"/>
    <cellStyle name="常规 92 2" xfId="292"/>
    <cellStyle name="常规 99" xfId="136"/>
    <cellStyle name="常规 99 2" xfId="297"/>
    <cellStyle name="常规_10AW核价-润懋(35款已核，单耗未减)" xfId="298"/>
    <cellStyle name="常规_Sheet1" xfId="321"/>
    <cellStyle name="悪い" xfId="302"/>
    <cellStyle name="通貨 [0.00]_組曲プレゼン.xls" xfId="122"/>
    <cellStyle name="通貨_組曲プレゼン.xls" xfId="314"/>
    <cellStyle name="超链接 2" xfId="299"/>
    <cellStyle name="超链接 2 2" xfId="300"/>
    <cellStyle name="超链接 3" xfId="195"/>
    <cellStyle name="集計" xfId="303"/>
    <cellStyle name="説明文" xfId="316"/>
    <cellStyle name="標準_組曲プレゼン.xls" xfId="132"/>
    <cellStyle name="樣式 1" xfId="318"/>
    <cellStyle name="警告文" xfId="312"/>
    <cellStyle name="표준_CB525WCB520CB521CB527 자재리스트_MATERIAL LIST GREEN LAMB GL550 GL551(BULK)" xfId="320"/>
  </cellStyles>
  <dxfs count="0"/>
  <tableStyles count="0" defaultTableStyle="TableStyleMedium9" defaultPivotStyle="PivotStyleLight16"/>
  <colors>
    <mruColors>
      <color rgb="FFFFCCFF"/>
      <color rgb="FFCCFF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</xdr:row>
      <xdr:rowOff>47625</xdr:rowOff>
    </xdr:from>
    <xdr:to>
      <xdr:col>2</xdr:col>
      <xdr:colOff>2623202</xdr:colOff>
      <xdr:row>4</xdr:row>
      <xdr:rowOff>438150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6350" y="323850"/>
          <a:ext cx="2385077" cy="157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FF"/>
  </sheetPr>
  <dimension ref="A1:Q220"/>
  <sheetViews>
    <sheetView tabSelected="1" zoomScaleNormal="100" workbookViewId="0">
      <selection activeCell="P1" sqref="P1"/>
    </sheetView>
  </sheetViews>
  <sheetFormatPr defaultColWidth="9" defaultRowHeight="15" customHeight="1"/>
  <cols>
    <col min="1" max="1" width="3.85546875" style="3" customWidth="1"/>
    <col min="2" max="2" width="11.7109375" style="3" customWidth="1"/>
    <col min="3" max="3" width="58.7109375" style="3" customWidth="1"/>
    <col min="4" max="4" width="9.7109375" style="4" customWidth="1"/>
    <col min="5" max="5" width="6.28515625" style="4" customWidth="1"/>
    <col min="6" max="6" width="14.85546875" style="5" customWidth="1"/>
    <col min="7" max="7" width="11.42578125" style="3" customWidth="1"/>
    <col min="8" max="8" width="8.140625" style="3" customWidth="1"/>
    <col min="9" max="9" width="11.85546875" style="3" customWidth="1"/>
    <col min="10" max="10" width="11.42578125" style="3" customWidth="1"/>
    <col min="11" max="11" width="8.5703125" style="3" customWidth="1"/>
    <col min="12" max="12" width="11.85546875" style="3" customWidth="1"/>
    <col min="13" max="13" width="10.85546875" style="3" customWidth="1"/>
    <col min="14" max="14" width="11.42578125" style="3" customWidth="1"/>
    <col min="15" max="15" width="10.5703125" style="3" customWidth="1"/>
    <col min="16" max="16384" width="9" style="3"/>
  </cols>
  <sheetData>
    <row r="1" spans="1:15" ht="21.75" customHeight="1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s="1" customFormat="1" ht="32.25" customHeight="1">
      <c r="A2" s="79" t="s">
        <v>1</v>
      </c>
      <c r="B2" s="80"/>
      <c r="C2" s="80"/>
      <c r="D2" s="80"/>
      <c r="E2" s="80"/>
      <c r="F2" s="80"/>
      <c r="G2" s="6" t="s">
        <v>2</v>
      </c>
      <c r="H2" s="83" t="s">
        <v>3</v>
      </c>
      <c r="I2" s="84"/>
      <c r="J2" s="6" t="s">
        <v>4</v>
      </c>
      <c r="K2" s="17"/>
      <c r="L2" s="18" t="s">
        <v>5</v>
      </c>
      <c r="M2" s="19"/>
      <c r="N2" s="20" t="s">
        <v>6</v>
      </c>
      <c r="O2" s="21" t="s">
        <v>154</v>
      </c>
    </row>
    <row r="3" spans="1:15" s="1" customFormat="1" ht="26.25" customHeight="1">
      <c r="A3" s="79"/>
      <c r="B3" s="80"/>
      <c r="C3" s="80"/>
      <c r="D3" s="80"/>
      <c r="E3" s="80"/>
      <c r="F3" s="80"/>
      <c r="G3" s="6" t="s">
        <v>7</v>
      </c>
      <c r="H3" s="83" t="s">
        <v>3</v>
      </c>
      <c r="I3" s="84"/>
      <c r="J3" s="6" t="s">
        <v>8</v>
      </c>
      <c r="K3" s="17"/>
      <c r="L3" s="18" t="s">
        <v>9</v>
      </c>
      <c r="M3" s="22"/>
      <c r="N3" s="20" t="s">
        <v>10</v>
      </c>
      <c r="O3" s="23"/>
    </row>
    <row r="4" spans="1:15" s="2" customFormat="1" ht="34.5" customHeight="1">
      <c r="A4" s="79"/>
      <c r="B4" s="80"/>
      <c r="C4" s="80"/>
      <c r="D4" s="80"/>
      <c r="E4" s="80"/>
      <c r="F4" s="80"/>
      <c r="G4" s="6" t="s">
        <v>11</v>
      </c>
      <c r="H4" s="83" t="s">
        <v>3</v>
      </c>
      <c r="I4" s="84"/>
      <c r="J4" s="6" t="s">
        <v>12</v>
      </c>
      <c r="K4" s="17"/>
      <c r="L4" s="24" t="s">
        <v>13</v>
      </c>
      <c r="M4" s="25"/>
      <c r="N4" s="26" t="s">
        <v>14</v>
      </c>
      <c r="O4" s="21"/>
    </row>
    <row r="5" spans="1:15" s="2" customFormat="1" ht="40.5" customHeight="1">
      <c r="A5" s="79"/>
      <c r="B5" s="80"/>
      <c r="C5" s="80"/>
      <c r="D5" s="80"/>
      <c r="E5" s="80"/>
      <c r="F5" s="80"/>
      <c r="G5" s="6" t="s">
        <v>15</v>
      </c>
      <c r="H5" s="85" t="s">
        <v>3</v>
      </c>
      <c r="I5" s="84"/>
      <c r="J5" s="6" t="s">
        <v>16</v>
      </c>
      <c r="K5" s="27"/>
      <c r="L5" s="18" t="s">
        <v>17</v>
      </c>
      <c r="M5" s="28"/>
      <c r="N5" s="20"/>
      <c r="O5" s="21"/>
    </row>
    <row r="6" spans="1:15" s="2" customFormat="1" ht="21.75" customHeight="1">
      <c r="A6" s="44"/>
      <c r="B6" s="71" t="s">
        <v>18</v>
      </c>
      <c r="C6" s="72"/>
      <c r="D6" s="72"/>
      <c r="E6" s="72"/>
      <c r="F6" s="72"/>
      <c r="G6" s="72"/>
      <c r="H6" s="73"/>
      <c r="I6" s="74"/>
      <c r="J6" s="75" t="s">
        <v>19</v>
      </c>
      <c r="K6" s="76"/>
      <c r="L6" s="76"/>
      <c r="M6" s="76"/>
      <c r="N6" s="76"/>
      <c r="O6" s="77"/>
    </row>
    <row r="7" spans="1:15" s="2" customFormat="1" ht="58.5" customHeight="1">
      <c r="A7" s="7" t="s">
        <v>20</v>
      </c>
      <c r="B7" s="8" t="s">
        <v>21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  <c r="H7" s="8" t="s">
        <v>27</v>
      </c>
      <c r="I7" s="8" t="s">
        <v>28</v>
      </c>
      <c r="J7" s="29" t="s">
        <v>29</v>
      </c>
      <c r="K7" s="30" t="s">
        <v>30</v>
      </c>
      <c r="L7" s="29" t="s">
        <v>31</v>
      </c>
      <c r="M7" s="29" t="s">
        <v>32</v>
      </c>
      <c r="N7" s="31" t="s">
        <v>33</v>
      </c>
      <c r="O7" s="32" t="s">
        <v>34</v>
      </c>
    </row>
    <row r="8" spans="1:15" s="48" customFormat="1" ht="21" customHeight="1">
      <c r="A8" s="9">
        <v>1</v>
      </c>
      <c r="B8" s="28" t="s">
        <v>35</v>
      </c>
      <c r="C8" s="28" t="s">
        <v>86</v>
      </c>
      <c r="D8" s="60"/>
      <c r="E8" s="10"/>
      <c r="F8" s="61" t="s">
        <v>42</v>
      </c>
      <c r="G8" s="9"/>
      <c r="H8" s="9"/>
      <c r="I8" s="9" t="s">
        <v>110</v>
      </c>
      <c r="J8" s="45">
        <v>3.9600000000000003E-2</v>
      </c>
      <c r="K8" s="46">
        <v>0.02</v>
      </c>
      <c r="L8" s="62">
        <v>23</v>
      </c>
      <c r="M8" s="36">
        <f>L8*(J8+J8*K8)</f>
        <v>0.92901600000000006</v>
      </c>
      <c r="N8" s="37">
        <f t="shared" ref="N8:N63" si="0">M8/$M$64</f>
        <v>6.6551946611486095E-3</v>
      </c>
      <c r="O8" s="9" t="s">
        <v>119</v>
      </c>
    </row>
    <row r="9" spans="1:15" s="48" customFormat="1" ht="21" customHeight="1">
      <c r="A9" s="9">
        <v>2</v>
      </c>
      <c r="B9" s="28" t="s">
        <v>35</v>
      </c>
      <c r="C9" s="28" t="s">
        <v>86</v>
      </c>
      <c r="D9" s="60"/>
      <c r="E9" s="10"/>
      <c r="F9" s="61" t="s">
        <v>43</v>
      </c>
      <c r="G9" s="9"/>
      <c r="H9" s="9"/>
      <c r="I9" s="9" t="s">
        <v>110</v>
      </c>
      <c r="J9" s="45">
        <v>2.9000000000000001E-2</v>
      </c>
      <c r="K9" s="46">
        <v>0.02</v>
      </c>
      <c r="L9" s="62">
        <v>23</v>
      </c>
      <c r="M9" s="36">
        <f t="shared" ref="M9:M63" si="1">L9*(J9+J9*K9)</f>
        <v>0.68034000000000006</v>
      </c>
      <c r="N9" s="37">
        <f t="shared" si="0"/>
        <v>4.8737536659926688E-3</v>
      </c>
      <c r="O9" s="9" t="s">
        <v>119</v>
      </c>
    </row>
    <row r="10" spans="1:15" s="48" customFormat="1" ht="21" customHeight="1">
      <c r="A10" s="9">
        <v>3</v>
      </c>
      <c r="B10" s="28" t="s">
        <v>35</v>
      </c>
      <c r="C10" s="28" t="s">
        <v>87</v>
      </c>
      <c r="D10" s="60"/>
      <c r="E10" s="10"/>
      <c r="F10" s="61" t="s">
        <v>44</v>
      </c>
      <c r="G10" s="9"/>
      <c r="H10" s="9"/>
      <c r="I10" s="9" t="s">
        <v>110</v>
      </c>
      <c r="J10" s="45">
        <v>1.9099999999999999E-2</v>
      </c>
      <c r="K10" s="46">
        <v>0.03</v>
      </c>
      <c r="L10" s="63">
        <v>65.5</v>
      </c>
      <c r="M10" s="36">
        <f t="shared" si="1"/>
        <v>1.2885815</v>
      </c>
      <c r="N10" s="37">
        <f t="shared" si="0"/>
        <v>9.231015094739883E-3</v>
      </c>
      <c r="O10" s="9" t="s">
        <v>120</v>
      </c>
    </row>
    <row r="11" spans="1:15" s="48" customFormat="1" ht="21" customHeight="1">
      <c r="A11" s="9">
        <v>4</v>
      </c>
      <c r="B11" s="28" t="s">
        <v>35</v>
      </c>
      <c r="C11" s="28" t="s">
        <v>87</v>
      </c>
      <c r="D11" s="60"/>
      <c r="E11" s="10"/>
      <c r="F11" s="61" t="s">
        <v>45</v>
      </c>
      <c r="G11" s="9"/>
      <c r="H11" s="9"/>
      <c r="I11" s="9" t="s">
        <v>110</v>
      </c>
      <c r="J11" s="45">
        <v>5.0000000000000001E-3</v>
      </c>
      <c r="K11" s="46">
        <v>0.02</v>
      </c>
      <c r="L11" s="63">
        <v>65.5</v>
      </c>
      <c r="M11" s="36">
        <f t="shared" si="1"/>
        <v>0.33405000000000001</v>
      </c>
      <c r="N11" s="37">
        <f t="shared" si="0"/>
        <v>2.3930349709334318E-3</v>
      </c>
      <c r="O11" s="9" t="s">
        <v>120</v>
      </c>
    </row>
    <row r="12" spans="1:15" s="48" customFormat="1" ht="21" customHeight="1">
      <c r="A12" s="9">
        <v>5</v>
      </c>
      <c r="B12" s="28" t="s">
        <v>35</v>
      </c>
      <c r="C12" s="28" t="s">
        <v>87</v>
      </c>
      <c r="D12" s="60"/>
      <c r="E12" s="10"/>
      <c r="F12" s="61" t="s">
        <v>46</v>
      </c>
      <c r="G12" s="9"/>
      <c r="H12" s="9"/>
      <c r="I12" s="9" t="s">
        <v>110</v>
      </c>
      <c r="J12" s="45">
        <v>1.8700000000000001E-2</v>
      </c>
      <c r="K12" s="46">
        <v>0.02</v>
      </c>
      <c r="L12" s="63">
        <v>65.5</v>
      </c>
      <c r="M12" s="36">
        <f t="shared" si="1"/>
        <v>1.249347</v>
      </c>
      <c r="N12" s="37">
        <f t="shared" si="0"/>
        <v>8.9499507912910344E-3</v>
      </c>
      <c r="O12" s="9" t="s">
        <v>120</v>
      </c>
    </row>
    <row r="13" spans="1:15" s="48" customFormat="1" ht="21" customHeight="1">
      <c r="A13" s="9">
        <v>6</v>
      </c>
      <c r="B13" s="28" t="s">
        <v>35</v>
      </c>
      <c r="C13" s="28" t="s">
        <v>87</v>
      </c>
      <c r="D13" s="60"/>
      <c r="E13" s="10"/>
      <c r="F13" s="61" t="s">
        <v>47</v>
      </c>
      <c r="G13" s="9"/>
      <c r="H13" s="9"/>
      <c r="I13" s="9" t="s">
        <v>110</v>
      </c>
      <c r="J13" s="45">
        <v>5.7000000000000002E-3</v>
      </c>
      <c r="K13" s="46">
        <v>0.02</v>
      </c>
      <c r="L13" s="63">
        <v>65.5</v>
      </c>
      <c r="M13" s="36">
        <f t="shared" si="1"/>
        <v>0.38081700000000002</v>
      </c>
      <c r="N13" s="37">
        <f t="shared" si="0"/>
        <v>2.7280598668641119E-3</v>
      </c>
      <c r="O13" s="9" t="s">
        <v>120</v>
      </c>
    </row>
    <row r="14" spans="1:15" s="48" customFormat="1" ht="21" customHeight="1">
      <c r="A14" s="9">
        <v>7</v>
      </c>
      <c r="B14" s="28" t="s">
        <v>35</v>
      </c>
      <c r="C14" s="28" t="s">
        <v>87</v>
      </c>
      <c r="D14" s="60"/>
      <c r="E14" s="10"/>
      <c r="F14" s="61" t="s">
        <v>48</v>
      </c>
      <c r="G14" s="9"/>
      <c r="H14" s="9"/>
      <c r="I14" s="9" t="s">
        <v>110</v>
      </c>
      <c r="J14" s="45">
        <v>5.7999999999999996E-3</v>
      </c>
      <c r="K14" s="46">
        <v>0.02</v>
      </c>
      <c r="L14" s="63">
        <v>65.5</v>
      </c>
      <c r="M14" s="36">
        <f t="shared" si="1"/>
        <v>0.38749799999999995</v>
      </c>
      <c r="N14" s="37">
        <f t="shared" si="0"/>
        <v>2.7759205662827801E-3</v>
      </c>
      <c r="O14" s="9" t="s">
        <v>120</v>
      </c>
    </row>
    <row r="15" spans="1:15" s="48" customFormat="1" ht="21" customHeight="1">
      <c r="A15" s="9">
        <v>8</v>
      </c>
      <c r="B15" s="28" t="s">
        <v>35</v>
      </c>
      <c r="C15" s="28" t="s">
        <v>87</v>
      </c>
      <c r="D15" s="60"/>
      <c r="E15" s="10"/>
      <c r="F15" s="61" t="s">
        <v>49</v>
      </c>
      <c r="G15" s="9"/>
      <c r="H15" s="9"/>
      <c r="I15" s="9" t="s">
        <v>110</v>
      </c>
      <c r="J15" s="45">
        <v>3.5999999999999999E-3</v>
      </c>
      <c r="K15" s="46">
        <v>0.02</v>
      </c>
      <c r="L15" s="63">
        <v>65.5</v>
      </c>
      <c r="M15" s="36">
        <f t="shared" si="1"/>
        <v>0.24051600000000001</v>
      </c>
      <c r="N15" s="37">
        <f t="shared" si="0"/>
        <v>1.7229851790720708E-3</v>
      </c>
      <c r="O15" s="9" t="s">
        <v>120</v>
      </c>
    </row>
    <row r="16" spans="1:15" s="48" customFormat="1" ht="21" customHeight="1">
      <c r="A16" s="9">
        <v>9</v>
      </c>
      <c r="B16" s="28" t="s">
        <v>35</v>
      </c>
      <c r="C16" s="28" t="s">
        <v>87</v>
      </c>
      <c r="D16" s="60"/>
      <c r="E16" s="10"/>
      <c r="F16" s="61" t="s">
        <v>50</v>
      </c>
      <c r="G16" s="9"/>
      <c r="H16" s="9"/>
      <c r="I16" s="9" t="s">
        <v>110</v>
      </c>
      <c r="J16" s="45">
        <v>6.4999999999999997E-3</v>
      </c>
      <c r="K16" s="46">
        <v>0.02</v>
      </c>
      <c r="L16" s="63">
        <v>65.5</v>
      </c>
      <c r="M16" s="36">
        <f t="shared" si="1"/>
        <v>0.43426499999999996</v>
      </c>
      <c r="N16" s="37">
        <f t="shared" si="0"/>
        <v>3.1109454622134606E-3</v>
      </c>
      <c r="O16" s="9" t="s">
        <v>120</v>
      </c>
    </row>
    <row r="17" spans="1:15" s="48" customFormat="1" ht="21" customHeight="1">
      <c r="A17" s="9">
        <v>10</v>
      </c>
      <c r="B17" s="28" t="s">
        <v>35</v>
      </c>
      <c r="C17" s="28" t="s">
        <v>87</v>
      </c>
      <c r="D17" s="60"/>
      <c r="E17" s="10"/>
      <c r="F17" s="61" t="s">
        <v>51</v>
      </c>
      <c r="G17" s="9"/>
      <c r="H17" s="9"/>
      <c r="I17" s="9" t="s">
        <v>110</v>
      </c>
      <c r="J17" s="45">
        <v>6.6E-3</v>
      </c>
      <c r="K17" s="46">
        <v>0.02</v>
      </c>
      <c r="L17" s="63">
        <v>65.5</v>
      </c>
      <c r="M17" s="36">
        <f t="shared" si="1"/>
        <v>0.440946</v>
      </c>
      <c r="N17" s="37">
        <f t="shared" si="0"/>
        <v>3.1588061616321297E-3</v>
      </c>
      <c r="O17" s="9" t="s">
        <v>120</v>
      </c>
    </row>
    <row r="18" spans="1:15" s="48" customFormat="1" ht="21" customHeight="1">
      <c r="A18" s="9">
        <v>11</v>
      </c>
      <c r="B18" s="28" t="s">
        <v>35</v>
      </c>
      <c r="C18" s="28" t="s">
        <v>88</v>
      </c>
      <c r="D18" s="60"/>
      <c r="E18" s="10"/>
      <c r="F18" s="61" t="s">
        <v>52</v>
      </c>
      <c r="G18" s="9"/>
      <c r="H18" s="9"/>
      <c r="I18" s="9" t="s">
        <v>110</v>
      </c>
      <c r="J18" s="45">
        <v>1.4E-2</v>
      </c>
      <c r="K18" s="46">
        <v>0.02</v>
      </c>
      <c r="L18" s="62">
        <v>85</v>
      </c>
      <c r="M18" s="36">
        <f t="shared" si="1"/>
        <v>1.2138</v>
      </c>
      <c r="N18" s="37">
        <f t="shared" si="0"/>
        <v>8.6953026424756753E-3</v>
      </c>
      <c r="O18" s="9" t="s">
        <v>121</v>
      </c>
    </row>
    <row r="19" spans="1:15" s="48" customFormat="1" ht="21" customHeight="1">
      <c r="A19" s="9">
        <v>12</v>
      </c>
      <c r="B19" s="28" t="s">
        <v>35</v>
      </c>
      <c r="C19" s="28" t="s">
        <v>155</v>
      </c>
      <c r="D19" s="60"/>
      <c r="E19" s="10"/>
      <c r="F19" s="61" t="s">
        <v>53</v>
      </c>
      <c r="G19" s="9"/>
      <c r="H19" s="9"/>
      <c r="I19" s="9" t="s">
        <v>110</v>
      </c>
      <c r="J19" s="45">
        <v>1.0500000000000001E-2</v>
      </c>
      <c r="K19" s="46">
        <v>0.02</v>
      </c>
      <c r="L19" s="63">
        <v>66.5</v>
      </c>
      <c r="M19" s="36">
        <f t="shared" si="1"/>
        <v>0.71221500000000004</v>
      </c>
      <c r="N19" s="37">
        <f t="shared" si="0"/>
        <v>5.1020966975702858E-3</v>
      </c>
      <c r="O19" s="9" t="s">
        <v>121</v>
      </c>
    </row>
    <row r="20" spans="1:15" s="48" customFormat="1" ht="21" customHeight="1">
      <c r="A20" s="9">
        <v>13</v>
      </c>
      <c r="B20" s="28" t="s">
        <v>35</v>
      </c>
      <c r="C20" s="28" t="s">
        <v>155</v>
      </c>
      <c r="D20" s="60"/>
      <c r="E20" s="10"/>
      <c r="F20" s="61" t="s">
        <v>54</v>
      </c>
      <c r="G20" s="9"/>
      <c r="H20" s="9"/>
      <c r="I20" s="9" t="s">
        <v>110</v>
      </c>
      <c r="J20" s="45">
        <v>1.06E-2</v>
      </c>
      <c r="K20" s="46">
        <v>0.02</v>
      </c>
      <c r="L20" s="63">
        <v>66.5</v>
      </c>
      <c r="M20" s="36">
        <f t="shared" si="1"/>
        <v>0.71899800000000003</v>
      </c>
      <c r="N20" s="37">
        <f t="shared" si="0"/>
        <v>5.1506880946900029E-3</v>
      </c>
      <c r="O20" s="9" t="s">
        <v>121</v>
      </c>
    </row>
    <row r="21" spans="1:15" s="48" customFormat="1" ht="21" customHeight="1">
      <c r="A21" s="9">
        <v>14</v>
      </c>
      <c r="B21" s="28" t="s">
        <v>35</v>
      </c>
      <c r="C21" s="28" t="s">
        <v>89</v>
      </c>
      <c r="D21" s="60"/>
      <c r="E21" s="10"/>
      <c r="F21" s="61" t="s">
        <v>55</v>
      </c>
      <c r="G21" s="9"/>
      <c r="H21" s="9"/>
      <c r="I21" s="9" t="s">
        <v>110</v>
      </c>
      <c r="J21" s="45">
        <v>1.0800000000000001E-2</v>
      </c>
      <c r="K21" s="46">
        <v>0.02</v>
      </c>
      <c r="L21" s="63">
        <v>57</v>
      </c>
      <c r="M21" s="36">
        <f t="shared" si="1"/>
        <v>0.62791200000000003</v>
      </c>
      <c r="N21" s="37">
        <f t="shared" si="0"/>
        <v>4.4981750476538029E-3</v>
      </c>
      <c r="O21" s="9" t="s">
        <v>120</v>
      </c>
    </row>
    <row r="22" spans="1:15" s="48" customFormat="1" ht="21" customHeight="1">
      <c r="A22" s="9">
        <v>15</v>
      </c>
      <c r="B22" s="28" t="s">
        <v>35</v>
      </c>
      <c r="C22" s="28" t="s">
        <v>89</v>
      </c>
      <c r="D22" s="60"/>
      <c r="E22" s="10"/>
      <c r="F22" s="61" t="s">
        <v>56</v>
      </c>
      <c r="G22" s="9"/>
      <c r="H22" s="9"/>
      <c r="I22" s="9" t="s">
        <v>110</v>
      </c>
      <c r="J22" s="45">
        <v>8.6999999999999994E-3</v>
      </c>
      <c r="K22" s="46">
        <v>0.02</v>
      </c>
      <c r="L22" s="63">
        <v>57</v>
      </c>
      <c r="M22" s="36">
        <f t="shared" si="1"/>
        <v>0.50581799999999999</v>
      </c>
      <c r="N22" s="37">
        <f t="shared" si="0"/>
        <v>3.6235298994988967E-3</v>
      </c>
      <c r="O22" s="9" t="s">
        <v>120</v>
      </c>
    </row>
    <row r="23" spans="1:15" s="48" customFormat="1" ht="21" customHeight="1">
      <c r="A23" s="9">
        <v>16</v>
      </c>
      <c r="B23" s="28" t="s">
        <v>35</v>
      </c>
      <c r="C23" s="28" t="s">
        <v>89</v>
      </c>
      <c r="D23" s="60"/>
      <c r="E23" s="10"/>
      <c r="F23" s="61" t="s">
        <v>57</v>
      </c>
      <c r="G23" s="9"/>
      <c r="H23" s="9"/>
      <c r="I23" s="9" t="s">
        <v>110</v>
      </c>
      <c r="J23" s="45">
        <v>2.9000000000000001E-2</v>
      </c>
      <c r="K23" s="46">
        <v>0.02</v>
      </c>
      <c r="L23" s="63">
        <v>57</v>
      </c>
      <c r="M23" s="36">
        <f t="shared" si="1"/>
        <v>1.6860600000000001</v>
      </c>
      <c r="N23" s="37">
        <f t="shared" si="0"/>
        <v>1.2078432998329657E-2</v>
      </c>
      <c r="O23" s="9" t="s">
        <v>120</v>
      </c>
    </row>
    <row r="24" spans="1:15" s="48" customFormat="1" ht="21" customHeight="1">
      <c r="A24" s="9">
        <v>17</v>
      </c>
      <c r="B24" s="28" t="s">
        <v>35</v>
      </c>
      <c r="C24" s="28" t="s">
        <v>89</v>
      </c>
      <c r="D24" s="60"/>
      <c r="E24" s="10"/>
      <c r="F24" s="61" t="s">
        <v>58</v>
      </c>
      <c r="G24" s="9"/>
      <c r="H24" s="9"/>
      <c r="I24" s="9" t="s">
        <v>110</v>
      </c>
      <c r="J24" s="45">
        <v>6.4000000000000003E-3</v>
      </c>
      <c r="K24" s="46">
        <v>0.03</v>
      </c>
      <c r="L24" s="63">
        <v>57</v>
      </c>
      <c r="M24" s="36">
        <f t="shared" si="1"/>
        <v>0.37574400000000002</v>
      </c>
      <c r="N24" s="37">
        <f t="shared" si="0"/>
        <v>2.6917184017913823E-3</v>
      </c>
      <c r="O24" s="9" t="s">
        <v>120</v>
      </c>
    </row>
    <row r="25" spans="1:15" s="48" customFormat="1" ht="21" customHeight="1">
      <c r="A25" s="9">
        <v>18</v>
      </c>
      <c r="B25" s="28" t="s">
        <v>35</v>
      </c>
      <c r="C25" s="28" t="s">
        <v>89</v>
      </c>
      <c r="D25" s="60"/>
      <c r="E25" s="10"/>
      <c r="F25" s="61" t="s">
        <v>59</v>
      </c>
      <c r="G25" s="9"/>
      <c r="H25" s="9"/>
      <c r="I25" s="9" t="s">
        <v>110</v>
      </c>
      <c r="J25" s="45">
        <v>1.55E-2</v>
      </c>
      <c r="K25" s="46">
        <v>0.02</v>
      </c>
      <c r="L25" s="63">
        <v>57</v>
      </c>
      <c r="M25" s="36">
        <f t="shared" si="1"/>
        <v>0.90117000000000003</v>
      </c>
      <c r="N25" s="37">
        <f t="shared" si="0"/>
        <v>6.4557141887624028E-3</v>
      </c>
      <c r="O25" s="9" t="s">
        <v>120</v>
      </c>
    </row>
    <row r="26" spans="1:15" s="48" customFormat="1" ht="21" customHeight="1">
      <c r="A26" s="9">
        <v>19</v>
      </c>
      <c r="B26" s="28" t="s">
        <v>35</v>
      </c>
      <c r="C26" s="28" t="s">
        <v>90</v>
      </c>
      <c r="D26" s="60"/>
      <c r="E26" s="10"/>
      <c r="F26" s="61" t="s">
        <v>60</v>
      </c>
      <c r="G26" s="9"/>
      <c r="H26" s="9"/>
      <c r="I26" s="9" t="s">
        <v>111</v>
      </c>
      <c r="J26" s="45">
        <v>2.5000000000000001E-3</v>
      </c>
      <c r="K26" s="46">
        <v>0.02</v>
      </c>
      <c r="L26" s="63">
        <v>28</v>
      </c>
      <c r="M26" s="36">
        <f t="shared" si="1"/>
        <v>7.1400000000000005E-2</v>
      </c>
      <c r="N26" s="37">
        <f t="shared" si="0"/>
        <v>5.1148839073386328E-4</v>
      </c>
      <c r="O26" s="9" t="s">
        <v>122</v>
      </c>
    </row>
    <row r="27" spans="1:15" s="48" customFormat="1" ht="21" customHeight="1">
      <c r="A27" s="9">
        <v>20</v>
      </c>
      <c r="B27" s="28" t="s">
        <v>35</v>
      </c>
      <c r="C27" s="28" t="s">
        <v>91</v>
      </c>
      <c r="D27" s="60"/>
      <c r="E27" s="10"/>
      <c r="F27" s="61" t="s">
        <v>61</v>
      </c>
      <c r="G27" s="9"/>
      <c r="H27" s="9"/>
      <c r="I27" s="9" t="s">
        <v>112</v>
      </c>
      <c r="J27" s="45">
        <v>2</v>
      </c>
      <c r="K27" s="46">
        <v>0</v>
      </c>
      <c r="L27" s="63">
        <v>0.5</v>
      </c>
      <c r="M27" s="36">
        <f t="shared" si="1"/>
        <v>1</v>
      </c>
      <c r="N27" s="37">
        <f t="shared" si="0"/>
        <v>7.1637029514546669E-3</v>
      </c>
      <c r="O27" s="9" t="s">
        <v>123</v>
      </c>
    </row>
    <row r="28" spans="1:15" s="48" customFormat="1" ht="21" customHeight="1">
      <c r="A28" s="9">
        <v>21</v>
      </c>
      <c r="B28" s="28" t="s">
        <v>35</v>
      </c>
      <c r="C28" s="28" t="s">
        <v>92</v>
      </c>
      <c r="D28" s="60"/>
      <c r="E28" s="10"/>
      <c r="F28" s="61" t="s">
        <v>62</v>
      </c>
      <c r="G28" s="9"/>
      <c r="H28" s="9"/>
      <c r="I28" s="9" t="s">
        <v>112</v>
      </c>
      <c r="J28" s="45">
        <v>2</v>
      </c>
      <c r="K28" s="46">
        <v>0</v>
      </c>
      <c r="L28" s="63">
        <v>0.8</v>
      </c>
      <c r="M28" s="36">
        <f t="shared" si="1"/>
        <v>1.6</v>
      </c>
      <c r="N28" s="37">
        <f t="shared" si="0"/>
        <v>1.1461924722327467E-2</v>
      </c>
      <c r="O28" s="9" t="s">
        <v>123</v>
      </c>
    </row>
    <row r="29" spans="1:15" s="48" customFormat="1" ht="21" customHeight="1">
      <c r="A29" s="9">
        <v>22</v>
      </c>
      <c r="B29" s="28" t="s">
        <v>35</v>
      </c>
      <c r="C29" s="28" t="s">
        <v>93</v>
      </c>
      <c r="D29" s="60"/>
      <c r="E29" s="10"/>
      <c r="F29" s="61" t="s">
        <v>63</v>
      </c>
      <c r="G29" s="9"/>
      <c r="H29" s="9"/>
      <c r="I29" s="9" t="s">
        <v>112</v>
      </c>
      <c r="J29" s="45">
        <v>2</v>
      </c>
      <c r="K29" s="46">
        <v>0</v>
      </c>
      <c r="L29" s="63">
        <v>0.2</v>
      </c>
      <c r="M29" s="36">
        <f t="shared" si="1"/>
        <v>0.4</v>
      </c>
      <c r="N29" s="37">
        <f t="shared" si="0"/>
        <v>2.8654811805818668E-3</v>
      </c>
      <c r="O29" s="9" t="s">
        <v>124</v>
      </c>
    </row>
    <row r="30" spans="1:15" s="48" customFormat="1" ht="21" customHeight="1">
      <c r="A30" s="9">
        <v>23</v>
      </c>
      <c r="B30" s="28" t="s">
        <v>35</v>
      </c>
      <c r="C30" s="28" t="s">
        <v>94</v>
      </c>
      <c r="D30" s="60"/>
      <c r="E30" s="10"/>
      <c r="F30" s="61" t="s">
        <v>64</v>
      </c>
      <c r="G30" s="9"/>
      <c r="H30" s="9"/>
      <c r="I30" s="9" t="s">
        <v>113</v>
      </c>
      <c r="J30" s="45">
        <v>0.28000000000000003</v>
      </c>
      <c r="K30" s="46">
        <v>0.02</v>
      </c>
      <c r="L30" s="63">
        <v>0.47000000000000003</v>
      </c>
      <c r="M30" s="36">
        <f t="shared" si="1"/>
        <v>0.13423200000000002</v>
      </c>
      <c r="N30" s="37">
        <f t="shared" si="0"/>
        <v>9.6159817457966304E-4</v>
      </c>
      <c r="O30" s="9" t="s">
        <v>125</v>
      </c>
    </row>
    <row r="31" spans="1:15" s="48" customFormat="1" ht="21" customHeight="1">
      <c r="A31" s="9">
        <v>24</v>
      </c>
      <c r="B31" s="28" t="s">
        <v>35</v>
      </c>
      <c r="C31" s="28" t="s">
        <v>95</v>
      </c>
      <c r="D31" s="60"/>
      <c r="E31" s="10"/>
      <c r="F31" s="61" t="s">
        <v>65</v>
      </c>
      <c r="G31" s="9"/>
      <c r="H31" s="9"/>
      <c r="I31" s="9" t="s">
        <v>113</v>
      </c>
      <c r="J31" s="45">
        <v>0.24</v>
      </c>
      <c r="K31" s="46">
        <v>0.02</v>
      </c>
      <c r="L31" s="63">
        <v>0.38</v>
      </c>
      <c r="M31" s="36">
        <f t="shared" si="1"/>
        <v>9.3023999999999996E-2</v>
      </c>
      <c r="N31" s="37">
        <f t="shared" si="0"/>
        <v>6.6639630335611896E-4</v>
      </c>
      <c r="O31" s="9" t="s">
        <v>125</v>
      </c>
    </row>
    <row r="32" spans="1:15" s="48" customFormat="1" ht="21" customHeight="1">
      <c r="A32" s="9">
        <v>25</v>
      </c>
      <c r="B32" s="28" t="s">
        <v>35</v>
      </c>
      <c r="C32" s="28" t="s">
        <v>96</v>
      </c>
      <c r="D32" s="60"/>
      <c r="E32" s="10"/>
      <c r="F32" s="61" t="s">
        <v>66</v>
      </c>
      <c r="G32" s="9"/>
      <c r="H32" s="9"/>
      <c r="I32" s="9" t="s">
        <v>113</v>
      </c>
      <c r="J32" s="45">
        <v>0.32</v>
      </c>
      <c r="K32" s="46">
        <v>0.02</v>
      </c>
      <c r="L32" s="63">
        <v>0.38</v>
      </c>
      <c r="M32" s="36">
        <f t="shared" si="1"/>
        <v>0.12403200000000002</v>
      </c>
      <c r="N32" s="37">
        <f t="shared" si="0"/>
        <v>8.8852840447482535E-4</v>
      </c>
      <c r="O32" s="9" t="s">
        <v>125</v>
      </c>
    </row>
    <row r="33" spans="1:15" s="48" customFormat="1" ht="21" customHeight="1">
      <c r="A33" s="9">
        <v>26</v>
      </c>
      <c r="B33" s="28" t="s">
        <v>35</v>
      </c>
      <c r="C33" s="28" t="s">
        <v>97</v>
      </c>
      <c r="D33" s="60"/>
      <c r="E33" s="10"/>
      <c r="F33" s="61" t="s">
        <v>67</v>
      </c>
      <c r="G33" s="9"/>
      <c r="H33" s="9"/>
      <c r="I33" s="9" t="s">
        <v>114</v>
      </c>
      <c r="J33" s="45">
        <v>1.45</v>
      </c>
      <c r="K33" s="46">
        <v>0</v>
      </c>
      <c r="L33" s="64">
        <v>0.55000000000000004</v>
      </c>
      <c r="M33" s="36">
        <f t="shared" si="1"/>
        <v>0.79749999999999999</v>
      </c>
      <c r="N33" s="37">
        <f t="shared" si="0"/>
        <v>5.7130531037850969E-3</v>
      </c>
      <c r="O33" s="9" t="s">
        <v>125</v>
      </c>
    </row>
    <row r="34" spans="1:15" s="48" customFormat="1" ht="21" customHeight="1">
      <c r="A34" s="9">
        <v>27</v>
      </c>
      <c r="B34" s="28" t="s">
        <v>35</v>
      </c>
      <c r="C34" s="28" t="s">
        <v>98</v>
      </c>
      <c r="D34" s="60"/>
      <c r="E34" s="10"/>
      <c r="F34" s="61" t="s">
        <v>68</v>
      </c>
      <c r="G34" s="9"/>
      <c r="H34" s="9"/>
      <c r="I34" s="9" t="s">
        <v>115</v>
      </c>
      <c r="J34" s="45">
        <v>1.12E-2</v>
      </c>
      <c r="K34" s="46">
        <v>0.02</v>
      </c>
      <c r="L34" s="65">
        <v>30</v>
      </c>
      <c r="M34" s="36">
        <f t="shared" si="1"/>
        <v>0.34272000000000002</v>
      </c>
      <c r="N34" s="37">
        <f t="shared" si="0"/>
        <v>2.4551442755225438E-3</v>
      </c>
      <c r="O34" s="9" t="s">
        <v>126</v>
      </c>
    </row>
    <row r="35" spans="1:15" s="48" customFormat="1" ht="21" customHeight="1">
      <c r="A35" s="9">
        <v>28</v>
      </c>
      <c r="B35" s="28" t="s">
        <v>35</v>
      </c>
      <c r="C35" s="28" t="s">
        <v>98</v>
      </c>
      <c r="D35" s="60"/>
      <c r="E35" s="10"/>
      <c r="F35" s="61" t="s">
        <v>69</v>
      </c>
      <c r="G35" s="9"/>
      <c r="H35" s="9"/>
      <c r="I35" s="9" t="s">
        <v>115</v>
      </c>
      <c r="J35" s="45">
        <v>2.29E-2</v>
      </c>
      <c r="K35" s="46">
        <v>0.02</v>
      </c>
      <c r="L35" s="65">
        <v>30</v>
      </c>
      <c r="M35" s="36">
        <f t="shared" si="1"/>
        <v>0.70074000000000003</v>
      </c>
      <c r="N35" s="37">
        <f t="shared" si="0"/>
        <v>5.0198932062023435E-3</v>
      </c>
      <c r="O35" s="9" t="s">
        <v>126</v>
      </c>
    </row>
    <row r="36" spans="1:15" s="48" customFormat="1" ht="39" customHeight="1">
      <c r="A36" s="9">
        <v>29</v>
      </c>
      <c r="B36" s="28" t="s">
        <v>35</v>
      </c>
      <c r="C36" s="28" t="s">
        <v>99</v>
      </c>
      <c r="D36" s="60"/>
      <c r="E36" s="10"/>
      <c r="F36" s="61" t="s">
        <v>70</v>
      </c>
      <c r="G36" s="9"/>
      <c r="H36" s="9"/>
      <c r="I36" s="9" t="s">
        <v>115</v>
      </c>
      <c r="J36" s="45">
        <v>3.49E-2</v>
      </c>
      <c r="K36" s="46">
        <v>0.02</v>
      </c>
      <c r="L36" s="65">
        <v>50.92</v>
      </c>
      <c r="M36" s="36">
        <f t="shared" si="1"/>
        <v>1.81265016</v>
      </c>
      <c r="N36" s="37">
        <f t="shared" si="0"/>
        <v>1.2985287301146774E-2</v>
      </c>
      <c r="O36" s="9" t="s">
        <v>126</v>
      </c>
    </row>
    <row r="37" spans="1:15" s="48" customFormat="1" ht="39" customHeight="1">
      <c r="A37" s="9">
        <v>30</v>
      </c>
      <c r="B37" s="28" t="s">
        <v>35</v>
      </c>
      <c r="C37" s="28" t="s">
        <v>99</v>
      </c>
      <c r="D37" s="60"/>
      <c r="E37" s="10"/>
      <c r="F37" s="61" t="s">
        <v>71</v>
      </c>
      <c r="G37" s="9"/>
      <c r="H37" s="9"/>
      <c r="I37" s="9" t="s">
        <v>115</v>
      </c>
      <c r="J37" s="45">
        <v>2.5999999999999999E-2</v>
      </c>
      <c r="K37" s="46">
        <v>0.02</v>
      </c>
      <c r="L37" s="65">
        <v>50.92</v>
      </c>
      <c r="M37" s="36">
        <f t="shared" si="1"/>
        <v>1.3503984</v>
      </c>
      <c r="N37" s="37">
        <f t="shared" si="0"/>
        <v>9.6738530037196596E-3</v>
      </c>
      <c r="O37" s="9" t="s">
        <v>126</v>
      </c>
    </row>
    <row r="38" spans="1:15" s="48" customFormat="1" ht="39" customHeight="1">
      <c r="A38" s="9">
        <v>31</v>
      </c>
      <c r="B38" s="28" t="s">
        <v>35</v>
      </c>
      <c r="C38" s="28" t="s">
        <v>100</v>
      </c>
      <c r="D38" s="60"/>
      <c r="E38" s="10"/>
      <c r="F38" s="61" t="s">
        <v>72</v>
      </c>
      <c r="G38" s="9"/>
      <c r="H38" s="9"/>
      <c r="I38" s="9" t="s">
        <v>115</v>
      </c>
      <c r="J38" s="45">
        <v>7.4399999999999994E-2</v>
      </c>
      <c r="K38" s="46">
        <v>0.02</v>
      </c>
      <c r="L38" s="65">
        <v>30.42</v>
      </c>
      <c r="M38" s="36">
        <f t="shared" si="1"/>
        <v>2.3085129599999998</v>
      </c>
      <c r="N38" s="37">
        <f t="shared" si="0"/>
        <v>1.6537501105023347E-2</v>
      </c>
      <c r="O38" s="9" t="s">
        <v>126</v>
      </c>
    </row>
    <row r="39" spans="1:15" s="48" customFormat="1" ht="21" customHeight="1">
      <c r="A39" s="9">
        <v>32</v>
      </c>
      <c r="B39" s="28" t="s">
        <v>35</v>
      </c>
      <c r="C39" s="28" t="s">
        <v>101</v>
      </c>
      <c r="D39" s="60"/>
      <c r="E39" s="10"/>
      <c r="F39" s="61" t="s">
        <v>73</v>
      </c>
      <c r="G39" s="9"/>
      <c r="H39" s="9"/>
      <c r="I39" s="9" t="s">
        <v>110</v>
      </c>
      <c r="J39" s="45">
        <v>1.5900000000000001E-2</v>
      </c>
      <c r="K39" s="46">
        <v>0.02</v>
      </c>
      <c r="L39" s="66">
        <v>34.1</v>
      </c>
      <c r="M39" s="36">
        <f t="shared" si="1"/>
        <v>0.55303380000000002</v>
      </c>
      <c r="N39" s="37">
        <f t="shared" si="0"/>
        <v>3.9617698653141905E-3</v>
      </c>
      <c r="O39" s="9" t="s">
        <v>127</v>
      </c>
    </row>
    <row r="40" spans="1:15" s="48" customFormat="1" ht="21" customHeight="1">
      <c r="A40" s="9">
        <v>33</v>
      </c>
      <c r="B40" s="28" t="s">
        <v>36</v>
      </c>
      <c r="C40" s="28" t="s">
        <v>156</v>
      </c>
      <c r="D40" s="60"/>
      <c r="E40" s="10"/>
      <c r="F40" s="61" t="s">
        <v>74</v>
      </c>
      <c r="G40" s="9"/>
      <c r="H40" s="9"/>
      <c r="I40" s="9" t="s">
        <v>110</v>
      </c>
      <c r="J40" s="45">
        <v>2.1499999999999998E-2</v>
      </c>
      <c r="K40" s="46">
        <v>0.02</v>
      </c>
      <c r="L40" s="63">
        <v>24.15</v>
      </c>
      <c r="M40" s="36">
        <f t="shared" si="1"/>
        <v>0.52960949999999996</v>
      </c>
      <c r="N40" s="37">
        <f t="shared" si="0"/>
        <v>3.79396513826843E-3</v>
      </c>
      <c r="O40" s="9" t="s">
        <v>128</v>
      </c>
    </row>
    <row r="41" spans="1:15" s="48" customFormat="1" ht="21" customHeight="1">
      <c r="A41" s="9">
        <v>34</v>
      </c>
      <c r="B41" s="28" t="s">
        <v>35</v>
      </c>
      <c r="C41" s="28" t="s">
        <v>157</v>
      </c>
      <c r="D41" s="60"/>
      <c r="E41" s="10"/>
      <c r="F41" s="61" t="s">
        <v>75</v>
      </c>
      <c r="G41" s="9"/>
      <c r="H41" s="9"/>
      <c r="I41" s="9" t="s">
        <v>110</v>
      </c>
      <c r="J41" s="45">
        <v>2.93E-2</v>
      </c>
      <c r="K41" s="46">
        <v>0.02</v>
      </c>
      <c r="L41" s="63">
        <v>6.4399999999999995</v>
      </c>
      <c r="M41" s="36">
        <f t="shared" si="1"/>
        <v>0.19246583999999997</v>
      </c>
      <c r="N41" s="37">
        <f t="shared" si="0"/>
        <v>1.3787681060622014E-3</v>
      </c>
      <c r="O41" s="9" t="s">
        <v>128</v>
      </c>
    </row>
    <row r="42" spans="1:15" s="48" customFormat="1" ht="21" customHeight="1">
      <c r="A42" s="9">
        <v>35</v>
      </c>
      <c r="B42" s="28" t="s">
        <v>35</v>
      </c>
      <c r="C42" s="28" t="s">
        <v>102</v>
      </c>
      <c r="D42" s="60"/>
      <c r="E42" s="10"/>
      <c r="F42" s="61" t="s">
        <v>76</v>
      </c>
      <c r="G42" s="9"/>
      <c r="H42" s="9"/>
      <c r="I42" s="9" t="s">
        <v>110</v>
      </c>
      <c r="J42" s="45">
        <v>2.2000000000000001E-3</v>
      </c>
      <c r="K42" s="46">
        <v>0.02</v>
      </c>
      <c r="L42" s="63">
        <v>14.5</v>
      </c>
      <c r="M42" s="36">
        <f t="shared" si="1"/>
        <v>3.2538000000000004E-2</v>
      </c>
      <c r="N42" s="37">
        <f t="shared" si="0"/>
        <v>2.3309256663443199E-4</v>
      </c>
      <c r="O42" s="9" t="s">
        <v>128</v>
      </c>
    </row>
    <row r="43" spans="1:15" s="48" customFormat="1" ht="21" customHeight="1">
      <c r="A43" s="9">
        <v>36</v>
      </c>
      <c r="B43" s="28" t="s">
        <v>35</v>
      </c>
      <c r="C43" s="28" t="s">
        <v>103</v>
      </c>
      <c r="D43" s="60"/>
      <c r="E43" s="10"/>
      <c r="F43" s="61" t="s">
        <v>77</v>
      </c>
      <c r="G43" s="9"/>
      <c r="H43" s="9"/>
      <c r="I43" s="9" t="s">
        <v>110</v>
      </c>
      <c r="J43" s="45">
        <v>2.2700000000000001E-2</v>
      </c>
      <c r="K43" s="46">
        <v>0.02</v>
      </c>
      <c r="L43" s="63">
        <v>10</v>
      </c>
      <c r="M43" s="36">
        <f t="shared" si="1"/>
        <v>0.23154000000000002</v>
      </c>
      <c r="N43" s="37">
        <f t="shared" si="0"/>
        <v>1.6586837813798137E-3</v>
      </c>
      <c r="O43" s="9" t="s">
        <v>128</v>
      </c>
    </row>
    <row r="44" spans="1:15" s="48" customFormat="1" ht="21" customHeight="1">
      <c r="A44" s="9">
        <v>37</v>
      </c>
      <c r="B44" s="28" t="s">
        <v>35</v>
      </c>
      <c r="C44" s="28" t="s">
        <v>104</v>
      </c>
      <c r="D44" s="60"/>
      <c r="E44" s="10"/>
      <c r="F44" s="61" t="s">
        <v>78</v>
      </c>
      <c r="G44" s="9"/>
      <c r="H44" s="9"/>
      <c r="I44" s="9" t="s">
        <v>110</v>
      </c>
      <c r="J44" s="45">
        <v>9.1000000000000004E-3</v>
      </c>
      <c r="K44" s="46">
        <v>0.02</v>
      </c>
      <c r="L44" s="63">
        <v>10.199999999999999</v>
      </c>
      <c r="M44" s="36">
        <f t="shared" si="1"/>
        <v>9.4676399999999994E-2</v>
      </c>
      <c r="N44" s="37">
        <f t="shared" si="0"/>
        <v>6.7823360611310262E-4</v>
      </c>
      <c r="O44" s="9" t="s">
        <v>128</v>
      </c>
    </row>
    <row r="45" spans="1:15" s="48" customFormat="1" ht="21" customHeight="1">
      <c r="A45" s="9">
        <v>38</v>
      </c>
      <c r="B45" s="28" t="s">
        <v>35</v>
      </c>
      <c r="C45" s="28" t="s">
        <v>104</v>
      </c>
      <c r="D45" s="60"/>
      <c r="E45" s="10"/>
      <c r="F45" s="61" t="s">
        <v>79</v>
      </c>
      <c r="G45" s="9"/>
      <c r="H45" s="9"/>
      <c r="I45" s="9" t="s">
        <v>110</v>
      </c>
      <c r="J45" s="45">
        <v>1.3299999999999999E-2</v>
      </c>
      <c r="K45" s="46">
        <v>0.02</v>
      </c>
      <c r="L45" s="63">
        <v>10.199999999999999</v>
      </c>
      <c r="M45" s="36">
        <f t="shared" si="1"/>
        <v>0.1383732</v>
      </c>
      <c r="N45" s="37">
        <f t="shared" si="0"/>
        <v>9.9126450124222693E-4</v>
      </c>
      <c r="O45" s="9" t="s">
        <v>128</v>
      </c>
    </row>
    <row r="46" spans="1:15" s="48" customFormat="1" ht="21" customHeight="1">
      <c r="A46" s="9">
        <v>39</v>
      </c>
      <c r="B46" s="28" t="s">
        <v>35</v>
      </c>
      <c r="C46" s="28" t="s">
        <v>105</v>
      </c>
      <c r="D46" s="60"/>
      <c r="E46" s="10"/>
      <c r="F46" s="61" t="s">
        <v>80</v>
      </c>
      <c r="G46" s="9"/>
      <c r="H46" s="9"/>
      <c r="I46" s="9" t="s">
        <v>116</v>
      </c>
      <c r="J46" s="45">
        <v>1.54E-2</v>
      </c>
      <c r="K46" s="46">
        <v>0.02</v>
      </c>
      <c r="L46" s="67">
        <v>18</v>
      </c>
      <c r="M46" s="36">
        <f t="shared" si="1"/>
        <v>0.282744</v>
      </c>
      <c r="N46" s="37">
        <f t="shared" si="0"/>
        <v>2.0254940273060984E-3</v>
      </c>
      <c r="O46" s="9" t="s">
        <v>129</v>
      </c>
    </row>
    <row r="47" spans="1:15" s="48" customFormat="1" ht="21" customHeight="1">
      <c r="A47" s="9">
        <v>40</v>
      </c>
      <c r="B47" s="28" t="s">
        <v>35</v>
      </c>
      <c r="C47" s="28" t="s">
        <v>106</v>
      </c>
      <c r="D47" s="60"/>
      <c r="E47" s="10"/>
      <c r="F47" s="61" t="s">
        <v>81</v>
      </c>
      <c r="G47" s="9"/>
      <c r="H47" s="9"/>
      <c r="I47" s="9" t="s">
        <v>117</v>
      </c>
      <c r="J47" s="45">
        <v>1.2500000000000001E-2</v>
      </c>
      <c r="K47" s="46">
        <v>0.02</v>
      </c>
      <c r="L47" s="63">
        <v>46</v>
      </c>
      <c r="M47" s="36">
        <f t="shared" si="1"/>
        <v>0.58650000000000002</v>
      </c>
      <c r="N47" s="37">
        <f t="shared" si="0"/>
        <v>4.2015117810281621E-3</v>
      </c>
      <c r="O47" s="9" t="s">
        <v>129</v>
      </c>
    </row>
    <row r="48" spans="1:15" s="48" customFormat="1" ht="21" customHeight="1">
      <c r="A48" s="9">
        <v>41</v>
      </c>
      <c r="B48" s="28" t="s">
        <v>35</v>
      </c>
      <c r="C48" s="28" t="s">
        <v>107</v>
      </c>
      <c r="D48" s="60"/>
      <c r="E48" s="10"/>
      <c r="F48" s="61" t="s">
        <v>82</v>
      </c>
      <c r="G48" s="9"/>
      <c r="H48" s="9"/>
      <c r="I48" s="9" t="s">
        <v>113</v>
      </c>
      <c r="J48" s="45">
        <v>0.83</v>
      </c>
      <c r="K48" s="46">
        <v>0.02</v>
      </c>
      <c r="L48" s="68">
        <v>5.1629310344827581E-2</v>
      </c>
      <c r="M48" s="36">
        <f t="shared" si="1"/>
        <v>4.3709374137931023E-2</v>
      </c>
      <c r="N48" s="37">
        <f t="shared" si="0"/>
        <v>3.1312097251813277E-4</v>
      </c>
      <c r="O48" s="9" t="s">
        <v>128</v>
      </c>
    </row>
    <row r="49" spans="1:17" s="48" customFormat="1" ht="21" customHeight="1">
      <c r="A49" s="9">
        <v>42</v>
      </c>
      <c r="B49" s="28" t="s">
        <v>35</v>
      </c>
      <c r="C49" s="28" t="s">
        <v>107</v>
      </c>
      <c r="D49" s="60"/>
      <c r="E49" s="10"/>
      <c r="F49" s="61" t="s">
        <v>83</v>
      </c>
      <c r="G49" s="9"/>
      <c r="H49" s="9"/>
      <c r="I49" s="9" t="s">
        <v>113</v>
      </c>
      <c r="J49" s="45">
        <v>0.71</v>
      </c>
      <c r="K49" s="46">
        <v>0.02</v>
      </c>
      <c r="L49" s="68">
        <v>5.1629310344827581E-2</v>
      </c>
      <c r="M49" s="36">
        <f t="shared" si="1"/>
        <v>3.7389946551724132E-2</v>
      </c>
      <c r="N49" s="37">
        <f t="shared" si="0"/>
        <v>2.678504704673184E-4</v>
      </c>
      <c r="O49" s="9" t="s">
        <v>128</v>
      </c>
    </row>
    <row r="50" spans="1:17" s="48" customFormat="1" ht="21" customHeight="1">
      <c r="A50" s="9">
        <v>43</v>
      </c>
      <c r="B50" s="28" t="s">
        <v>35</v>
      </c>
      <c r="C50" s="28" t="s">
        <v>108</v>
      </c>
      <c r="D50" s="60"/>
      <c r="E50" s="10"/>
      <c r="F50" s="61" t="s">
        <v>84</v>
      </c>
      <c r="G50" s="9"/>
      <c r="H50" s="9"/>
      <c r="I50" s="9" t="s">
        <v>110</v>
      </c>
      <c r="J50" s="45">
        <v>3.5400000000000001E-2</v>
      </c>
      <c r="K50" s="46">
        <v>0.02</v>
      </c>
      <c r="L50" s="67">
        <v>16</v>
      </c>
      <c r="M50" s="36">
        <f t="shared" si="1"/>
        <v>0.57772800000000002</v>
      </c>
      <c r="N50" s="37">
        <f t="shared" si="0"/>
        <v>4.1386717787380021E-3</v>
      </c>
      <c r="O50" s="9" t="s">
        <v>130</v>
      </c>
    </row>
    <row r="51" spans="1:17" s="48" customFormat="1" ht="21" customHeight="1">
      <c r="A51" s="9">
        <v>44</v>
      </c>
      <c r="B51" s="28" t="s">
        <v>35</v>
      </c>
      <c r="C51" s="28" t="s">
        <v>109</v>
      </c>
      <c r="D51" s="60"/>
      <c r="E51" s="10"/>
      <c r="F51" s="69" t="s">
        <v>85</v>
      </c>
      <c r="G51" s="9"/>
      <c r="H51" s="9"/>
      <c r="I51" s="9" t="s">
        <v>118</v>
      </c>
      <c r="J51" s="45">
        <v>1</v>
      </c>
      <c r="K51" s="46">
        <v>0</v>
      </c>
      <c r="L51" s="63">
        <v>2.85</v>
      </c>
      <c r="M51" s="36">
        <f t="shared" si="1"/>
        <v>2.85</v>
      </c>
      <c r="N51" s="37">
        <f t="shared" si="0"/>
        <v>2.0416553411645801E-2</v>
      </c>
      <c r="O51" s="9" t="s">
        <v>131</v>
      </c>
      <c r="Q51" s="70">
        <f>SUM(M8:M51)</f>
        <v>29.99261108068966</v>
      </c>
    </row>
    <row r="52" spans="1:17" s="48" customFormat="1" ht="21" customHeight="1">
      <c r="A52" s="9">
        <v>45</v>
      </c>
      <c r="B52" s="28" t="s">
        <v>132</v>
      </c>
      <c r="C52" s="28" t="s">
        <v>136</v>
      </c>
      <c r="D52" s="10"/>
      <c r="E52" s="10"/>
      <c r="F52" s="69" t="s">
        <v>133</v>
      </c>
      <c r="G52" s="9"/>
      <c r="H52" s="9"/>
      <c r="I52" s="9" t="s">
        <v>118</v>
      </c>
      <c r="J52" s="45">
        <v>1</v>
      </c>
      <c r="K52" s="46">
        <v>0</v>
      </c>
      <c r="L52" s="63">
        <v>0.6</v>
      </c>
      <c r="M52" s="36">
        <f t="shared" si="1"/>
        <v>0.6</v>
      </c>
      <c r="N52" s="37">
        <f t="shared" si="0"/>
        <v>4.2982217708728001E-3</v>
      </c>
      <c r="O52" s="9" t="s">
        <v>138</v>
      </c>
    </row>
    <row r="53" spans="1:17" s="48" customFormat="1" ht="21" customHeight="1">
      <c r="A53" s="9">
        <v>46</v>
      </c>
      <c r="B53" s="28" t="s">
        <v>132</v>
      </c>
      <c r="C53" s="28" t="s">
        <v>137</v>
      </c>
      <c r="D53" s="10"/>
      <c r="E53" s="10"/>
      <c r="F53" s="69" t="s">
        <v>134</v>
      </c>
      <c r="G53" s="9"/>
      <c r="H53" s="9"/>
      <c r="I53" s="9" t="s">
        <v>118</v>
      </c>
      <c r="J53" s="45">
        <v>1</v>
      </c>
      <c r="K53" s="46">
        <v>0</v>
      </c>
      <c r="L53" s="63">
        <v>0.2</v>
      </c>
      <c r="M53" s="36">
        <f t="shared" si="1"/>
        <v>0.2</v>
      </c>
      <c r="N53" s="37">
        <f t="shared" si="0"/>
        <v>1.4327405902909334E-3</v>
      </c>
      <c r="O53" s="9" t="s">
        <v>139</v>
      </c>
    </row>
    <row r="54" spans="1:17" s="48" customFormat="1" ht="21" customHeight="1">
      <c r="A54" s="9">
        <v>47</v>
      </c>
      <c r="B54" s="28" t="s">
        <v>132</v>
      </c>
      <c r="C54" s="28" t="s">
        <v>135</v>
      </c>
      <c r="D54" s="10"/>
      <c r="E54" s="10"/>
      <c r="F54" s="69" t="s">
        <v>135</v>
      </c>
      <c r="G54" s="9"/>
      <c r="H54" s="9"/>
      <c r="I54" s="9" t="s">
        <v>118</v>
      </c>
      <c r="J54" s="45">
        <v>1</v>
      </c>
      <c r="K54" s="46">
        <v>0</v>
      </c>
      <c r="L54" s="63">
        <v>0.1</v>
      </c>
      <c r="M54" s="36">
        <f t="shared" si="1"/>
        <v>0.1</v>
      </c>
      <c r="N54" s="37">
        <f t="shared" si="0"/>
        <v>7.1637029514546669E-4</v>
      </c>
      <c r="O54" s="9" t="s">
        <v>140</v>
      </c>
    </row>
    <row r="55" spans="1:17" s="48" customFormat="1" ht="40.5" customHeight="1">
      <c r="A55" s="9">
        <v>48</v>
      </c>
      <c r="B55" s="28" t="s">
        <v>141</v>
      </c>
      <c r="C55" s="86" t="s">
        <v>158</v>
      </c>
      <c r="D55" s="10"/>
      <c r="E55" s="10"/>
      <c r="F55" s="61" t="s">
        <v>143</v>
      </c>
      <c r="G55" s="9"/>
      <c r="H55" s="9"/>
      <c r="I55" s="9" t="s">
        <v>118</v>
      </c>
      <c r="J55" s="45">
        <v>1</v>
      </c>
      <c r="K55" s="46">
        <v>0</v>
      </c>
      <c r="L55" s="51">
        <v>34.200000000000003</v>
      </c>
      <c r="M55" s="36">
        <f t="shared" si="1"/>
        <v>34.200000000000003</v>
      </c>
      <c r="N55" s="37">
        <f t="shared" si="0"/>
        <v>0.24499864093974963</v>
      </c>
      <c r="O55" s="9" t="s">
        <v>142</v>
      </c>
    </row>
    <row r="56" spans="1:17" s="48" customFormat="1" ht="21" customHeight="1">
      <c r="A56" s="9">
        <v>49</v>
      </c>
      <c r="B56" s="28" t="s">
        <v>141</v>
      </c>
      <c r="C56" s="28" t="s">
        <v>144</v>
      </c>
      <c r="D56" s="10"/>
      <c r="E56" s="10"/>
      <c r="F56" s="61" t="s">
        <v>144</v>
      </c>
      <c r="G56" s="9"/>
      <c r="H56" s="9"/>
      <c r="I56" s="9" t="s">
        <v>118</v>
      </c>
      <c r="J56" s="45">
        <v>1</v>
      </c>
      <c r="K56" s="46">
        <v>0</v>
      </c>
      <c r="L56" s="51">
        <v>0.6</v>
      </c>
      <c r="M56" s="36">
        <f t="shared" si="1"/>
        <v>0.6</v>
      </c>
      <c r="N56" s="37">
        <f t="shared" si="0"/>
        <v>4.2982217708728001E-3</v>
      </c>
      <c r="O56" s="9" t="s">
        <v>142</v>
      </c>
    </row>
    <row r="57" spans="1:17" s="48" customFormat="1" ht="21" customHeight="1">
      <c r="A57" s="9">
        <v>50</v>
      </c>
      <c r="B57" s="87" t="s">
        <v>145</v>
      </c>
      <c r="C57" s="28" t="s">
        <v>147</v>
      </c>
      <c r="D57" s="10"/>
      <c r="E57" s="10"/>
      <c r="F57" s="11"/>
      <c r="G57" s="9"/>
      <c r="H57" s="9"/>
      <c r="I57" s="50" t="s">
        <v>118</v>
      </c>
      <c r="J57" s="45">
        <v>1</v>
      </c>
      <c r="K57" s="46">
        <v>0</v>
      </c>
      <c r="L57" s="51">
        <v>1.5</v>
      </c>
      <c r="M57" s="36">
        <f t="shared" si="1"/>
        <v>1.5</v>
      </c>
      <c r="N57" s="37">
        <f t="shared" si="0"/>
        <v>1.0745554427182001E-2</v>
      </c>
      <c r="O57" s="9"/>
    </row>
    <row r="58" spans="1:17" s="48" customFormat="1" ht="21" customHeight="1">
      <c r="A58" s="9">
        <v>51</v>
      </c>
      <c r="B58" s="87" t="s">
        <v>146</v>
      </c>
      <c r="C58" s="28" t="s">
        <v>148</v>
      </c>
      <c r="D58" s="10"/>
      <c r="E58" s="10"/>
      <c r="F58" s="11"/>
      <c r="G58" s="9"/>
      <c r="H58" s="9"/>
      <c r="I58" s="50" t="s">
        <v>118</v>
      </c>
      <c r="J58" s="45">
        <v>1</v>
      </c>
      <c r="K58" s="46">
        <v>0</v>
      </c>
      <c r="L58" s="51">
        <v>0.3</v>
      </c>
      <c r="M58" s="36">
        <f t="shared" si="1"/>
        <v>0.3</v>
      </c>
      <c r="N58" s="37">
        <f t="shared" si="0"/>
        <v>2.1491108854364001E-3</v>
      </c>
      <c r="O58" s="9"/>
    </row>
    <row r="59" spans="1:17" s="48" customFormat="1" ht="21" customHeight="1">
      <c r="A59" s="9">
        <v>52</v>
      </c>
      <c r="B59" s="28" t="s">
        <v>37</v>
      </c>
      <c r="C59" s="9"/>
      <c r="D59" s="10"/>
      <c r="E59" s="10"/>
      <c r="F59" s="11"/>
      <c r="G59" s="9"/>
      <c r="H59" s="9"/>
      <c r="I59" s="50" t="s">
        <v>118</v>
      </c>
      <c r="J59" s="45">
        <v>1</v>
      </c>
      <c r="K59" s="46">
        <v>0</v>
      </c>
      <c r="L59" s="51">
        <v>6.5</v>
      </c>
      <c r="M59" s="36">
        <f t="shared" si="1"/>
        <v>6.5</v>
      </c>
      <c r="N59" s="37">
        <f t="shared" si="0"/>
        <v>4.6564069184455333E-2</v>
      </c>
      <c r="O59" s="9"/>
    </row>
    <row r="60" spans="1:17" s="48" customFormat="1" ht="21" customHeight="1">
      <c r="A60" s="9">
        <v>53</v>
      </c>
      <c r="B60" s="28" t="s">
        <v>38</v>
      </c>
      <c r="C60" s="9"/>
      <c r="D60" s="10"/>
      <c r="E60" s="10"/>
      <c r="F60" s="11"/>
      <c r="G60" s="9"/>
      <c r="H60" s="9"/>
      <c r="I60" s="9"/>
      <c r="J60" s="33"/>
      <c r="K60" s="34"/>
      <c r="L60" s="35"/>
      <c r="M60" s="36">
        <f t="shared" si="1"/>
        <v>0</v>
      </c>
      <c r="N60" s="37">
        <f t="shared" si="0"/>
        <v>0</v>
      </c>
      <c r="O60" s="9"/>
    </row>
    <row r="61" spans="1:17" s="48" customFormat="1" ht="21" customHeight="1">
      <c r="A61" s="9">
        <v>54</v>
      </c>
      <c r="B61" s="28" t="s">
        <v>150</v>
      </c>
      <c r="C61" s="28" t="s">
        <v>151</v>
      </c>
      <c r="D61" s="10"/>
      <c r="E61" s="10"/>
      <c r="F61" s="11" t="s">
        <v>151</v>
      </c>
      <c r="G61" s="9"/>
      <c r="H61" s="9"/>
      <c r="I61" s="50" t="s">
        <v>118</v>
      </c>
      <c r="J61" s="45">
        <v>1</v>
      </c>
      <c r="K61" s="46">
        <v>0</v>
      </c>
      <c r="L61" s="51">
        <v>3</v>
      </c>
      <c r="M61" s="36">
        <f t="shared" si="1"/>
        <v>3</v>
      </c>
      <c r="N61" s="37">
        <f t="shared" si="0"/>
        <v>2.1491108854364002E-2</v>
      </c>
      <c r="O61" s="9"/>
    </row>
    <row r="62" spans="1:17" s="48" customFormat="1" ht="21" customHeight="1">
      <c r="A62" s="9">
        <v>55</v>
      </c>
      <c r="B62" s="28" t="s">
        <v>152</v>
      </c>
      <c r="C62" s="28" t="s">
        <v>153</v>
      </c>
      <c r="D62" s="10"/>
      <c r="E62" s="10"/>
      <c r="F62" s="11" t="s">
        <v>152</v>
      </c>
      <c r="G62" s="9"/>
      <c r="H62" s="9"/>
      <c r="I62" s="50" t="s">
        <v>118</v>
      </c>
      <c r="J62" s="45">
        <v>1</v>
      </c>
      <c r="K62" s="46">
        <v>0</v>
      </c>
      <c r="L62" s="55">
        <v>0.6</v>
      </c>
      <c r="M62" s="56">
        <f t="shared" si="1"/>
        <v>0.6</v>
      </c>
      <c r="N62" s="52">
        <f t="shared" si="0"/>
        <v>4.2982217708728001E-3</v>
      </c>
      <c r="O62" s="9"/>
    </row>
    <row r="63" spans="1:17" s="48" customFormat="1" ht="40.5" customHeight="1">
      <c r="A63" s="9">
        <v>56</v>
      </c>
      <c r="B63" s="12" t="s">
        <v>39</v>
      </c>
      <c r="C63" s="12" t="s">
        <v>40</v>
      </c>
      <c r="D63" s="10"/>
      <c r="E63" s="10"/>
      <c r="F63" s="11"/>
      <c r="G63" s="9"/>
      <c r="H63" s="9"/>
      <c r="I63" s="50" t="s">
        <v>118</v>
      </c>
      <c r="J63" s="45">
        <v>1</v>
      </c>
      <c r="K63" s="53">
        <v>0</v>
      </c>
      <c r="L63" s="57">
        <v>62</v>
      </c>
      <c r="M63" s="58">
        <f t="shared" si="1"/>
        <v>62</v>
      </c>
      <c r="N63" s="59">
        <f t="shared" si="0"/>
        <v>0.44414958299018936</v>
      </c>
      <c r="O63" s="54"/>
    </row>
    <row r="64" spans="1:17" s="48" customFormat="1" ht="15" customHeight="1">
      <c r="A64" s="9">
        <v>57</v>
      </c>
      <c r="B64" s="47" t="s">
        <v>41</v>
      </c>
      <c r="C64" s="13"/>
      <c r="D64" s="14"/>
      <c r="E64" s="14"/>
      <c r="F64" s="15"/>
      <c r="G64" s="16"/>
      <c r="H64" s="16"/>
      <c r="I64" s="16"/>
      <c r="J64" s="38"/>
      <c r="K64" s="39"/>
      <c r="L64" s="40"/>
      <c r="M64" s="49">
        <f>SUM(M8:M63)</f>
        <v>139.59261108068966</v>
      </c>
      <c r="N64" s="42"/>
      <c r="O64" s="16"/>
    </row>
    <row r="65" spans="1:15" ht="15" customHeight="1">
      <c r="A65" s="16"/>
      <c r="B65" s="16"/>
      <c r="C65" s="16"/>
      <c r="D65" s="14"/>
      <c r="E65" s="14"/>
      <c r="F65" s="15"/>
      <c r="G65" s="16"/>
      <c r="H65" s="16"/>
      <c r="I65" s="16"/>
      <c r="J65" s="38"/>
      <c r="K65" s="39"/>
      <c r="L65" s="40"/>
      <c r="M65" s="16"/>
      <c r="N65" s="41"/>
      <c r="O65" s="42"/>
    </row>
    <row r="66" spans="1:15" ht="15" customHeight="1">
      <c r="A66" s="16"/>
      <c r="B66" s="16"/>
      <c r="C66" s="16"/>
      <c r="D66" s="14"/>
      <c r="E66" s="14"/>
      <c r="F66" s="15"/>
      <c r="G66" s="16"/>
      <c r="H66" s="16"/>
      <c r="I66" s="16"/>
      <c r="J66" s="38"/>
      <c r="K66" s="39"/>
      <c r="L66" s="40"/>
      <c r="M66" s="16"/>
      <c r="N66" s="41"/>
      <c r="O66" s="42"/>
    </row>
    <row r="67" spans="1:15" ht="48" customHeight="1">
      <c r="A67" s="16"/>
      <c r="B67" s="78" t="s">
        <v>149</v>
      </c>
      <c r="C67" s="78"/>
      <c r="D67" s="78"/>
      <c r="E67" s="78"/>
      <c r="F67" s="78"/>
      <c r="G67" s="78"/>
      <c r="H67" s="78"/>
      <c r="I67" s="78"/>
      <c r="J67" s="38"/>
      <c r="K67" s="39"/>
      <c r="L67" s="40"/>
      <c r="M67" s="16"/>
      <c r="N67" s="41"/>
      <c r="O67" s="42"/>
    </row>
    <row r="68" spans="1:15" ht="15" customHeight="1">
      <c r="A68" s="16"/>
      <c r="B68" s="16"/>
      <c r="C68" s="16"/>
      <c r="D68" s="14"/>
      <c r="E68" s="14"/>
      <c r="F68" s="15"/>
      <c r="G68" s="16"/>
      <c r="H68" s="16"/>
      <c r="I68" s="16"/>
      <c r="J68" s="38"/>
      <c r="K68" s="39"/>
      <c r="L68" s="40"/>
      <c r="M68" s="16"/>
      <c r="N68" s="41"/>
      <c r="O68" s="42"/>
    </row>
    <row r="69" spans="1:15" ht="15" customHeight="1">
      <c r="A69" s="16"/>
      <c r="B69" s="16"/>
      <c r="C69" s="16"/>
      <c r="D69" s="14"/>
      <c r="E69" s="14"/>
      <c r="F69" s="15"/>
      <c r="G69" s="16"/>
      <c r="H69" s="16"/>
      <c r="I69" s="16"/>
      <c r="J69" s="38"/>
      <c r="K69" s="39"/>
      <c r="L69" s="40"/>
      <c r="M69" s="16"/>
      <c r="N69" s="41"/>
      <c r="O69" s="42"/>
    </row>
    <row r="70" spans="1:15" ht="15" customHeight="1">
      <c r="A70" s="16"/>
      <c r="B70" s="16"/>
      <c r="C70" s="16"/>
      <c r="D70" s="14"/>
      <c r="E70" s="14"/>
      <c r="F70" s="15"/>
      <c r="G70" s="16"/>
      <c r="H70" s="16"/>
      <c r="I70" s="16"/>
      <c r="J70" s="38"/>
      <c r="K70" s="39"/>
      <c r="L70" s="40"/>
      <c r="M70" s="16"/>
      <c r="N70" s="41"/>
      <c r="O70" s="42"/>
    </row>
    <row r="71" spans="1:15" ht="15" customHeight="1">
      <c r="A71" s="16"/>
      <c r="B71" s="16"/>
      <c r="C71" s="16"/>
      <c r="D71" s="14"/>
      <c r="E71" s="14"/>
      <c r="F71" s="15"/>
      <c r="G71" s="16"/>
      <c r="H71" s="16"/>
      <c r="I71" s="16"/>
      <c r="J71" s="38"/>
      <c r="K71" s="39"/>
      <c r="L71" s="40"/>
      <c r="M71" s="16"/>
      <c r="N71" s="41"/>
      <c r="O71" s="42"/>
    </row>
    <row r="72" spans="1:15" ht="15" customHeight="1">
      <c r="A72" s="16"/>
      <c r="B72" s="16"/>
      <c r="C72" s="16"/>
      <c r="D72" s="14"/>
      <c r="E72" s="14"/>
      <c r="F72" s="15"/>
      <c r="G72" s="16"/>
      <c r="H72" s="16"/>
      <c r="I72" s="16"/>
      <c r="J72" s="38"/>
      <c r="K72" s="39"/>
      <c r="L72" s="40"/>
      <c r="M72" s="16"/>
      <c r="N72" s="41"/>
      <c r="O72" s="42"/>
    </row>
    <row r="73" spans="1:15" ht="15" customHeight="1">
      <c r="A73" s="16"/>
      <c r="B73" s="16"/>
      <c r="C73" s="16"/>
      <c r="D73" s="14"/>
      <c r="E73" s="14"/>
      <c r="F73" s="15"/>
      <c r="G73" s="16"/>
      <c r="H73" s="16"/>
      <c r="I73" s="16"/>
      <c r="J73" s="38"/>
      <c r="K73" s="39"/>
      <c r="L73" s="40"/>
      <c r="M73" s="16"/>
      <c r="N73" s="41"/>
      <c r="O73" s="42"/>
    </row>
    <row r="74" spans="1:15" ht="15" customHeight="1">
      <c r="A74" s="16"/>
      <c r="B74" s="16"/>
      <c r="C74" s="16"/>
      <c r="D74" s="14"/>
      <c r="E74" s="14"/>
      <c r="F74" s="15"/>
      <c r="G74" s="16"/>
      <c r="H74" s="16"/>
      <c r="I74" s="16"/>
      <c r="J74" s="38"/>
      <c r="K74" s="39"/>
      <c r="L74" s="40"/>
      <c r="M74" s="16"/>
      <c r="N74" s="41"/>
      <c r="O74" s="42"/>
    </row>
    <row r="75" spans="1:15" ht="15" customHeight="1">
      <c r="A75" s="16"/>
      <c r="B75" s="16"/>
      <c r="C75" s="16"/>
      <c r="D75" s="14"/>
      <c r="E75" s="14"/>
      <c r="F75" s="15"/>
      <c r="G75" s="16"/>
      <c r="H75" s="16"/>
      <c r="I75" s="16"/>
      <c r="J75" s="38"/>
      <c r="K75" s="39"/>
      <c r="L75" s="40"/>
      <c r="M75" s="16"/>
      <c r="N75" s="41"/>
      <c r="O75" s="42"/>
    </row>
    <row r="76" spans="1:15" ht="15" customHeight="1">
      <c r="A76" s="16"/>
      <c r="B76" s="16"/>
      <c r="C76" s="16"/>
      <c r="D76" s="14"/>
      <c r="E76" s="14"/>
      <c r="F76" s="15"/>
      <c r="G76" s="16"/>
      <c r="H76" s="16"/>
      <c r="I76" s="16"/>
      <c r="J76" s="38"/>
      <c r="K76" s="39"/>
      <c r="L76" s="40"/>
      <c r="M76" s="16"/>
      <c r="N76" s="41"/>
      <c r="O76" s="42"/>
    </row>
    <row r="77" spans="1:15" ht="15" customHeight="1">
      <c r="A77" s="16"/>
      <c r="B77" s="16"/>
      <c r="C77" s="16"/>
      <c r="D77" s="14"/>
      <c r="E77" s="14"/>
      <c r="F77" s="15"/>
      <c r="G77" s="16"/>
      <c r="H77" s="16"/>
      <c r="I77" s="16"/>
      <c r="J77" s="38"/>
      <c r="K77" s="39"/>
      <c r="L77" s="40"/>
      <c r="M77" s="16"/>
      <c r="N77" s="41"/>
      <c r="O77" s="42"/>
    </row>
    <row r="78" spans="1:15" ht="15" customHeight="1">
      <c r="A78" s="16"/>
      <c r="B78" s="16"/>
      <c r="C78" s="16"/>
      <c r="D78" s="14"/>
      <c r="E78" s="14"/>
      <c r="F78" s="15"/>
      <c r="G78" s="16"/>
      <c r="H78" s="16"/>
      <c r="I78" s="16"/>
      <c r="J78" s="38"/>
      <c r="K78" s="39"/>
      <c r="L78" s="40"/>
      <c r="M78" s="16"/>
      <c r="N78" s="41"/>
      <c r="O78" s="42"/>
    </row>
    <row r="79" spans="1:15" ht="15" customHeight="1">
      <c r="A79" s="16"/>
      <c r="B79" s="16"/>
      <c r="C79" s="16"/>
      <c r="D79" s="14"/>
      <c r="E79" s="14"/>
      <c r="F79" s="15"/>
      <c r="G79" s="16"/>
      <c r="H79" s="16"/>
      <c r="I79" s="16"/>
      <c r="J79" s="38"/>
      <c r="K79" s="39"/>
      <c r="L79" s="40"/>
      <c r="M79" s="16"/>
      <c r="N79" s="41"/>
      <c r="O79" s="42"/>
    </row>
    <row r="80" spans="1:15" ht="15" customHeight="1">
      <c r="A80" s="16"/>
      <c r="B80" s="16"/>
      <c r="C80" s="16"/>
      <c r="D80" s="14"/>
      <c r="E80" s="14"/>
      <c r="F80" s="15"/>
      <c r="G80" s="16"/>
      <c r="H80" s="16"/>
      <c r="I80" s="16"/>
      <c r="J80" s="38"/>
      <c r="K80" s="39"/>
      <c r="L80" s="40"/>
      <c r="M80" s="16"/>
      <c r="N80" s="41"/>
      <c r="O80" s="42"/>
    </row>
    <row r="81" spans="1:15" ht="15" customHeight="1">
      <c r="A81" s="16"/>
      <c r="B81" s="16"/>
      <c r="C81" s="16"/>
      <c r="D81" s="14"/>
      <c r="E81" s="14"/>
      <c r="F81" s="15"/>
      <c r="G81" s="16"/>
      <c r="H81" s="16"/>
      <c r="I81" s="16"/>
      <c r="J81" s="38"/>
      <c r="K81" s="39"/>
      <c r="L81" s="40"/>
      <c r="M81" s="16"/>
      <c r="N81" s="41"/>
      <c r="O81" s="42"/>
    </row>
    <row r="82" spans="1:15" ht="15" customHeight="1">
      <c r="A82" s="16"/>
      <c r="B82" s="16"/>
      <c r="C82" s="16"/>
      <c r="D82" s="14"/>
      <c r="E82" s="14"/>
      <c r="F82" s="15"/>
      <c r="G82" s="16"/>
      <c r="H82" s="16"/>
      <c r="I82" s="16"/>
      <c r="J82" s="38"/>
      <c r="K82" s="39"/>
      <c r="L82" s="40"/>
      <c r="M82" s="16"/>
      <c r="N82" s="41"/>
      <c r="O82" s="42"/>
    </row>
    <row r="83" spans="1:15" ht="15" customHeight="1">
      <c r="A83" s="16"/>
      <c r="B83" s="16"/>
      <c r="C83" s="16"/>
      <c r="D83" s="14"/>
      <c r="E83" s="14"/>
      <c r="F83" s="15"/>
      <c r="G83" s="16"/>
      <c r="H83" s="16"/>
      <c r="I83" s="16"/>
      <c r="J83" s="38"/>
      <c r="K83" s="39"/>
      <c r="L83" s="40"/>
      <c r="M83" s="16"/>
      <c r="N83" s="41"/>
      <c r="O83" s="42"/>
    </row>
    <row r="84" spans="1:15" ht="15" customHeight="1">
      <c r="A84" s="16"/>
      <c r="B84" s="16"/>
      <c r="C84" s="16"/>
      <c r="D84" s="14"/>
      <c r="E84" s="14"/>
      <c r="F84" s="15"/>
      <c r="G84" s="16"/>
      <c r="H84" s="16"/>
      <c r="I84" s="16"/>
      <c r="J84" s="38"/>
      <c r="K84" s="39"/>
      <c r="L84" s="40"/>
      <c r="M84" s="16"/>
      <c r="N84" s="41"/>
      <c r="O84" s="42"/>
    </row>
    <row r="85" spans="1:15" ht="15" customHeight="1">
      <c r="A85" s="16"/>
      <c r="B85" s="16"/>
      <c r="C85" s="16"/>
      <c r="D85" s="14"/>
      <c r="E85" s="14"/>
      <c r="F85" s="15"/>
      <c r="G85" s="16"/>
      <c r="H85" s="16"/>
      <c r="I85" s="16"/>
      <c r="J85" s="38"/>
      <c r="K85" s="39"/>
      <c r="L85" s="40"/>
      <c r="M85" s="16"/>
      <c r="N85" s="41"/>
      <c r="O85" s="42"/>
    </row>
    <row r="86" spans="1:15" ht="15" customHeight="1">
      <c r="A86" s="16"/>
      <c r="B86" s="16"/>
      <c r="C86" s="16"/>
      <c r="D86" s="14"/>
      <c r="E86" s="14"/>
      <c r="F86" s="15"/>
      <c r="G86" s="16"/>
      <c r="H86" s="16"/>
      <c r="I86" s="16"/>
      <c r="J86" s="38"/>
      <c r="K86" s="39"/>
      <c r="L86" s="40"/>
      <c r="M86" s="16"/>
      <c r="N86" s="41"/>
      <c r="O86" s="42"/>
    </row>
    <row r="87" spans="1:15" ht="15" customHeight="1">
      <c r="A87" s="16"/>
      <c r="B87" s="16"/>
      <c r="C87" s="16"/>
      <c r="D87" s="14"/>
      <c r="E87" s="14"/>
      <c r="F87" s="15"/>
      <c r="G87" s="16"/>
      <c r="H87" s="16"/>
      <c r="I87" s="16"/>
      <c r="J87" s="38"/>
      <c r="K87" s="39"/>
      <c r="L87" s="40"/>
      <c r="M87" s="16"/>
      <c r="N87" s="41"/>
      <c r="O87" s="42"/>
    </row>
    <row r="88" spans="1:15" ht="15" customHeight="1">
      <c r="A88" s="16"/>
      <c r="B88" s="16"/>
      <c r="C88" s="16"/>
      <c r="D88" s="14"/>
      <c r="E88" s="14"/>
      <c r="F88" s="15"/>
      <c r="G88" s="16"/>
      <c r="H88" s="16"/>
      <c r="I88" s="16"/>
      <c r="J88" s="38"/>
      <c r="K88" s="39"/>
      <c r="L88" s="40"/>
      <c r="M88" s="16"/>
      <c r="N88" s="41"/>
      <c r="O88" s="42"/>
    </row>
    <row r="89" spans="1:15" ht="15" customHeight="1">
      <c r="A89" s="16"/>
      <c r="B89" s="16"/>
      <c r="C89" s="16"/>
      <c r="D89" s="14"/>
      <c r="E89" s="14"/>
      <c r="F89" s="15"/>
      <c r="G89" s="16"/>
      <c r="H89" s="16"/>
      <c r="I89" s="16"/>
      <c r="J89" s="38"/>
      <c r="K89" s="39"/>
      <c r="L89" s="40"/>
      <c r="M89" s="16"/>
      <c r="N89" s="41"/>
      <c r="O89" s="42"/>
    </row>
    <row r="90" spans="1:15" ht="15" customHeight="1">
      <c r="A90" s="16"/>
      <c r="B90" s="16"/>
      <c r="C90" s="16"/>
      <c r="D90" s="14"/>
      <c r="E90" s="14"/>
      <c r="F90" s="15"/>
      <c r="G90" s="16"/>
      <c r="H90" s="16"/>
      <c r="I90" s="16"/>
      <c r="J90" s="38"/>
      <c r="K90" s="39"/>
      <c r="L90" s="40"/>
      <c r="M90" s="16"/>
      <c r="N90" s="41"/>
      <c r="O90" s="42"/>
    </row>
    <row r="91" spans="1:15" ht="15" customHeight="1">
      <c r="A91" s="16"/>
      <c r="B91" s="16"/>
      <c r="C91" s="16"/>
      <c r="D91" s="14"/>
      <c r="E91" s="14"/>
      <c r="F91" s="15"/>
      <c r="G91" s="16"/>
      <c r="H91" s="16"/>
      <c r="I91" s="16"/>
      <c r="J91" s="38"/>
      <c r="K91" s="39"/>
      <c r="L91" s="40"/>
      <c r="M91" s="16"/>
      <c r="N91" s="41"/>
      <c r="O91" s="42"/>
    </row>
    <row r="92" spans="1:15" ht="15" customHeight="1">
      <c r="A92" s="16"/>
      <c r="B92" s="16"/>
      <c r="C92" s="16"/>
      <c r="D92" s="14"/>
      <c r="E92" s="14"/>
      <c r="F92" s="15"/>
      <c r="G92" s="16"/>
      <c r="H92" s="16"/>
      <c r="I92" s="16"/>
      <c r="J92" s="38"/>
      <c r="K92" s="39"/>
      <c r="L92" s="40"/>
      <c r="M92" s="16"/>
      <c r="N92" s="41"/>
      <c r="O92" s="42"/>
    </row>
    <row r="93" spans="1:15" ht="15" customHeight="1">
      <c r="A93" s="16"/>
      <c r="B93" s="16"/>
      <c r="C93" s="16"/>
      <c r="D93" s="14"/>
      <c r="E93" s="14"/>
      <c r="F93" s="15"/>
      <c r="G93" s="16"/>
      <c r="H93" s="16"/>
      <c r="I93" s="16"/>
      <c r="J93" s="38"/>
      <c r="K93" s="39"/>
      <c r="L93" s="40"/>
      <c r="M93" s="16"/>
      <c r="N93" s="41"/>
      <c r="O93" s="42"/>
    </row>
    <row r="94" spans="1:15" ht="15" customHeight="1">
      <c r="A94" s="16"/>
      <c r="B94" s="16"/>
      <c r="C94" s="16"/>
      <c r="D94" s="14"/>
      <c r="E94" s="14"/>
      <c r="F94" s="15"/>
      <c r="G94" s="16"/>
      <c r="H94" s="16"/>
      <c r="I94" s="16"/>
      <c r="J94" s="38"/>
      <c r="K94" s="39"/>
      <c r="L94" s="40"/>
      <c r="M94" s="16"/>
      <c r="N94" s="41"/>
      <c r="O94" s="42"/>
    </row>
    <row r="95" spans="1:15" ht="15" customHeight="1">
      <c r="A95" s="16"/>
      <c r="B95" s="16"/>
      <c r="C95" s="16"/>
      <c r="D95" s="14"/>
      <c r="E95" s="14"/>
      <c r="F95" s="15"/>
      <c r="G95" s="16"/>
      <c r="H95" s="16"/>
      <c r="I95" s="16"/>
      <c r="J95" s="38"/>
      <c r="K95" s="39"/>
      <c r="L95" s="40"/>
      <c r="M95" s="16"/>
      <c r="N95" s="41"/>
      <c r="O95" s="42"/>
    </row>
    <row r="96" spans="1:15" ht="15" customHeight="1">
      <c r="A96" s="16"/>
      <c r="B96" s="16"/>
      <c r="C96" s="16"/>
      <c r="D96" s="14"/>
      <c r="E96" s="14"/>
      <c r="F96" s="15"/>
      <c r="G96" s="16"/>
      <c r="H96" s="16"/>
      <c r="I96" s="16"/>
      <c r="J96" s="38"/>
      <c r="K96" s="39"/>
      <c r="L96" s="40"/>
      <c r="M96" s="16"/>
      <c r="N96" s="41"/>
      <c r="O96" s="42"/>
    </row>
    <row r="97" spans="1:15" ht="15" customHeight="1">
      <c r="A97" s="16"/>
      <c r="B97" s="16"/>
      <c r="C97" s="16"/>
      <c r="D97" s="14"/>
      <c r="E97" s="14"/>
      <c r="F97" s="15"/>
      <c r="G97" s="16"/>
      <c r="H97" s="16"/>
      <c r="I97" s="16"/>
      <c r="J97" s="38"/>
      <c r="K97" s="39"/>
      <c r="L97" s="40"/>
      <c r="M97" s="16"/>
      <c r="N97" s="41"/>
      <c r="O97" s="42"/>
    </row>
    <row r="98" spans="1:15" ht="15" customHeight="1">
      <c r="A98" s="16"/>
      <c r="B98" s="16"/>
      <c r="C98" s="16"/>
      <c r="D98" s="14"/>
      <c r="E98" s="14"/>
      <c r="F98" s="15"/>
      <c r="G98" s="16"/>
      <c r="H98" s="16"/>
      <c r="I98" s="16"/>
      <c r="J98" s="38"/>
      <c r="K98" s="39"/>
      <c r="L98" s="40"/>
      <c r="M98" s="16"/>
      <c r="N98" s="41"/>
      <c r="O98" s="42"/>
    </row>
    <row r="99" spans="1:15" ht="15" customHeight="1">
      <c r="A99" s="16"/>
      <c r="B99" s="16"/>
      <c r="C99" s="16"/>
      <c r="D99" s="14"/>
      <c r="E99" s="14"/>
      <c r="F99" s="15"/>
      <c r="G99" s="16"/>
      <c r="H99" s="16"/>
      <c r="I99" s="16"/>
      <c r="J99" s="38"/>
      <c r="K99" s="39"/>
      <c r="L99" s="40"/>
      <c r="M99" s="16"/>
      <c r="N99" s="41"/>
      <c r="O99" s="42"/>
    </row>
    <row r="100" spans="1:15" ht="15" customHeight="1">
      <c r="A100" s="16"/>
      <c r="B100" s="16"/>
      <c r="C100" s="16"/>
      <c r="D100" s="14"/>
      <c r="E100" s="14"/>
      <c r="F100" s="15"/>
      <c r="G100" s="16"/>
      <c r="H100" s="16"/>
      <c r="I100" s="16"/>
      <c r="J100" s="38"/>
      <c r="K100" s="39"/>
      <c r="L100" s="40"/>
      <c r="M100" s="16"/>
      <c r="N100" s="41"/>
      <c r="O100" s="42"/>
    </row>
    <row r="101" spans="1:15" ht="15" customHeight="1">
      <c r="A101" s="16"/>
      <c r="B101" s="16"/>
      <c r="C101" s="16"/>
      <c r="D101" s="14"/>
      <c r="E101" s="14"/>
      <c r="F101" s="15"/>
      <c r="G101" s="16"/>
      <c r="H101" s="16"/>
      <c r="I101" s="16"/>
      <c r="J101" s="38"/>
      <c r="K101" s="39"/>
      <c r="L101" s="40"/>
      <c r="M101" s="16"/>
      <c r="N101" s="41"/>
      <c r="O101" s="42"/>
    </row>
    <row r="102" spans="1:15" ht="15" customHeight="1">
      <c r="A102" s="16"/>
      <c r="B102" s="16"/>
      <c r="C102" s="16"/>
      <c r="D102" s="14"/>
      <c r="E102" s="14"/>
      <c r="F102" s="15"/>
      <c r="G102" s="16"/>
      <c r="H102" s="16"/>
      <c r="I102" s="16"/>
      <c r="J102" s="38"/>
      <c r="K102" s="39"/>
      <c r="L102" s="40"/>
      <c r="M102" s="16"/>
      <c r="N102" s="41"/>
      <c r="O102" s="42"/>
    </row>
    <row r="103" spans="1:15" ht="15" customHeight="1">
      <c r="A103" s="16"/>
      <c r="B103" s="16"/>
      <c r="C103" s="16"/>
      <c r="D103" s="14"/>
      <c r="E103" s="14"/>
      <c r="F103" s="15"/>
      <c r="G103" s="16"/>
      <c r="H103" s="16"/>
      <c r="I103" s="16"/>
      <c r="J103" s="38"/>
      <c r="K103" s="39"/>
      <c r="L103" s="40"/>
      <c r="M103" s="16"/>
      <c r="N103" s="41"/>
      <c r="O103" s="42"/>
    </row>
    <row r="104" spans="1:15" ht="15" customHeight="1">
      <c r="A104" s="16"/>
      <c r="B104" s="16"/>
      <c r="C104" s="16"/>
      <c r="D104" s="14"/>
      <c r="E104" s="14"/>
      <c r="F104" s="15"/>
      <c r="G104" s="16"/>
      <c r="H104" s="16"/>
      <c r="I104" s="16"/>
      <c r="J104" s="38"/>
      <c r="K104" s="39"/>
      <c r="L104" s="40"/>
      <c r="M104" s="16"/>
      <c r="N104" s="41"/>
      <c r="O104" s="42"/>
    </row>
    <row r="105" spans="1:15" ht="15" customHeight="1">
      <c r="A105" s="16"/>
      <c r="B105" s="16"/>
      <c r="C105" s="16"/>
      <c r="D105" s="14"/>
      <c r="E105" s="14"/>
      <c r="F105" s="15"/>
      <c r="G105" s="16"/>
      <c r="H105" s="16"/>
      <c r="I105" s="16"/>
      <c r="J105" s="38"/>
      <c r="K105" s="39"/>
      <c r="L105" s="40"/>
      <c r="M105" s="16"/>
      <c r="N105" s="41"/>
      <c r="O105" s="42"/>
    </row>
    <row r="106" spans="1:15" ht="15" customHeight="1">
      <c r="A106" s="16"/>
      <c r="B106" s="16"/>
      <c r="C106" s="16"/>
      <c r="D106" s="14"/>
      <c r="E106" s="14"/>
      <c r="F106" s="15"/>
      <c r="G106" s="16"/>
      <c r="H106" s="16"/>
      <c r="I106" s="16"/>
      <c r="J106" s="38"/>
      <c r="K106" s="39"/>
      <c r="L106" s="40"/>
      <c r="M106" s="16"/>
      <c r="N106" s="41"/>
      <c r="O106" s="42"/>
    </row>
    <row r="107" spans="1:15" ht="15" customHeight="1">
      <c r="A107" s="16"/>
      <c r="B107" s="16"/>
      <c r="C107" s="16"/>
      <c r="D107" s="14"/>
      <c r="E107" s="14"/>
      <c r="F107" s="15"/>
      <c r="G107" s="16"/>
      <c r="H107" s="16"/>
      <c r="I107" s="16"/>
      <c r="J107" s="38"/>
      <c r="K107" s="39"/>
      <c r="L107" s="40"/>
      <c r="M107" s="16"/>
      <c r="N107" s="41"/>
      <c r="O107" s="42"/>
    </row>
    <row r="108" spans="1:15" ht="15" customHeight="1">
      <c r="A108" s="16"/>
      <c r="B108" s="16"/>
      <c r="C108" s="16"/>
      <c r="D108" s="14"/>
      <c r="E108" s="14"/>
      <c r="F108" s="15"/>
      <c r="G108" s="16"/>
      <c r="H108" s="16"/>
      <c r="I108" s="16"/>
      <c r="J108" s="38"/>
      <c r="K108" s="39"/>
      <c r="L108" s="40"/>
      <c r="M108" s="16"/>
      <c r="N108" s="41"/>
      <c r="O108" s="42"/>
    </row>
    <row r="109" spans="1:15" ht="15" customHeight="1">
      <c r="A109" s="16"/>
      <c r="B109" s="16"/>
      <c r="C109" s="16"/>
      <c r="D109" s="14"/>
      <c r="E109" s="14"/>
      <c r="F109" s="15"/>
      <c r="G109" s="16"/>
      <c r="H109" s="16"/>
      <c r="I109" s="16"/>
      <c r="J109" s="38"/>
      <c r="K109" s="39"/>
      <c r="L109" s="40"/>
      <c r="M109" s="16"/>
      <c r="N109" s="41"/>
      <c r="O109" s="42"/>
    </row>
    <row r="110" spans="1:15" ht="15" customHeight="1">
      <c r="A110" s="16"/>
      <c r="B110" s="16"/>
      <c r="C110" s="16"/>
      <c r="D110" s="14"/>
      <c r="E110" s="14"/>
      <c r="F110" s="15"/>
      <c r="G110" s="16"/>
      <c r="H110" s="16"/>
      <c r="I110" s="16"/>
      <c r="J110" s="38"/>
      <c r="K110" s="39"/>
      <c r="L110" s="40"/>
      <c r="M110" s="16"/>
      <c r="N110" s="41"/>
      <c r="O110" s="42"/>
    </row>
    <row r="111" spans="1:15" ht="15" customHeight="1">
      <c r="A111" s="16"/>
      <c r="B111" s="16"/>
      <c r="C111" s="16"/>
      <c r="D111" s="14"/>
      <c r="E111" s="14"/>
      <c r="F111" s="15"/>
      <c r="G111" s="16"/>
      <c r="H111" s="16"/>
      <c r="I111" s="16"/>
      <c r="J111" s="38"/>
      <c r="K111" s="39"/>
      <c r="L111" s="40"/>
      <c r="M111" s="16"/>
      <c r="N111" s="41"/>
      <c r="O111" s="42"/>
    </row>
    <row r="112" spans="1:15" ht="15" customHeight="1">
      <c r="A112" s="16"/>
      <c r="B112" s="16"/>
      <c r="C112" s="16"/>
      <c r="D112" s="14"/>
      <c r="E112" s="14"/>
      <c r="F112" s="15"/>
      <c r="G112" s="16"/>
      <c r="H112" s="16"/>
      <c r="I112" s="16"/>
      <c r="J112" s="38"/>
      <c r="K112" s="39"/>
      <c r="L112" s="40"/>
      <c r="M112" s="16"/>
      <c r="N112" s="41"/>
      <c r="O112" s="42"/>
    </row>
    <row r="113" spans="1:15" ht="15" customHeight="1">
      <c r="A113" s="16"/>
      <c r="B113" s="16"/>
      <c r="C113" s="16"/>
      <c r="D113" s="14"/>
      <c r="E113" s="14"/>
      <c r="F113" s="15"/>
      <c r="G113" s="16"/>
      <c r="H113" s="16"/>
      <c r="I113" s="16"/>
      <c r="J113" s="38"/>
      <c r="K113" s="39"/>
      <c r="L113" s="40"/>
      <c r="M113" s="16"/>
      <c r="N113" s="41"/>
      <c r="O113" s="42"/>
    </row>
    <row r="114" spans="1:15" ht="15" customHeight="1">
      <c r="A114" s="16"/>
      <c r="B114" s="16"/>
      <c r="C114" s="16"/>
      <c r="D114" s="14"/>
      <c r="E114" s="14"/>
      <c r="F114" s="15"/>
      <c r="G114" s="16"/>
      <c r="H114" s="16"/>
      <c r="I114" s="16"/>
      <c r="J114" s="38"/>
      <c r="K114" s="39"/>
      <c r="L114" s="40"/>
      <c r="M114" s="16"/>
      <c r="N114" s="41"/>
      <c r="O114" s="42"/>
    </row>
    <row r="115" spans="1:15" ht="15" customHeight="1">
      <c r="A115" s="16"/>
      <c r="B115" s="16"/>
      <c r="C115" s="16"/>
      <c r="D115" s="14"/>
      <c r="E115" s="14"/>
      <c r="F115" s="15"/>
      <c r="G115" s="16"/>
      <c r="H115" s="16"/>
      <c r="I115" s="16"/>
      <c r="J115" s="38"/>
      <c r="K115" s="39"/>
      <c r="L115" s="40"/>
      <c r="M115" s="16"/>
      <c r="N115" s="41"/>
      <c r="O115" s="42"/>
    </row>
    <row r="116" spans="1:15" ht="15" customHeight="1">
      <c r="A116" s="16"/>
      <c r="B116" s="16"/>
      <c r="C116" s="16"/>
      <c r="D116" s="14"/>
      <c r="E116" s="14"/>
      <c r="F116" s="15"/>
      <c r="G116" s="16"/>
      <c r="H116" s="16"/>
      <c r="I116" s="16"/>
      <c r="J116" s="38"/>
      <c r="K116" s="39"/>
      <c r="L116" s="40"/>
      <c r="M116" s="16"/>
      <c r="N116" s="41"/>
      <c r="O116" s="42"/>
    </row>
    <row r="117" spans="1:15" ht="15" customHeight="1">
      <c r="A117" s="16"/>
      <c r="B117" s="16"/>
      <c r="C117" s="16"/>
      <c r="D117" s="14"/>
      <c r="E117" s="14"/>
      <c r="F117" s="15"/>
      <c r="G117" s="16"/>
      <c r="H117" s="16"/>
      <c r="I117" s="16"/>
      <c r="J117" s="38"/>
      <c r="K117" s="39"/>
      <c r="L117" s="40"/>
      <c r="M117" s="16"/>
      <c r="N117" s="41"/>
      <c r="O117" s="42"/>
    </row>
    <row r="118" spans="1:15" ht="15" customHeight="1">
      <c r="A118" s="16"/>
      <c r="B118" s="16"/>
      <c r="C118" s="16"/>
      <c r="D118" s="14"/>
      <c r="E118" s="14"/>
      <c r="F118" s="15"/>
      <c r="G118" s="16"/>
      <c r="H118" s="16"/>
      <c r="I118" s="16"/>
      <c r="J118" s="38"/>
      <c r="K118" s="39"/>
      <c r="L118" s="40"/>
      <c r="M118" s="16"/>
      <c r="N118" s="41"/>
      <c r="O118" s="42"/>
    </row>
    <row r="119" spans="1:15" ht="15" customHeight="1">
      <c r="A119" s="16"/>
      <c r="B119" s="16"/>
      <c r="C119" s="16"/>
      <c r="D119" s="14"/>
      <c r="E119" s="14"/>
      <c r="F119" s="15"/>
      <c r="G119" s="16"/>
      <c r="H119" s="16"/>
      <c r="I119" s="16"/>
      <c r="J119" s="38"/>
      <c r="K119" s="39"/>
      <c r="L119" s="40"/>
      <c r="M119" s="16"/>
      <c r="N119" s="41"/>
      <c r="O119" s="42"/>
    </row>
    <row r="120" spans="1:15" ht="15" customHeight="1">
      <c r="A120" s="16"/>
      <c r="B120" s="16"/>
      <c r="C120" s="16"/>
      <c r="D120" s="14"/>
      <c r="E120" s="14"/>
      <c r="F120" s="15"/>
      <c r="G120" s="16"/>
      <c r="H120" s="16"/>
      <c r="I120" s="16"/>
      <c r="J120" s="38"/>
      <c r="K120" s="39"/>
      <c r="L120" s="40"/>
      <c r="M120" s="16"/>
      <c r="N120" s="41"/>
      <c r="O120" s="42"/>
    </row>
    <row r="121" spans="1:15" ht="15" customHeight="1">
      <c r="A121" s="16"/>
      <c r="B121" s="16"/>
      <c r="C121" s="16"/>
      <c r="D121" s="14"/>
      <c r="E121" s="14"/>
      <c r="F121" s="15"/>
      <c r="G121" s="16"/>
      <c r="H121" s="16"/>
      <c r="I121" s="16"/>
      <c r="J121" s="38"/>
      <c r="K121" s="39"/>
      <c r="L121" s="40"/>
      <c r="M121" s="16"/>
      <c r="N121" s="41"/>
      <c r="O121" s="42"/>
    </row>
    <row r="122" spans="1:15" ht="15" customHeight="1">
      <c r="A122" s="16"/>
      <c r="B122" s="16"/>
      <c r="C122" s="16"/>
      <c r="D122" s="14"/>
      <c r="E122" s="14"/>
      <c r="F122" s="15"/>
      <c r="G122" s="16"/>
      <c r="H122" s="16"/>
      <c r="I122" s="16"/>
      <c r="J122" s="38"/>
      <c r="K122" s="39"/>
      <c r="L122" s="40"/>
      <c r="M122" s="16"/>
      <c r="N122" s="41"/>
      <c r="O122" s="42"/>
    </row>
    <row r="123" spans="1:15" ht="15" customHeight="1">
      <c r="A123" s="16"/>
      <c r="B123" s="16"/>
      <c r="C123" s="16"/>
      <c r="D123" s="14"/>
      <c r="E123" s="14"/>
      <c r="F123" s="15"/>
      <c r="G123" s="16"/>
      <c r="H123" s="16"/>
      <c r="I123" s="16"/>
      <c r="J123" s="38"/>
      <c r="K123" s="39"/>
      <c r="L123" s="40"/>
      <c r="M123" s="16"/>
      <c r="N123" s="41"/>
      <c r="O123" s="42"/>
    </row>
    <row r="124" spans="1:15" ht="15" customHeight="1">
      <c r="A124" s="16"/>
      <c r="B124" s="16"/>
      <c r="C124" s="16"/>
      <c r="D124" s="14"/>
      <c r="E124" s="14"/>
      <c r="F124" s="15"/>
      <c r="G124" s="16"/>
      <c r="H124" s="16"/>
      <c r="I124" s="16"/>
      <c r="J124" s="38"/>
      <c r="K124" s="39"/>
      <c r="L124" s="40"/>
      <c r="M124" s="16"/>
      <c r="N124" s="41"/>
      <c r="O124" s="42"/>
    </row>
    <row r="125" spans="1:15" ht="15" customHeight="1">
      <c r="A125" s="16"/>
      <c r="B125" s="16"/>
      <c r="C125" s="16"/>
      <c r="D125" s="14"/>
      <c r="E125" s="14"/>
      <c r="F125" s="15"/>
      <c r="G125" s="16"/>
      <c r="H125" s="16"/>
      <c r="I125" s="16"/>
      <c r="J125" s="38"/>
      <c r="K125" s="39"/>
      <c r="L125" s="40"/>
      <c r="M125" s="16"/>
      <c r="N125" s="41"/>
      <c r="O125" s="42"/>
    </row>
    <row r="126" spans="1:15" ht="15" customHeight="1">
      <c r="A126" s="16"/>
      <c r="B126" s="16"/>
      <c r="C126" s="16"/>
      <c r="D126" s="14"/>
      <c r="E126" s="14"/>
      <c r="F126" s="15"/>
      <c r="G126" s="16"/>
      <c r="H126" s="16"/>
      <c r="I126" s="16"/>
      <c r="J126" s="38"/>
      <c r="K126" s="39"/>
      <c r="L126" s="40"/>
      <c r="M126" s="16"/>
      <c r="N126" s="41"/>
      <c r="O126" s="42"/>
    </row>
    <row r="127" spans="1:15" ht="15" customHeight="1">
      <c r="A127" s="16"/>
      <c r="B127" s="16"/>
      <c r="C127" s="16"/>
      <c r="D127" s="14"/>
      <c r="E127" s="14"/>
      <c r="F127" s="15"/>
      <c r="G127" s="16"/>
      <c r="H127" s="16"/>
      <c r="I127" s="16"/>
      <c r="J127" s="38"/>
      <c r="K127" s="39"/>
      <c r="L127" s="40"/>
      <c r="M127" s="16"/>
      <c r="N127" s="41"/>
      <c r="O127" s="42"/>
    </row>
    <row r="128" spans="1:15" ht="15" customHeight="1">
      <c r="A128" s="16"/>
      <c r="B128" s="16"/>
      <c r="C128" s="16"/>
      <c r="D128" s="14"/>
      <c r="E128" s="14"/>
      <c r="F128" s="15"/>
      <c r="G128" s="16"/>
      <c r="H128" s="16"/>
      <c r="I128" s="16"/>
      <c r="J128" s="38"/>
      <c r="K128" s="39"/>
      <c r="L128" s="40"/>
      <c r="M128" s="16"/>
      <c r="N128" s="41"/>
      <c r="O128" s="42"/>
    </row>
    <row r="129" spans="1:15" ht="15" customHeight="1">
      <c r="A129" s="16"/>
      <c r="B129" s="16"/>
      <c r="C129" s="16"/>
      <c r="D129" s="14"/>
      <c r="E129" s="14"/>
      <c r="F129" s="15"/>
      <c r="G129" s="16"/>
      <c r="H129" s="16"/>
      <c r="I129" s="16"/>
      <c r="J129" s="38"/>
      <c r="K129" s="39"/>
      <c r="L129" s="40"/>
      <c r="M129" s="16"/>
      <c r="N129" s="41"/>
      <c r="O129" s="42"/>
    </row>
    <row r="130" spans="1:15" ht="15" customHeight="1">
      <c r="A130" s="16"/>
      <c r="B130" s="16"/>
      <c r="C130" s="16"/>
      <c r="D130" s="14"/>
      <c r="E130" s="14"/>
      <c r="F130" s="15"/>
      <c r="G130" s="16"/>
      <c r="H130" s="16"/>
      <c r="I130" s="16"/>
      <c r="J130" s="38"/>
      <c r="K130" s="39"/>
      <c r="L130" s="40"/>
      <c r="M130" s="16"/>
      <c r="N130" s="41"/>
      <c r="O130" s="42"/>
    </row>
    <row r="131" spans="1:15" ht="15" customHeight="1">
      <c r="A131" s="16"/>
      <c r="B131" s="16"/>
      <c r="C131" s="16"/>
      <c r="D131" s="14"/>
      <c r="E131" s="14"/>
      <c r="F131" s="15"/>
      <c r="G131" s="16"/>
      <c r="H131" s="16"/>
      <c r="I131" s="16"/>
      <c r="J131" s="38"/>
      <c r="K131" s="39"/>
      <c r="L131" s="40"/>
      <c r="M131" s="16"/>
      <c r="N131" s="41"/>
      <c r="O131" s="42"/>
    </row>
    <row r="132" spans="1:15" ht="15" customHeight="1">
      <c r="A132" s="16"/>
      <c r="B132" s="16"/>
      <c r="C132" s="16"/>
      <c r="D132" s="14"/>
      <c r="E132" s="14"/>
      <c r="F132" s="15"/>
      <c r="G132" s="16"/>
      <c r="H132" s="16"/>
      <c r="I132" s="16"/>
      <c r="J132" s="38"/>
      <c r="K132" s="39"/>
      <c r="L132" s="40"/>
      <c r="M132" s="16"/>
      <c r="N132" s="41"/>
      <c r="O132" s="42"/>
    </row>
    <row r="133" spans="1:15" ht="15" customHeight="1">
      <c r="A133" s="16"/>
      <c r="B133" s="16"/>
      <c r="C133" s="16"/>
      <c r="D133" s="14"/>
      <c r="E133" s="14"/>
      <c r="F133" s="15"/>
      <c r="G133" s="16"/>
      <c r="H133" s="16"/>
      <c r="I133" s="16"/>
      <c r="J133" s="38"/>
      <c r="K133" s="39"/>
      <c r="L133" s="40"/>
      <c r="M133" s="16"/>
      <c r="N133" s="41"/>
      <c r="O133" s="42"/>
    </row>
    <row r="134" spans="1:15" ht="15" customHeight="1">
      <c r="A134" s="16"/>
      <c r="B134" s="16"/>
      <c r="C134" s="16"/>
      <c r="D134" s="14"/>
      <c r="E134" s="14"/>
      <c r="F134" s="15"/>
      <c r="G134" s="16"/>
      <c r="H134" s="16"/>
      <c r="I134" s="16"/>
      <c r="J134" s="38"/>
      <c r="K134" s="39"/>
      <c r="L134" s="40"/>
      <c r="M134" s="16"/>
      <c r="N134" s="41"/>
      <c r="O134" s="42"/>
    </row>
    <row r="135" spans="1:15" ht="15" customHeight="1">
      <c r="A135" s="16"/>
      <c r="B135" s="16"/>
      <c r="C135" s="16"/>
      <c r="D135" s="14"/>
      <c r="E135" s="14"/>
      <c r="F135" s="15"/>
      <c r="G135" s="16"/>
      <c r="H135" s="16"/>
      <c r="I135" s="16"/>
      <c r="J135" s="38"/>
      <c r="K135" s="39"/>
      <c r="L135" s="40"/>
      <c r="M135" s="16"/>
      <c r="N135" s="41"/>
      <c r="O135" s="42"/>
    </row>
    <row r="136" spans="1:15" ht="15" customHeight="1">
      <c r="A136" s="16"/>
      <c r="B136" s="16"/>
      <c r="C136" s="16"/>
      <c r="D136" s="14"/>
      <c r="E136" s="14"/>
      <c r="F136" s="15"/>
      <c r="G136" s="16"/>
      <c r="H136" s="16"/>
      <c r="I136" s="16"/>
      <c r="J136" s="38"/>
      <c r="K136" s="39"/>
      <c r="L136" s="40"/>
      <c r="M136" s="16"/>
      <c r="N136" s="41"/>
      <c r="O136" s="42"/>
    </row>
    <row r="137" spans="1:15" ht="15" customHeight="1">
      <c r="A137" s="16"/>
      <c r="B137" s="16"/>
      <c r="C137" s="16"/>
      <c r="D137" s="14"/>
      <c r="E137" s="14"/>
      <c r="F137" s="15"/>
      <c r="G137" s="16"/>
      <c r="H137" s="16"/>
      <c r="I137" s="16"/>
      <c r="J137" s="38"/>
      <c r="K137" s="39"/>
      <c r="L137" s="40"/>
      <c r="M137" s="16"/>
      <c r="N137" s="41"/>
      <c r="O137" s="42"/>
    </row>
    <row r="138" spans="1:15" ht="15" customHeight="1">
      <c r="A138" s="16"/>
      <c r="B138" s="16"/>
      <c r="C138" s="16"/>
      <c r="D138" s="14"/>
      <c r="E138" s="14"/>
      <c r="F138" s="15"/>
      <c r="G138" s="16"/>
      <c r="H138" s="16"/>
      <c r="I138" s="16"/>
      <c r="J138" s="38"/>
      <c r="K138" s="39"/>
      <c r="L138" s="40"/>
      <c r="M138" s="16"/>
      <c r="N138" s="41"/>
      <c r="O138" s="42"/>
    </row>
    <row r="139" spans="1:15" ht="15" customHeight="1">
      <c r="A139" s="16"/>
      <c r="B139" s="16"/>
      <c r="C139" s="16"/>
      <c r="D139" s="14"/>
      <c r="E139" s="14"/>
      <c r="F139" s="15"/>
      <c r="G139" s="16"/>
      <c r="H139" s="16"/>
      <c r="I139" s="16"/>
      <c r="J139" s="38"/>
      <c r="K139" s="39"/>
      <c r="L139" s="40"/>
      <c r="M139" s="16"/>
      <c r="N139" s="41"/>
      <c r="O139" s="42"/>
    </row>
    <row r="140" spans="1:15" ht="15" customHeight="1">
      <c r="A140" s="16"/>
      <c r="B140" s="16"/>
      <c r="C140" s="16"/>
      <c r="D140" s="14"/>
      <c r="E140" s="14"/>
      <c r="F140" s="15"/>
      <c r="G140" s="16"/>
      <c r="H140" s="16"/>
      <c r="I140" s="16"/>
      <c r="J140" s="38"/>
      <c r="K140" s="39"/>
      <c r="L140" s="40"/>
      <c r="M140" s="16"/>
      <c r="N140" s="41"/>
      <c r="O140" s="42"/>
    </row>
    <row r="141" spans="1:15" ht="15" customHeight="1">
      <c r="A141" s="16"/>
      <c r="B141" s="16"/>
      <c r="C141" s="16"/>
      <c r="D141" s="14"/>
      <c r="E141" s="14"/>
      <c r="F141" s="15"/>
      <c r="G141" s="16"/>
      <c r="H141" s="16"/>
      <c r="I141" s="16"/>
      <c r="J141" s="38"/>
      <c r="K141" s="39"/>
      <c r="L141" s="40"/>
      <c r="M141" s="16"/>
      <c r="N141" s="41"/>
      <c r="O141" s="42"/>
    </row>
    <row r="142" spans="1:15" ht="15" customHeight="1">
      <c r="A142" s="16"/>
      <c r="B142" s="16"/>
      <c r="C142" s="16"/>
      <c r="D142" s="14"/>
      <c r="E142" s="14"/>
      <c r="F142" s="15"/>
      <c r="G142" s="16"/>
      <c r="H142" s="16"/>
      <c r="I142" s="16"/>
      <c r="J142" s="38"/>
      <c r="K142" s="39"/>
      <c r="L142" s="40"/>
      <c r="M142" s="16"/>
      <c r="N142" s="41"/>
      <c r="O142" s="42"/>
    </row>
    <row r="143" spans="1:15" ht="15" customHeight="1">
      <c r="A143" s="16"/>
      <c r="B143" s="16"/>
      <c r="C143" s="16"/>
      <c r="D143" s="14"/>
      <c r="E143" s="14"/>
      <c r="F143" s="15"/>
      <c r="G143" s="16"/>
      <c r="H143" s="16"/>
      <c r="I143" s="16"/>
      <c r="J143" s="38"/>
      <c r="K143" s="39"/>
      <c r="L143" s="40"/>
      <c r="M143" s="16"/>
      <c r="N143" s="41"/>
      <c r="O143" s="42"/>
    </row>
    <row r="144" spans="1:15" ht="15" customHeight="1">
      <c r="A144" s="16"/>
      <c r="B144" s="16"/>
      <c r="C144" s="16"/>
      <c r="D144" s="14"/>
      <c r="E144" s="14"/>
      <c r="F144" s="15"/>
      <c r="G144" s="16"/>
      <c r="H144" s="16"/>
      <c r="I144" s="16"/>
      <c r="J144" s="38"/>
      <c r="K144" s="39"/>
      <c r="L144" s="40"/>
      <c r="M144" s="16"/>
      <c r="N144" s="41"/>
      <c r="O144" s="42"/>
    </row>
    <row r="145" spans="1:15" ht="15" customHeight="1">
      <c r="A145" s="16"/>
      <c r="B145" s="16"/>
      <c r="C145" s="16"/>
      <c r="D145" s="14"/>
      <c r="E145" s="14"/>
      <c r="F145" s="15"/>
      <c r="G145" s="16"/>
      <c r="H145" s="16"/>
      <c r="I145" s="16"/>
      <c r="J145" s="38"/>
      <c r="K145" s="39"/>
      <c r="L145" s="40"/>
      <c r="M145" s="16"/>
      <c r="N145" s="41"/>
      <c r="O145" s="42"/>
    </row>
    <row r="146" spans="1:15" ht="15" customHeight="1">
      <c r="A146" s="16"/>
      <c r="B146" s="16"/>
      <c r="C146" s="16"/>
      <c r="D146" s="14"/>
      <c r="E146" s="14"/>
      <c r="F146" s="15"/>
      <c r="G146" s="16"/>
      <c r="H146" s="16"/>
      <c r="I146" s="16"/>
      <c r="J146" s="38"/>
      <c r="K146" s="39"/>
      <c r="L146" s="40"/>
      <c r="M146" s="16"/>
      <c r="N146" s="41"/>
      <c r="O146" s="42"/>
    </row>
    <row r="147" spans="1:15" ht="15" customHeight="1">
      <c r="A147" s="16"/>
      <c r="B147" s="16"/>
      <c r="C147" s="16"/>
      <c r="D147" s="14"/>
      <c r="E147" s="14"/>
      <c r="F147" s="15"/>
      <c r="G147" s="16"/>
      <c r="H147" s="16"/>
      <c r="I147" s="16"/>
      <c r="J147" s="38"/>
      <c r="K147" s="39"/>
      <c r="L147" s="40"/>
      <c r="M147" s="16"/>
      <c r="N147" s="41"/>
      <c r="O147" s="42"/>
    </row>
    <row r="148" spans="1:15" ht="15" customHeight="1">
      <c r="A148" s="16"/>
      <c r="B148" s="16"/>
      <c r="C148" s="16"/>
      <c r="D148" s="14"/>
      <c r="E148" s="14"/>
      <c r="F148" s="15"/>
      <c r="G148" s="16"/>
      <c r="H148" s="16"/>
      <c r="I148" s="16"/>
      <c r="J148" s="38"/>
      <c r="K148" s="39"/>
      <c r="L148" s="40"/>
      <c r="M148" s="16"/>
      <c r="N148" s="41"/>
      <c r="O148" s="42"/>
    </row>
    <row r="149" spans="1:15" ht="15" customHeight="1">
      <c r="A149" s="16"/>
      <c r="B149" s="16"/>
      <c r="C149" s="16"/>
      <c r="D149" s="14"/>
      <c r="E149" s="14"/>
      <c r="F149" s="15"/>
      <c r="G149" s="16"/>
      <c r="H149" s="16"/>
      <c r="I149" s="16"/>
      <c r="J149" s="38"/>
      <c r="K149" s="39"/>
      <c r="L149" s="40"/>
      <c r="M149" s="16"/>
      <c r="N149" s="41"/>
      <c r="O149" s="42"/>
    </row>
    <row r="150" spans="1:15" ht="15" customHeight="1">
      <c r="A150" s="16"/>
      <c r="B150" s="16"/>
      <c r="C150" s="16"/>
      <c r="D150" s="14"/>
      <c r="E150" s="14"/>
      <c r="F150" s="15"/>
      <c r="G150" s="16"/>
      <c r="H150" s="16"/>
      <c r="I150" s="16"/>
      <c r="J150" s="38"/>
      <c r="K150" s="39"/>
      <c r="L150" s="40"/>
      <c r="M150" s="16"/>
      <c r="N150" s="41"/>
      <c r="O150" s="42"/>
    </row>
    <row r="151" spans="1:15" ht="15" customHeight="1">
      <c r="A151" s="16"/>
      <c r="B151" s="16"/>
      <c r="C151" s="16"/>
      <c r="D151" s="14"/>
      <c r="E151" s="14"/>
      <c r="F151" s="15"/>
      <c r="G151" s="16"/>
      <c r="H151" s="16"/>
      <c r="I151" s="16"/>
      <c r="J151" s="38"/>
      <c r="K151" s="39"/>
      <c r="L151" s="40"/>
      <c r="M151" s="16"/>
      <c r="N151" s="41"/>
      <c r="O151" s="42"/>
    </row>
    <row r="152" spans="1:15" ht="15" customHeight="1">
      <c r="A152" s="16"/>
      <c r="B152" s="16"/>
      <c r="C152" s="16"/>
      <c r="D152" s="14"/>
      <c r="E152" s="14"/>
      <c r="F152" s="15"/>
      <c r="G152" s="16"/>
      <c r="H152" s="16"/>
      <c r="I152" s="16"/>
      <c r="J152" s="38"/>
      <c r="K152" s="39"/>
      <c r="L152" s="40"/>
      <c r="M152" s="16"/>
      <c r="N152" s="41"/>
      <c r="O152" s="42"/>
    </row>
    <row r="153" spans="1:15" ht="15" customHeight="1">
      <c r="A153" s="16"/>
      <c r="B153" s="16"/>
      <c r="C153" s="16"/>
      <c r="D153" s="14"/>
      <c r="E153" s="14"/>
      <c r="F153" s="15"/>
      <c r="G153" s="16"/>
      <c r="H153" s="16"/>
      <c r="I153" s="16"/>
      <c r="J153" s="38"/>
      <c r="K153" s="39"/>
      <c r="L153" s="40"/>
      <c r="M153" s="16"/>
      <c r="N153" s="41"/>
      <c r="O153" s="42"/>
    </row>
    <row r="154" spans="1:15" ht="15" customHeight="1">
      <c r="A154" s="16"/>
      <c r="B154" s="16"/>
      <c r="C154" s="16"/>
      <c r="D154" s="14"/>
      <c r="E154" s="14"/>
      <c r="F154" s="15"/>
      <c r="G154" s="16"/>
      <c r="H154" s="16"/>
      <c r="I154" s="16"/>
      <c r="J154" s="38"/>
      <c r="K154" s="39"/>
      <c r="L154" s="40"/>
      <c r="M154" s="16"/>
      <c r="N154" s="41"/>
      <c r="O154" s="42"/>
    </row>
    <row r="155" spans="1:15" ht="15" customHeight="1">
      <c r="A155" s="16"/>
      <c r="B155" s="16"/>
      <c r="C155" s="16"/>
      <c r="D155" s="14"/>
      <c r="E155" s="14"/>
      <c r="F155" s="15"/>
      <c r="G155" s="16"/>
      <c r="H155" s="16"/>
      <c r="I155" s="16"/>
      <c r="J155" s="38"/>
      <c r="K155" s="39"/>
      <c r="L155" s="40"/>
      <c r="M155" s="16"/>
      <c r="N155" s="41"/>
      <c r="O155" s="42"/>
    </row>
    <row r="156" spans="1:15" ht="15" customHeight="1">
      <c r="A156" s="16"/>
      <c r="B156" s="16"/>
      <c r="C156" s="16"/>
      <c r="D156" s="14"/>
      <c r="E156" s="14"/>
      <c r="F156" s="15"/>
      <c r="G156" s="16"/>
      <c r="H156" s="16"/>
      <c r="I156" s="16"/>
      <c r="J156" s="38"/>
      <c r="K156" s="39"/>
      <c r="L156" s="40"/>
      <c r="M156" s="16"/>
      <c r="N156" s="41"/>
      <c r="O156" s="42"/>
    </row>
    <row r="157" spans="1:15" ht="15" customHeight="1">
      <c r="A157" s="16"/>
      <c r="B157" s="16"/>
      <c r="C157" s="16"/>
      <c r="D157" s="14"/>
      <c r="E157" s="14"/>
      <c r="F157" s="15"/>
      <c r="G157" s="16"/>
      <c r="H157" s="16"/>
      <c r="I157" s="16"/>
      <c r="J157" s="38"/>
      <c r="K157" s="39"/>
      <c r="L157" s="40"/>
      <c r="M157" s="16"/>
      <c r="N157" s="41"/>
      <c r="O157" s="42"/>
    </row>
    <row r="158" spans="1:15" ht="15" customHeight="1">
      <c r="A158" s="16"/>
      <c r="B158" s="16"/>
      <c r="C158" s="16"/>
      <c r="D158" s="14"/>
      <c r="E158" s="14"/>
      <c r="F158" s="15"/>
      <c r="G158" s="16"/>
      <c r="H158" s="16"/>
      <c r="I158" s="16"/>
      <c r="J158" s="38"/>
      <c r="K158" s="39"/>
      <c r="L158" s="40"/>
      <c r="M158" s="16"/>
      <c r="N158" s="41"/>
      <c r="O158" s="42"/>
    </row>
    <row r="159" spans="1:15" ht="15" customHeight="1">
      <c r="A159" s="16"/>
      <c r="B159" s="16"/>
      <c r="C159" s="16"/>
      <c r="D159" s="14"/>
      <c r="E159" s="14"/>
      <c r="F159" s="15"/>
      <c r="G159" s="16"/>
      <c r="H159" s="16"/>
      <c r="I159" s="16"/>
      <c r="J159" s="38"/>
      <c r="K159" s="39"/>
      <c r="L159" s="40"/>
      <c r="M159" s="16"/>
      <c r="N159" s="41"/>
      <c r="O159" s="42"/>
    </row>
    <row r="160" spans="1:15" ht="15" customHeight="1">
      <c r="A160" s="16"/>
      <c r="B160" s="16"/>
      <c r="C160" s="16"/>
      <c r="D160" s="14"/>
      <c r="E160" s="14"/>
      <c r="F160" s="15"/>
      <c r="G160" s="16"/>
      <c r="H160" s="16"/>
      <c r="I160" s="16"/>
      <c r="J160" s="38"/>
      <c r="K160" s="39"/>
      <c r="L160" s="40"/>
      <c r="M160" s="16"/>
      <c r="N160" s="41"/>
      <c r="O160" s="42"/>
    </row>
    <row r="161" spans="1:15" ht="15" customHeight="1">
      <c r="A161" s="16"/>
      <c r="B161" s="16"/>
      <c r="C161" s="16"/>
      <c r="D161" s="14"/>
      <c r="E161" s="14"/>
      <c r="F161" s="15"/>
      <c r="G161" s="16"/>
      <c r="H161" s="16"/>
      <c r="I161" s="16"/>
      <c r="J161" s="38"/>
      <c r="K161" s="39"/>
      <c r="L161" s="40"/>
      <c r="M161" s="16"/>
      <c r="N161" s="41"/>
      <c r="O161" s="42"/>
    </row>
    <row r="162" spans="1:15" ht="15" customHeight="1">
      <c r="A162" s="16"/>
      <c r="B162" s="16"/>
      <c r="C162" s="16"/>
      <c r="D162" s="14"/>
      <c r="E162" s="14"/>
      <c r="F162" s="15"/>
      <c r="G162" s="16"/>
      <c r="H162" s="16"/>
      <c r="I162" s="16"/>
      <c r="J162" s="38"/>
      <c r="K162" s="39"/>
      <c r="L162" s="40"/>
      <c r="M162" s="16"/>
      <c r="N162" s="41"/>
      <c r="O162" s="42"/>
    </row>
    <row r="163" spans="1:15" ht="15" customHeight="1">
      <c r="A163" s="16"/>
      <c r="B163" s="16"/>
      <c r="C163" s="16"/>
      <c r="D163" s="14"/>
      <c r="E163" s="14"/>
      <c r="F163" s="15"/>
      <c r="G163" s="16"/>
      <c r="H163" s="16"/>
      <c r="I163" s="16"/>
      <c r="J163" s="38"/>
      <c r="K163" s="39"/>
      <c r="L163" s="40"/>
      <c r="M163" s="16"/>
      <c r="N163" s="41"/>
      <c r="O163" s="42"/>
    </row>
    <row r="164" spans="1:15" ht="15" customHeight="1">
      <c r="A164" s="16"/>
      <c r="B164" s="16"/>
      <c r="C164" s="16"/>
      <c r="D164" s="14"/>
      <c r="E164" s="14"/>
      <c r="F164" s="15"/>
      <c r="G164" s="16"/>
      <c r="H164" s="16"/>
      <c r="I164" s="16"/>
      <c r="J164" s="38"/>
      <c r="K164" s="39"/>
      <c r="L164" s="40"/>
      <c r="M164" s="16"/>
      <c r="N164" s="41"/>
      <c r="O164" s="42"/>
    </row>
    <row r="165" spans="1:15" ht="15" customHeight="1">
      <c r="A165" s="16"/>
      <c r="B165" s="16"/>
      <c r="C165" s="16"/>
      <c r="D165" s="14"/>
      <c r="E165" s="14"/>
      <c r="F165" s="15"/>
      <c r="G165" s="16"/>
      <c r="H165" s="16"/>
      <c r="I165" s="16"/>
      <c r="J165" s="38"/>
      <c r="K165" s="39"/>
      <c r="L165" s="40"/>
      <c r="M165" s="16"/>
      <c r="N165" s="41"/>
      <c r="O165" s="42"/>
    </row>
    <row r="166" spans="1:15" ht="15" customHeight="1">
      <c r="A166" s="16"/>
      <c r="B166" s="16"/>
      <c r="C166" s="16"/>
      <c r="D166" s="14"/>
      <c r="E166" s="14"/>
      <c r="F166" s="15"/>
      <c r="G166" s="16"/>
      <c r="H166" s="16"/>
      <c r="I166" s="16"/>
      <c r="J166" s="38"/>
      <c r="K166" s="39"/>
      <c r="L166" s="40"/>
      <c r="M166" s="16"/>
      <c r="N166" s="41"/>
      <c r="O166" s="42"/>
    </row>
    <row r="167" spans="1:15" ht="15" customHeight="1">
      <c r="A167" s="16"/>
      <c r="B167" s="16"/>
      <c r="C167" s="16"/>
      <c r="D167" s="14"/>
      <c r="E167" s="14"/>
      <c r="F167" s="15"/>
      <c r="G167" s="16"/>
      <c r="H167" s="16"/>
      <c r="I167" s="16"/>
      <c r="J167" s="38"/>
      <c r="K167" s="39"/>
      <c r="L167" s="40"/>
      <c r="M167" s="16"/>
      <c r="N167" s="41"/>
      <c r="O167" s="42"/>
    </row>
    <row r="168" spans="1:15" ht="15" customHeight="1">
      <c r="A168" s="16"/>
      <c r="B168" s="16"/>
      <c r="C168" s="16"/>
      <c r="D168" s="14"/>
      <c r="E168" s="14"/>
      <c r="F168" s="15"/>
      <c r="G168" s="16"/>
      <c r="H168" s="16"/>
      <c r="I168" s="16"/>
      <c r="J168" s="38"/>
      <c r="K168" s="39"/>
      <c r="L168" s="40"/>
      <c r="M168" s="16"/>
      <c r="N168" s="41"/>
      <c r="O168" s="42"/>
    </row>
    <row r="169" spans="1:15" ht="15" customHeight="1">
      <c r="A169" s="16"/>
      <c r="B169" s="16"/>
      <c r="C169" s="16"/>
      <c r="D169" s="14"/>
      <c r="E169" s="14"/>
      <c r="F169" s="15"/>
      <c r="G169" s="16"/>
      <c r="H169" s="16"/>
      <c r="I169" s="16"/>
      <c r="J169" s="38"/>
      <c r="K169" s="39"/>
      <c r="L169" s="40"/>
      <c r="M169" s="16"/>
      <c r="N169" s="41"/>
      <c r="O169" s="42"/>
    </row>
    <row r="170" spans="1:15" ht="15" customHeight="1">
      <c r="A170" s="16"/>
      <c r="B170" s="16"/>
      <c r="C170" s="16"/>
      <c r="D170" s="14"/>
      <c r="E170" s="14"/>
      <c r="F170" s="15"/>
      <c r="G170" s="16"/>
      <c r="H170" s="16"/>
      <c r="I170" s="16"/>
      <c r="J170" s="38"/>
      <c r="K170" s="39"/>
      <c r="L170" s="40"/>
      <c r="M170" s="16"/>
      <c r="N170" s="41"/>
      <c r="O170" s="42"/>
    </row>
    <row r="171" spans="1:15" ht="15" customHeight="1">
      <c r="A171" s="16"/>
      <c r="B171" s="16"/>
      <c r="C171" s="16"/>
      <c r="D171" s="14"/>
      <c r="E171" s="14"/>
      <c r="F171" s="15"/>
      <c r="G171" s="16"/>
      <c r="H171" s="16"/>
      <c r="I171" s="16"/>
      <c r="J171" s="38"/>
      <c r="K171" s="39"/>
      <c r="L171" s="40"/>
      <c r="M171" s="16"/>
      <c r="N171" s="41"/>
      <c r="O171" s="42"/>
    </row>
    <row r="172" spans="1:15" ht="15" customHeight="1">
      <c r="A172" s="16"/>
      <c r="B172" s="16"/>
      <c r="C172" s="16"/>
      <c r="D172" s="14"/>
      <c r="E172" s="14"/>
      <c r="F172" s="15"/>
      <c r="G172" s="16"/>
      <c r="H172" s="16"/>
      <c r="I172" s="16"/>
      <c r="J172" s="38"/>
      <c r="K172" s="39"/>
      <c r="L172" s="40"/>
      <c r="M172" s="16"/>
      <c r="N172" s="41"/>
      <c r="O172" s="42"/>
    </row>
    <row r="173" spans="1:15" ht="15" customHeight="1">
      <c r="A173" s="16"/>
      <c r="B173" s="16"/>
      <c r="C173" s="16"/>
      <c r="D173" s="14"/>
      <c r="E173" s="14"/>
      <c r="F173" s="15"/>
      <c r="G173" s="16"/>
      <c r="H173" s="16"/>
      <c r="I173" s="16"/>
      <c r="J173" s="38"/>
      <c r="K173" s="39"/>
      <c r="L173" s="40"/>
      <c r="M173" s="16"/>
      <c r="N173" s="41"/>
      <c r="O173" s="42"/>
    </row>
    <row r="174" spans="1:15" ht="15" customHeight="1">
      <c r="A174" s="16"/>
      <c r="B174" s="16"/>
      <c r="C174" s="16"/>
      <c r="D174" s="14"/>
      <c r="E174" s="14"/>
      <c r="F174" s="15"/>
      <c r="G174" s="16"/>
      <c r="H174" s="16"/>
      <c r="I174" s="16"/>
      <c r="J174" s="38"/>
      <c r="K174" s="39"/>
      <c r="L174" s="40"/>
      <c r="M174" s="16"/>
      <c r="N174" s="41"/>
      <c r="O174" s="42"/>
    </row>
    <row r="175" spans="1:15" ht="15" customHeight="1">
      <c r="A175" s="16"/>
      <c r="B175" s="16"/>
      <c r="C175" s="16"/>
      <c r="D175" s="14"/>
      <c r="E175" s="14"/>
      <c r="F175" s="15"/>
      <c r="G175" s="16"/>
      <c r="H175" s="16"/>
      <c r="I175" s="16"/>
      <c r="J175" s="38"/>
      <c r="K175" s="39"/>
      <c r="L175" s="40"/>
      <c r="M175" s="16"/>
      <c r="N175" s="41"/>
      <c r="O175" s="42"/>
    </row>
    <row r="176" spans="1:15" ht="15" customHeight="1">
      <c r="A176" s="16"/>
      <c r="B176" s="16"/>
      <c r="C176" s="16"/>
      <c r="D176" s="14"/>
      <c r="E176" s="14"/>
      <c r="F176" s="15"/>
      <c r="G176" s="16"/>
      <c r="H176" s="16"/>
      <c r="I176" s="16"/>
      <c r="J176" s="38"/>
      <c r="K176" s="39"/>
      <c r="L176" s="40"/>
      <c r="M176" s="16"/>
      <c r="N176" s="41"/>
      <c r="O176" s="42"/>
    </row>
    <row r="177" spans="1:15" ht="15" customHeight="1">
      <c r="A177" s="16"/>
      <c r="B177" s="16"/>
      <c r="C177" s="16"/>
      <c r="D177" s="14"/>
      <c r="E177" s="14"/>
      <c r="F177" s="15"/>
      <c r="G177" s="16"/>
      <c r="H177" s="16"/>
      <c r="I177" s="16"/>
      <c r="J177" s="38"/>
      <c r="K177" s="39"/>
      <c r="L177" s="40"/>
      <c r="M177" s="16"/>
      <c r="N177" s="41"/>
      <c r="O177" s="42"/>
    </row>
    <row r="178" spans="1:15" ht="15" customHeight="1">
      <c r="A178" s="16"/>
      <c r="B178" s="16"/>
      <c r="C178" s="16"/>
      <c r="D178" s="14"/>
      <c r="E178" s="14"/>
      <c r="F178" s="15"/>
      <c r="G178" s="16"/>
      <c r="H178" s="16"/>
      <c r="I178" s="16"/>
      <c r="J178" s="38"/>
      <c r="K178" s="39"/>
      <c r="L178" s="40"/>
      <c r="M178" s="16"/>
      <c r="N178" s="41"/>
      <c r="O178" s="42"/>
    </row>
    <row r="179" spans="1:15" ht="15" customHeight="1">
      <c r="A179" s="16"/>
      <c r="B179" s="16"/>
      <c r="C179" s="16"/>
      <c r="D179" s="14"/>
      <c r="E179" s="14"/>
      <c r="F179" s="15"/>
      <c r="G179" s="16"/>
      <c r="H179" s="16"/>
      <c r="I179" s="16"/>
      <c r="J179" s="38"/>
      <c r="K179" s="39"/>
      <c r="L179" s="40"/>
      <c r="M179" s="16"/>
      <c r="N179" s="41"/>
      <c r="O179" s="42"/>
    </row>
    <row r="180" spans="1:15" ht="15" customHeight="1">
      <c r="A180" s="16"/>
      <c r="B180" s="16"/>
      <c r="C180" s="16"/>
      <c r="D180" s="14"/>
      <c r="E180" s="14"/>
      <c r="F180" s="15"/>
      <c r="G180" s="16"/>
      <c r="H180" s="16"/>
      <c r="I180" s="16"/>
      <c r="J180" s="38"/>
      <c r="K180" s="39"/>
      <c r="L180" s="40"/>
      <c r="M180" s="16"/>
      <c r="N180" s="41"/>
      <c r="O180" s="42"/>
    </row>
    <row r="181" spans="1:15" ht="15" customHeight="1">
      <c r="A181" s="16"/>
      <c r="B181" s="16"/>
      <c r="C181" s="16"/>
      <c r="D181" s="14"/>
      <c r="E181" s="14"/>
      <c r="F181" s="15"/>
      <c r="G181" s="16"/>
      <c r="H181" s="16"/>
      <c r="I181" s="16"/>
      <c r="J181" s="38"/>
      <c r="K181" s="39"/>
      <c r="L181" s="40"/>
      <c r="M181" s="16"/>
      <c r="N181" s="41"/>
      <c r="O181" s="42"/>
    </row>
    <row r="182" spans="1:15" ht="15" customHeight="1">
      <c r="A182" s="16"/>
      <c r="B182" s="16"/>
      <c r="C182" s="16"/>
      <c r="D182" s="14"/>
      <c r="E182" s="14"/>
      <c r="F182" s="15"/>
      <c r="G182" s="16"/>
      <c r="H182" s="16"/>
      <c r="I182" s="16"/>
      <c r="J182" s="38"/>
      <c r="K182" s="39"/>
      <c r="L182" s="40"/>
      <c r="M182" s="16"/>
      <c r="N182" s="41"/>
      <c r="O182" s="42"/>
    </row>
    <row r="183" spans="1:15" ht="15" customHeight="1">
      <c r="A183" s="16"/>
      <c r="B183" s="16"/>
      <c r="C183" s="16"/>
      <c r="D183" s="14"/>
      <c r="E183" s="14"/>
      <c r="F183" s="15"/>
      <c r="G183" s="16"/>
      <c r="H183" s="16"/>
      <c r="I183" s="16"/>
      <c r="J183" s="38"/>
      <c r="K183" s="39"/>
      <c r="L183" s="40"/>
      <c r="M183" s="16"/>
      <c r="N183" s="41"/>
      <c r="O183" s="42"/>
    </row>
    <row r="184" spans="1:15" ht="15" customHeight="1">
      <c r="A184" s="16"/>
      <c r="B184" s="16"/>
      <c r="C184" s="16"/>
      <c r="D184" s="14"/>
      <c r="E184" s="14"/>
      <c r="F184" s="15"/>
      <c r="G184" s="16"/>
      <c r="H184" s="16"/>
      <c r="I184" s="16"/>
      <c r="J184" s="38"/>
      <c r="K184" s="39"/>
      <c r="L184" s="40"/>
      <c r="M184" s="16"/>
      <c r="N184" s="41"/>
      <c r="O184" s="42"/>
    </row>
    <row r="185" spans="1:15" ht="15" customHeight="1">
      <c r="A185" s="16"/>
      <c r="B185" s="16"/>
      <c r="C185" s="16"/>
      <c r="D185" s="14"/>
      <c r="E185" s="14"/>
      <c r="F185" s="15"/>
      <c r="G185" s="16"/>
      <c r="H185" s="16"/>
      <c r="I185" s="16"/>
      <c r="J185" s="38"/>
      <c r="K185" s="39"/>
      <c r="L185" s="40"/>
      <c r="M185" s="16"/>
      <c r="N185" s="41"/>
      <c r="O185" s="42"/>
    </row>
    <row r="186" spans="1:15" ht="15" customHeight="1">
      <c r="A186" s="16"/>
      <c r="B186" s="16"/>
      <c r="C186" s="16"/>
      <c r="D186" s="14"/>
      <c r="E186" s="14"/>
      <c r="F186" s="15"/>
      <c r="G186" s="16"/>
      <c r="H186" s="16"/>
      <c r="I186" s="16"/>
      <c r="J186" s="38"/>
      <c r="K186" s="39"/>
      <c r="L186" s="40"/>
      <c r="M186" s="16"/>
      <c r="N186" s="41"/>
      <c r="O186" s="42"/>
    </row>
    <row r="187" spans="1:15" ht="15" customHeight="1">
      <c r="A187" s="16"/>
      <c r="B187" s="16"/>
      <c r="C187" s="16"/>
      <c r="D187" s="14"/>
      <c r="E187" s="14"/>
      <c r="F187" s="15"/>
      <c r="G187" s="16"/>
      <c r="H187" s="16"/>
      <c r="I187" s="16"/>
      <c r="J187" s="38"/>
      <c r="K187" s="39"/>
      <c r="L187" s="40"/>
      <c r="M187" s="16"/>
      <c r="N187" s="41"/>
      <c r="O187" s="42"/>
    </row>
    <row r="188" spans="1:15" ht="15" customHeight="1">
      <c r="A188" s="16"/>
      <c r="B188" s="16"/>
      <c r="C188" s="16"/>
      <c r="D188" s="14"/>
      <c r="E188" s="14"/>
      <c r="F188" s="15"/>
      <c r="G188" s="16"/>
      <c r="H188" s="16"/>
      <c r="I188" s="16"/>
      <c r="J188" s="38"/>
      <c r="K188" s="39"/>
      <c r="L188" s="40"/>
      <c r="M188" s="16"/>
      <c r="N188" s="41"/>
      <c r="O188" s="42"/>
    </row>
    <row r="189" spans="1:15" ht="15" customHeight="1">
      <c r="A189" s="16"/>
      <c r="B189" s="16"/>
      <c r="C189" s="16"/>
      <c r="D189" s="14"/>
      <c r="E189" s="14"/>
      <c r="F189" s="15"/>
      <c r="G189" s="16"/>
      <c r="H189" s="16"/>
      <c r="I189" s="16"/>
      <c r="J189" s="38"/>
      <c r="K189" s="39"/>
      <c r="L189" s="40"/>
      <c r="M189" s="16"/>
      <c r="N189" s="41"/>
      <c r="O189" s="42"/>
    </row>
    <row r="190" spans="1:15" ht="15" customHeight="1">
      <c r="A190" s="16"/>
      <c r="B190" s="16"/>
      <c r="C190" s="16"/>
      <c r="D190" s="14"/>
      <c r="E190" s="14"/>
      <c r="F190" s="15"/>
      <c r="G190" s="16"/>
      <c r="H190" s="16"/>
      <c r="I190" s="16"/>
      <c r="J190" s="38"/>
      <c r="K190" s="39"/>
      <c r="L190" s="40"/>
      <c r="M190" s="16"/>
      <c r="N190" s="41"/>
      <c r="O190" s="42"/>
    </row>
    <row r="191" spans="1:15" ht="15" customHeight="1">
      <c r="A191" s="16"/>
      <c r="B191" s="16"/>
      <c r="C191" s="16"/>
      <c r="D191" s="14"/>
      <c r="E191" s="14"/>
      <c r="F191" s="15"/>
      <c r="G191" s="16"/>
      <c r="H191" s="16"/>
      <c r="I191" s="16"/>
      <c r="J191" s="38"/>
      <c r="K191" s="39"/>
      <c r="L191" s="40"/>
      <c r="M191" s="16"/>
      <c r="N191" s="41"/>
      <c r="O191" s="42"/>
    </row>
    <row r="192" spans="1:15" ht="15" customHeight="1">
      <c r="A192" s="16"/>
      <c r="B192" s="16"/>
      <c r="C192" s="16"/>
      <c r="D192" s="14"/>
      <c r="E192" s="14"/>
      <c r="F192" s="15"/>
      <c r="G192" s="16"/>
      <c r="H192" s="16"/>
      <c r="I192" s="16"/>
      <c r="J192" s="38"/>
      <c r="K192" s="39"/>
      <c r="L192" s="40"/>
      <c r="M192" s="16"/>
      <c r="N192" s="41"/>
      <c r="O192" s="42"/>
    </row>
    <row r="193" spans="1:15" ht="15" customHeight="1">
      <c r="A193" s="16"/>
      <c r="B193" s="16"/>
      <c r="C193" s="16"/>
      <c r="D193" s="14"/>
      <c r="E193" s="14"/>
      <c r="F193" s="15"/>
      <c r="G193" s="16"/>
      <c r="H193" s="16"/>
      <c r="I193" s="16"/>
      <c r="J193" s="38"/>
      <c r="K193" s="39"/>
      <c r="L193" s="40"/>
      <c r="M193" s="16"/>
      <c r="N193" s="41"/>
      <c r="O193" s="42"/>
    </row>
    <row r="194" spans="1:15" ht="15" customHeight="1">
      <c r="A194" s="16"/>
      <c r="B194" s="16"/>
      <c r="C194" s="16"/>
      <c r="D194" s="14"/>
      <c r="E194" s="14"/>
      <c r="F194" s="15"/>
      <c r="G194" s="16"/>
      <c r="H194" s="16"/>
      <c r="I194" s="16"/>
      <c r="J194" s="38"/>
      <c r="K194" s="39"/>
      <c r="L194" s="40"/>
      <c r="M194" s="16"/>
      <c r="N194" s="41"/>
      <c r="O194" s="42"/>
    </row>
    <row r="195" spans="1:15" ht="15" customHeight="1">
      <c r="A195" s="16"/>
      <c r="B195" s="16"/>
      <c r="C195" s="16"/>
      <c r="D195" s="14"/>
      <c r="E195" s="14"/>
      <c r="F195" s="15"/>
      <c r="G195" s="16"/>
      <c r="H195" s="16"/>
      <c r="I195" s="16"/>
      <c r="J195" s="38"/>
      <c r="K195" s="39"/>
      <c r="L195" s="40"/>
      <c r="M195" s="16"/>
      <c r="N195" s="41"/>
      <c r="O195" s="42"/>
    </row>
    <row r="196" spans="1:15" ht="15" customHeight="1">
      <c r="A196" s="16"/>
      <c r="B196" s="16"/>
      <c r="C196" s="16"/>
      <c r="D196" s="14"/>
      <c r="E196" s="14"/>
      <c r="F196" s="15"/>
      <c r="G196" s="16"/>
      <c r="H196" s="16"/>
      <c r="I196" s="16"/>
      <c r="J196" s="38"/>
      <c r="K196" s="39"/>
      <c r="L196" s="40"/>
      <c r="M196" s="16"/>
      <c r="N196" s="41"/>
      <c r="O196" s="42"/>
    </row>
    <row r="197" spans="1:15" ht="15" customHeight="1">
      <c r="A197" s="16"/>
      <c r="B197" s="16"/>
      <c r="C197" s="16"/>
      <c r="D197" s="14"/>
      <c r="E197" s="14"/>
      <c r="F197" s="15"/>
      <c r="G197" s="16"/>
      <c r="H197" s="16"/>
      <c r="I197" s="16"/>
      <c r="J197" s="38"/>
      <c r="K197" s="39"/>
      <c r="L197" s="40"/>
      <c r="M197" s="16"/>
      <c r="N197" s="41"/>
      <c r="O197" s="42"/>
    </row>
    <row r="198" spans="1:15" ht="15" customHeight="1">
      <c r="A198" s="16"/>
      <c r="B198" s="16"/>
      <c r="C198" s="16"/>
      <c r="D198" s="14"/>
      <c r="E198" s="14"/>
      <c r="F198" s="15"/>
      <c r="G198" s="16"/>
      <c r="H198" s="16"/>
      <c r="I198" s="16"/>
      <c r="J198" s="38"/>
      <c r="K198" s="39"/>
      <c r="L198" s="40"/>
      <c r="M198" s="16"/>
      <c r="N198" s="41"/>
      <c r="O198" s="42"/>
    </row>
    <row r="199" spans="1:15" ht="15" customHeight="1">
      <c r="A199" s="16"/>
      <c r="B199" s="16"/>
      <c r="C199" s="16"/>
      <c r="D199" s="14"/>
      <c r="E199" s="14"/>
      <c r="F199" s="15"/>
      <c r="G199" s="16"/>
      <c r="H199" s="16"/>
      <c r="I199" s="16"/>
      <c r="J199" s="38"/>
      <c r="K199" s="39"/>
      <c r="L199" s="40"/>
      <c r="M199" s="16"/>
      <c r="N199" s="41"/>
      <c r="O199" s="42"/>
    </row>
    <row r="200" spans="1:15" ht="15" customHeight="1">
      <c r="A200" s="16"/>
      <c r="B200" s="16"/>
      <c r="C200" s="16"/>
      <c r="D200" s="14"/>
      <c r="E200" s="14"/>
      <c r="F200" s="15"/>
      <c r="G200" s="16"/>
      <c r="H200" s="16"/>
      <c r="I200" s="16"/>
      <c r="J200" s="38"/>
      <c r="K200" s="39"/>
      <c r="L200" s="40"/>
      <c r="M200" s="16"/>
      <c r="N200" s="41"/>
      <c r="O200" s="42"/>
    </row>
    <row r="201" spans="1:15" ht="15" customHeight="1">
      <c r="A201" s="16"/>
      <c r="B201" s="16"/>
      <c r="C201" s="16"/>
      <c r="D201" s="14"/>
      <c r="E201" s="14"/>
      <c r="F201" s="15"/>
      <c r="G201" s="16"/>
      <c r="H201" s="16"/>
      <c r="I201" s="16"/>
      <c r="J201" s="38"/>
      <c r="K201" s="39"/>
      <c r="L201" s="40"/>
      <c r="M201" s="16"/>
      <c r="N201" s="41"/>
      <c r="O201" s="42"/>
    </row>
    <row r="202" spans="1:15" ht="15" customHeight="1">
      <c r="A202" s="16"/>
      <c r="B202" s="16"/>
      <c r="C202" s="16"/>
      <c r="D202" s="14"/>
      <c r="E202" s="14"/>
      <c r="F202" s="15"/>
      <c r="G202" s="16"/>
      <c r="H202" s="16"/>
      <c r="I202" s="16"/>
      <c r="J202" s="38"/>
      <c r="K202" s="39"/>
      <c r="L202" s="40"/>
      <c r="M202" s="16"/>
      <c r="N202" s="41"/>
      <c r="O202" s="42"/>
    </row>
    <row r="203" spans="1:15" ht="15" customHeight="1">
      <c r="A203" s="16"/>
      <c r="B203" s="16"/>
      <c r="C203" s="16"/>
      <c r="D203" s="14"/>
      <c r="E203" s="14"/>
      <c r="F203" s="15"/>
      <c r="G203" s="16"/>
      <c r="H203" s="16"/>
      <c r="I203" s="16"/>
      <c r="J203" s="38"/>
      <c r="K203" s="39"/>
      <c r="L203" s="40"/>
      <c r="M203" s="16"/>
      <c r="N203" s="41"/>
      <c r="O203" s="42"/>
    </row>
    <row r="204" spans="1:15" ht="15" customHeight="1">
      <c r="A204" s="16"/>
      <c r="B204" s="16"/>
      <c r="C204" s="16"/>
      <c r="D204" s="14"/>
      <c r="E204" s="14"/>
      <c r="F204" s="15"/>
      <c r="G204" s="16"/>
      <c r="H204" s="16"/>
      <c r="I204" s="16"/>
      <c r="J204" s="38"/>
      <c r="K204" s="39"/>
      <c r="L204" s="40"/>
      <c r="M204" s="16"/>
      <c r="N204" s="41"/>
      <c r="O204" s="42"/>
    </row>
    <row r="205" spans="1:15" ht="15" customHeight="1">
      <c r="A205" s="16"/>
      <c r="B205" s="16"/>
      <c r="C205" s="16"/>
      <c r="D205" s="14"/>
      <c r="E205" s="14"/>
      <c r="F205" s="15"/>
      <c r="G205" s="16"/>
      <c r="H205" s="16"/>
      <c r="I205" s="16"/>
      <c r="J205" s="38"/>
      <c r="K205" s="39"/>
      <c r="L205" s="40"/>
      <c r="M205" s="16"/>
      <c r="N205" s="41"/>
      <c r="O205" s="42"/>
    </row>
    <row r="206" spans="1:15" ht="15" customHeight="1">
      <c r="A206" s="16"/>
      <c r="B206" s="16"/>
      <c r="C206" s="16"/>
      <c r="D206" s="14"/>
      <c r="E206" s="14"/>
      <c r="F206" s="15"/>
      <c r="G206" s="16"/>
      <c r="H206" s="16"/>
      <c r="I206" s="16"/>
      <c r="J206" s="38"/>
      <c r="K206" s="39"/>
      <c r="L206" s="40"/>
      <c r="M206" s="16"/>
      <c r="N206" s="41"/>
      <c r="O206" s="42"/>
    </row>
    <row r="207" spans="1:15" ht="15" customHeight="1">
      <c r="A207" s="16"/>
      <c r="B207" s="16"/>
      <c r="C207" s="16"/>
      <c r="D207" s="14"/>
      <c r="E207" s="14"/>
      <c r="F207" s="15"/>
      <c r="G207" s="16"/>
      <c r="H207" s="16"/>
      <c r="I207" s="16"/>
      <c r="J207" s="38"/>
      <c r="K207" s="39"/>
      <c r="L207" s="40"/>
      <c r="M207" s="16"/>
      <c r="N207" s="41"/>
      <c r="O207" s="42"/>
    </row>
    <row r="208" spans="1:15" ht="15" customHeight="1">
      <c r="A208" s="16"/>
      <c r="B208" s="16"/>
      <c r="C208" s="16"/>
      <c r="D208" s="14"/>
      <c r="E208" s="14"/>
      <c r="F208" s="15"/>
      <c r="G208" s="16"/>
      <c r="H208" s="16"/>
      <c r="I208" s="16"/>
      <c r="J208" s="38"/>
      <c r="K208" s="39"/>
      <c r="L208" s="40"/>
      <c r="M208" s="16"/>
      <c r="N208" s="41"/>
      <c r="O208" s="42"/>
    </row>
    <row r="209" spans="1:15" ht="15" customHeight="1">
      <c r="A209" s="16"/>
      <c r="B209" s="16"/>
      <c r="C209" s="16"/>
      <c r="D209" s="14"/>
      <c r="E209" s="14"/>
      <c r="F209" s="15"/>
      <c r="G209" s="16"/>
      <c r="H209" s="16"/>
      <c r="I209" s="16"/>
      <c r="J209" s="38"/>
      <c r="K209" s="39"/>
      <c r="L209" s="40"/>
      <c r="M209" s="16"/>
      <c r="N209" s="41"/>
      <c r="O209" s="42"/>
    </row>
    <row r="210" spans="1:15" ht="15" customHeight="1">
      <c r="A210" s="16"/>
      <c r="B210" s="16"/>
      <c r="C210" s="16"/>
      <c r="D210" s="14"/>
      <c r="E210" s="14"/>
      <c r="F210" s="15"/>
      <c r="G210" s="16"/>
      <c r="H210" s="16"/>
      <c r="I210" s="16"/>
      <c r="J210" s="38"/>
      <c r="K210" s="39"/>
      <c r="L210" s="40"/>
      <c r="M210" s="16"/>
      <c r="N210" s="41"/>
      <c r="O210" s="42"/>
    </row>
    <row r="211" spans="1:15" ht="15" customHeight="1">
      <c r="A211" s="16"/>
      <c r="B211" s="16"/>
      <c r="C211" s="16"/>
      <c r="D211" s="14"/>
      <c r="E211" s="14"/>
      <c r="F211" s="15"/>
      <c r="G211" s="16"/>
      <c r="H211" s="16"/>
      <c r="I211" s="16"/>
      <c r="J211" s="38"/>
      <c r="K211" s="39"/>
      <c r="L211" s="40"/>
      <c r="M211" s="16"/>
      <c r="N211" s="41"/>
      <c r="O211" s="42"/>
    </row>
    <row r="212" spans="1:15" ht="15" customHeight="1">
      <c r="A212" s="16"/>
      <c r="B212" s="16"/>
      <c r="C212" s="16"/>
      <c r="D212" s="14"/>
      <c r="E212" s="14"/>
      <c r="F212" s="15"/>
      <c r="G212" s="16"/>
      <c r="H212" s="16"/>
      <c r="I212" s="16"/>
      <c r="J212" s="38"/>
      <c r="K212" s="39"/>
      <c r="L212" s="40"/>
      <c r="M212" s="16"/>
      <c r="N212" s="41"/>
      <c r="O212" s="42"/>
    </row>
    <row r="213" spans="1:15" ht="15" customHeight="1">
      <c r="A213" s="16"/>
      <c r="B213" s="16"/>
      <c r="C213" s="16"/>
      <c r="D213" s="14"/>
      <c r="E213" s="14"/>
      <c r="F213" s="15"/>
      <c r="G213" s="16"/>
      <c r="H213" s="16"/>
      <c r="I213" s="16"/>
      <c r="J213" s="38"/>
      <c r="K213" s="39"/>
      <c r="L213" s="40"/>
      <c r="M213" s="16"/>
      <c r="N213" s="41"/>
      <c r="O213" s="42"/>
    </row>
    <row r="214" spans="1:15" ht="15" customHeight="1">
      <c r="A214" s="16"/>
      <c r="B214" s="16"/>
      <c r="C214" s="16"/>
      <c r="D214" s="14"/>
      <c r="E214" s="14"/>
      <c r="F214" s="15"/>
      <c r="G214" s="16"/>
      <c r="H214" s="16"/>
      <c r="I214" s="16"/>
      <c r="J214" s="38"/>
      <c r="K214" s="39"/>
      <c r="L214" s="40"/>
      <c r="M214" s="16"/>
      <c r="N214" s="41"/>
      <c r="O214" s="42"/>
    </row>
    <row r="215" spans="1:15" ht="15" customHeight="1">
      <c r="A215" s="16"/>
      <c r="B215" s="16"/>
      <c r="C215" s="16"/>
      <c r="D215" s="14"/>
      <c r="E215" s="14"/>
      <c r="F215" s="15"/>
      <c r="G215" s="16"/>
      <c r="H215" s="16"/>
      <c r="I215" s="16"/>
      <c r="J215" s="38"/>
      <c r="K215" s="39"/>
      <c r="L215" s="40"/>
      <c r="M215" s="16"/>
      <c r="N215" s="41"/>
      <c r="O215" s="42"/>
    </row>
    <row r="216" spans="1:15" ht="15" customHeight="1">
      <c r="L216" s="43"/>
    </row>
    <row r="217" spans="1:15" ht="15" customHeight="1">
      <c r="L217" s="43"/>
    </row>
    <row r="218" spans="1:15" ht="15" customHeight="1">
      <c r="L218" s="43"/>
    </row>
    <row r="219" spans="1:15" ht="15" customHeight="1">
      <c r="L219" s="43"/>
    </row>
    <row r="220" spans="1:15" ht="15" customHeight="1">
      <c r="L220" s="43"/>
    </row>
  </sheetData>
  <sheetProtection formatCells="0" formatColumns="0" formatRows="0" insertColumns="0" insertRows="0" deleteColumns="0" deleteRows="0" sort="0" autoFilter="0" pivotTables="0"/>
  <mergeCells count="10">
    <mergeCell ref="B6:I6"/>
    <mergeCell ref="J6:O6"/>
    <mergeCell ref="B67:I67"/>
    <mergeCell ref="A1:O1"/>
    <mergeCell ref="A2:A5"/>
    <mergeCell ref="B2:F5"/>
    <mergeCell ref="H2:I2"/>
    <mergeCell ref="H3:I3"/>
    <mergeCell ref="H4:I4"/>
    <mergeCell ref="H5:I5"/>
  </mergeCells>
  <phoneticPr fontId="54" type="noConversion"/>
  <pageMargins left="0.11811023622047245" right="0.11811023622047245" top="0.15748031496062992" bottom="0.35433070866141736" header="0.31496062992125984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0107</vt:lpstr>
      <vt:lpstr>'0107'!CELL_RANGE</vt:lpstr>
      <vt:lpstr>'0107'!Print_Area</vt:lpstr>
      <vt:lpstr>'0107'!TAB_RANGE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rc2b2</cp:lastModifiedBy>
  <cp:lastPrinted>2026-01-07T01:20:52Z</cp:lastPrinted>
  <dcterms:created xsi:type="dcterms:W3CDTF">2013-12-31T10:47:00Z</dcterms:created>
  <dcterms:modified xsi:type="dcterms:W3CDTF">2026-01-07T01:37:38Z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6BBB02CBDEAD4B14B5A42A1F714EB433_13</vt:lpwstr>
  </property>
  <property fmtid="{D5CDD505-2E9C-101B-9397-08002B2CF9AE}" pid="3" name="KSOProductBuildVer">
    <vt:lpwstr>2052-11.1.0.14309</vt:lpwstr>
  </property>
</Properties>
</file>