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575"/>
  </bookViews>
  <sheets>
    <sheet name="睡袋一体帐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<sst xmlns="http://schemas.openxmlformats.org/spreadsheetml/2006/main" count="227" uniqueCount="142">
  <si>
    <t>探路者控股集团股份有限公司成本核算表</t>
  </si>
  <si>
    <t>款式图</t>
  </si>
  <si>
    <t>款式名称：</t>
  </si>
  <si>
    <t>睡袋一体帐篷</t>
  </si>
  <si>
    <t>渠道：</t>
  </si>
  <si>
    <t>开发季：</t>
  </si>
  <si>
    <t>冬</t>
  </si>
  <si>
    <t>生产工厂：</t>
  </si>
  <si>
    <t>竺煜</t>
  </si>
  <si>
    <t>生产编号：</t>
  </si>
  <si>
    <t>ZY2025001</t>
  </si>
  <si>
    <t>品牌：</t>
  </si>
  <si>
    <t>开发类型：</t>
  </si>
  <si>
    <t>生产数量：</t>
  </si>
  <si>
    <t>设计师：</t>
  </si>
  <si>
    <t>事业部：</t>
  </si>
  <si>
    <t>开发工厂：</t>
  </si>
  <si>
    <t>审核日期：</t>
  </si>
  <si>
    <t>开发员：</t>
  </si>
  <si>
    <t>系列：</t>
  </si>
  <si>
    <t>制单日期：</t>
  </si>
  <si>
    <t>核价</t>
  </si>
  <si>
    <t>(主布面料、配布面料、底料等）</t>
  </si>
  <si>
    <t>序号</t>
  </si>
  <si>
    <t>物料名称</t>
  </si>
  <si>
    <t>物料编号</t>
  </si>
  <si>
    <t>应用部位</t>
  </si>
  <si>
    <t>规格</t>
  </si>
  <si>
    <t>配色方案</t>
  </si>
  <si>
    <t>采购信息</t>
  </si>
  <si>
    <t>幅宽(cm)</t>
  </si>
  <si>
    <t>克重(g/m2)</t>
  </si>
  <si>
    <t>配色一</t>
  </si>
  <si>
    <t>配色三</t>
  </si>
  <si>
    <t>单耗(米)</t>
  </si>
  <si>
    <t>损耗(%)</t>
  </si>
  <si>
    <t>单价(元/米)</t>
  </si>
  <si>
    <t>金额(元)</t>
  </si>
  <si>
    <t>费用占比</t>
  </si>
  <si>
    <t>供应商</t>
  </si>
  <si>
    <t>涤纶长丝涂层网格布</t>
  </si>
  <si>
    <t>外雨篷</t>
  </si>
  <si>
    <t>外篷大身</t>
  </si>
  <si>
    <t>1.5米</t>
  </si>
  <si>
    <t>橙色</t>
  </si>
  <si>
    <t>丹东优耐特</t>
  </si>
  <si>
    <r>
      <rPr>
        <sz val="10"/>
        <color rgb="FF000000"/>
        <rFont val="宋体"/>
        <charset val="134"/>
      </rPr>
      <t>小缸费</t>
    </r>
    <r>
      <rPr>
        <sz val="10"/>
        <color rgb="FF000000"/>
        <rFont val="Arial"/>
        <charset val="134"/>
      </rPr>
      <t>1000</t>
    </r>
    <r>
      <rPr>
        <sz val="10"/>
        <color rgb="FF000000"/>
        <rFont val="宋体"/>
        <charset val="134"/>
      </rPr>
      <t>元</t>
    </r>
  </si>
  <si>
    <t>涤纶牛津布</t>
  </si>
  <si>
    <t>外篷底部，外包</t>
  </si>
  <si>
    <t>藏蓝色</t>
  </si>
  <si>
    <t>网眼布</t>
  </si>
  <si>
    <t>门/纱窗</t>
  </si>
  <si>
    <t>1.6米</t>
  </si>
  <si>
    <t>小缸费400元</t>
  </si>
  <si>
    <t>抗菌针织布</t>
  </si>
  <si>
    <t>抗菌内胆</t>
  </si>
  <si>
    <t>1.7米</t>
  </si>
  <si>
    <t>客供</t>
  </si>
  <si>
    <t>涤纶网格布</t>
  </si>
  <si>
    <t>羽绒睡袋</t>
  </si>
  <si>
    <t>羽绒睡袋面料</t>
  </si>
  <si>
    <t>涤纶长丝平纹布</t>
  </si>
  <si>
    <t>羽绒睡袋里料</t>
  </si>
  <si>
    <t>棉睡袋</t>
  </si>
  <si>
    <t>棉睡袋面里料</t>
  </si>
  <si>
    <t>军绿色</t>
  </si>
  <si>
    <t>中棉200g</t>
  </si>
  <si>
    <t>棉睡袋面填充</t>
  </si>
  <si>
    <t>2.25米</t>
  </si>
  <si>
    <t>白色</t>
  </si>
  <si>
    <t>中棉100g</t>
  </si>
  <si>
    <t>羽绒睡袋填充</t>
  </si>
  <si>
    <t>90拒水灰鹅绒</t>
  </si>
  <si>
    <t>PVC夹网布</t>
  </si>
  <si>
    <t>地布</t>
  </si>
  <si>
    <t>幅宽2.1米</t>
  </si>
  <si>
    <t>黑色</t>
  </si>
  <si>
    <t>面料合计</t>
  </si>
  <si>
    <t>辅助材料（拉链、松紧带、扣件、织带、魔术贴、防风绳、地钉、杆子、胶条、铜圈、）</t>
  </si>
  <si>
    <t>型号(＃)</t>
  </si>
  <si>
    <t>宽度(cm)</t>
  </si>
  <si>
    <r>
      <rPr>
        <sz val="9"/>
        <color indexed="9"/>
        <rFont val="宋体"/>
        <charset val="134"/>
      </rPr>
      <t>用量</t>
    </r>
    <r>
      <rPr>
        <sz val="8"/>
        <color indexed="9"/>
        <rFont val="宋体"/>
        <charset val="134"/>
      </rPr>
      <t>(米or个)</t>
    </r>
  </si>
  <si>
    <r>
      <rPr>
        <sz val="9"/>
        <color indexed="9"/>
        <rFont val="宋体"/>
        <charset val="134"/>
      </rPr>
      <t>单价</t>
    </r>
    <r>
      <rPr>
        <sz val="8"/>
        <color indexed="9"/>
        <rFont val="宋体"/>
        <charset val="134"/>
      </rPr>
      <t>(元/米、个)</t>
    </r>
  </si>
  <si>
    <t>气垫</t>
  </si>
  <si>
    <t>工厂</t>
  </si>
  <si>
    <t>气枕</t>
  </si>
  <si>
    <t>开模费500元</t>
  </si>
  <si>
    <t>铝杆杆件+地钉</t>
  </si>
  <si>
    <t>3根铝杆+9根地钉</t>
  </si>
  <si>
    <t>8#防水拉链</t>
  </si>
  <si>
    <t>门禁</t>
  </si>
  <si>
    <t>8#尼龙拉链</t>
  </si>
  <si>
    <t>门禁网纱</t>
  </si>
  <si>
    <t>8#双拉片拉头</t>
  </si>
  <si>
    <t>5#防水拉链</t>
  </si>
  <si>
    <t>纱窗</t>
  </si>
  <si>
    <t>5#尼龙拉链</t>
  </si>
  <si>
    <t>5#双拉片拉头</t>
  </si>
  <si>
    <t>2cm尼织带</t>
  </si>
  <si>
    <t>金属气眼</t>
  </si>
  <si>
    <t>黑镍色</t>
  </si>
  <si>
    <t>2cm插扣</t>
  </si>
  <si>
    <t>2cm压胶带</t>
  </si>
  <si>
    <t>透明</t>
  </si>
  <si>
    <t>2.5cm布基压胶带</t>
  </si>
  <si>
    <t>起订量10000米</t>
  </si>
  <si>
    <t>3mm尼龙纤绳：</t>
  </si>
  <si>
    <t>外包</t>
  </si>
  <si>
    <t>2.5cm薄织带：</t>
  </si>
  <si>
    <t>卡扣</t>
  </si>
  <si>
    <t>缝纫线</t>
  </si>
  <si>
    <t>橙色/藏蓝色</t>
  </si>
  <si>
    <t>1.2cm织带 ，厚度1.2mm</t>
  </si>
  <si>
    <t>11cm*6根</t>
  </si>
  <si>
    <t>1.2cm尼龙搭扣</t>
  </si>
  <si>
    <t>2.5cm*6付</t>
  </si>
  <si>
    <t>8#尼龙拉链一头注塑一头闷齿，双头闭尾，尾对尾</t>
  </si>
  <si>
    <t>105cm*1根</t>
  </si>
  <si>
    <t>小缸费200元</t>
  </si>
  <si>
    <t>羽绒和棉睡袋</t>
  </si>
  <si>
    <t>收口</t>
  </si>
  <si>
    <t>卡珠</t>
  </si>
  <si>
    <t>8#拉头</t>
  </si>
  <si>
    <t>2.5cm宽尼龙搭扣</t>
  </si>
  <si>
    <t>配色</t>
  </si>
  <si>
    <t>辅料合计</t>
  </si>
  <si>
    <t>辅助工艺（图案、标志工艺，如印花、线等）</t>
  </si>
  <si>
    <t>尺寸</t>
  </si>
  <si>
    <t>单价</t>
  </si>
  <si>
    <t>加工商</t>
  </si>
  <si>
    <t>纸箱，无LOGO</t>
  </si>
  <si>
    <t>包装PE袋无LOGO</t>
  </si>
  <si>
    <t>人工费</t>
  </si>
  <si>
    <t>管理费用</t>
  </si>
  <si>
    <t>厂房费用</t>
  </si>
  <si>
    <t>模具费</t>
  </si>
  <si>
    <t>检测费</t>
  </si>
  <si>
    <t>运费 （无，离厂价）</t>
  </si>
  <si>
    <t>税</t>
  </si>
  <si>
    <t>利润</t>
  </si>
  <si>
    <t>其他费用合计</t>
  </si>
  <si>
    <t>成本总计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</si>
</sst>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_);[Red]\(0.000\)"/>
    <numFmt numFmtId="178" formatCode="0.00_);[Red]\(0.00\)"/>
    <numFmt numFmtId="179" formatCode="0.0_);[Red]\(0.0\)"/>
    <numFmt numFmtId="180" formatCode="d/mmm/yy;@"/>
    <numFmt numFmtId="181" formatCode="[$-409]d/mmm/yy;@"/>
    <numFmt numFmtId="182" formatCode="\¥#,##0.000_);[Red]\(\¥#,##0.000\)"/>
    <numFmt numFmtId="183" formatCode="\¥#,##0.00_);[Red]\(\¥#,##0.00\)"/>
    <numFmt numFmtId="184" formatCode="\¥#,##0.0_);[Red]\(\¥#,##0.0\)"/>
  </numFmts>
  <fonts count="44">
    <font>
      <sz val="11"/>
      <color theme="1"/>
      <name val="等线"/>
      <charset val="134"/>
      <scheme val="minor"/>
    </font>
    <font>
      <sz val="9"/>
      <color indexed="8"/>
      <name val="宋体"/>
      <charset val="134"/>
    </font>
    <font>
      <sz val="10"/>
      <color indexed="8"/>
      <name val="Arial"/>
      <charset val="134"/>
    </font>
    <font>
      <sz val="12"/>
      <name val="宋体"/>
      <charset val="134"/>
    </font>
    <font>
      <b/>
      <sz val="14"/>
      <color indexed="9"/>
      <name val="宋体"/>
      <charset val="134"/>
    </font>
    <font>
      <b/>
      <sz val="10"/>
      <name val="宋体"/>
      <charset val="134"/>
    </font>
    <font>
      <b/>
      <sz val="11"/>
      <name val="微软雅黑"/>
      <charset val="134"/>
    </font>
    <font>
      <sz val="10"/>
      <color theme="1"/>
      <name val="等线"/>
      <charset val="134"/>
      <scheme val="minor"/>
    </font>
    <font>
      <sz val="10"/>
      <name val="宋体"/>
      <charset val="134"/>
    </font>
    <font>
      <b/>
      <sz val="10"/>
      <color indexed="9"/>
      <name val="宋体"/>
      <charset val="134"/>
    </font>
    <font>
      <b/>
      <sz val="9"/>
      <name val="宋体"/>
      <charset val="134"/>
    </font>
    <font>
      <sz val="9"/>
      <color indexed="9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indexed="8"/>
      <name val="SimSun"/>
      <charset val="134"/>
    </font>
    <font>
      <sz val="8"/>
      <color indexed="8"/>
      <name val="宋体"/>
      <charset val="134"/>
    </font>
    <font>
      <sz val="10"/>
      <color indexed="8"/>
      <name val="宋体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b/>
      <sz val="9"/>
      <color indexed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新細明體"/>
      <charset val="134"/>
    </font>
    <font>
      <sz val="10"/>
      <color rgb="FF000000"/>
      <name val="Arial"/>
      <charset val="134"/>
    </font>
    <font>
      <sz val="8"/>
      <color indexed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9" borderId="11" applyNumberFormat="0" applyAlignment="0" applyProtection="0">
      <alignment vertical="center"/>
    </xf>
    <xf numFmtId="0" fontId="31" fillId="10" borderId="12" applyNumberFormat="0" applyAlignment="0" applyProtection="0">
      <alignment vertical="center"/>
    </xf>
    <xf numFmtId="0" fontId="32" fillId="10" borderId="11" applyNumberFormat="0" applyAlignment="0" applyProtection="0">
      <alignment vertical="center"/>
    </xf>
    <xf numFmtId="0" fontId="33" fillId="11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top"/>
    </xf>
    <xf numFmtId="0" fontId="41" fillId="0" borderId="0">
      <alignment vertical="center"/>
    </xf>
  </cellStyleXfs>
  <cellXfs count="135">
    <xf numFmtId="0" fontId="0" fillId="0" borderId="0" xfId="0">
      <alignment vertical="center"/>
    </xf>
    <xf numFmtId="0" fontId="1" fillId="0" borderId="0" xfId="51" applyFont="1">
      <alignment vertical="top"/>
    </xf>
    <xf numFmtId="0" fontId="2" fillId="0" borderId="0" xfId="51" applyFill="1">
      <alignment vertical="top"/>
    </xf>
    <xf numFmtId="0" fontId="3" fillId="2" borderId="0" xfId="51" applyFont="1" applyFill="1">
      <alignment vertical="top"/>
    </xf>
    <xf numFmtId="0" fontId="3" fillId="0" borderId="0" xfId="51" applyFont="1" applyFill="1">
      <alignment vertical="top"/>
    </xf>
    <xf numFmtId="176" fontId="2" fillId="0" borderId="0" xfId="51" applyNumberFormat="1" applyAlignment="1">
      <alignment horizontal="center" vertical="center"/>
    </xf>
    <xf numFmtId="0" fontId="2" fillId="0" borderId="0" xfId="51" applyFont="1" applyAlignment="1">
      <alignment horizontal="left" vertical="top"/>
    </xf>
    <xf numFmtId="0" fontId="2" fillId="0" borderId="0" xfId="51" applyAlignment="1">
      <alignment horizontal="center" vertical="center"/>
    </xf>
    <xf numFmtId="0" fontId="2" fillId="0" borderId="0" xfId="51" applyAlignment="1">
      <alignment horizontal="left" vertical="center"/>
    </xf>
    <xf numFmtId="10" fontId="2" fillId="0" borderId="0" xfId="51" applyNumberFormat="1" applyAlignment="1">
      <alignment horizontal="center" vertical="center"/>
    </xf>
    <xf numFmtId="177" fontId="2" fillId="0" borderId="0" xfId="51" applyNumberFormat="1" applyAlignment="1">
      <alignment horizontal="center" vertical="center"/>
    </xf>
    <xf numFmtId="0" fontId="2" fillId="0" borderId="0" xfId="51">
      <alignment vertical="top"/>
    </xf>
    <xf numFmtId="0" fontId="4" fillId="3" borderId="1" xfId="49" applyFont="1" applyFill="1" applyBorder="1" applyAlignment="1">
      <alignment horizontal="center" vertical="center"/>
    </xf>
    <xf numFmtId="176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6" fillId="0" borderId="1" xfId="5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78" fontId="6" fillId="0" borderId="1" xfId="50" applyNumberFormat="1" applyFont="1" applyBorder="1">
      <alignment vertical="center"/>
    </xf>
    <xf numFmtId="0" fontId="8" fillId="0" borderId="1" xfId="51" applyFont="1" applyBorder="1" applyAlignment="1">
      <alignment horizontal="center" vertical="center"/>
    </xf>
    <xf numFmtId="0" fontId="8" fillId="0" borderId="1" xfId="50" applyFont="1" applyBorder="1" applyAlignment="1">
      <alignment horizontal="center" vertical="center"/>
    </xf>
    <xf numFmtId="176" fontId="2" fillId="4" borderId="1" xfId="51" applyNumberFormat="1" applyFill="1" applyBorder="1" applyAlignment="1">
      <alignment horizontal="center" vertical="center"/>
    </xf>
    <xf numFmtId="0" fontId="9" fillId="4" borderId="1" xfId="49" applyFont="1" applyFill="1" applyBorder="1" applyAlignment="1">
      <alignment horizontal="left" vertical="center"/>
    </xf>
    <xf numFmtId="0" fontId="9" fillId="4" borderId="1" xfId="49" applyFont="1" applyFill="1" applyBorder="1" applyAlignment="1">
      <alignment horizontal="center" vertical="center"/>
    </xf>
    <xf numFmtId="176" fontId="10" fillId="5" borderId="1" xfId="49" applyNumberFormat="1" applyFont="1" applyFill="1" applyBorder="1" applyAlignment="1">
      <alignment horizontal="center" vertical="center"/>
    </xf>
    <xf numFmtId="0" fontId="5" fillId="5" borderId="1" xfId="49" applyFont="1" applyFill="1" applyBorder="1" applyAlignment="1">
      <alignment horizontal="left" vertical="center"/>
    </xf>
    <xf numFmtId="0" fontId="10" fillId="5" borderId="1" xfId="49" applyFont="1" applyFill="1" applyBorder="1" applyAlignment="1">
      <alignment horizontal="center" vertical="center"/>
    </xf>
    <xf numFmtId="0" fontId="11" fillId="3" borderId="1" xfId="49" applyFont="1" applyFill="1" applyBorder="1" applyAlignment="1">
      <alignment horizontal="center" vertical="center" wrapText="1"/>
    </xf>
    <xf numFmtId="0" fontId="11" fillId="3" borderId="1" xfId="49" applyFont="1" applyFill="1" applyBorder="1" applyAlignment="1">
      <alignment horizontal="center" vertical="center"/>
    </xf>
    <xf numFmtId="176" fontId="8" fillId="0" borderId="1" xfId="49" applyNumberFormat="1" applyFont="1" applyFill="1" applyBorder="1" applyAlignment="1">
      <alignment vertical="center"/>
    </xf>
    <xf numFmtId="0" fontId="8" fillId="0" borderId="1" xfId="51" applyFont="1" applyFill="1" applyBorder="1" applyAlignment="1">
      <alignment horizontal="left" vertical="center"/>
    </xf>
    <xf numFmtId="0" fontId="8" fillId="0" borderId="2" xfId="51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 wrapText="1"/>
    </xf>
    <xf numFmtId="0" fontId="8" fillId="0" borderId="3" xfId="51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0" fontId="2" fillId="0" borderId="1" xfId="51" applyFill="1" applyBorder="1" applyAlignment="1">
      <alignment horizontal="left"/>
    </xf>
    <xf numFmtId="176" fontId="8" fillId="0" borderId="1" xfId="49" applyNumberFormat="1" applyFont="1" applyBorder="1" applyAlignment="1">
      <alignment vertical="center"/>
    </xf>
    <xf numFmtId="0" fontId="8" fillId="0" borderId="1" xfId="51" applyFont="1" applyBorder="1" applyAlignment="1">
      <alignment horizontal="left" vertical="center"/>
    </xf>
    <xf numFmtId="0" fontId="8" fillId="0" borderId="4" xfId="51" applyFont="1" applyFill="1" applyBorder="1" applyAlignment="1">
      <alignment horizontal="center" vertical="center"/>
    </xf>
    <xf numFmtId="0" fontId="8" fillId="6" borderId="1" xfId="51" applyFont="1" applyFill="1" applyBorder="1" applyAlignment="1">
      <alignment horizontal="center" vertical="center" wrapText="1"/>
    </xf>
    <xf numFmtId="0" fontId="8" fillId="6" borderId="1" xfId="51" applyFont="1" applyFill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8" fillId="0" borderId="1" xfId="51" applyFont="1" applyBorder="1" applyAlignment="1">
      <alignment horizontal="center" vertical="center" wrapText="1"/>
    </xf>
    <xf numFmtId="0" fontId="2" fillId="0" borderId="1" xfId="51" applyBorder="1" applyAlignment="1">
      <alignment horizontal="left"/>
    </xf>
    <xf numFmtId="0" fontId="8" fillId="6" borderId="1" xfId="51" applyFont="1" applyFill="1" applyBorder="1" applyAlignment="1">
      <alignment horizontal="left" vertical="center" wrapText="1"/>
    </xf>
    <xf numFmtId="0" fontId="8" fillId="0" borderId="2" xfId="51" applyFont="1" applyBorder="1" applyAlignment="1">
      <alignment horizontal="center" vertical="center"/>
    </xf>
    <xf numFmtId="0" fontId="8" fillId="0" borderId="4" xfId="51" applyFont="1" applyBorder="1" applyAlignment="1">
      <alignment horizontal="center" vertical="center"/>
    </xf>
    <xf numFmtId="0" fontId="9" fillId="3" borderId="1" xfId="49" applyFont="1" applyFill="1" applyBorder="1" applyAlignment="1">
      <alignment horizontal="center" vertical="center"/>
    </xf>
    <xf numFmtId="0" fontId="9" fillId="3" borderId="1" xfId="49" applyFont="1" applyFill="1" applyBorder="1" applyAlignment="1">
      <alignment horizontal="left" vertical="center"/>
    </xf>
    <xf numFmtId="0" fontId="12" fillId="4" borderId="1" xfId="51" applyFont="1" applyFill="1" applyBorder="1">
      <alignment vertical="top"/>
    </xf>
    <xf numFmtId="176" fontId="8" fillId="0" borderId="1" xfId="49" applyNumberFormat="1" applyFont="1" applyFill="1" applyBorder="1" applyAlignment="1">
      <alignment horizontal="center" vertical="center"/>
    </xf>
    <xf numFmtId="177" fontId="8" fillId="0" borderId="1" xfId="49" applyNumberFormat="1" applyFont="1" applyFill="1" applyBorder="1" applyAlignment="1">
      <alignment horizontal="left" vertical="center"/>
    </xf>
    <xf numFmtId="177" fontId="8" fillId="0" borderId="1" xfId="49" applyNumberFormat="1" applyFont="1" applyFill="1" applyBorder="1" applyAlignment="1">
      <alignment vertical="center"/>
    </xf>
    <xf numFmtId="177" fontId="8" fillId="0" borderId="1" xfId="49" applyNumberFormat="1" applyFont="1" applyFill="1" applyBorder="1" applyAlignment="1">
      <alignment horizontal="center" vertical="center"/>
    </xf>
    <xf numFmtId="176" fontId="8" fillId="2" borderId="1" xfId="49" applyNumberFormat="1" applyFont="1" applyFill="1" applyBorder="1" applyAlignment="1">
      <alignment horizontal="center" vertical="center"/>
    </xf>
    <xf numFmtId="177" fontId="8" fillId="2" borderId="1" xfId="49" applyNumberFormat="1" applyFont="1" applyFill="1" applyBorder="1" applyAlignment="1">
      <alignment horizontal="left" vertical="center"/>
    </xf>
    <xf numFmtId="177" fontId="8" fillId="2" borderId="1" xfId="49" applyNumberFormat="1" applyFont="1" applyFill="1" applyBorder="1" applyAlignment="1">
      <alignment horizontal="center" vertical="center"/>
    </xf>
    <xf numFmtId="177" fontId="8" fillId="2" borderId="2" xfId="49" applyNumberFormat="1" applyFont="1" applyFill="1" applyBorder="1" applyAlignment="1">
      <alignment horizontal="center" vertical="center"/>
    </xf>
    <xf numFmtId="177" fontId="8" fillId="2" borderId="5" xfId="49" applyNumberFormat="1" applyFont="1" applyFill="1" applyBorder="1" applyAlignment="1">
      <alignment horizontal="center" vertical="center"/>
    </xf>
    <xf numFmtId="177" fontId="8" fillId="2" borderId="6" xfId="49" applyNumberFormat="1" applyFont="1" applyFill="1" applyBorder="1" applyAlignment="1">
      <alignment horizontal="center" vertical="center"/>
    </xf>
    <xf numFmtId="177" fontId="8" fillId="2" borderId="3" xfId="49" applyNumberFormat="1" applyFont="1" applyFill="1" applyBorder="1" applyAlignment="1">
      <alignment horizontal="center" vertical="center"/>
    </xf>
    <xf numFmtId="177" fontId="8" fillId="2" borderId="4" xfId="49" applyNumberFormat="1" applyFont="1" applyFill="1" applyBorder="1" applyAlignment="1">
      <alignment horizontal="center" vertical="center"/>
    </xf>
    <xf numFmtId="177" fontId="8" fillId="2" borderId="1" xfId="49" applyNumberFormat="1" applyFont="1" applyFill="1" applyBorder="1" applyAlignment="1">
      <alignment horizontal="left" vertical="center" wrapText="1"/>
    </xf>
    <xf numFmtId="177" fontId="8" fillId="2" borderId="2" xfId="49" applyNumberFormat="1" applyFont="1" applyFill="1" applyBorder="1" applyAlignment="1">
      <alignment horizontal="center" vertical="center" wrapText="1"/>
    </xf>
    <xf numFmtId="177" fontId="8" fillId="2" borderId="3" xfId="49" applyNumberFormat="1" applyFont="1" applyFill="1" applyBorder="1" applyAlignment="1">
      <alignment horizontal="center" vertical="center" wrapText="1"/>
    </xf>
    <xf numFmtId="177" fontId="8" fillId="2" borderId="4" xfId="49" applyNumberFormat="1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8" fillId="0" borderId="1" xfId="49" applyFont="1" applyBorder="1" applyAlignment="1">
      <alignment horizontal="left" vertical="center"/>
    </xf>
    <xf numFmtId="0" fontId="13" fillId="0" borderId="1" xfId="49" applyFont="1" applyBorder="1" applyAlignment="1">
      <alignment horizontal="center" vertical="center" wrapText="1"/>
    </xf>
    <xf numFmtId="0" fontId="8" fillId="6" borderId="1" xfId="49" applyFont="1" applyFill="1" applyBorder="1" applyAlignment="1">
      <alignment horizontal="center" vertical="center"/>
    </xf>
    <xf numFmtId="176" fontId="10" fillId="5" borderId="2" xfId="49" applyNumberFormat="1" applyFont="1" applyFill="1" applyBorder="1" applyAlignment="1">
      <alignment horizontal="center" vertical="center"/>
    </xf>
    <xf numFmtId="0" fontId="5" fillId="5" borderId="2" xfId="49" applyFont="1" applyFill="1" applyBorder="1" applyAlignment="1">
      <alignment horizontal="left" vertical="center"/>
    </xf>
    <xf numFmtId="0" fontId="10" fillId="5" borderId="2" xfId="49" applyFont="1" applyFill="1" applyBorder="1" applyAlignment="1">
      <alignment horizontal="center" vertical="center"/>
    </xf>
    <xf numFmtId="0" fontId="10" fillId="5" borderId="5" xfId="49" applyFont="1" applyFill="1" applyBorder="1" applyAlignment="1">
      <alignment horizontal="center" vertical="center"/>
    </xf>
    <xf numFmtId="0" fontId="10" fillId="5" borderId="6" xfId="49" applyFont="1" applyFill="1" applyBorder="1" applyAlignment="1">
      <alignment horizontal="center" vertical="center"/>
    </xf>
    <xf numFmtId="176" fontId="10" fillId="5" borderId="4" xfId="49" applyNumberFormat="1" applyFont="1" applyFill="1" applyBorder="1" applyAlignment="1">
      <alignment horizontal="center" vertical="center"/>
    </xf>
    <xf numFmtId="0" fontId="5" fillId="5" borderId="4" xfId="49" applyFont="1" applyFill="1" applyBorder="1" applyAlignment="1">
      <alignment horizontal="left" vertical="center"/>
    </xf>
    <xf numFmtId="0" fontId="10" fillId="5" borderId="4" xfId="49" applyFont="1" applyFill="1" applyBorder="1" applyAlignment="1">
      <alignment horizontal="center" vertical="center"/>
    </xf>
    <xf numFmtId="0" fontId="11" fillId="3" borderId="5" xfId="49" applyFont="1" applyFill="1" applyBorder="1" applyAlignment="1">
      <alignment horizontal="center" vertical="center" wrapText="1"/>
    </xf>
    <xf numFmtId="0" fontId="11" fillId="3" borderId="6" xfId="49" applyFont="1" applyFill="1" applyBorder="1" applyAlignment="1">
      <alignment horizontal="center" vertical="center" wrapText="1"/>
    </xf>
    <xf numFmtId="0" fontId="8" fillId="0" borderId="5" xfId="51" applyFont="1" applyBorder="1" applyAlignment="1">
      <alignment horizontal="left" vertical="center"/>
    </xf>
    <xf numFmtId="0" fontId="14" fillId="2" borderId="1" xfId="0" applyFont="1" applyFill="1" applyBorder="1">
      <alignment vertical="center"/>
    </xf>
    <xf numFmtId="179" fontId="6" fillId="0" borderId="1" xfId="52" applyNumberFormat="1" applyFont="1" applyBorder="1" applyAlignment="1">
      <alignment horizontal="left" vertical="center"/>
    </xf>
    <xf numFmtId="10" fontId="15" fillId="0" borderId="1" xfId="51" applyNumberFormat="1" applyFont="1" applyBorder="1" applyAlignment="1">
      <alignment vertical="center"/>
    </xf>
    <xf numFmtId="10" fontId="16" fillId="0" borderId="5" xfId="51" applyNumberFormat="1" applyFont="1" applyBorder="1" applyAlignment="1">
      <alignment horizontal="left" vertical="center"/>
    </xf>
    <xf numFmtId="10" fontId="17" fillId="0" borderId="6" xfId="51" applyNumberFormat="1" applyFont="1" applyBorder="1" applyAlignment="1">
      <alignment horizontal="center" vertical="center"/>
    </xf>
    <xf numFmtId="58" fontId="2" fillId="0" borderId="1" xfId="51" applyNumberFormat="1" applyBorder="1" applyAlignment="1">
      <alignment vertical="center"/>
    </xf>
    <xf numFmtId="0" fontId="17" fillId="0" borderId="5" xfId="51" applyFont="1" applyBorder="1" applyAlignment="1">
      <alignment horizontal="center" vertical="center"/>
    </xf>
    <xf numFmtId="0" fontId="17" fillId="0" borderId="6" xfId="51" applyFont="1" applyBorder="1" applyAlignment="1">
      <alignment horizontal="center" vertical="center"/>
    </xf>
    <xf numFmtId="10" fontId="17" fillId="0" borderId="1" xfId="51" applyNumberFormat="1" applyFont="1" applyBorder="1" applyAlignment="1">
      <alignment vertical="center"/>
    </xf>
    <xf numFmtId="0" fontId="2" fillId="0" borderId="5" xfId="51" applyBorder="1" applyAlignment="1">
      <alignment horizontal="center" vertical="center"/>
    </xf>
    <xf numFmtId="0" fontId="2" fillId="0" borderId="6" xfId="51" applyBorder="1" applyAlignment="1">
      <alignment horizontal="center" vertical="center"/>
    </xf>
    <xf numFmtId="180" fontId="2" fillId="0" borderId="1" xfId="51" applyNumberFormat="1" applyBorder="1" applyAlignment="1">
      <alignment vertical="center"/>
    </xf>
    <xf numFmtId="180" fontId="12" fillId="0" borderId="1" xfId="51" applyNumberFormat="1" applyFont="1" applyBorder="1" applyAlignment="1">
      <alignment horizontal="left" vertical="center"/>
    </xf>
    <xf numFmtId="181" fontId="17" fillId="0" borderId="5" xfId="51" applyNumberFormat="1" applyFont="1" applyBorder="1" applyAlignment="1">
      <alignment horizontal="center" vertical="center"/>
    </xf>
    <xf numFmtId="181" fontId="17" fillId="0" borderId="6" xfId="51" applyNumberFormat="1" applyFont="1" applyBorder="1" applyAlignment="1">
      <alignment horizontal="center" vertical="center"/>
    </xf>
    <xf numFmtId="177" fontId="9" fillId="4" borderId="1" xfId="49" applyNumberFormat="1" applyFont="1" applyFill="1" applyBorder="1" applyAlignment="1">
      <alignment horizontal="center" vertical="center"/>
    </xf>
    <xf numFmtId="10" fontId="11" fillId="3" borderId="1" xfId="49" applyNumberFormat="1" applyFont="1" applyFill="1" applyBorder="1" applyAlignment="1">
      <alignment horizontal="center" vertical="center"/>
    </xf>
    <xf numFmtId="177" fontId="11" fillId="3" borderId="1" xfId="49" applyNumberFormat="1" applyFont="1" applyFill="1" applyBorder="1" applyAlignment="1">
      <alignment horizontal="center" vertical="center"/>
    </xf>
    <xf numFmtId="182" fontId="11" fillId="3" borderId="1" xfId="49" applyNumberFormat="1" applyFont="1" applyFill="1" applyBorder="1" applyAlignment="1">
      <alignment horizontal="center" vertical="center"/>
    </xf>
    <xf numFmtId="177" fontId="18" fillId="0" borderId="1" xfId="51" applyNumberFormat="1" applyFont="1" applyFill="1" applyBorder="1" applyAlignment="1">
      <alignment horizontal="center" vertical="center"/>
    </xf>
    <xf numFmtId="10" fontId="8" fillId="0" borderId="1" xfId="49" applyNumberFormat="1" applyFont="1" applyFill="1" applyBorder="1" applyAlignment="1">
      <alignment horizontal="center" vertical="center" wrapText="1"/>
    </xf>
    <xf numFmtId="177" fontId="8" fillId="0" borderId="1" xfId="49" applyNumberFormat="1" applyFont="1" applyFill="1" applyBorder="1" applyAlignment="1">
      <alignment horizontal="center" vertical="center" wrapText="1"/>
    </xf>
    <xf numFmtId="183" fontId="8" fillId="0" borderId="1" xfId="49" applyNumberFormat="1" applyFont="1" applyFill="1" applyBorder="1" applyAlignment="1">
      <alignment horizontal="center" vertical="center" wrapText="1"/>
    </xf>
    <xf numFmtId="9" fontId="8" fillId="0" borderId="1" xfId="49" applyNumberFormat="1" applyFont="1" applyFill="1" applyBorder="1" applyAlignment="1">
      <alignment horizontal="center" vertical="center" wrapText="1"/>
    </xf>
    <xf numFmtId="0" fontId="19" fillId="7" borderId="0" xfId="51" applyFont="1" applyFill="1">
      <alignment vertical="top"/>
    </xf>
    <xf numFmtId="0" fontId="2" fillId="7" borderId="0" xfId="51" applyFill="1">
      <alignment vertical="top"/>
    </xf>
    <xf numFmtId="177" fontId="2" fillId="0" borderId="1" xfId="51" applyNumberFormat="1" applyFill="1" applyBorder="1" applyAlignment="1">
      <alignment horizontal="center" vertical="center"/>
    </xf>
    <xf numFmtId="177" fontId="18" fillId="6" borderId="1" xfId="51" applyNumberFormat="1" applyFont="1" applyFill="1" applyBorder="1" applyAlignment="1">
      <alignment horizontal="center" vertical="center"/>
    </xf>
    <xf numFmtId="10" fontId="8" fillId="6" borderId="1" xfId="49" applyNumberFormat="1" applyFont="1" applyFill="1" applyBorder="1" applyAlignment="1">
      <alignment horizontal="center" vertical="center" wrapText="1"/>
    </xf>
    <xf numFmtId="177" fontId="8" fillId="2" borderId="1" xfId="49" applyNumberFormat="1" applyFont="1" applyFill="1" applyBorder="1" applyAlignment="1">
      <alignment horizontal="center" vertical="center" wrapText="1"/>
    </xf>
    <xf numFmtId="9" fontId="8" fillId="2" borderId="1" xfId="49" applyNumberFormat="1" applyFont="1" applyFill="1" applyBorder="1" applyAlignment="1">
      <alignment horizontal="center" vertical="center" wrapText="1"/>
    </xf>
    <xf numFmtId="177" fontId="2" fillId="2" borderId="1" xfId="51" applyNumberFormat="1" applyFill="1" applyBorder="1" applyAlignment="1">
      <alignment horizontal="center" vertical="center"/>
    </xf>
    <xf numFmtId="10" fontId="9" fillId="3" borderId="1" xfId="49" applyNumberFormat="1" applyFont="1" applyFill="1" applyBorder="1" applyAlignment="1">
      <alignment horizontal="center" vertical="center"/>
    </xf>
    <xf numFmtId="177" fontId="9" fillId="3" borderId="1" xfId="49" applyNumberFormat="1" applyFont="1" applyFill="1" applyBorder="1" applyAlignment="1">
      <alignment horizontal="center" vertical="center"/>
    </xf>
    <xf numFmtId="183" fontId="9" fillId="3" borderId="1" xfId="49" applyNumberFormat="1" applyFont="1" applyFill="1" applyBorder="1" applyAlignment="1">
      <alignment horizontal="center" vertical="center"/>
    </xf>
    <xf numFmtId="9" fontId="9" fillId="3" borderId="1" xfId="49" applyNumberFormat="1" applyFont="1" applyFill="1" applyBorder="1" applyAlignment="1">
      <alignment horizontal="center" vertical="center"/>
    </xf>
    <xf numFmtId="178" fontId="9" fillId="3" borderId="1" xfId="49" applyNumberFormat="1" applyFont="1" applyFill="1" applyBorder="1" applyAlignment="1">
      <alignment horizontal="center" vertical="center"/>
    </xf>
    <xf numFmtId="9" fontId="11" fillId="3" borderId="1" xfId="49" applyNumberFormat="1" applyFont="1" applyFill="1" applyBorder="1" applyAlignment="1">
      <alignment horizontal="center" vertical="center"/>
    </xf>
    <xf numFmtId="10" fontId="8" fillId="2" borderId="1" xfId="49" applyNumberFormat="1" applyFont="1" applyFill="1" applyBorder="1" applyAlignment="1">
      <alignment horizontal="center" vertical="center" wrapText="1"/>
    </xf>
    <xf numFmtId="0" fontId="8" fillId="2" borderId="1" xfId="51" applyFont="1" applyFill="1" applyBorder="1" applyAlignment="1">
      <alignment horizontal="center" vertical="center"/>
    </xf>
    <xf numFmtId="0" fontId="3" fillId="7" borderId="0" xfId="51" applyFont="1" applyFill="1">
      <alignment vertical="top"/>
    </xf>
    <xf numFmtId="178" fontId="2" fillId="0" borderId="1" xfId="51" applyNumberFormat="1" applyFill="1" applyBorder="1" applyAlignment="1">
      <alignment horizontal="center" vertical="center"/>
    </xf>
    <xf numFmtId="0" fontId="10" fillId="5" borderId="7" xfId="49" applyFont="1" applyFill="1" applyBorder="1" applyAlignment="1">
      <alignment horizontal="center" vertical="center"/>
    </xf>
    <xf numFmtId="177" fontId="17" fillId="0" borderId="1" xfId="49" applyNumberFormat="1" applyFont="1" applyFill="1" applyBorder="1" applyAlignment="1">
      <alignment horizontal="center" vertical="center" wrapText="1"/>
    </xf>
    <xf numFmtId="0" fontId="9" fillId="3" borderId="5" xfId="49" applyFont="1" applyFill="1" applyBorder="1" applyAlignment="1">
      <alignment horizontal="center" vertical="center"/>
    </xf>
    <xf numFmtId="0" fontId="9" fillId="3" borderId="6" xfId="49" applyFont="1" applyFill="1" applyBorder="1" applyAlignment="1">
      <alignment horizontal="center" vertical="center"/>
    </xf>
    <xf numFmtId="183" fontId="20" fillId="0" borderId="1" xfId="49" applyNumberFormat="1" applyFont="1" applyFill="1" applyBorder="1" applyAlignment="1">
      <alignment horizontal="center" vertical="center" wrapText="1"/>
    </xf>
    <xf numFmtId="9" fontId="21" fillId="3" borderId="1" xfId="49" applyNumberFormat="1" applyFont="1" applyFill="1" applyBorder="1" applyAlignment="1">
      <alignment horizontal="center" vertical="center"/>
    </xf>
    <xf numFmtId="184" fontId="9" fillId="3" borderId="1" xfId="49" applyNumberFormat="1" applyFont="1" applyFill="1" applyBorder="1" applyAlignment="1">
      <alignment horizontal="center" vertical="center"/>
    </xf>
    <xf numFmtId="176" fontId="9" fillId="3" borderId="1" xfId="49" applyNumberFormat="1" applyFont="1" applyFill="1" applyBorder="1" applyAlignment="1">
      <alignment horizontal="center" vertical="center"/>
    </xf>
    <xf numFmtId="183" fontId="2" fillId="0" borderId="0" xfId="51" applyNumberFormat="1" applyAlignment="1">
      <alignment horizontal="center" vertical="center"/>
    </xf>
    <xf numFmtId="10" fontId="2" fillId="0" borderId="0" xfId="51" applyNumberFormat="1" applyFill="1" applyAlignment="1">
      <alignment horizontal="center" vertical="center"/>
    </xf>
    <xf numFmtId="177" fontId="2" fillId="0" borderId="0" xfId="51" applyNumberFormat="1" applyFill="1" applyAlignment="1">
      <alignment horizontal="center" vertical="center"/>
    </xf>
    <xf numFmtId="0" fontId="2" fillId="0" borderId="0" xfId="51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2" xfId="50"/>
    <cellStyle name="常规 4" xfId="51"/>
    <cellStyle name="常规_10AW核价-润懋(35款已核，单耗未减)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288290</xdr:colOff>
      <xdr:row>1</xdr:row>
      <xdr:rowOff>41275</xdr:rowOff>
    </xdr:from>
    <xdr:to>
      <xdr:col>3</xdr:col>
      <xdr:colOff>18415</xdr:colOff>
      <xdr:row>4</xdr:row>
      <xdr:rowOff>193040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3090" y="281940"/>
          <a:ext cx="1800225" cy="11233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9"/>
  <sheetViews>
    <sheetView tabSelected="1" zoomScale="115" zoomScaleNormal="115" workbookViewId="0">
      <pane ySplit="5" topLeftCell="A28" activePane="bottomLeft" state="frozen"/>
      <selection/>
      <selection pane="bottomLeft" activeCell="B2" sqref="B2:D5"/>
    </sheetView>
  </sheetViews>
  <sheetFormatPr defaultColWidth="7.875" defaultRowHeight="18.95" customHeight="1"/>
  <cols>
    <col min="1" max="1" width="4" style="5" customWidth="1"/>
    <col min="2" max="2" width="18.8" style="6" customWidth="1"/>
    <col min="3" max="3" width="8.36666666666667" style="7" customWidth="1"/>
    <col min="4" max="4" width="14.0166666666667" style="8" customWidth="1"/>
    <col min="5" max="5" width="9.45833333333333" style="7" customWidth="1"/>
    <col min="6" max="6" width="7.70833333333333" style="7" customWidth="1"/>
    <col min="7" max="7" width="12.0583333333333" style="7" customWidth="1"/>
    <col min="8" max="8" width="7.825" style="7" customWidth="1"/>
    <col min="9" max="9" width="9.55833333333333" style="7" customWidth="1"/>
    <col min="10" max="10" width="9.78333333333333" style="9" customWidth="1"/>
    <col min="11" max="11" width="10.1083333333333" style="10" customWidth="1"/>
    <col min="12" max="12" width="12.5" style="7" customWidth="1"/>
    <col min="13" max="13" width="9.01666666666667" style="7" customWidth="1"/>
    <col min="14" max="14" width="8.875" style="7" customWidth="1"/>
    <col min="15" max="256" width="7.875" style="11"/>
    <col min="257" max="257" width="4" style="11" customWidth="1"/>
    <col min="258" max="258" width="22.625" style="11" customWidth="1"/>
    <col min="259" max="259" width="10.25" style="11" customWidth="1"/>
    <col min="260" max="260" width="14" style="11" customWidth="1"/>
    <col min="261" max="261" width="10.5" style="11" customWidth="1"/>
    <col min="262" max="262" width="8.375" style="11" customWidth="1"/>
    <col min="263" max="263" width="8" style="11" customWidth="1"/>
    <col min="264" max="265" width="10.5" style="11" customWidth="1"/>
    <col min="266" max="266" width="10.625" style="11" customWidth="1"/>
    <col min="267" max="267" width="10.375" style="11" customWidth="1"/>
    <col min="268" max="268" width="12.875" style="11" customWidth="1"/>
    <col min="269" max="269" width="12.375" style="11" customWidth="1"/>
    <col min="270" max="270" width="8.875" style="11" customWidth="1"/>
    <col min="271" max="512" width="7.875" style="11"/>
    <col min="513" max="513" width="4" style="11" customWidth="1"/>
    <col min="514" max="514" width="22.625" style="11" customWidth="1"/>
    <col min="515" max="515" width="10.25" style="11" customWidth="1"/>
    <col min="516" max="516" width="14" style="11" customWidth="1"/>
    <col min="517" max="517" width="10.5" style="11" customWidth="1"/>
    <col min="518" max="518" width="8.375" style="11" customWidth="1"/>
    <col min="519" max="519" width="8" style="11" customWidth="1"/>
    <col min="520" max="521" width="10.5" style="11" customWidth="1"/>
    <col min="522" max="522" width="10.625" style="11" customWidth="1"/>
    <col min="523" max="523" width="10.375" style="11" customWidth="1"/>
    <col min="524" max="524" width="12.875" style="11" customWidth="1"/>
    <col min="525" max="525" width="12.375" style="11" customWidth="1"/>
    <col min="526" max="526" width="8.875" style="11" customWidth="1"/>
    <col min="527" max="768" width="7.875" style="11"/>
    <col min="769" max="769" width="4" style="11" customWidth="1"/>
    <col min="770" max="770" width="22.625" style="11" customWidth="1"/>
    <col min="771" max="771" width="10.25" style="11" customWidth="1"/>
    <col min="772" max="772" width="14" style="11" customWidth="1"/>
    <col min="773" max="773" width="10.5" style="11" customWidth="1"/>
    <col min="774" max="774" width="8.375" style="11" customWidth="1"/>
    <col min="775" max="775" width="8" style="11" customWidth="1"/>
    <col min="776" max="777" width="10.5" style="11" customWidth="1"/>
    <col min="778" max="778" width="10.625" style="11" customWidth="1"/>
    <col min="779" max="779" width="10.375" style="11" customWidth="1"/>
    <col min="780" max="780" width="12.875" style="11" customWidth="1"/>
    <col min="781" max="781" width="12.375" style="11" customWidth="1"/>
    <col min="782" max="782" width="8.875" style="11" customWidth="1"/>
    <col min="783" max="1024" width="7.875" style="11"/>
    <col min="1025" max="1025" width="4" style="11" customWidth="1"/>
    <col min="1026" max="1026" width="22.625" style="11" customWidth="1"/>
    <col min="1027" max="1027" width="10.25" style="11" customWidth="1"/>
    <col min="1028" max="1028" width="14" style="11" customWidth="1"/>
    <col min="1029" max="1029" width="10.5" style="11" customWidth="1"/>
    <col min="1030" max="1030" width="8.375" style="11" customWidth="1"/>
    <col min="1031" max="1031" width="8" style="11" customWidth="1"/>
    <col min="1032" max="1033" width="10.5" style="11" customWidth="1"/>
    <col min="1034" max="1034" width="10.625" style="11" customWidth="1"/>
    <col min="1035" max="1035" width="10.375" style="11" customWidth="1"/>
    <col min="1036" max="1036" width="12.875" style="11" customWidth="1"/>
    <col min="1037" max="1037" width="12.375" style="11" customWidth="1"/>
    <col min="1038" max="1038" width="8.875" style="11" customWidth="1"/>
    <col min="1039" max="1280" width="7.875" style="11"/>
    <col min="1281" max="1281" width="4" style="11" customWidth="1"/>
    <col min="1282" max="1282" width="22.625" style="11" customWidth="1"/>
    <col min="1283" max="1283" width="10.25" style="11" customWidth="1"/>
    <col min="1284" max="1284" width="14" style="11" customWidth="1"/>
    <col min="1285" max="1285" width="10.5" style="11" customWidth="1"/>
    <col min="1286" max="1286" width="8.375" style="11" customWidth="1"/>
    <col min="1287" max="1287" width="8" style="11" customWidth="1"/>
    <col min="1288" max="1289" width="10.5" style="11" customWidth="1"/>
    <col min="1290" max="1290" width="10.625" style="11" customWidth="1"/>
    <col min="1291" max="1291" width="10.375" style="11" customWidth="1"/>
    <col min="1292" max="1292" width="12.875" style="11" customWidth="1"/>
    <col min="1293" max="1293" width="12.375" style="11" customWidth="1"/>
    <col min="1294" max="1294" width="8.875" style="11" customWidth="1"/>
    <col min="1295" max="1536" width="7.875" style="11"/>
    <col min="1537" max="1537" width="4" style="11" customWidth="1"/>
    <col min="1538" max="1538" width="22.625" style="11" customWidth="1"/>
    <col min="1539" max="1539" width="10.25" style="11" customWidth="1"/>
    <col min="1540" max="1540" width="14" style="11" customWidth="1"/>
    <col min="1541" max="1541" width="10.5" style="11" customWidth="1"/>
    <col min="1542" max="1542" width="8.375" style="11" customWidth="1"/>
    <col min="1543" max="1543" width="8" style="11" customWidth="1"/>
    <col min="1544" max="1545" width="10.5" style="11" customWidth="1"/>
    <col min="1546" max="1546" width="10.625" style="11" customWidth="1"/>
    <col min="1547" max="1547" width="10.375" style="11" customWidth="1"/>
    <col min="1548" max="1548" width="12.875" style="11" customWidth="1"/>
    <col min="1549" max="1549" width="12.375" style="11" customWidth="1"/>
    <col min="1550" max="1550" width="8.875" style="11" customWidth="1"/>
    <col min="1551" max="1792" width="7.875" style="11"/>
    <col min="1793" max="1793" width="4" style="11" customWidth="1"/>
    <col min="1794" max="1794" width="22.625" style="11" customWidth="1"/>
    <col min="1795" max="1795" width="10.25" style="11" customWidth="1"/>
    <col min="1796" max="1796" width="14" style="11" customWidth="1"/>
    <col min="1797" max="1797" width="10.5" style="11" customWidth="1"/>
    <col min="1798" max="1798" width="8.375" style="11" customWidth="1"/>
    <col min="1799" max="1799" width="8" style="11" customWidth="1"/>
    <col min="1800" max="1801" width="10.5" style="11" customWidth="1"/>
    <col min="1802" max="1802" width="10.625" style="11" customWidth="1"/>
    <col min="1803" max="1803" width="10.375" style="11" customWidth="1"/>
    <col min="1804" max="1804" width="12.875" style="11" customWidth="1"/>
    <col min="1805" max="1805" width="12.375" style="11" customWidth="1"/>
    <col min="1806" max="1806" width="8.875" style="11" customWidth="1"/>
    <col min="1807" max="2048" width="7.875" style="11"/>
    <col min="2049" max="2049" width="4" style="11" customWidth="1"/>
    <col min="2050" max="2050" width="22.625" style="11" customWidth="1"/>
    <col min="2051" max="2051" width="10.25" style="11" customWidth="1"/>
    <col min="2052" max="2052" width="14" style="11" customWidth="1"/>
    <col min="2053" max="2053" width="10.5" style="11" customWidth="1"/>
    <col min="2054" max="2054" width="8.375" style="11" customWidth="1"/>
    <col min="2055" max="2055" width="8" style="11" customWidth="1"/>
    <col min="2056" max="2057" width="10.5" style="11" customWidth="1"/>
    <col min="2058" max="2058" width="10.625" style="11" customWidth="1"/>
    <col min="2059" max="2059" width="10.375" style="11" customWidth="1"/>
    <col min="2060" max="2060" width="12.875" style="11" customWidth="1"/>
    <col min="2061" max="2061" width="12.375" style="11" customWidth="1"/>
    <col min="2062" max="2062" width="8.875" style="11" customWidth="1"/>
    <col min="2063" max="2304" width="7.875" style="11"/>
    <col min="2305" max="2305" width="4" style="11" customWidth="1"/>
    <col min="2306" max="2306" width="22.625" style="11" customWidth="1"/>
    <col min="2307" max="2307" width="10.25" style="11" customWidth="1"/>
    <col min="2308" max="2308" width="14" style="11" customWidth="1"/>
    <col min="2309" max="2309" width="10.5" style="11" customWidth="1"/>
    <col min="2310" max="2310" width="8.375" style="11" customWidth="1"/>
    <col min="2311" max="2311" width="8" style="11" customWidth="1"/>
    <col min="2312" max="2313" width="10.5" style="11" customWidth="1"/>
    <col min="2314" max="2314" width="10.625" style="11" customWidth="1"/>
    <col min="2315" max="2315" width="10.375" style="11" customWidth="1"/>
    <col min="2316" max="2316" width="12.875" style="11" customWidth="1"/>
    <col min="2317" max="2317" width="12.375" style="11" customWidth="1"/>
    <col min="2318" max="2318" width="8.875" style="11" customWidth="1"/>
    <col min="2319" max="2560" width="7.875" style="11"/>
    <col min="2561" max="2561" width="4" style="11" customWidth="1"/>
    <col min="2562" max="2562" width="22.625" style="11" customWidth="1"/>
    <col min="2563" max="2563" width="10.25" style="11" customWidth="1"/>
    <col min="2564" max="2564" width="14" style="11" customWidth="1"/>
    <col min="2565" max="2565" width="10.5" style="11" customWidth="1"/>
    <col min="2566" max="2566" width="8.375" style="11" customWidth="1"/>
    <col min="2567" max="2567" width="8" style="11" customWidth="1"/>
    <col min="2568" max="2569" width="10.5" style="11" customWidth="1"/>
    <col min="2570" max="2570" width="10.625" style="11" customWidth="1"/>
    <col min="2571" max="2571" width="10.375" style="11" customWidth="1"/>
    <col min="2572" max="2572" width="12.875" style="11" customWidth="1"/>
    <col min="2573" max="2573" width="12.375" style="11" customWidth="1"/>
    <col min="2574" max="2574" width="8.875" style="11" customWidth="1"/>
    <col min="2575" max="2816" width="7.875" style="11"/>
    <col min="2817" max="2817" width="4" style="11" customWidth="1"/>
    <col min="2818" max="2818" width="22.625" style="11" customWidth="1"/>
    <col min="2819" max="2819" width="10.25" style="11" customWidth="1"/>
    <col min="2820" max="2820" width="14" style="11" customWidth="1"/>
    <col min="2821" max="2821" width="10.5" style="11" customWidth="1"/>
    <col min="2822" max="2822" width="8.375" style="11" customWidth="1"/>
    <col min="2823" max="2823" width="8" style="11" customWidth="1"/>
    <col min="2824" max="2825" width="10.5" style="11" customWidth="1"/>
    <col min="2826" max="2826" width="10.625" style="11" customWidth="1"/>
    <col min="2827" max="2827" width="10.375" style="11" customWidth="1"/>
    <col min="2828" max="2828" width="12.875" style="11" customWidth="1"/>
    <col min="2829" max="2829" width="12.375" style="11" customWidth="1"/>
    <col min="2830" max="2830" width="8.875" style="11" customWidth="1"/>
    <col min="2831" max="3072" width="7.875" style="11"/>
    <col min="3073" max="3073" width="4" style="11" customWidth="1"/>
    <col min="3074" max="3074" width="22.625" style="11" customWidth="1"/>
    <col min="3075" max="3075" width="10.25" style="11" customWidth="1"/>
    <col min="3076" max="3076" width="14" style="11" customWidth="1"/>
    <col min="3077" max="3077" width="10.5" style="11" customWidth="1"/>
    <col min="3078" max="3078" width="8.375" style="11" customWidth="1"/>
    <col min="3079" max="3079" width="8" style="11" customWidth="1"/>
    <col min="3080" max="3081" width="10.5" style="11" customWidth="1"/>
    <col min="3082" max="3082" width="10.625" style="11" customWidth="1"/>
    <col min="3083" max="3083" width="10.375" style="11" customWidth="1"/>
    <col min="3084" max="3084" width="12.875" style="11" customWidth="1"/>
    <col min="3085" max="3085" width="12.375" style="11" customWidth="1"/>
    <col min="3086" max="3086" width="8.875" style="11" customWidth="1"/>
    <col min="3087" max="3328" width="7.875" style="11"/>
    <col min="3329" max="3329" width="4" style="11" customWidth="1"/>
    <col min="3330" max="3330" width="22.625" style="11" customWidth="1"/>
    <col min="3331" max="3331" width="10.25" style="11" customWidth="1"/>
    <col min="3332" max="3332" width="14" style="11" customWidth="1"/>
    <col min="3333" max="3333" width="10.5" style="11" customWidth="1"/>
    <col min="3334" max="3334" width="8.375" style="11" customWidth="1"/>
    <col min="3335" max="3335" width="8" style="11" customWidth="1"/>
    <col min="3336" max="3337" width="10.5" style="11" customWidth="1"/>
    <col min="3338" max="3338" width="10.625" style="11" customWidth="1"/>
    <col min="3339" max="3339" width="10.375" style="11" customWidth="1"/>
    <col min="3340" max="3340" width="12.875" style="11" customWidth="1"/>
    <col min="3341" max="3341" width="12.375" style="11" customWidth="1"/>
    <col min="3342" max="3342" width="8.875" style="11" customWidth="1"/>
    <col min="3343" max="3584" width="7.875" style="11"/>
    <col min="3585" max="3585" width="4" style="11" customWidth="1"/>
    <col min="3586" max="3586" width="22.625" style="11" customWidth="1"/>
    <col min="3587" max="3587" width="10.25" style="11" customWidth="1"/>
    <col min="3588" max="3588" width="14" style="11" customWidth="1"/>
    <col min="3589" max="3589" width="10.5" style="11" customWidth="1"/>
    <col min="3590" max="3590" width="8.375" style="11" customWidth="1"/>
    <col min="3591" max="3591" width="8" style="11" customWidth="1"/>
    <col min="3592" max="3593" width="10.5" style="11" customWidth="1"/>
    <col min="3594" max="3594" width="10.625" style="11" customWidth="1"/>
    <col min="3595" max="3595" width="10.375" style="11" customWidth="1"/>
    <col min="3596" max="3596" width="12.875" style="11" customWidth="1"/>
    <col min="3597" max="3597" width="12.375" style="11" customWidth="1"/>
    <col min="3598" max="3598" width="8.875" style="11" customWidth="1"/>
    <col min="3599" max="3840" width="7.875" style="11"/>
    <col min="3841" max="3841" width="4" style="11" customWidth="1"/>
    <col min="3842" max="3842" width="22.625" style="11" customWidth="1"/>
    <col min="3843" max="3843" width="10.25" style="11" customWidth="1"/>
    <col min="3844" max="3844" width="14" style="11" customWidth="1"/>
    <col min="3845" max="3845" width="10.5" style="11" customWidth="1"/>
    <col min="3846" max="3846" width="8.375" style="11" customWidth="1"/>
    <col min="3847" max="3847" width="8" style="11" customWidth="1"/>
    <col min="3848" max="3849" width="10.5" style="11" customWidth="1"/>
    <col min="3850" max="3850" width="10.625" style="11" customWidth="1"/>
    <col min="3851" max="3851" width="10.375" style="11" customWidth="1"/>
    <col min="3852" max="3852" width="12.875" style="11" customWidth="1"/>
    <col min="3853" max="3853" width="12.375" style="11" customWidth="1"/>
    <col min="3854" max="3854" width="8.875" style="11" customWidth="1"/>
    <col min="3855" max="4096" width="7.875" style="11"/>
    <col min="4097" max="4097" width="4" style="11" customWidth="1"/>
    <col min="4098" max="4098" width="22.625" style="11" customWidth="1"/>
    <col min="4099" max="4099" width="10.25" style="11" customWidth="1"/>
    <col min="4100" max="4100" width="14" style="11" customWidth="1"/>
    <col min="4101" max="4101" width="10.5" style="11" customWidth="1"/>
    <col min="4102" max="4102" width="8.375" style="11" customWidth="1"/>
    <col min="4103" max="4103" width="8" style="11" customWidth="1"/>
    <col min="4104" max="4105" width="10.5" style="11" customWidth="1"/>
    <col min="4106" max="4106" width="10.625" style="11" customWidth="1"/>
    <col min="4107" max="4107" width="10.375" style="11" customWidth="1"/>
    <col min="4108" max="4108" width="12.875" style="11" customWidth="1"/>
    <col min="4109" max="4109" width="12.375" style="11" customWidth="1"/>
    <col min="4110" max="4110" width="8.875" style="11" customWidth="1"/>
    <col min="4111" max="4352" width="7.875" style="11"/>
    <col min="4353" max="4353" width="4" style="11" customWidth="1"/>
    <col min="4354" max="4354" width="22.625" style="11" customWidth="1"/>
    <col min="4355" max="4355" width="10.25" style="11" customWidth="1"/>
    <col min="4356" max="4356" width="14" style="11" customWidth="1"/>
    <col min="4357" max="4357" width="10.5" style="11" customWidth="1"/>
    <col min="4358" max="4358" width="8.375" style="11" customWidth="1"/>
    <col min="4359" max="4359" width="8" style="11" customWidth="1"/>
    <col min="4360" max="4361" width="10.5" style="11" customWidth="1"/>
    <col min="4362" max="4362" width="10.625" style="11" customWidth="1"/>
    <col min="4363" max="4363" width="10.375" style="11" customWidth="1"/>
    <col min="4364" max="4364" width="12.875" style="11" customWidth="1"/>
    <col min="4365" max="4365" width="12.375" style="11" customWidth="1"/>
    <col min="4366" max="4366" width="8.875" style="11" customWidth="1"/>
    <col min="4367" max="4608" width="7.875" style="11"/>
    <col min="4609" max="4609" width="4" style="11" customWidth="1"/>
    <col min="4610" max="4610" width="22.625" style="11" customWidth="1"/>
    <col min="4611" max="4611" width="10.25" style="11" customWidth="1"/>
    <col min="4612" max="4612" width="14" style="11" customWidth="1"/>
    <col min="4613" max="4613" width="10.5" style="11" customWidth="1"/>
    <col min="4614" max="4614" width="8.375" style="11" customWidth="1"/>
    <col min="4615" max="4615" width="8" style="11" customWidth="1"/>
    <col min="4616" max="4617" width="10.5" style="11" customWidth="1"/>
    <col min="4618" max="4618" width="10.625" style="11" customWidth="1"/>
    <col min="4619" max="4619" width="10.375" style="11" customWidth="1"/>
    <col min="4620" max="4620" width="12.875" style="11" customWidth="1"/>
    <col min="4621" max="4621" width="12.375" style="11" customWidth="1"/>
    <col min="4622" max="4622" width="8.875" style="11" customWidth="1"/>
    <col min="4623" max="4864" width="7.875" style="11"/>
    <col min="4865" max="4865" width="4" style="11" customWidth="1"/>
    <col min="4866" max="4866" width="22.625" style="11" customWidth="1"/>
    <col min="4867" max="4867" width="10.25" style="11" customWidth="1"/>
    <col min="4868" max="4868" width="14" style="11" customWidth="1"/>
    <col min="4869" max="4869" width="10.5" style="11" customWidth="1"/>
    <col min="4870" max="4870" width="8.375" style="11" customWidth="1"/>
    <col min="4871" max="4871" width="8" style="11" customWidth="1"/>
    <col min="4872" max="4873" width="10.5" style="11" customWidth="1"/>
    <col min="4874" max="4874" width="10.625" style="11" customWidth="1"/>
    <col min="4875" max="4875" width="10.375" style="11" customWidth="1"/>
    <col min="4876" max="4876" width="12.875" style="11" customWidth="1"/>
    <col min="4877" max="4877" width="12.375" style="11" customWidth="1"/>
    <col min="4878" max="4878" width="8.875" style="11" customWidth="1"/>
    <col min="4879" max="5120" width="7.875" style="11"/>
    <col min="5121" max="5121" width="4" style="11" customWidth="1"/>
    <col min="5122" max="5122" width="22.625" style="11" customWidth="1"/>
    <col min="5123" max="5123" width="10.25" style="11" customWidth="1"/>
    <col min="5124" max="5124" width="14" style="11" customWidth="1"/>
    <col min="5125" max="5125" width="10.5" style="11" customWidth="1"/>
    <col min="5126" max="5126" width="8.375" style="11" customWidth="1"/>
    <col min="5127" max="5127" width="8" style="11" customWidth="1"/>
    <col min="5128" max="5129" width="10.5" style="11" customWidth="1"/>
    <col min="5130" max="5130" width="10.625" style="11" customWidth="1"/>
    <col min="5131" max="5131" width="10.375" style="11" customWidth="1"/>
    <col min="5132" max="5132" width="12.875" style="11" customWidth="1"/>
    <col min="5133" max="5133" width="12.375" style="11" customWidth="1"/>
    <col min="5134" max="5134" width="8.875" style="11" customWidth="1"/>
    <col min="5135" max="5376" width="7.875" style="11"/>
    <col min="5377" max="5377" width="4" style="11" customWidth="1"/>
    <col min="5378" max="5378" width="22.625" style="11" customWidth="1"/>
    <col min="5379" max="5379" width="10.25" style="11" customWidth="1"/>
    <col min="5380" max="5380" width="14" style="11" customWidth="1"/>
    <col min="5381" max="5381" width="10.5" style="11" customWidth="1"/>
    <col min="5382" max="5382" width="8.375" style="11" customWidth="1"/>
    <col min="5383" max="5383" width="8" style="11" customWidth="1"/>
    <col min="5384" max="5385" width="10.5" style="11" customWidth="1"/>
    <col min="5386" max="5386" width="10.625" style="11" customWidth="1"/>
    <col min="5387" max="5387" width="10.375" style="11" customWidth="1"/>
    <col min="5388" max="5388" width="12.875" style="11" customWidth="1"/>
    <col min="5389" max="5389" width="12.375" style="11" customWidth="1"/>
    <col min="5390" max="5390" width="8.875" style="11" customWidth="1"/>
    <col min="5391" max="5632" width="7.875" style="11"/>
    <col min="5633" max="5633" width="4" style="11" customWidth="1"/>
    <col min="5634" max="5634" width="22.625" style="11" customWidth="1"/>
    <col min="5635" max="5635" width="10.25" style="11" customWidth="1"/>
    <col min="5636" max="5636" width="14" style="11" customWidth="1"/>
    <col min="5637" max="5637" width="10.5" style="11" customWidth="1"/>
    <col min="5638" max="5638" width="8.375" style="11" customWidth="1"/>
    <col min="5639" max="5639" width="8" style="11" customWidth="1"/>
    <col min="5640" max="5641" width="10.5" style="11" customWidth="1"/>
    <col min="5642" max="5642" width="10.625" style="11" customWidth="1"/>
    <col min="5643" max="5643" width="10.375" style="11" customWidth="1"/>
    <col min="5644" max="5644" width="12.875" style="11" customWidth="1"/>
    <col min="5645" max="5645" width="12.375" style="11" customWidth="1"/>
    <col min="5646" max="5646" width="8.875" style="11" customWidth="1"/>
    <col min="5647" max="5888" width="7.875" style="11"/>
    <col min="5889" max="5889" width="4" style="11" customWidth="1"/>
    <col min="5890" max="5890" width="22.625" style="11" customWidth="1"/>
    <col min="5891" max="5891" width="10.25" style="11" customWidth="1"/>
    <col min="5892" max="5892" width="14" style="11" customWidth="1"/>
    <col min="5893" max="5893" width="10.5" style="11" customWidth="1"/>
    <col min="5894" max="5894" width="8.375" style="11" customWidth="1"/>
    <col min="5895" max="5895" width="8" style="11" customWidth="1"/>
    <col min="5896" max="5897" width="10.5" style="11" customWidth="1"/>
    <col min="5898" max="5898" width="10.625" style="11" customWidth="1"/>
    <col min="5899" max="5899" width="10.375" style="11" customWidth="1"/>
    <col min="5900" max="5900" width="12.875" style="11" customWidth="1"/>
    <col min="5901" max="5901" width="12.375" style="11" customWidth="1"/>
    <col min="5902" max="5902" width="8.875" style="11" customWidth="1"/>
    <col min="5903" max="6144" width="7.875" style="11"/>
    <col min="6145" max="6145" width="4" style="11" customWidth="1"/>
    <col min="6146" max="6146" width="22.625" style="11" customWidth="1"/>
    <col min="6147" max="6147" width="10.25" style="11" customWidth="1"/>
    <col min="6148" max="6148" width="14" style="11" customWidth="1"/>
    <col min="6149" max="6149" width="10.5" style="11" customWidth="1"/>
    <col min="6150" max="6150" width="8.375" style="11" customWidth="1"/>
    <col min="6151" max="6151" width="8" style="11" customWidth="1"/>
    <col min="6152" max="6153" width="10.5" style="11" customWidth="1"/>
    <col min="6154" max="6154" width="10.625" style="11" customWidth="1"/>
    <col min="6155" max="6155" width="10.375" style="11" customWidth="1"/>
    <col min="6156" max="6156" width="12.875" style="11" customWidth="1"/>
    <col min="6157" max="6157" width="12.375" style="11" customWidth="1"/>
    <col min="6158" max="6158" width="8.875" style="11" customWidth="1"/>
    <col min="6159" max="6400" width="7.875" style="11"/>
    <col min="6401" max="6401" width="4" style="11" customWidth="1"/>
    <col min="6402" max="6402" width="22.625" style="11" customWidth="1"/>
    <col min="6403" max="6403" width="10.25" style="11" customWidth="1"/>
    <col min="6404" max="6404" width="14" style="11" customWidth="1"/>
    <col min="6405" max="6405" width="10.5" style="11" customWidth="1"/>
    <col min="6406" max="6406" width="8.375" style="11" customWidth="1"/>
    <col min="6407" max="6407" width="8" style="11" customWidth="1"/>
    <col min="6408" max="6409" width="10.5" style="11" customWidth="1"/>
    <col min="6410" max="6410" width="10.625" style="11" customWidth="1"/>
    <col min="6411" max="6411" width="10.375" style="11" customWidth="1"/>
    <col min="6412" max="6412" width="12.875" style="11" customWidth="1"/>
    <col min="6413" max="6413" width="12.375" style="11" customWidth="1"/>
    <col min="6414" max="6414" width="8.875" style="11" customWidth="1"/>
    <col min="6415" max="6656" width="7.875" style="11"/>
    <col min="6657" max="6657" width="4" style="11" customWidth="1"/>
    <col min="6658" max="6658" width="22.625" style="11" customWidth="1"/>
    <col min="6659" max="6659" width="10.25" style="11" customWidth="1"/>
    <col min="6660" max="6660" width="14" style="11" customWidth="1"/>
    <col min="6661" max="6661" width="10.5" style="11" customWidth="1"/>
    <col min="6662" max="6662" width="8.375" style="11" customWidth="1"/>
    <col min="6663" max="6663" width="8" style="11" customWidth="1"/>
    <col min="6664" max="6665" width="10.5" style="11" customWidth="1"/>
    <col min="6666" max="6666" width="10.625" style="11" customWidth="1"/>
    <col min="6667" max="6667" width="10.375" style="11" customWidth="1"/>
    <col min="6668" max="6668" width="12.875" style="11" customWidth="1"/>
    <col min="6669" max="6669" width="12.375" style="11" customWidth="1"/>
    <col min="6670" max="6670" width="8.875" style="11" customWidth="1"/>
    <col min="6671" max="6912" width="7.875" style="11"/>
    <col min="6913" max="6913" width="4" style="11" customWidth="1"/>
    <col min="6914" max="6914" width="22.625" style="11" customWidth="1"/>
    <col min="6915" max="6915" width="10.25" style="11" customWidth="1"/>
    <col min="6916" max="6916" width="14" style="11" customWidth="1"/>
    <col min="6917" max="6917" width="10.5" style="11" customWidth="1"/>
    <col min="6918" max="6918" width="8.375" style="11" customWidth="1"/>
    <col min="6919" max="6919" width="8" style="11" customWidth="1"/>
    <col min="6920" max="6921" width="10.5" style="11" customWidth="1"/>
    <col min="6922" max="6922" width="10.625" style="11" customWidth="1"/>
    <col min="6923" max="6923" width="10.375" style="11" customWidth="1"/>
    <col min="6924" max="6924" width="12.875" style="11" customWidth="1"/>
    <col min="6925" max="6925" width="12.375" style="11" customWidth="1"/>
    <col min="6926" max="6926" width="8.875" style="11" customWidth="1"/>
    <col min="6927" max="7168" width="7.875" style="11"/>
    <col min="7169" max="7169" width="4" style="11" customWidth="1"/>
    <col min="7170" max="7170" width="22.625" style="11" customWidth="1"/>
    <col min="7171" max="7171" width="10.25" style="11" customWidth="1"/>
    <col min="7172" max="7172" width="14" style="11" customWidth="1"/>
    <col min="7173" max="7173" width="10.5" style="11" customWidth="1"/>
    <col min="7174" max="7174" width="8.375" style="11" customWidth="1"/>
    <col min="7175" max="7175" width="8" style="11" customWidth="1"/>
    <col min="7176" max="7177" width="10.5" style="11" customWidth="1"/>
    <col min="7178" max="7178" width="10.625" style="11" customWidth="1"/>
    <col min="7179" max="7179" width="10.375" style="11" customWidth="1"/>
    <col min="7180" max="7180" width="12.875" style="11" customWidth="1"/>
    <col min="7181" max="7181" width="12.375" style="11" customWidth="1"/>
    <col min="7182" max="7182" width="8.875" style="11" customWidth="1"/>
    <col min="7183" max="7424" width="7.875" style="11"/>
    <col min="7425" max="7425" width="4" style="11" customWidth="1"/>
    <col min="7426" max="7426" width="22.625" style="11" customWidth="1"/>
    <col min="7427" max="7427" width="10.25" style="11" customWidth="1"/>
    <col min="7428" max="7428" width="14" style="11" customWidth="1"/>
    <col min="7429" max="7429" width="10.5" style="11" customWidth="1"/>
    <col min="7430" max="7430" width="8.375" style="11" customWidth="1"/>
    <col min="7431" max="7431" width="8" style="11" customWidth="1"/>
    <col min="7432" max="7433" width="10.5" style="11" customWidth="1"/>
    <col min="7434" max="7434" width="10.625" style="11" customWidth="1"/>
    <col min="7435" max="7435" width="10.375" style="11" customWidth="1"/>
    <col min="7436" max="7436" width="12.875" style="11" customWidth="1"/>
    <col min="7437" max="7437" width="12.375" style="11" customWidth="1"/>
    <col min="7438" max="7438" width="8.875" style="11" customWidth="1"/>
    <col min="7439" max="7680" width="7.875" style="11"/>
    <col min="7681" max="7681" width="4" style="11" customWidth="1"/>
    <col min="7682" max="7682" width="22.625" style="11" customWidth="1"/>
    <col min="7683" max="7683" width="10.25" style="11" customWidth="1"/>
    <col min="7684" max="7684" width="14" style="11" customWidth="1"/>
    <col min="7685" max="7685" width="10.5" style="11" customWidth="1"/>
    <col min="7686" max="7686" width="8.375" style="11" customWidth="1"/>
    <col min="7687" max="7687" width="8" style="11" customWidth="1"/>
    <col min="7688" max="7689" width="10.5" style="11" customWidth="1"/>
    <col min="7690" max="7690" width="10.625" style="11" customWidth="1"/>
    <col min="7691" max="7691" width="10.375" style="11" customWidth="1"/>
    <col min="7692" max="7692" width="12.875" style="11" customWidth="1"/>
    <col min="7693" max="7693" width="12.375" style="11" customWidth="1"/>
    <col min="7694" max="7694" width="8.875" style="11" customWidth="1"/>
    <col min="7695" max="7936" width="7.875" style="11"/>
    <col min="7937" max="7937" width="4" style="11" customWidth="1"/>
    <col min="7938" max="7938" width="22.625" style="11" customWidth="1"/>
    <col min="7939" max="7939" width="10.25" style="11" customWidth="1"/>
    <col min="7940" max="7940" width="14" style="11" customWidth="1"/>
    <col min="7941" max="7941" width="10.5" style="11" customWidth="1"/>
    <col min="7942" max="7942" width="8.375" style="11" customWidth="1"/>
    <col min="7943" max="7943" width="8" style="11" customWidth="1"/>
    <col min="7944" max="7945" width="10.5" style="11" customWidth="1"/>
    <col min="7946" max="7946" width="10.625" style="11" customWidth="1"/>
    <col min="7947" max="7947" width="10.375" style="11" customWidth="1"/>
    <col min="7948" max="7948" width="12.875" style="11" customWidth="1"/>
    <col min="7949" max="7949" width="12.375" style="11" customWidth="1"/>
    <col min="7950" max="7950" width="8.875" style="11" customWidth="1"/>
    <col min="7951" max="8192" width="7.875" style="11"/>
    <col min="8193" max="8193" width="4" style="11" customWidth="1"/>
    <col min="8194" max="8194" width="22.625" style="11" customWidth="1"/>
    <col min="8195" max="8195" width="10.25" style="11" customWidth="1"/>
    <col min="8196" max="8196" width="14" style="11" customWidth="1"/>
    <col min="8197" max="8197" width="10.5" style="11" customWidth="1"/>
    <col min="8198" max="8198" width="8.375" style="11" customWidth="1"/>
    <col min="8199" max="8199" width="8" style="11" customWidth="1"/>
    <col min="8200" max="8201" width="10.5" style="11" customWidth="1"/>
    <col min="8202" max="8202" width="10.625" style="11" customWidth="1"/>
    <col min="8203" max="8203" width="10.375" style="11" customWidth="1"/>
    <col min="8204" max="8204" width="12.875" style="11" customWidth="1"/>
    <col min="8205" max="8205" width="12.375" style="11" customWidth="1"/>
    <col min="8206" max="8206" width="8.875" style="11" customWidth="1"/>
    <col min="8207" max="8448" width="7.875" style="11"/>
    <col min="8449" max="8449" width="4" style="11" customWidth="1"/>
    <col min="8450" max="8450" width="22.625" style="11" customWidth="1"/>
    <col min="8451" max="8451" width="10.25" style="11" customWidth="1"/>
    <col min="8452" max="8452" width="14" style="11" customWidth="1"/>
    <col min="8453" max="8453" width="10.5" style="11" customWidth="1"/>
    <col min="8454" max="8454" width="8.375" style="11" customWidth="1"/>
    <col min="8455" max="8455" width="8" style="11" customWidth="1"/>
    <col min="8456" max="8457" width="10.5" style="11" customWidth="1"/>
    <col min="8458" max="8458" width="10.625" style="11" customWidth="1"/>
    <col min="8459" max="8459" width="10.375" style="11" customWidth="1"/>
    <col min="8460" max="8460" width="12.875" style="11" customWidth="1"/>
    <col min="8461" max="8461" width="12.375" style="11" customWidth="1"/>
    <col min="8462" max="8462" width="8.875" style="11" customWidth="1"/>
    <col min="8463" max="8704" width="7.875" style="11"/>
    <col min="8705" max="8705" width="4" style="11" customWidth="1"/>
    <col min="8706" max="8706" width="22.625" style="11" customWidth="1"/>
    <col min="8707" max="8707" width="10.25" style="11" customWidth="1"/>
    <col min="8708" max="8708" width="14" style="11" customWidth="1"/>
    <col min="8709" max="8709" width="10.5" style="11" customWidth="1"/>
    <col min="8710" max="8710" width="8.375" style="11" customWidth="1"/>
    <col min="8711" max="8711" width="8" style="11" customWidth="1"/>
    <col min="8712" max="8713" width="10.5" style="11" customWidth="1"/>
    <col min="8714" max="8714" width="10.625" style="11" customWidth="1"/>
    <col min="8715" max="8715" width="10.375" style="11" customWidth="1"/>
    <col min="8716" max="8716" width="12.875" style="11" customWidth="1"/>
    <col min="8717" max="8717" width="12.375" style="11" customWidth="1"/>
    <col min="8718" max="8718" width="8.875" style="11" customWidth="1"/>
    <col min="8719" max="8960" width="7.875" style="11"/>
    <col min="8961" max="8961" width="4" style="11" customWidth="1"/>
    <col min="8962" max="8962" width="22.625" style="11" customWidth="1"/>
    <col min="8963" max="8963" width="10.25" style="11" customWidth="1"/>
    <col min="8964" max="8964" width="14" style="11" customWidth="1"/>
    <col min="8965" max="8965" width="10.5" style="11" customWidth="1"/>
    <col min="8966" max="8966" width="8.375" style="11" customWidth="1"/>
    <col min="8967" max="8967" width="8" style="11" customWidth="1"/>
    <col min="8968" max="8969" width="10.5" style="11" customWidth="1"/>
    <col min="8970" max="8970" width="10.625" style="11" customWidth="1"/>
    <col min="8971" max="8971" width="10.375" style="11" customWidth="1"/>
    <col min="8972" max="8972" width="12.875" style="11" customWidth="1"/>
    <col min="8973" max="8973" width="12.375" style="11" customWidth="1"/>
    <col min="8974" max="8974" width="8.875" style="11" customWidth="1"/>
    <col min="8975" max="9216" width="7.875" style="11"/>
    <col min="9217" max="9217" width="4" style="11" customWidth="1"/>
    <col min="9218" max="9218" width="22.625" style="11" customWidth="1"/>
    <col min="9219" max="9219" width="10.25" style="11" customWidth="1"/>
    <col min="9220" max="9220" width="14" style="11" customWidth="1"/>
    <col min="9221" max="9221" width="10.5" style="11" customWidth="1"/>
    <col min="9222" max="9222" width="8.375" style="11" customWidth="1"/>
    <col min="9223" max="9223" width="8" style="11" customWidth="1"/>
    <col min="9224" max="9225" width="10.5" style="11" customWidth="1"/>
    <col min="9226" max="9226" width="10.625" style="11" customWidth="1"/>
    <col min="9227" max="9227" width="10.375" style="11" customWidth="1"/>
    <col min="9228" max="9228" width="12.875" style="11" customWidth="1"/>
    <col min="9229" max="9229" width="12.375" style="11" customWidth="1"/>
    <col min="9230" max="9230" width="8.875" style="11" customWidth="1"/>
    <col min="9231" max="9472" width="7.875" style="11"/>
    <col min="9473" max="9473" width="4" style="11" customWidth="1"/>
    <col min="9474" max="9474" width="22.625" style="11" customWidth="1"/>
    <col min="9475" max="9475" width="10.25" style="11" customWidth="1"/>
    <col min="9476" max="9476" width="14" style="11" customWidth="1"/>
    <col min="9477" max="9477" width="10.5" style="11" customWidth="1"/>
    <col min="9478" max="9478" width="8.375" style="11" customWidth="1"/>
    <col min="9479" max="9479" width="8" style="11" customWidth="1"/>
    <col min="9480" max="9481" width="10.5" style="11" customWidth="1"/>
    <col min="9482" max="9482" width="10.625" style="11" customWidth="1"/>
    <col min="9483" max="9483" width="10.375" style="11" customWidth="1"/>
    <col min="9484" max="9484" width="12.875" style="11" customWidth="1"/>
    <col min="9485" max="9485" width="12.375" style="11" customWidth="1"/>
    <col min="9486" max="9486" width="8.875" style="11" customWidth="1"/>
    <col min="9487" max="9728" width="7.875" style="11"/>
    <col min="9729" max="9729" width="4" style="11" customWidth="1"/>
    <col min="9730" max="9730" width="22.625" style="11" customWidth="1"/>
    <col min="9731" max="9731" width="10.25" style="11" customWidth="1"/>
    <col min="9732" max="9732" width="14" style="11" customWidth="1"/>
    <col min="9733" max="9733" width="10.5" style="11" customWidth="1"/>
    <col min="9734" max="9734" width="8.375" style="11" customWidth="1"/>
    <col min="9735" max="9735" width="8" style="11" customWidth="1"/>
    <col min="9736" max="9737" width="10.5" style="11" customWidth="1"/>
    <col min="9738" max="9738" width="10.625" style="11" customWidth="1"/>
    <col min="9739" max="9739" width="10.375" style="11" customWidth="1"/>
    <col min="9740" max="9740" width="12.875" style="11" customWidth="1"/>
    <col min="9741" max="9741" width="12.375" style="11" customWidth="1"/>
    <col min="9742" max="9742" width="8.875" style="11" customWidth="1"/>
    <col min="9743" max="9984" width="7.875" style="11"/>
    <col min="9985" max="9985" width="4" style="11" customWidth="1"/>
    <col min="9986" max="9986" width="22.625" style="11" customWidth="1"/>
    <col min="9987" max="9987" width="10.25" style="11" customWidth="1"/>
    <col min="9988" max="9988" width="14" style="11" customWidth="1"/>
    <col min="9989" max="9989" width="10.5" style="11" customWidth="1"/>
    <col min="9990" max="9990" width="8.375" style="11" customWidth="1"/>
    <col min="9991" max="9991" width="8" style="11" customWidth="1"/>
    <col min="9992" max="9993" width="10.5" style="11" customWidth="1"/>
    <col min="9994" max="9994" width="10.625" style="11" customWidth="1"/>
    <col min="9995" max="9995" width="10.375" style="11" customWidth="1"/>
    <col min="9996" max="9996" width="12.875" style="11" customWidth="1"/>
    <col min="9997" max="9997" width="12.375" style="11" customWidth="1"/>
    <col min="9998" max="9998" width="8.875" style="11" customWidth="1"/>
    <col min="9999" max="10240" width="7.875" style="11"/>
    <col min="10241" max="10241" width="4" style="11" customWidth="1"/>
    <col min="10242" max="10242" width="22.625" style="11" customWidth="1"/>
    <col min="10243" max="10243" width="10.25" style="11" customWidth="1"/>
    <col min="10244" max="10244" width="14" style="11" customWidth="1"/>
    <col min="10245" max="10245" width="10.5" style="11" customWidth="1"/>
    <col min="10246" max="10246" width="8.375" style="11" customWidth="1"/>
    <col min="10247" max="10247" width="8" style="11" customWidth="1"/>
    <col min="10248" max="10249" width="10.5" style="11" customWidth="1"/>
    <col min="10250" max="10250" width="10.625" style="11" customWidth="1"/>
    <col min="10251" max="10251" width="10.375" style="11" customWidth="1"/>
    <col min="10252" max="10252" width="12.875" style="11" customWidth="1"/>
    <col min="10253" max="10253" width="12.375" style="11" customWidth="1"/>
    <col min="10254" max="10254" width="8.875" style="11" customWidth="1"/>
    <col min="10255" max="10496" width="7.875" style="11"/>
    <col min="10497" max="10497" width="4" style="11" customWidth="1"/>
    <col min="10498" max="10498" width="22.625" style="11" customWidth="1"/>
    <col min="10499" max="10499" width="10.25" style="11" customWidth="1"/>
    <col min="10500" max="10500" width="14" style="11" customWidth="1"/>
    <col min="10501" max="10501" width="10.5" style="11" customWidth="1"/>
    <col min="10502" max="10502" width="8.375" style="11" customWidth="1"/>
    <col min="10503" max="10503" width="8" style="11" customWidth="1"/>
    <col min="10504" max="10505" width="10.5" style="11" customWidth="1"/>
    <col min="10506" max="10506" width="10.625" style="11" customWidth="1"/>
    <col min="10507" max="10507" width="10.375" style="11" customWidth="1"/>
    <col min="10508" max="10508" width="12.875" style="11" customWidth="1"/>
    <col min="10509" max="10509" width="12.375" style="11" customWidth="1"/>
    <col min="10510" max="10510" width="8.875" style="11" customWidth="1"/>
    <col min="10511" max="10752" width="7.875" style="11"/>
    <col min="10753" max="10753" width="4" style="11" customWidth="1"/>
    <col min="10754" max="10754" width="22.625" style="11" customWidth="1"/>
    <col min="10755" max="10755" width="10.25" style="11" customWidth="1"/>
    <col min="10756" max="10756" width="14" style="11" customWidth="1"/>
    <col min="10757" max="10757" width="10.5" style="11" customWidth="1"/>
    <col min="10758" max="10758" width="8.375" style="11" customWidth="1"/>
    <col min="10759" max="10759" width="8" style="11" customWidth="1"/>
    <col min="10760" max="10761" width="10.5" style="11" customWidth="1"/>
    <col min="10762" max="10762" width="10.625" style="11" customWidth="1"/>
    <col min="10763" max="10763" width="10.375" style="11" customWidth="1"/>
    <col min="10764" max="10764" width="12.875" style="11" customWidth="1"/>
    <col min="10765" max="10765" width="12.375" style="11" customWidth="1"/>
    <col min="10766" max="10766" width="8.875" style="11" customWidth="1"/>
    <col min="10767" max="11008" width="7.875" style="11"/>
    <col min="11009" max="11009" width="4" style="11" customWidth="1"/>
    <col min="11010" max="11010" width="22.625" style="11" customWidth="1"/>
    <col min="11011" max="11011" width="10.25" style="11" customWidth="1"/>
    <col min="11012" max="11012" width="14" style="11" customWidth="1"/>
    <col min="11013" max="11013" width="10.5" style="11" customWidth="1"/>
    <col min="11014" max="11014" width="8.375" style="11" customWidth="1"/>
    <col min="11015" max="11015" width="8" style="11" customWidth="1"/>
    <col min="11016" max="11017" width="10.5" style="11" customWidth="1"/>
    <col min="11018" max="11018" width="10.625" style="11" customWidth="1"/>
    <col min="11019" max="11019" width="10.375" style="11" customWidth="1"/>
    <col min="11020" max="11020" width="12.875" style="11" customWidth="1"/>
    <col min="11021" max="11021" width="12.375" style="11" customWidth="1"/>
    <col min="11022" max="11022" width="8.875" style="11" customWidth="1"/>
    <col min="11023" max="11264" width="7.875" style="11"/>
    <col min="11265" max="11265" width="4" style="11" customWidth="1"/>
    <col min="11266" max="11266" width="22.625" style="11" customWidth="1"/>
    <col min="11267" max="11267" width="10.25" style="11" customWidth="1"/>
    <col min="11268" max="11268" width="14" style="11" customWidth="1"/>
    <col min="11269" max="11269" width="10.5" style="11" customWidth="1"/>
    <col min="11270" max="11270" width="8.375" style="11" customWidth="1"/>
    <col min="11271" max="11271" width="8" style="11" customWidth="1"/>
    <col min="11272" max="11273" width="10.5" style="11" customWidth="1"/>
    <col min="11274" max="11274" width="10.625" style="11" customWidth="1"/>
    <col min="11275" max="11275" width="10.375" style="11" customWidth="1"/>
    <col min="11276" max="11276" width="12.875" style="11" customWidth="1"/>
    <col min="11277" max="11277" width="12.375" style="11" customWidth="1"/>
    <col min="11278" max="11278" width="8.875" style="11" customWidth="1"/>
    <col min="11279" max="11520" width="7.875" style="11"/>
    <col min="11521" max="11521" width="4" style="11" customWidth="1"/>
    <col min="11522" max="11522" width="22.625" style="11" customWidth="1"/>
    <col min="11523" max="11523" width="10.25" style="11" customWidth="1"/>
    <col min="11524" max="11524" width="14" style="11" customWidth="1"/>
    <col min="11525" max="11525" width="10.5" style="11" customWidth="1"/>
    <col min="11526" max="11526" width="8.375" style="11" customWidth="1"/>
    <col min="11527" max="11527" width="8" style="11" customWidth="1"/>
    <col min="11528" max="11529" width="10.5" style="11" customWidth="1"/>
    <col min="11530" max="11530" width="10.625" style="11" customWidth="1"/>
    <col min="11531" max="11531" width="10.375" style="11" customWidth="1"/>
    <col min="11532" max="11532" width="12.875" style="11" customWidth="1"/>
    <col min="11533" max="11533" width="12.375" style="11" customWidth="1"/>
    <col min="11534" max="11534" width="8.875" style="11" customWidth="1"/>
    <col min="11535" max="11776" width="7.875" style="11"/>
    <col min="11777" max="11777" width="4" style="11" customWidth="1"/>
    <col min="11778" max="11778" width="22.625" style="11" customWidth="1"/>
    <col min="11779" max="11779" width="10.25" style="11" customWidth="1"/>
    <col min="11780" max="11780" width="14" style="11" customWidth="1"/>
    <col min="11781" max="11781" width="10.5" style="11" customWidth="1"/>
    <col min="11782" max="11782" width="8.375" style="11" customWidth="1"/>
    <col min="11783" max="11783" width="8" style="11" customWidth="1"/>
    <col min="11784" max="11785" width="10.5" style="11" customWidth="1"/>
    <col min="11786" max="11786" width="10.625" style="11" customWidth="1"/>
    <col min="11787" max="11787" width="10.375" style="11" customWidth="1"/>
    <col min="11788" max="11788" width="12.875" style="11" customWidth="1"/>
    <col min="11789" max="11789" width="12.375" style="11" customWidth="1"/>
    <col min="11790" max="11790" width="8.875" style="11" customWidth="1"/>
    <col min="11791" max="12032" width="7.875" style="11"/>
    <col min="12033" max="12033" width="4" style="11" customWidth="1"/>
    <col min="12034" max="12034" width="22.625" style="11" customWidth="1"/>
    <col min="12035" max="12035" width="10.25" style="11" customWidth="1"/>
    <col min="12036" max="12036" width="14" style="11" customWidth="1"/>
    <col min="12037" max="12037" width="10.5" style="11" customWidth="1"/>
    <col min="12038" max="12038" width="8.375" style="11" customWidth="1"/>
    <col min="12039" max="12039" width="8" style="11" customWidth="1"/>
    <col min="12040" max="12041" width="10.5" style="11" customWidth="1"/>
    <col min="12042" max="12042" width="10.625" style="11" customWidth="1"/>
    <col min="12043" max="12043" width="10.375" style="11" customWidth="1"/>
    <col min="12044" max="12044" width="12.875" style="11" customWidth="1"/>
    <col min="12045" max="12045" width="12.375" style="11" customWidth="1"/>
    <col min="12046" max="12046" width="8.875" style="11" customWidth="1"/>
    <col min="12047" max="12288" width="7.875" style="11"/>
    <col min="12289" max="12289" width="4" style="11" customWidth="1"/>
    <col min="12290" max="12290" width="22.625" style="11" customWidth="1"/>
    <col min="12291" max="12291" width="10.25" style="11" customWidth="1"/>
    <col min="12292" max="12292" width="14" style="11" customWidth="1"/>
    <col min="12293" max="12293" width="10.5" style="11" customWidth="1"/>
    <col min="12294" max="12294" width="8.375" style="11" customWidth="1"/>
    <col min="12295" max="12295" width="8" style="11" customWidth="1"/>
    <col min="12296" max="12297" width="10.5" style="11" customWidth="1"/>
    <col min="12298" max="12298" width="10.625" style="11" customWidth="1"/>
    <col min="12299" max="12299" width="10.375" style="11" customWidth="1"/>
    <col min="12300" max="12300" width="12.875" style="11" customWidth="1"/>
    <col min="12301" max="12301" width="12.375" style="11" customWidth="1"/>
    <col min="12302" max="12302" width="8.875" style="11" customWidth="1"/>
    <col min="12303" max="12544" width="7.875" style="11"/>
    <col min="12545" max="12545" width="4" style="11" customWidth="1"/>
    <col min="12546" max="12546" width="22.625" style="11" customWidth="1"/>
    <col min="12547" max="12547" width="10.25" style="11" customWidth="1"/>
    <col min="12548" max="12548" width="14" style="11" customWidth="1"/>
    <col min="12549" max="12549" width="10.5" style="11" customWidth="1"/>
    <col min="12550" max="12550" width="8.375" style="11" customWidth="1"/>
    <col min="12551" max="12551" width="8" style="11" customWidth="1"/>
    <col min="12552" max="12553" width="10.5" style="11" customWidth="1"/>
    <col min="12554" max="12554" width="10.625" style="11" customWidth="1"/>
    <col min="12555" max="12555" width="10.375" style="11" customWidth="1"/>
    <col min="12556" max="12556" width="12.875" style="11" customWidth="1"/>
    <col min="12557" max="12557" width="12.375" style="11" customWidth="1"/>
    <col min="12558" max="12558" width="8.875" style="11" customWidth="1"/>
    <col min="12559" max="12800" width="7.875" style="11"/>
    <col min="12801" max="12801" width="4" style="11" customWidth="1"/>
    <col min="12802" max="12802" width="22.625" style="11" customWidth="1"/>
    <col min="12803" max="12803" width="10.25" style="11" customWidth="1"/>
    <col min="12804" max="12804" width="14" style="11" customWidth="1"/>
    <col min="12805" max="12805" width="10.5" style="11" customWidth="1"/>
    <col min="12806" max="12806" width="8.375" style="11" customWidth="1"/>
    <col min="12807" max="12807" width="8" style="11" customWidth="1"/>
    <col min="12808" max="12809" width="10.5" style="11" customWidth="1"/>
    <col min="12810" max="12810" width="10.625" style="11" customWidth="1"/>
    <col min="12811" max="12811" width="10.375" style="11" customWidth="1"/>
    <col min="12812" max="12812" width="12.875" style="11" customWidth="1"/>
    <col min="12813" max="12813" width="12.375" style="11" customWidth="1"/>
    <col min="12814" max="12814" width="8.875" style="11" customWidth="1"/>
    <col min="12815" max="13056" width="7.875" style="11"/>
    <col min="13057" max="13057" width="4" style="11" customWidth="1"/>
    <col min="13058" max="13058" width="22.625" style="11" customWidth="1"/>
    <col min="13059" max="13059" width="10.25" style="11" customWidth="1"/>
    <col min="13060" max="13060" width="14" style="11" customWidth="1"/>
    <col min="13061" max="13061" width="10.5" style="11" customWidth="1"/>
    <col min="13062" max="13062" width="8.375" style="11" customWidth="1"/>
    <col min="13063" max="13063" width="8" style="11" customWidth="1"/>
    <col min="13064" max="13065" width="10.5" style="11" customWidth="1"/>
    <col min="13066" max="13066" width="10.625" style="11" customWidth="1"/>
    <col min="13067" max="13067" width="10.375" style="11" customWidth="1"/>
    <col min="13068" max="13068" width="12.875" style="11" customWidth="1"/>
    <col min="13069" max="13069" width="12.375" style="11" customWidth="1"/>
    <col min="13070" max="13070" width="8.875" style="11" customWidth="1"/>
    <col min="13071" max="13312" width="7.875" style="11"/>
    <col min="13313" max="13313" width="4" style="11" customWidth="1"/>
    <col min="13314" max="13314" width="22.625" style="11" customWidth="1"/>
    <col min="13315" max="13315" width="10.25" style="11" customWidth="1"/>
    <col min="13316" max="13316" width="14" style="11" customWidth="1"/>
    <col min="13317" max="13317" width="10.5" style="11" customWidth="1"/>
    <col min="13318" max="13318" width="8.375" style="11" customWidth="1"/>
    <col min="13319" max="13319" width="8" style="11" customWidth="1"/>
    <col min="13320" max="13321" width="10.5" style="11" customWidth="1"/>
    <col min="13322" max="13322" width="10.625" style="11" customWidth="1"/>
    <col min="13323" max="13323" width="10.375" style="11" customWidth="1"/>
    <col min="13324" max="13324" width="12.875" style="11" customWidth="1"/>
    <col min="13325" max="13325" width="12.375" style="11" customWidth="1"/>
    <col min="13326" max="13326" width="8.875" style="11" customWidth="1"/>
    <col min="13327" max="13568" width="7.875" style="11"/>
    <col min="13569" max="13569" width="4" style="11" customWidth="1"/>
    <col min="13570" max="13570" width="22.625" style="11" customWidth="1"/>
    <col min="13571" max="13571" width="10.25" style="11" customWidth="1"/>
    <col min="13572" max="13572" width="14" style="11" customWidth="1"/>
    <col min="13573" max="13573" width="10.5" style="11" customWidth="1"/>
    <col min="13574" max="13574" width="8.375" style="11" customWidth="1"/>
    <col min="13575" max="13575" width="8" style="11" customWidth="1"/>
    <col min="13576" max="13577" width="10.5" style="11" customWidth="1"/>
    <col min="13578" max="13578" width="10.625" style="11" customWidth="1"/>
    <col min="13579" max="13579" width="10.375" style="11" customWidth="1"/>
    <col min="13580" max="13580" width="12.875" style="11" customWidth="1"/>
    <col min="13581" max="13581" width="12.375" style="11" customWidth="1"/>
    <col min="13582" max="13582" width="8.875" style="11" customWidth="1"/>
    <col min="13583" max="13824" width="7.875" style="11"/>
    <col min="13825" max="13825" width="4" style="11" customWidth="1"/>
    <col min="13826" max="13826" width="22.625" style="11" customWidth="1"/>
    <col min="13827" max="13827" width="10.25" style="11" customWidth="1"/>
    <col min="13828" max="13828" width="14" style="11" customWidth="1"/>
    <col min="13829" max="13829" width="10.5" style="11" customWidth="1"/>
    <col min="13830" max="13830" width="8.375" style="11" customWidth="1"/>
    <col min="13831" max="13831" width="8" style="11" customWidth="1"/>
    <col min="13832" max="13833" width="10.5" style="11" customWidth="1"/>
    <col min="13834" max="13834" width="10.625" style="11" customWidth="1"/>
    <col min="13835" max="13835" width="10.375" style="11" customWidth="1"/>
    <col min="13836" max="13836" width="12.875" style="11" customWidth="1"/>
    <col min="13837" max="13837" width="12.375" style="11" customWidth="1"/>
    <col min="13838" max="13838" width="8.875" style="11" customWidth="1"/>
    <col min="13839" max="14080" width="7.875" style="11"/>
    <col min="14081" max="14081" width="4" style="11" customWidth="1"/>
    <col min="14082" max="14082" width="22.625" style="11" customWidth="1"/>
    <col min="14083" max="14083" width="10.25" style="11" customWidth="1"/>
    <col min="14084" max="14084" width="14" style="11" customWidth="1"/>
    <col min="14085" max="14085" width="10.5" style="11" customWidth="1"/>
    <col min="14086" max="14086" width="8.375" style="11" customWidth="1"/>
    <col min="14087" max="14087" width="8" style="11" customWidth="1"/>
    <col min="14088" max="14089" width="10.5" style="11" customWidth="1"/>
    <col min="14090" max="14090" width="10.625" style="11" customWidth="1"/>
    <col min="14091" max="14091" width="10.375" style="11" customWidth="1"/>
    <col min="14092" max="14092" width="12.875" style="11" customWidth="1"/>
    <col min="14093" max="14093" width="12.375" style="11" customWidth="1"/>
    <col min="14094" max="14094" width="8.875" style="11" customWidth="1"/>
    <col min="14095" max="14336" width="7.875" style="11"/>
    <col min="14337" max="14337" width="4" style="11" customWidth="1"/>
    <col min="14338" max="14338" width="22.625" style="11" customWidth="1"/>
    <col min="14339" max="14339" width="10.25" style="11" customWidth="1"/>
    <col min="14340" max="14340" width="14" style="11" customWidth="1"/>
    <col min="14341" max="14341" width="10.5" style="11" customWidth="1"/>
    <col min="14342" max="14342" width="8.375" style="11" customWidth="1"/>
    <col min="14343" max="14343" width="8" style="11" customWidth="1"/>
    <col min="14344" max="14345" width="10.5" style="11" customWidth="1"/>
    <col min="14346" max="14346" width="10.625" style="11" customWidth="1"/>
    <col min="14347" max="14347" width="10.375" style="11" customWidth="1"/>
    <col min="14348" max="14348" width="12.875" style="11" customWidth="1"/>
    <col min="14349" max="14349" width="12.375" style="11" customWidth="1"/>
    <col min="14350" max="14350" width="8.875" style="11" customWidth="1"/>
    <col min="14351" max="14592" width="7.875" style="11"/>
    <col min="14593" max="14593" width="4" style="11" customWidth="1"/>
    <col min="14594" max="14594" width="22.625" style="11" customWidth="1"/>
    <col min="14595" max="14595" width="10.25" style="11" customWidth="1"/>
    <col min="14596" max="14596" width="14" style="11" customWidth="1"/>
    <col min="14597" max="14597" width="10.5" style="11" customWidth="1"/>
    <col min="14598" max="14598" width="8.375" style="11" customWidth="1"/>
    <col min="14599" max="14599" width="8" style="11" customWidth="1"/>
    <col min="14600" max="14601" width="10.5" style="11" customWidth="1"/>
    <col min="14602" max="14602" width="10.625" style="11" customWidth="1"/>
    <col min="14603" max="14603" width="10.375" style="11" customWidth="1"/>
    <col min="14604" max="14604" width="12.875" style="11" customWidth="1"/>
    <col min="14605" max="14605" width="12.375" style="11" customWidth="1"/>
    <col min="14606" max="14606" width="8.875" style="11" customWidth="1"/>
    <col min="14607" max="14848" width="7.875" style="11"/>
    <col min="14849" max="14849" width="4" style="11" customWidth="1"/>
    <col min="14850" max="14850" width="22.625" style="11" customWidth="1"/>
    <col min="14851" max="14851" width="10.25" style="11" customWidth="1"/>
    <col min="14852" max="14852" width="14" style="11" customWidth="1"/>
    <col min="14853" max="14853" width="10.5" style="11" customWidth="1"/>
    <col min="14854" max="14854" width="8.375" style="11" customWidth="1"/>
    <col min="14855" max="14855" width="8" style="11" customWidth="1"/>
    <col min="14856" max="14857" width="10.5" style="11" customWidth="1"/>
    <col min="14858" max="14858" width="10.625" style="11" customWidth="1"/>
    <col min="14859" max="14859" width="10.375" style="11" customWidth="1"/>
    <col min="14860" max="14860" width="12.875" style="11" customWidth="1"/>
    <col min="14861" max="14861" width="12.375" style="11" customWidth="1"/>
    <col min="14862" max="14862" width="8.875" style="11" customWidth="1"/>
    <col min="14863" max="15104" width="7.875" style="11"/>
    <col min="15105" max="15105" width="4" style="11" customWidth="1"/>
    <col min="15106" max="15106" width="22.625" style="11" customWidth="1"/>
    <col min="15107" max="15107" width="10.25" style="11" customWidth="1"/>
    <col min="15108" max="15108" width="14" style="11" customWidth="1"/>
    <col min="15109" max="15109" width="10.5" style="11" customWidth="1"/>
    <col min="15110" max="15110" width="8.375" style="11" customWidth="1"/>
    <col min="15111" max="15111" width="8" style="11" customWidth="1"/>
    <col min="15112" max="15113" width="10.5" style="11" customWidth="1"/>
    <col min="15114" max="15114" width="10.625" style="11" customWidth="1"/>
    <col min="15115" max="15115" width="10.375" style="11" customWidth="1"/>
    <col min="15116" max="15116" width="12.875" style="11" customWidth="1"/>
    <col min="15117" max="15117" width="12.375" style="11" customWidth="1"/>
    <col min="15118" max="15118" width="8.875" style="11" customWidth="1"/>
    <col min="15119" max="15360" width="7.875" style="11"/>
    <col min="15361" max="15361" width="4" style="11" customWidth="1"/>
    <col min="15362" max="15362" width="22.625" style="11" customWidth="1"/>
    <col min="15363" max="15363" width="10.25" style="11" customWidth="1"/>
    <col min="15364" max="15364" width="14" style="11" customWidth="1"/>
    <col min="15365" max="15365" width="10.5" style="11" customWidth="1"/>
    <col min="15366" max="15366" width="8.375" style="11" customWidth="1"/>
    <col min="15367" max="15367" width="8" style="11" customWidth="1"/>
    <col min="15368" max="15369" width="10.5" style="11" customWidth="1"/>
    <col min="15370" max="15370" width="10.625" style="11" customWidth="1"/>
    <col min="15371" max="15371" width="10.375" style="11" customWidth="1"/>
    <col min="15372" max="15372" width="12.875" style="11" customWidth="1"/>
    <col min="15373" max="15373" width="12.375" style="11" customWidth="1"/>
    <col min="15374" max="15374" width="8.875" style="11" customWidth="1"/>
    <col min="15375" max="15616" width="7.875" style="11"/>
    <col min="15617" max="15617" width="4" style="11" customWidth="1"/>
    <col min="15618" max="15618" width="22.625" style="11" customWidth="1"/>
    <col min="15619" max="15619" width="10.25" style="11" customWidth="1"/>
    <col min="15620" max="15620" width="14" style="11" customWidth="1"/>
    <col min="15621" max="15621" width="10.5" style="11" customWidth="1"/>
    <col min="15622" max="15622" width="8.375" style="11" customWidth="1"/>
    <col min="15623" max="15623" width="8" style="11" customWidth="1"/>
    <col min="15624" max="15625" width="10.5" style="11" customWidth="1"/>
    <col min="15626" max="15626" width="10.625" style="11" customWidth="1"/>
    <col min="15627" max="15627" width="10.375" style="11" customWidth="1"/>
    <col min="15628" max="15628" width="12.875" style="11" customWidth="1"/>
    <col min="15629" max="15629" width="12.375" style="11" customWidth="1"/>
    <col min="15630" max="15630" width="8.875" style="11" customWidth="1"/>
    <col min="15631" max="15872" width="7.875" style="11"/>
    <col min="15873" max="15873" width="4" style="11" customWidth="1"/>
    <col min="15874" max="15874" width="22.625" style="11" customWidth="1"/>
    <col min="15875" max="15875" width="10.25" style="11" customWidth="1"/>
    <col min="15876" max="15876" width="14" style="11" customWidth="1"/>
    <col min="15877" max="15877" width="10.5" style="11" customWidth="1"/>
    <col min="15878" max="15878" width="8.375" style="11" customWidth="1"/>
    <col min="15879" max="15879" width="8" style="11" customWidth="1"/>
    <col min="15880" max="15881" width="10.5" style="11" customWidth="1"/>
    <col min="15882" max="15882" width="10.625" style="11" customWidth="1"/>
    <col min="15883" max="15883" width="10.375" style="11" customWidth="1"/>
    <col min="15884" max="15884" width="12.875" style="11" customWidth="1"/>
    <col min="15885" max="15885" width="12.375" style="11" customWidth="1"/>
    <col min="15886" max="15886" width="8.875" style="11" customWidth="1"/>
    <col min="15887" max="16128" width="7.875" style="11"/>
    <col min="16129" max="16129" width="4" style="11" customWidth="1"/>
    <col min="16130" max="16130" width="22.625" style="11" customWidth="1"/>
    <col min="16131" max="16131" width="10.25" style="11" customWidth="1"/>
    <col min="16132" max="16132" width="14" style="11" customWidth="1"/>
    <col min="16133" max="16133" width="10.5" style="11" customWidth="1"/>
    <col min="16134" max="16134" width="8.375" style="11" customWidth="1"/>
    <col min="16135" max="16135" width="8" style="11" customWidth="1"/>
    <col min="16136" max="16137" width="10.5" style="11" customWidth="1"/>
    <col min="16138" max="16138" width="10.625" style="11" customWidth="1"/>
    <col min="16139" max="16139" width="10.375" style="11" customWidth="1"/>
    <col min="16140" max="16140" width="12.875" style="11" customWidth="1"/>
    <col min="16141" max="16141" width="12.375" style="11" customWidth="1"/>
    <col min="16142" max="16142" width="8.875" style="11" customWidth="1"/>
    <col min="16143" max="16384" width="7.875" style="11"/>
  </cols>
  <sheetData>
    <row r="1" customHeight="1" spans="1:14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ht="25.5" customHeight="1" spans="1:14">
      <c r="A2" s="13" t="s">
        <v>1</v>
      </c>
      <c r="B2" s="14"/>
      <c r="C2" s="14"/>
      <c r="D2" s="14"/>
      <c r="E2" s="15" t="s">
        <v>2</v>
      </c>
      <c r="F2" s="16" t="s">
        <v>3</v>
      </c>
      <c r="G2" s="16"/>
      <c r="H2" s="17" t="s">
        <v>4</v>
      </c>
      <c r="I2" s="81"/>
      <c r="J2" s="82" t="s">
        <v>5</v>
      </c>
      <c r="K2" s="83" t="s">
        <v>6</v>
      </c>
      <c r="L2" s="15" t="s">
        <v>7</v>
      </c>
      <c r="M2" s="84" t="s">
        <v>8</v>
      </c>
      <c r="N2" s="85"/>
    </row>
    <row r="3" ht="25.5" customHeight="1" spans="1:14">
      <c r="A3" s="13"/>
      <c r="B3" s="14"/>
      <c r="C3" s="14"/>
      <c r="D3" s="14"/>
      <c r="E3" s="15" t="s">
        <v>9</v>
      </c>
      <c r="F3" s="16" t="s">
        <v>10</v>
      </c>
      <c r="G3" s="16"/>
      <c r="H3" s="17" t="s">
        <v>11</v>
      </c>
      <c r="I3" s="18"/>
      <c r="J3" s="82" t="s">
        <v>12</v>
      </c>
      <c r="K3" s="86"/>
      <c r="L3" s="15" t="s">
        <v>13</v>
      </c>
      <c r="M3" s="87">
        <v>150</v>
      </c>
      <c r="N3" s="88"/>
    </row>
    <row r="4" ht="25.5" customHeight="1" spans="1:14">
      <c r="A4" s="13"/>
      <c r="B4" s="14"/>
      <c r="C4" s="14"/>
      <c r="D4" s="14"/>
      <c r="E4" s="15" t="s">
        <v>14</v>
      </c>
      <c r="F4" s="18"/>
      <c r="G4" s="18"/>
      <c r="H4" s="17" t="s">
        <v>15</v>
      </c>
      <c r="I4" s="18"/>
      <c r="J4" s="82" t="s">
        <v>16</v>
      </c>
      <c r="K4" s="89"/>
      <c r="L4" s="15" t="s">
        <v>17</v>
      </c>
      <c r="M4" s="90"/>
      <c r="N4" s="91"/>
    </row>
    <row r="5" ht="25.5" customHeight="1" spans="1:14">
      <c r="A5" s="13"/>
      <c r="B5" s="14"/>
      <c r="C5" s="14"/>
      <c r="D5" s="14"/>
      <c r="E5" s="15" t="s">
        <v>18</v>
      </c>
      <c r="F5" s="19"/>
      <c r="G5" s="19"/>
      <c r="H5" s="17" t="s">
        <v>19</v>
      </c>
      <c r="I5" s="19"/>
      <c r="J5" s="82" t="s">
        <v>20</v>
      </c>
      <c r="K5" s="92"/>
      <c r="L5" s="93" t="s">
        <v>21</v>
      </c>
      <c r="M5" s="94"/>
      <c r="N5" s="95"/>
    </row>
    <row r="6" customHeight="1" spans="1:14">
      <c r="A6" s="20"/>
      <c r="B6" s="21" t="s">
        <v>22</v>
      </c>
      <c r="C6" s="22"/>
      <c r="D6" s="21"/>
      <c r="E6" s="22"/>
      <c r="F6" s="22"/>
      <c r="G6" s="22"/>
      <c r="H6" s="22"/>
      <c r="I6" s="22"/>
      <c r="J6" s="22"/>
      <c r="K6" s="96"/>
      <c r="L6" s="22"/>
      <c r="M6" s="22"/>
      <c r="N6" s="22"/>
    </row>
    <row r="7" s="1" customFormat="1" ht="14.25" customHeight="1" spans="1:14">
      <c r="A7" s="23" t="s">
        <v>23</v>
      </c>
      <c r="B7" s="24" t="s">
        <v>24</v>
      </c>
      <c r="C7" s="25" t="s">
        <v>25</v>
      </c>
      <c r="D7" s="25" t="s">
        <v>26</v>
      </c>
      <c r="E7" s="25" t="s">
        <v>27</v>
      </c>
      <c r="F7" s="25"/>
      <c r="G7" s="25" t="s">
        <v>28</v>
      </c>
      <c r="H7" s="25"/>
      <c r="I7" s="25" t="s">
        <v>29</v>
      </c>
      <c r="J7" s="25"/>
      <c r="K7" s="25"/>
      <c r="L7" s="25"/>
      <c r="M7" s="25"/>
      <c r="N7" s="25"/>
    </row>
    <row r="8" s="1" customFormat="1" ht="24.75" customHeight="1" spans="1:14">
      <c r="A8" s="23"/>
      <c r="B8" s="24"/>
      <c r="C8" s="25"/>
      <c r="D8" s="25"/>
      <c r="E8" s="26" t="s">
        <v>30</v>
      </c>
      <c r="F8" s="26" t="s">
        <v>31</v>
      </c>
      <c r="G8" s="27" t="s">
        <v>32</v>
      </c>
      <c r="H8" s="27" t="s">
        <v>33</v>
      </c>
      <c r="I8" s="27" t="s">
        <v>34</v>
      </c>
      <c r="J8" s="97" t="s">
        <v>35</v>
      </c>
      <c r="K8" s="98" t="s">
        <v>36</v>
      </c>
      <c r="L8" s="99" t="s">
        <v>37</v>
      </c>
      <c r="M8" s="99" t="s">
        <v>38</v>
      </c>
      <c r="N8" s="27" t="s">
        <v>39</v>
      </c>
    </row>
    <row r="9" s="2" customFormat="1" ht="14.25" customHeight="1" spans="1:16">
      <c r="A9" s="28">
        <v>1</v>
      </c>
      <c r="B9" s="29" t="s">
        <v>40</v>
      </c>
      <c r="C9" s="30" t="s">
        <v>41</v>
      </c>
      <c r="D9" s="31" t="s">
        <v>42</v>
      </c>
      <c r="E9" s="31" t="s">
        <v>43</v>
      </c>
      <c r="F9" s="31"/>
      <c r="G9" s="31" t="s">
        <v>44</v>
      </c>
      <c r="H9" s="31"/>
      <c r="I9" s="100">
        <v>3.4</v>
      </c>
      <c r="J9" s="101"/>
      <c r="K9" s="102">
        <v>25.5</v>
      </c>
      <c r="L9" s="103">
        <f>K9*I9</f>
        <v>86.7</v>
      </c>
      <c r="M9" s="104"/>
      <c r="N9" s="33" t="s">
        <v>45</v>
      </c>
      <c r="O9" s="105" t="s">
        <v>46</v>
      </c>
      <c r="P9" s="106"/>
    </row>
    <row r="10" s="2" customFormat="1" ht="14.25" customHeight="1" spans="1:16">
      <c r="A10" s="28">
        <v>2</v>
      </c>
      <c r="B10" s="29" t="s">
        <v>47</v>
      </c>
      <c r="C10" s="32"/>
      <c r="D10" s="33" t="s">
        <v>48</v>
      </c>
      <c r="E10" s="31" t="s">
        <v>43</v>
      </c>
      <c r="F10" s="34"/>
      <c r="G10" s="31" t="s">
        <v>49</v>
      </c>
      <c r="H10" s="35"/>
      <c r="I10" s="107">
        <v>1.9</v>
      </c>
      <c r="J10" s="101"/>
      <c r="K10" s="102">
        <v>17</v>
      </c>
      <c r="L10" s="103">
        <f t="shared" ref="L9:L19" si="0">K10*I10</f>
        <v>32.3</v>
      </c>
      <c r="M10" s="104"/>
      <c r="N10" s="33" t="s">
        <v>45</v>
      </c>
      <c r="O10" s="105" t="s">
        <v>46</v>
      </c>
      <c r="P10" s="106"/>
    </row>
    <row r="11" ht="17" customHeight="1" spans="1:16">
      <c r="A11" s="36">
        <v>3</v>
      </c>
      <c r="B11" s="37" t="s">
        <v>50</v>
      </c>
      <c r="C11" s="38"/>
      <c r="D11" s="39" t="s">
        <v>51</v>
      </c>
      <c r="E11" s="39" t="s">
        <v>52</v>
      </c>
      <c r="F11" s="39"/>
      <c r="G11" s="39" t="s">
        <v>44</v>
      </c>
      <c r="H11" s="39"/>
      <c r="I11" s="108">
        <v>1.1</v>
      </c>
      <c r="J11" s="109"/>
      <c r="K11" s="110">
        <v>4.5</v>
      </c>
      <c r="L11" s="103">
        <f t="shared" si="0"/>
        <v>4.95</v>
      </c>
      <c r="M11" s="111"/>
      <c r="N11" s="33"/>
      <c r="O11" s="105" t="s">
        <v>53</v>
      </c>
      <c r="P11" s="106"/>
    </row>
    <row r="12" ht="14.25" customHeight="1" spans="1:16">
      <c r="A12" s="36">
        <v>4</v>
      </c>
      <c r="B12" s="37" t="s">
        <v>54</v>
      </c>
      <c r="C12" s="18" t="s">
        <v>55</v>
      </c>
      <c r="D12" s="40" t="s">
        <v>55</v>
      </c>
      <c r="E12" s="39" t="s">
        <v>56</v>
      </c>
      <c r="F12" s="41"/>
      <c r="G12" s="42" t="s">
        <v>49</v>
      </c>
      <c r="H12" s="43"/>
      <c r="I12" s="112">
        <v>2.2</v>
      </c>
      <c r="J12" s="109"/>
      <c r="K12" s="110"/>
      <c r="L12" s="103">
        <f t="shared" si="0"/>
        <v>0</v>
      </c>
      <c r="M12" s="111"/>
      <c r="N12" s="33" t="s">
        <v>57</v>
      </c>
      <c r="O12" s="106"/>
      <c r="P12" s="106"/>
    </row>
    <row r="13" ht="14.25" customHeight="1" spans="1:16">
      <c r="A13" s="36">
        <v>5</v>
      </c>
      <c r="B13" s="44" t="s">
        <v>58</v>
      </c>
      <c r="C13" s="45" t="s">
        <v>59</v>
      </c>
      <c r="D13" s="40" t="s">
        <v>60</v>
      </c>
      <c r="E13" s="31" t="s">
        <v>43</v>
      </c>
      <c r="F13" s="39"/>
      <c r="G13" s="31" t="s">
        <v>49</v>
      </c>
      <c r="H13" s="40"/>
      <c r="I13" s="108">
        <v>3.95</v>
      </c>
      <c r="J13" s="109"/>
      <c r="K13" s="110">
        <v>13.5</v>
      </c>
      <c r="L13" s="103">
        <f t="shared" si="0"/>
        <v>53.325</v>
      </c>
      <c r="M13" s="111"/>
      <c r="N13" s="33"/>
      <c r="O13" s="105" t="s">
        <v>46</v>
      </c>
      <c r="P13" s="106"/>
    </row>
    <row r="14" ht="14.25" customHeight="1" spans="1:16">
      <c r="A14" s="36">
        <v>6</v>
      </c>
      <c r="B14" s="44" t="s">
        <v>61</v>
      </c>
      <c r="C14" s="46"/>
      <c r="D14" s="40" t="s">
        <v>62</v>
      </c>
      <c r="E14" s="31" t="s">
        <v>43</v>
      </c>
      <c r="F14" s="39"/>
      <c r="G14" s="31" t="s">
        <v>49</v>
      </c>
      <c r="H14" s="40"/>
      <c r="I14" s="108">
        <v>3.65</v>
      </c>
      <c r="J14" s="109"/>
      <c r="K14" s="110">
        <v>9.5</v>
      </c>
      <c r="L14" s="103">
        <f t="shared" si="0"/>
        <v>34.675</v>
      </c>
      <c r="M14" s="111"/>
      <c r="N14" s="33"/>
      <c r="O14" s="105" t="s">
        <v>46</v>
      </c>
      <c r="P14" s="106"/>
    </row>
    <row r="15" ht="18" customHeight="1" spans="1:16">
      <c r="A15" s="36">
        <v>7</v>
      </c>
      <c r="B15" s="44" t="s">
        <v>61</v>
      </c>
      <c r="C15" s="45" t="s">
        <v>63</v>
      </c>
      <c r="D15" s="40" t="s">
        <v>64</v>
      </c>
      <c r="E15" s="31" t="s">
        <v>43</v>
      </c>
      <c r="F15" s="39"/>
      <c r="G15" s="39" t="s">
        <v>65</v>
      </c>
      <c r="H15" s="40"/>
      <c r="I15" s="108">
        <v>7.5</v>
      </c>
      <c r="J15" s="109"/>
      <c r="K15" s="110">
        <v>9.5</v>
      </c>
      <c r="L15" s="103">
        <f t="shared" si="0"/>
        <v>71.25</v>
      </c>
      <c r="M15" s="111"/>
      <c r="N15" s="33"/>
      <c r="O15" s="105" t="s">
        <v>46</v>
      </c>
      <c r="P15" s="106"/>
    </row>
    <row r="16" ht="14.25" customHeight="1" spans="1:14">
      <c r="A16" s="36">
        <v>8</v>
      </c>
      <c r="B16" s="44" t="s">
        <v>66</v>
      </c>
      <c r="C16" s="46"/>
      <c r="D16" s="40" t="s">
        <v>67</v>
      </c>
      <c r="E16" s="31" t="s">
        <v>68</v>
      </c>
      <c r="F16" s="39"/>
      <c r="G16" s="39" t="s">
        <v>69</v>
      </c>
      <c r="H16" s="40"/>
      <c r="I16" s="108">
        <v>2.2</v>
      </c>
      <c r="J16" s="109"/>
      <c r="K16" s="110">
        <v>18</v>
      </c>
      <c r="L16" s="103">
        <f t="shared" si="0"/>
        <v>39.6</v>
      </c>
      <c r="M16" s="111"/>
      <c r="N16" s="33"/>
    </row>
    <row r="17" ht="14.25" customHeight="1" spans="1:14">
      <c r="A17" s="36">
        <v>9</v>
      </c>
      <c r="B17" s="44" t="s">
        <v>70</v>
      </c>
      <c r="C17" s="45" t="s">
        <v>59</v>
      </c>
      <c r="D17" s="40" t="s">
        <v>71</v>
      </c>
      <c r="E17" s="31" t="s">
        <v>68</v>
      </c>
      <c r="F17" s="41"/>
      <c r="G17" s="42" t="s">
        <v>69</v>
      </c>
      <c r="H17" s="43"/>
      <c r="I17" s="107">
        <v>1.55</v>
      </c>
      <c r="J17" s="109"/>
      <c r="K17" s="110">
        <v>12</v>
      </c>
      <c r="L17" s="103">
        <f t="shared" si="0"/>
        <v>18.6</v>
      </c>
      <c r="M17" s="111"/>
      <c r="N17" s="33"/>
    </row>
    <row r="18" ht="14.25" customHeight="1" spans="1:14">
      <c r="A18" s="36">
        <v>10</v>
      </c>
      <c r="B18" s="44" t="s">
        <v>72</v>
      </c>
      <c r="C18" s="46"/>
      <c r="D18" s="40" t="s">
        <v>71</v>
      </c>
      <c r="E18" s="39"/>
      <c r="F18" s="41"/>
      <c r="G18" s="42"/>
      <c r="H18" s="43"/>
      <c r="I18" s="107">
        <v>0.8</v>
      </c>
      <c r="J18" s="109"/>
      <c r="K18" s="110">
        <v>860</v>
      </c>
      <c r="L18" s="103">
        <f t="shared" si="0"/>
        <v>688</v>
      </c>
      <c r="M18" s="111"/>
      <c r="N18" s="33"/>
    </row>
    <row r="19" ht="14.25" customHeight="1" spans="1:14">
      <c r="A19" s="36">
        <v>11</v>
      </c>
      <c r="B19" s="44" t="s">
        <v>73</v>
      </c>
      <c r="C19" s="46"/>
      <c r="D19" s="40" t="s">
        <v>74</v>
      </c>
      <c r="E19" s="39" t="s">
        <v>75</v>
      </c>
      <c r="F19" s="41"/>
      <c r="G19" s="42" t="s">
        <v>76</v>
      </c>
      <c r="H19" s="43"/>
      <c r="I19" s="107">
        <v>1.2</v>
      </c>
      <c r="J19" s="109"/>
      <c r="K19" s="110">
        <v>20</v>
      </c>
      <c r="L19" s="103">
        <f t="shared" si="0"/>
        <v>24</v>
      </c>
      <c r="M19" s="111"/>
      <c r="N19" s="33"/>
    </row>
    <row r="20" ht="14.25" customHeight="1" spans="1:14">
      <c r="A20" s="47" t="s">
        <v>77</v>
      </c>
      <c r="B20" s="47"/>
      <c r="C20" s="47"/>
      <c r="D20" s="48"/>
      <c r="E20" s="47"/>
      <c r="F20" s="47"/>
      <c r="G20" s="47"/>
      <c r="H20" s="47"/>
      <c r="I20" s="47"/>
      <c r="J20" s="113"/>
      <c r="K20" s="114"/>
      <c r="L20" s="115">
        <f>SUM(L9:L19)</f>
        <v>1053.4</v>
      </c>
      <c r="M20" s="116"/>
      <c r="N20" s="117"/>
    </row>
    <row r="21" ht="26.25" customHeight="1" spans="1:14">
      <c r="A21" s="49"/>
      <c r="B21" s="21" t="s">
        <v>78</v>
      </c>
      <c r="C21" s="22"/>
      <c r="D21" s="21"/>
      <c r="E21" s="22"/>
      <c r="F21" s="22"/>
      <c r="G21" s="22"/>
      <c r="H21" s="22"/>
      <c r="I21" s="22"/>
      <c r="J21" s="22"/>
      <c r="K21" s="96"/>
      <c r="L21" s="22"/>
      <c r="M21" s="22"/>
      <c r="N21" s="22"/>
    </row>
    <row r="22" s="3" customFormat="1" ht="14.25" customHeight="1" spans="1:14">
      <c r="A22" s="23" t="s">
        <v>23</v>
      </c>
      <c r="B22" s="24" t="s">
        <v>24</v>
      </c>
      <c r="C22" s="25" t="s">
        <v>25</v>
      </c>
      <c r="D22" s="25" t="s">
        <v>26</v>
      </c>
      <c r="E22" s="25" t="s">
        <v>27</v>
      </c>
      <c r="F22" s="25"/>
      <c r="G22" s="25" t="s">
        <v>28</v>
      </c>
      <c r="H22" s="25"/>
      <c r="I22" s="25" t="s">
        <v>29</v>
      </c>
      <c r="J22" s="25"/>
      <c r="K22" s="25"/>
      <c r="L22" s="25"/>
      <c r="M22" s="25"/>
      <c r="N22" s="25"/>
    </row>
    <row r="23" s="3" customFormat="1" ht="21.95" customHeight="1" spans="1:14">
      <c r="A23" s="23"/>
      <c r="B23" s="24"/>
      <c r="C23" s="25"/>
      <c r="D23" s="25"/>
      <c r="E23" s="26" t="s">
        <v>79</v>
      </c>
      <c r="F23" s="26" t="s">
        <v>80</v>
      </c>
      <c r="G23" s="27" t="s">
        <v>32</v>
      </c>
      <c r="H23" s="27" t="s">
        <v>33</v>
      </c>
      <c r="I23" s="27" t="s">
        <v>81</v>
      </c>
      <c r="J23" s="97" t="s">
        <v>35</v>
      </c>
      <c r="K23" s="98" t="s">
        <v>82</v>
      </c>
      <c r="L23" s="99" t="s">
        <v>37</v>
      </c>
      <c r="M23" s="118" t="s">
        <v>38</v>
      </c>
      <c r="N23" s="27" t="s">
        <v>39</v>
      </c>
    </row>
    <row r="24" s="4" customFormat="1" ht="14.25" customHeight="1" spans="1:14">
      <c r="A24" s="50">
        <v>1</v>
      </c>
      <c r="B24" s="51" t="s">
        <v>83</v>
      </c>
      <c r="C24" s="52"/>
      <c r="D24" s="52"/>
      <c r="E24" s="52"/>
      <c r="F24" s="53"/>
      <c r="G24" s="53" t="s">
        <v>65</v>
      </c>
      <c r="H24" s="53"/>
      <c r="I24" s="53">
        <v>1</v>
      </c>
      <c r="J24" s="101"/>
      <c r="K24" s="102">
        <v>66</v>
      </c>
      <c r="L24" s="103">
        <f t="shared" ref="L24:L32" si="1">K24*I24</f>
        <v>66</v>
      </c>
      <c r="M24" s="104"/>
      <c r="N24" s="33" t="s">
        <v>84</v>
      </c>
    </row>
    <row r="25" s="3" customFormat="1" ht="14.25" customHeight="1" spans="1:16">
      <c r="A25" s="54">
        <v>2</v>
      </c>
      <c r="B25" s="55" t="s">
        <v>85</v>
      </c>
      <c r="C25" s="56"/>
      <c r="D25" s="56"/>
      <c r="E25" s="56"/>
      <c r="F25" s="56"/>
      <c r="G25" s="56" t="s">
        <v>65</v>
      </c>
      <c r="H25" s="56"/>
      <c r="I25" s="56">
        <v>1</v>
      </c>
      <c r="J25" s="119"/>
      <c r="K25" s="110">
        <v>18.8</v>
      </c>
      <c r="L25" s="103">
        <f t="shared" si="1"/>
        <v>18.8</v>
      </c>
      <c r="M25" s="111"/>
      <c r="N25" s="120"/>
      <c r="O25" s="121" t="s">
        <v>86</v>
      </c>
      <c r="P25" s="121"/>
    </row>
    <row r="26" s="3" customFormat="1" ht="14.25" customHeight="1" spans="1:14">
      <c r="A26" s="54">
        <v>3</v>
      </c>
      <c r="B26" s="55" t="s">
        <v>87</v>
      </c>
      <c r="C26" s="57" t="s">
        <v>41</v>
      </c>
      <c r="D26" s="56"/>
      <c r="E26" s="58" t="s">
        <v>88</v>
      </c>
      <c r="F26" s="59"/>
      <c r="G26" s="56" t="s">
        <v>76</v>
      </c>
      <c r="H26" s="56"/>
      <c r="I26" s="56">
        <v>1</v>
      </c>
      <c r="J26" s="119"/>
      <c r="K26" s="110">
        <v>32</v>
      </c>
      <c r="L26" s="103">
        <f t="shared" si="1"/>
        <v>32</v>
      </c>
      <c r="M26" s="111"/>
      <c r="N26" s="120"/>
    </row>
    <row r="27" s="3" customFormat="1" ht="14.25" customHeight="1" spans="1:14">
      <c r="A27" s="54">
        <v>4</v>
      </c>
      <c r="B27" s="55" t="s">
        <v>89</v>
      </c>
      <c r="C27" s="60"/>
      <c r="D27" s="56" t="s">
        <v>90</v>
      </c>
      <c r="E27" s="58"/>
      <c r="F27" s="56"/>
      <c r="G27" s="56" t="s">
        <v>76</v>
      </c>
      <c r="H27" s="56"/>
      <c r="I27" s="56">
        <v>4.5</v>
      </c>
      <c r="J27" s="119"/>
      <c r="K27" s="110">
        <v>4.5</v>
      </c>
      <c r="L27" s="103">
        <f t="shared" si="1"/>
        <v>20.25</v>
      </c>
      <c r="M27" s="111"/>
      <c r="N27" s="120"/>
    </row>
    <row r="28" s="3" customFormat="1" ht="16" customHeight="1" spans="1:14">
      <c r="A28" s="54">
        <v>5</v>
      </c>
      <c r="B28" s="55" t="s">
        <v>91</v>
      </c>
      <c r="C28" s="60"/>
      <c r="D28" s="56" t="s">
        <v>92</v>
      </c>
      <c r="E28" s="58"/>
      <c r="F28" s="56"/>
      <c r="G28" s="56" t="s">
        <v>76</v>
      </c>
      <c r="H28" s="56"/>
      <c r="I28" s="56">
        <v>4.5</v>
      </c>
      <c r="J28" s="119"/>
      <c r="K28" s="110">
        <v>0.75</v>
      </c>
      <c r="L28" s="103">
        <f t="shared" si="1"/>
        <v>3.375</v>
      </c>
      <c r="M28" s="111"/>
      <c r="N28" s="120"/>
    </row>
    <row r="29" s="3" customFormat="1" ht="14.25" customHeight="1" spans="1:14">
      <c r="A29" s="54"/>
      <c r="B29" s="55" t="s">
        <v>93</v>
      </c>
      <c r="C29" s="60"/>
      <c r="D29" s="56"/>
      <c r="E29" s="58"/>
      <c r="F29" s="56"/>
      <c r="G29" s="56" t="s">
        <v>76</v>
      </c>
      <c r="H29" s="56"/>
      <c r="I29" s="56">
        <v>8</v>
      </c>
      <c r="J29" s="119"/>
      <c r="K29" s="110">
        <v>0.8</v>
      </c>
      <c r="L29" s="103">
        <f t="shared" si="1"/>
        <v>6.4</v>
      </c>
      <c r="M29" s="111"/>
      <c r="N29" s="120"/>
    </row>
    <row r="30" s="3" customFormat="1" ht="14.25" customHeight="1" spans="1:14">
      <c r="A30" s="54">
        <v>6</v>
      </c>
      <c r="B30" s="55" t="s">
        <v>94</v>
      </c>
      <c r="C30" s="60"/>
      <c r="D30" s="56" t="s">
        <v>95</v>
      </c>
      <c r="E30" s="58"/>
      <c r="F30" s="56"/>
      <c r="G30" s="56" t="s">
        <v>76</v>
      </c>
      <c r="H30" s="56"/>
      <c r="I30" s="56">
        <v>1.05</v>
      </c>
      <c r="J30" s="119"/>
      <c r="K30" s="110">
        <v>3.8</v>
      </c>
      <c r="L30" s="103">
        <f t="shared" si="1"/>
        <v>3.99</v>
      </c>
      <c r="M30" s="111"/>
      <c r="N30" s="120"/>
    </row>
    <row r="31" s="3" customFormat="1" ht="14.25" customHeight="1" spans="1:14">
      <c r="A31" s="54">
        <v>7</v>
      </c>
      <c r="B31" s="55" t="s">
        <v>96</v>
      </c>
      <c r="C31" s="60"/>
      <c r="D31" s="56" t="s">
        <v>95</v>
      </c>
      <c r="E31" s="58"/>
      <c r="F31" s="56"/>
      <c r="G31" s="56" t="s">
        <v>76</v>
      </c>
      <c r="H31" s="56"/>
      <c r="I31" s="56">
        <v>1.05</v>
      </c>
      <c r="J31" s="119"/>
      <c r="K31" s="110">
        <v>0.65</v>
      </c>
      <c r="L31" s="103">
        <f t="shared" si="1"/>
        <v>0.6825</v>
      </c>
      <c r="M31" s="111"/>
      <c r="N31" s="120"/>
    </row>
    <row r="32" s="3" customFormat="1" ht="14.25" customHeight="1" spans="1:14">
      <c r="A32" s="54"/>
      <c r="B32" s="55" t="s">
        <v>97</v>
      </c>
      <c r="C32" s="60"/>
      <c r="D32" s="56" t="s">
        <v>95</v>
      </c>
      <c r="E32" s="58"/>
      <c r="F32" s="56"/>
      <c r="G32" s="56" t="s">
        <v>76</v>
      </c>
      <c r="H32" s="56"/>
      <c r="I32" s="56">
        <v>2</v>
      </c>
      <c r="J32" s="119"/>
      <c r="K32" s="110">
        <v>0.6</v>
      </c>
      <c r="L32" s="103">
        <f t="shared" si="1"/>
        <v>1.2</v>
      </c>
      <c r="M32" s="111"/>
      <c r="N32" s="120"/>
    </row>
    <row r="33" s="3" customFormat="1" ht="14.25" customHeight="1" spans="1:14">
      <c r="A33" s="54">
        <v>8</v>
      </c>
      <c r="B33" s="55" t="s">
        <v>98</v>
      </c>
      <c r="C33" s="60"/>
      <c r="D33" s="56"/>
      <c r="E33" s="58"/>
      <c r="F33" s="56"/>
      <c r="G33" s="56" t="s">
        <v>76</v>
      </c>
      <c r="H33" s="56"/>
      <c r="I33" s="56">
        <v>6</v>
      </c>
      <c r="J33" s="119"/>
      <c r="K33" s="110">
        <v>0.5</v>
      </c>
      <c r="L33" s="103">
        <f t="shared" ref="L33:L41" si="2">K33*I33</f>
        <v>3</v>
      </c>
      <c r="M33" s="111"/>
      <c r="N33" s="120"/>
    </row>
    <row r="34" s="3" customFormat="1" ht="14.25" customHeight="1" spans="1:14">
      <c r="A34" s="54">
        <v>9</v>
      </c>
      <c r="B34" s="55" t="s">
        <v>99</v>
      </c>
      <c r="C34" s="60"/>
      <c r="D34" s="56"/>
      <c r="E34" s="58"/>
      <c r="F34" s="56"/>
      <c r="G34" s="56" t="s">
        <v>100</v>
      </c>
      <c r="H34" s="56"/>
      <c r="I34" s="56">
        <v>12</v>
      </c>
      <c r="J34" s="119"/>
      <c r="K34" s="110">
        <v>0.2</v>
      </c>
      <c r="L34" s="103">
        <f t="shared" si="2"/>
        <v>2.4</v>
      </c>
      <c r="M34" s="111"/>
      <c r="N34" s="120"/>
    </row>
    <row r="35" s="3" customFormat="1" ht="14.25" customHeight="1" spans="1:14">
      <c r="A35" s="54">
        <v>10</v>
      </c>
      <c r="B35" s="55" t="s">
        <v>101</v>
      </c>
      <c r="C35" s="60"/>
      <c r="D35" s="56"/>
      <c r="E35" s="58"/>
      <c r="F35" s="56"/>
      <c r="G35" s="56" t="s">
        <v>76</v>
      </c>
      <c r="H35" s="56"/>
      <c r="I35" s="56">
        <v>5</v>
      </c>
      <c r="J35" s="119"/>
      <c r="K35" s="110">
        <v>0.5</v>
      </c>
      <c r="L35" s="103">
        <f t="shared" si="2"/>
        <v>2.5</v>
      </c>
      <c r="M35" s="111"/>
      <c r="N35" s="120"/>
    </row>
    <row r="36" s="3" customFormat="1" ht="14.25" customHeight="1" spans="1:14">
      <c r="A36" s="54">
        <v>11</v>
      </c>
      <c r="B36" s="55" t="s">
        <v>102</v>
      </c>
      <c r="C36" s="60"/>
      <c r="D36" s="56"/>
      <c r="E36" s="58"/>
      <c r="F36" s="56"/>
      <c r="G36" s="56" t="s">
        <v>103</v>
      </c>
      <c r="H36" s="56"/>
      <c r="I36" s="56">
        <v>20</v>
      </c>
      <c r="J36" s="119"/>
      <c r="K36" s="110">
        <v>0.33</v>
      </c>
      <c r="L36" s="103">
        <f t="shared" si="2"/>
        <v>6.6</v>
      </c>
      <c r="M36" s="111"/>
      <c r="N36" s="120"/>
    </row>
    <row r="37" s="3" customFormat="1" ht="15" customHeight="1" spans="1:16">
      <c r="A37" s="54">
        <v>12</v>
      </c>
      <c r="B37" s="55" t="s">
        <v>104</v>
      </c>
      <c r="C37" s="61"/>
      <c r="D37" s="56"/>
      <c r="E37" s="58"/>
      <c r="F37" s="56"/>
      <c r="G37" s="56" t="s">
        <v>44</v>
      </c>
      <c r="H37" s="56"/>
      <c r="I37" s="56">
        <v>20</v>
      </c>
      <c r="J37" s="119"/>
      <c r="K37" s="110">
        <v>0.5</v>
      </c>
      <c r="L37" s="103">
        <f t="shared" si="2"/>
        <v>10</v>
      </c>
      <c r="M37" s="111"/>
      <c r="N37" s="120"/>
      <c r="O37" s="121" t="s">
        <v>105</v>
      </c>
      <c r="P37" s="121"/>
    </row>
    <row r="38" s="3" customFormat="1" ht="15" customHeight="1" spans="1:14">
      <c r="A38" s="54">
        <v>13</v>
      </c>
      <c r="B38" s="55" t="s">
        <v>106</v>
      </c>
      <c r="C38" s="61"/>
      <c r="D38" s="56" t="s">
        <v>107</v>
      </c>
      <c r="E38" s="58"/>
      <c r="F38" s="56"/>
      <c r="G38" s="56" t="s">
        <v>76</v>
      </c>
      <c r="H38" s="56"/>
      <c r="I38" s="56">
        <v>4</v>
      </c>
      <c r="J38" s="119"/>
      <c r="K38" s="110">
        <v>0.2</v>
      </c>
      <c r="L38" s="103">
        <f t="shared" si="2"/>
        <v>0.8</v>
      </c>
      <c r="M38" s="111"/>
      <c r="N38" s="120"/>
    </row>
    <row r="39" s="3" customFormat="1" ht="15" customHeight="1" spans="1:14">
      <c r="A39" s="54">
        <v>14</v>
      </c>
      <c r="B39" s="55" t="s">
        <v>108</v>
      </c>
      <c r="C39" s="61"/>
      <c r="D39" s="56" t="s">
        <v>107</v>
      </c>
      <c r="E39" s="58"/>
      <c r="F39" s="56"/>
      <c r="G39" s="56" t="s">
        <v>76</v>
      </c>
      <c r="H39" s="56"/>
      <c r="I39" s="56">
        <v>2</v>
      </c>
      <c r="J39" s="119"/>
      <c r="K39" s="110">
        <v>0.3</v>
      </c>
      <c r="L39" s="103">
        <f t="shared" si="2"/>
        <v>0.6</v>
      </c>
      <c r="M39" s="111"/>
      <c r="N39" s="120"/>
    </row>
    <row r="40" s="3" customFormat="1" ht="15" customHeight="1" spans="1:14">
      <c r="A40" s="54">
        <v>15</v>
      </c>
      <c r="B40" s="55" t="s">
        <v>109</v>
      </c>
      <c r="C40" s="61"/>
      <c r="D40" s="56"/>
      <c r="E40" s="58"/>
      <c r="F40" s="56"/>
      <c r="G40" s="56" t="s">
        <v>76</v>
      </c>
      <c r="H40" s="56"/>
      <c r="I40" s="56">
        <v>4</v>
      </c>
      <c r="J40" s="119"/>
      <c r="K40" s="110">
        <v>0.1</v>
      </c>
      <c r="L40" s="103">
        <f t="shared" si="2"/>
        <v>0.4</v>
      </c>
      <c r="M40" s="111"/>
      <c r="N40" s="120"/>
    </row>
    <row r="41" s="3" customFormat="1" ht="15" customHeight="1" spans="1:15">
      <c r="A41" s="54">
        <v>16</v>
      </c>
      <c r="B41" s="62" t="s">
        <v>110</v>
      </c>
      <c r="C41" s="61"/>
      <c r="D41" s="56"/>
      <c r="E41" s="58"/>
      <c r="F41" s="56"/>
      <c r="G41" s="56" t="s">
        <v>111</v>
      </c>
      <c r="H41" s="56"/>
      <c r="I41" s="56">
        <v>1000</v>
      </c>
      <c r="J41" s="119"/>
      <c r="K41" s="110">
        <v>0.0032</v>
      </c>
      <c r="L41" s="103">
        <f t="shared" si="2"/>
        <v>3.2</v>
      </c>
      <c r="M41" s="111"/>
      <c r="N41" s="120"/>
      <c r="O41" s="121" t="s">
        <v>53</v>
      </c>
    </row>
    <row r="42" s="3" customFormat="1" ht="14.25" customHeight="1" spans="1:14">
      <c r="A42" s="54"/>
      <c r="B42" s="55"/>
      <c r="C42" s="56"/>
      <c r="D42" s="56"/>
      <c r="E42" s="58"/>
      <c r="F42" s="56"/>
      <c r="G42" s="56"/>
      <c r="H42" s="56"/>
      <c r="I42" s="56"/>
      <c r="J42" s="119"/>
      <c r="K42" s="110"/>
      <c r="L42" s="103"/>
      <c r="M42" s="111"/>
      <c r="N42" s="120"/>
    </row>
    <row r="43" s="3" customFormat="1" ht="18" customHeight="1" spans="1:14">
      <c r="A43" s="54">
        <v>1</v>
      </c>
      <c r="B43" s="55" t="s">
        <v>112</v>
      </c>
      <c r="C43" s="57" t="s">
        <v>55</v>
      </c>
      <c r="D43" s="56" t="s">
        <v>113</v>
      </c>
      <c r="E43" s="58"/>
      <c r="F43" s="56"/>
      <c r="G43" s="56" t="s">
        <v>76</v>
      </c>
      <c r="H43" s="56"/>
      <c r="I43" s="56">
        <v>0.66</v>
      </c>
      <c r="J43" s="119"/>
      <c r="K43" s="110">
        <v>0.3</v>
      </c>
      <c r="L43" s="103">
        <f t="shared" ref="L43:L55" si="3">K43*I43</f>
        <v>0.198</v>
      </c>
      <c r="M43" s="111"/>
      <c r="N43" s="120"/>
    </row>
    <row r="44" s="3" customFormat="1" ht="18" customHeight="1" spans="1:14">
      <c r="A44" s="54">
        <v>2</v>
      </c>
      <c r="B44" s="55" t="s">
        <v>114</v>
      </c>
      <c r="C44" s="60"/>
      <c r="D44" s="56" t="s">
        <v>115</v>
      </c>
      <c r="E44" s="56"/>
      <c r="F44" s="56"/>
      <c r="G44" s="56" t="s">
        <v>76</v>
      </c>
      <c r="H44" s="56"/>
      <c r="I44" s="56">
        <v>0.15</v>
      </c>
      <c r="J44" s="119"/>
      <c r="K44" s="110">
        <v>0.98</v>
      </c>
      <c r="L44" s="103">
        <f t="shared" si="3"/>
        <v>0.147</v>
      </c>
      <c r="M44" s="111"/>
      <c r="N44" s="120"/>
    </row>
    <row r="45" s="3" customFormat="1" ht="31" customHeight="1" spans="1:16">
      <c r="A45" s="54">
        <v>3</v>
      </c>
      <c r="B45" s="62" t="s">
        <v>116</v>
      </c>
      <c r="C45" s="60"/>
      <c r="D45" s="56" t="s">
        <v>117</v>
      </c>
      <c r="E45" s="56"/>
      <c r="F45" s="56"/>
      <c r="G45" s="56" t="s">
        <v>76</v>
      </c>
      <c r="H45" s="56"/>
      <c r="I45" s="56">
        <v>1</v>
      </c>
      <c r="J45" s="119"/>
      <c r="K45" s="110">
        <v>7</v>
      </c>
      <c r="L45" s="103">
        <f t="shared" si="3"/>
        <v>7</v>
      </c>
      <c r="M45" s="111"/>
      <c r="N45" s="120"/>
      <c r="O45" s="121" t="s">
        <v>53</v>
      </c>
      <c r="P45" s="121"/>
    </row>
    <row r="46" s="3" customFormat="1" ht="21" customHeight="1" spans="1:15">
      <c r="A46" s="54">
        <v>4</v>
      </c>
      <c r="B46" s="62" t="s">
        <v>110</v>
      </c>
      <c r="C46" s="61"/>
      <c r="D46" s="56"/>
      <c r="E46" s="56"/>
      <c r="F46" s="56"/>
      <c r="G46" s="56" t="s">
        <v>49</v>
      </c>
      <c r="H46" s="56"/>
      <c r="I46" s="56">
        <v>1000</v>
      </c>
      <c r="J46" s="119"/>
      <c r="K46" s="110">
        <v>0.0032</v>
      </c>
      <c r="L46" s="103">
        <f t="shared" si="3"/>
        <v>3.2</v>
      </c>
      <c r="M46" s="111"/>
      <c r="N46" s="120"/>
      <c r="O46" s="121" t="s">
        <v>118</v>
      </c>
    </row>
    <row r="47" s="3" customFormat="1" ht="16" customHeight="1" spans="1:14">
      <c r="A47" s="54"/>
      <c r="B47" s="55"/>
      <c r="C47" s="56"/>
      <c r="D47" s="56"/>
      <c r="E47" s="56"/>
      <c r="F47" s="56"/>
      <c r="G47" s="56"/>
      <c r="H47" s="56"/>
      <c r="I47" s="56"/>
      <c r="J47" s="119"/>
      <c r="K47" s="110"/>
      <c r="L47" s="103"/>
      <c r="M47" s="111"/>
      <c r="N47" s="120"/>
    </row>
    <row r="48" s="3" customFormat="1" ht="16" customHeight="1" spans="1:14">
      <c r="A48" s="54">
        <v>1</v>
      </c>
      <c r="B48" s="55" t="s">
        <v>106</v>
      </c>
      <c r="C48" s="63" t="s">
        <v>119</v>
      </c>
      <c r="D48" s="56" t="s">
        <v>120</v>
      </c>
      <c r="E48" s="56"/>
      <c r="F48" s="56"/>
      <c r="G48" s="56" t="s">
        <v>76</v>
      </c>
      <c r="H48" s="56"/>
      <c r="I48" s="56">
        <v>5.5</v>
      </c>
      <c r="J48" s="119"/>
      <c r="K48" s="110">
        <v>0.2</v>
      </c>
      <c r="L48" s="103">
        <f t="shared" si="3"/>
        <v>1.1</v>
      </c>
      <c r="M48" s="111"/>
      <c r="N48" s="120"/>
    </row>
    <row r="49" s="3" customFormat="1" ht="16" customHeight="1" spans="1:14">
      <c r="A49" s="54">
        <v>2</v>
      </c>
      <c r="B49" s="55" t="s">
        <v>109</v>
      </c>
      <c r="C49" s="64"/>
      <c r="D49" s="56"/>
      <c r="E49" s="56"/>
      <c r="F49" s="56"/>
      <c r="G49" s="56" t="s">
        <v>76</v>
      </c>
      <c r="H49" s="56"/>
      <c r="I49" s="56">
        <v>5</v>
      </c>
      <c r="J49" s="119"/>
      <c r="K49" s="110">
        <v>0.2</v>
      </c>
      <c r="L49" s="103">
        <f t="shared" si="3"/>
        <v>1</v>
      </c>
      <c r="M49" s="111"/>
      <c r="N49" s="120"/>
    </row>
    <row r="50" s="3" customFormat="1" ht="16" customHeight="1" spans="1:14">
      <c r="A50" s="54">
        <v>3</v>
      </c>
      <c r="B50" s="55" t="s">
        <v>121</v>
      </c>
      <c r="C50" s="64"/>
      <c r="D50" s="56"/>
      <c r="E50" s="56"/>
      <c r="F50" s="56"/>
      <c r="G50" s="56" t="s">
        <v>76</v>
      </c>
      <c r="H50" s="56"/>
      <c r="I50" s="56">
        <v>4</v>
      </c>
      <c r="J50" s="119"/>
      <c r="K50" s="110">
        <v>0.1</v>
      </c>
      <c r="L50" s="103">
        <f t="shared" si="3"/>
        <v>0.4</v>
      </c>
      <c r="M50" s="111"/>
      <c r="N50" s="120"/>
    </row>
    <row r="51" s="3" customFormat="1" ht="16" customHeight="1" spans="1:14">
      <c r="A51" s="54">
        <v>4</v>
      </c>
      <c r="B51" s="55" t="s">
        <v>91</v>
      </c>
      <c r="C51" s="64"/>
      <c r="D51" s="56"/>
      <c r="E51" s="56"/>
      <c r="F51" s="56"/>
      <c r="G51" s="56" t="s">
        <v>76</v>
      </c>
      <c r="H51" s="56"/>
      <c r="I51" s="56">
        <v>4.4</v>
      </c>
      <c r="J51" s="119"/>
      <c r="K51" s="110">
        <v>0.75</v>
      </c>
      <c r="L51" s="103">
        <f t="shared" si="3"/>
        <v>3.3</v>
      </c>
      <c r="M51" s="111"/>
      <c r="N51" s="120"/>
    </row>
    <row r="52" s="3" customFormat="1" ht="16" customHeight="1" spans="1:14">
      <c r="A52" s="54">
        <v>5</v>
      </c>
      <c r="B52" s="55" t="s">
        <v>122</v>
      </c>
      <c r="C52" s="64"/>
      <c r="D52" s="56"/>
      <c r="E52" s="56"/>
      <c r="F52" s="56"/>
      <c r="G52" s="56" t="s">
        <v>76</v>
      </c>
      <c r="H52" s="56"/>
      <c r="I52" s="56">
        <v>8</v>
      </c>
      <c r="J52" s="119"/>
      <c r="K52" s="110">
        <v>0.8</v>
      </c>
      <c r="L52" s="103">
        <f t="shared" si="3"/>
        <v>6.4</v>
      </c>
      <c r="M52" s="111"/>
      <c r="N52" s="120"/>
    </row>
    <row r="53" s="3" customFormat="1" ht="16" customHeight="1" spans="1:14">
      <c r="A53" s="54">
        <v>6</v>
      </c>
      <c r="B53" s="55" t="s">
        <v>123</v>
      </c>
      <c r="C53" s="64"/>
      <c r="D53" s="56"/>
      <c r="E53" s="56"/>
      <c r="F53" s="56"/>
      <c r="G53" s="56" t="s">
        <v>76</v>
      </c>
      <c r="H53" s="56"/>
      <c r="I53" s="56">
        <v>0.2</v>
      </c>
      <c r="J53" s="119"/>
      <c r="K53" s="110">
        <v>2</v>
      </c>
      <c r="L53" s="103">
        <f t="shared" si="3"/>
        <v>0.4</v>
      </c>
      <c r="M53" s="111"/>
      <c r="N53" s="120"/>
    </row>
    <row r="54" s="3" customFormat="1" ht="16" customHeight="1" spans="1:14">
      <c r="A54" s="54">
        <v>7</v>
      </c>
      <c r="B54" s="55" t="s">
        <v>108</v>
      </c>
      <c r="C54" s="65"/>
      <c r="D54" s="56"/>
      <c r="E54" s="56"/>
      <c r="F54" s="56"/>
      <c r="G54" s="56" t="s">
        <v>76</v>
      </c>
      <c r="H54" s="56"/>
      <c r="I54" s="56">
        <v>4.5</v>
      </c>
      <c r="J54" s="119"/>
      <c r="K54" s="110">
        <v>0.3</v>
      </c>
      <c r="L54" s="103">
        <f t="shared" si="3"/>
        <v>1.35</v>
      </c>
      <c r="M54" s="111"/>
      <c r="N54" s="120"/>
    </row>
    <row r="55" s="3" customFormat="1" ht="15" customHeight="1" spans="1:15">
      <c r="A55" s="54">
        <v>8</v>
      </c>
      <c r="B55" s="62" t="s">
        <v>110</v>
      </c>
      <c r="C55" s="66"/>
      <c r="D55" s="67"/>
      <c r="E55" s="41"/>
      <c r="F55" s="68"/>
      <c r="G55" s="34" t="s">
        <v>124</v>
      </c>
      <c r="H55" s="69"/>
      <c r="I55" s="122">
        <v>3000</v>
      </c>
      <c r="J55" s="119"/>
      <c r="K55" s="102">
        <v>0.0032</v>
      </c>
      <c r="L55" s="103">
        <f t="shared" si="3"/>
        <v>9.6</v>
      </c>
      <c r="M55" s="104"/>
      <c r="N55" s="33"/>
      <c r="O55" s="121" t="s">
        <v>118</v>
      </c>
    </row>
    <row r="56" s="4" customFormat="1" ht="14.25" customHeight="1" spans="1:14">
      <c r="A56" s="47" t="s">
        <v>125</v>
      </c>
      <c r="B56" s="47"/>
      <c r="C56" s="47"/>
      <c r="D56" s="48"/>
      <c r="E56" s="47"/>
      <c r="F56" s="47"/>
      <c r="G56" s="47"/>
      <c r="H56" s="47"/>
      <c r="I56" s="47"/>
      <c r="J56" s="113"/>
      <c r="K56" s="114"/>
      <c r="L56" s="115">
        <f>SUM(L24:L55)</f>
        <v>216.2925</v>
      </c>
      <c r="M56" s="116"/>
      <c r="N56" s="117"/>
    </row>
    <row r="57" ht="14.25" customHeight="1" spans="1:14">
      <c r="A57" s="20"/>
      <c r="B57" s="21" t="s">
        <v>126</v>
      </c>
      <c r="C57" s="22"/>
      <c r="D57" s="21"/>
      <c r="E57" s="22"/>
      <c r="F57" s="22"/>
      <c r="G57" s="22"/>
      <c r="H57" s="22"/>
      <c r="I57" s="22"/>
      <c r="J57" s="22"/>
      <c r="K57" s="96"/>
      <c r="L57" s="22"/>
      <c r="M57" s="22"/>
      <c r="N57" s="22"/>
    </row>
    <row r="58" ht="14.25" customHeight="1" spans="1:14">
      <c r="A58" s="70" t="s">
        <v>23</v>
      </c>
      <c r="B58" s="71" t="s">
        <v>24</v>
      </c>
      <c r="C58" s="72" t="s">
        <v>25</v>
      </c>
      <c r="D58" s="72" t="s">
        <v>26</v>
      </c>
      <c r="E58" s="73" t="s">
        <v>27</v>
      </c>
      <c r="F58" s="74"/>
      <c r="G58" s="73" t="s">
        <v>28</v>
      </c>
      <c r="H58" s="74"/>
      <c r="I58" s="73" t="s">
        <v>29</v>
      </c>
      <c r="J58" s="123"/>
      <c r="K58" s="123"/>
      <c r="L58" s="123"/>
      <c r="M58" s="123"/>
      <c r="N58" s="74"/>
    </row>
    <row r="59" ht="14.25" customHeight="1" spans="1:14">
      <c r="A59" s="75"/>
      <c r="B59" s="76"/>
      <c r="C59" s="77"/>
      <c r="D59" s="77"/>
      <c r="E59" s="78" t="s">
        <v>127</v>
      </c>
      <c r="F59" s="79"/>
      <c r="G59" s="27" t="s">
        <v>32</v>
      </c>
      <c r="H59" s="27" t="s">
        <v>33</v>
      </c>
      <c r="I59" s="27" t="s">
        <v>81</v>
      </c>
      <c r="J59" s="97" t="s">
        <v>35</v>
      </c>
      <c r="K59" s="98" t="s">
        <v>128</v>
      </c>
      <c r="L59" s="99" t="s">
        <v>37</v>
      </c>
      <c r="M59" s="118" t="s">
        <v>38</v>
      </c>
      <c r="N59" s="27" t="s">
        <v>129</v>
      </c>
    </row>
    <row r="60" customHeight="1" spans="1:14">
      <c r="A60" s="36">
        <v>1</v>
      </c>
      <c r="B60" s="80" t="s">
        <v>130</v>
      </c>
      <c r="C60" s="18"/>
      <c r="D60" s="40"/>
      <c r="E60" s="39"/>
      <c r="F60" s="39"/>
      <c r="G60" s="39"/>
      <c r="H60" s="39"/>
      <c r="I60" s="108">
        <v>1</v>
      </c>
      <c r="J60" s="109"/>
      <c r="K60" s="124">
        <v>6</v>
      </c>
      <c r="L60" s="103">
        <f>K60*I60</f>
        <v>6</v>
      </c>
      <c r="M60" s="111"/>
      <c r="N60" s="33"/>
    </row>
    <row r="61" ht="16.5" customHeight="1" spans="1:14">
      <c r="A61" s="36">
        <v>2</v>
      </c>
      <c r="B61" s="37" t="s">
        <v>131</v>
      </c>
      <c r="C61" s="18"/>
      <c r="D61" s="39"/>
      <c r="E61" s="39"/>
      <c r="F61" s="39"/>
      <c r="G61" s="39"/>
      <c r="H61" s="39"/>
      <c r="I61" s="108">
        <v>2</v>
      </c>
      <c r="J61" s="109"/>
      <c r="K61" s="124">
        <v>1</v>
      </c>
      <c r="L61" s="103">
        <f>K61*I61</f>
        <v>2</v>
      </c>
      <c r="M61" s="111"/>
      <c r="N61" s="33"/>
    </row>
    <row r="62" ht="17.25" customHeight="1" spans="1:14">
      <c r="A62" s="36">
        <v>3</v>
      </c>
      <c r="B62" s="37"/>
      <c r="C62" s="18"/>
      <c r="D62" s="39"/>
      <c r="E62" s="39"/>
      <c r="F62" s="39"/>
      <c r="G62" s="39"/>
      <c r="H62" s="39"/>
      <c r="I62" s="108"/>
      <c r="J62" s="109"/>
      <c r="K62" s="124"/>
      <c r="L62" s="103"/>
      <c r="M62" s="111"/>
      <c r="N62" s="33"/>
    </row>
    <row r="63" ht="18" customHeight="1" spans="1:14">
      <c r="A63" s="36">
        <v>4</v>
      </c>
      <c r="B63" s="44"/>
      <c r="C63" s="18"/>
      <c r="D63" s="40"/>
      <c r="E63" s="39"/>
      <c r="F63" s="39"/>
      <c r="G63" s="39"/>
      <c r="H63" s="40"/>
      <c r="I63" s="108"/>
      <c r="J63" s="109"/>
      <c r="K63" s="124"/>
      <c r="L63" s="103"/>
      <c r="M63" s="111"/>
      <c r="N63" s="33"/>
    </row>
    <row r="64" ht="18" customHeight="1" spans="1:14">
      <c r="A64" s="36">
        <v>5</v>
      </c>
      <c r="B64" s="44"/>
      <c r="C64" s="18"/>
      <c r="D64" s="40"/>
      <c r="E64" s="39"/>
      <c r="F64" s="41"/>
      <c r="G64" s="42"/>
      <c r="H64" s="43"/>
      <c r="I64" s="107"/>
      <c r="J64" s="109"/>
      <c r="K64" s="124"/>
      <c r="L64" s="103"/>
      <c r="M64" s="111"/>
      <c r="N64" s="33"/>
    </row>
    <row r="65" ht="18" customHeight="1" spans="1:14">
      <c r="A65" s="36">
        <v>6</v>
      </c>
      <c r="B65" s="37" t="s">
        <v>132</v>
      </c>
      <c r="C65" s="18"/>
      <c r="D65" s="40"/>
      <c r="E65" s="39"/>
      <c r="F65" s="41"/>
      <c r="G65" s="42"/>
      <c r="H65" s="43"/>
      <c r="I65" s="107"/>
      <c r="J65" s="109"/>
      <c r="K65" s="124"/>
      <c r="L65" s="103"/>
      <c r="M65" s="111"/>
      <c r="N65" s="33"/>
    </row>
    <row r="66" ht="17.25" customHeight="1" spans="1:14">
      <c r="A66" s="36">
        <v>7</v>
      </c>
      <c r="B66" s="44" t="s">
        <v>133</v>
      </c>
      <c r="C66" s="18"/>
      <c r="D66" s="40"/>
      <c r="E66" s="39"/>
      <c r="F66" s="39"/>
      <c r="G66" s="39"/>
      <c r="H66" s="40"/>
      <c r="I66" s="108"/>
      <c r="J66" s="109"/>
      <c r="K66" s="124"/>
      <c r="L66" s="103"/>
      <c r="M66" s="111"/>
      <c r="N66" s="33"/>
    </row>
    <row r="67" ht="17.25" customHeight="1" spans="1:14">
      <c r="A67" s="36">
        <v>8</v>
      </c>
      <c r="B67" s="44" t="s">
        <v>134</v>
      </c>
      <c r="C67" s="18"/>
      <c r="D67" s="40"/>
      <c r="E67" s="39"/>
      <c r="F67" s="41"/>
      <c r="G67" s="42"/>
      <c r="H67" s="43"/>
      <c r="I67" s="107"/>
      <c r="J67" s="109"/>
      <c r="K67" s="124"/>
      <c r="L67" s="103"/>
      <c r="M67" s="111"/>
      <c r="N67" s="33"/>
    </row>
    <row r="68" ht="17.25" customHeight="1" spans="1:14">
      <c r="A68" s="36">
        <v>9</v>
      </c>
      <c r="B68" s="44" t="s">
        <v>135</v>
      </c>
      <c r="C68" s="18"/>
      <c r="D68" s="40"/>
      <c r="E68" s="39"/>
      <c r="F68" s="41"/>
      <c r="G68" s="42"/>
      <c r="H68" s="43"/>
      <c r="I68" s="107"/>
      <c r="J68" s="109"/>
      <c r="K68" s="124"/>
      <c r="L68" s="103"/>
      <c r="M68" s="111"/>
      <c r="N68" s="33"/>
    </row>
    <row r="69" ht="17.25" customHeight="1" spans="1:14">
      <c r="A69" s="36">
        <v>10</v>
      </c>
      <c r="B69" s="44" t="s">
        <v>136</v>
      </c>
      <c r="C69" s="18"/>
      <c r="D69" s="40"/>
      <c r="E69" s="39"/>
      <c r="F69" s="41"/>
      <c r="G69" s="42"/>
      <c r="H69" s="43"/>
      <c r="I69" s="107"/>
      <c r="J69" s="109"/>
      <c r="K69" s="124"/>
      <c r="L69" s="103"/>
      <c r="M69" s="111"/>
      <c r="N69" s="33"/>
    </row>
    <row r="70" ht="17.25" customHeight="1" spans="1:14">
      <c r="A70" s="36">
        <v>11</v>
      </c>
      <c r="B70" s="37" t="s">
        <v>137</v>
      </c>
      <c r="C70" s="18"/>
      <c r="D70" s="40"/>
      <c r="E70" s="39"/>
      <c r="F70" s="41"/>
      <c r="G70" s="42"/>
      <c r="H70" s="43"/>
      <c r="I70" s="107"/>
      <c r="J70" s="109"/>
      <c r="K70" s="124"/>
      <c r="L70" s="127"/>
      <c r="M70" s="111"/>
      <c r="N70" s="33"/>
    </row>
    <row r="71" ht="17.25" customHeight="1" spans="1:14">
      <c r="A71" s="36">
        <v>12</v>
      </c>
      <c r="B71" s="37" t="s">
        <v>138</v>
      </c>
      <c r="C71" s="18"/>
      <c r="D71" s="39"/>
      <c r="E71" s="39"/>
      <c r="F71" s="39"/>
      <c r="G71" s="39"/>
      <c r="H71" s="39"/>
      <c r="I71" s="108"/>
      <c r="J71" s="109"/>
      <c r="K71" s="124"/>
      <c r="L71" s="103"/>
      <c r="M71" s="111"/>
      <c r="N71" s="33"/>
    </row>
    <row r="72" ht="17.25" customHeight="1" spans="1:14">
      <c r="A72" s="36">
        <v>13</v>
      </c>
      <c r="B72" s="44" t="s">
        <v>139</v>
      </c>
      <c r="C72" s="18"/>
      <c r="D72" s="40"/>
      <c r="E72" s="39"/>
      <c r="F72" s="39"/>
      <c r="G72" s="39"/>
      <c r="H72" s="40"/>
      <c r="I72" s="108"/>
      <c r="J72" s="109"/>
      <c r="K72" s="124"/>
      <c r="L72" s="103"/>
      <c r="M72" s="111"/>
      <c r="N72" s="33"/>
    </row>
    <row r="73" customHeight="1" spans="1:14">
      <c r="A73" s="125" t="s">
        <v>140</v>
      </c>
      <c r="B73" s="126"/>
      <c r="C73" s="47"/>
      <c r="D73" s="48"/>
      <c r="E73" s="47"/>
      <c r="F73" s="47"/>
      <c r="G73" s="47"/>
      <c r="H73" s="47"/>
      <c r="I73" s="47"/>
      <c r="J73" s="113"/>
      <c r="K73" s="114"/>
      <c r="L73" s="115">
        <f>SUM(L60:L72)</f>
        <v>8</v>
      </c>
      <c r="M73" s="128"/>
      <c r="N73" s="117"/>
    </row>
    <row r="74" customHeight="1" spans="1:14">
      <c r="A74" s="125" t="s">
        <v>141</v>
      </c>
      <c r="B74" s="126"/>
      <c r="C74" s="47"/>
      <c r="D74" s="48"/>
      <c r="E74" s="47"/>
      <c r="F74" s="47"/>
      <c r="G74" s="47"/>
      <c r="H74" s="47"/>
      <c r="I74" s="47"/>
      <c r="J74" s="113"/>
      <c r="K74" s="114"/>
      <c r="L74" s="129">
        <f>L73+L56+L20</f>
        <v>1277.6925</v>
      </c>
      <c r="M74" s="115"/>
      <c r="N74" s="130"/>
    </row>
    <row r="75" customHeight="1" spans="12:12">
      <c r="L75" s="131"/>
    </row>
    <row r="76" customHeight="1" spans="10:17">
      <c r="J76" s="132"/>
      <c r="K76" s="133"/>
      <c r="L76" s="134"/>
      <c r="M76" s="134"/>
      <c r="N76" s="134"/>
      <c r="O76" s="2"/>
      <c r="P76" s="2"/>
      <c r="Q76" s="2"/>
    </row>
    <row r="77" customHeight="1" spans="10:17">
      <c r="J77" s="132"/>
      <c r="K77" s="133"/>
      <c r="L77" s="134"/>
      <c r="M77" s="134"/>
      <c r="N77" s="134"/>
      <c r="O77" s="2"/>
      <c r="P77" s="2"/>
      <c r="Q77" s="2"/>
    </row>
    <row r="78" customHeight="1" spans="10:17">
      <c r="J78" s="132"/>
      <c r="K78" s="133"/>
      <c r="L78" s="134"/>
      <c r="M78" s="134"/>
      <c r="N78" s="134"/>
      <c r="O78" s="2"/>
      <c r="P78" s="2"/>
      <c r="Q78" s="2"/>
    </row>
    <row r="79" customHeight="1" spans="10:17">
      <c r="J79" s="132"/>
      <c r="K79" s="133"/>
      <c r="L79" s="134"/>
      <c r="M79" s="134"/>
      <c r="N79" s="134"/>
      <c r="O79" s="2"/>
      <c r="P79" s="2"/>
      <c r="Q79" s="2"/>
    </row>
  </sheetData>
  <mergeCells count="41">
    <mergeCell ref="A1:N1"/>
    <mergeCell ref="F2:G2"/>
    <mergeCell ref="F3:G3"/>
    <mergeCell ref="F4:G4"/>
    <mergeCell ref="F5:G5"/>
    <mergeCell ref="E7:F7"/>
    <mergeCell ref="G7:H7"/>
    <mergeCell ref="I7:N7"/>
    <mergeCell ref="A20:B20"/>
    <mergeCell ref="E22:F22"/>
    <mergeCell ref="G22:H22"/>
    <mergeCell ref="I22:N22"/>
    <mergeCell ref="E26:F26"/>
    <mergeCell ref="A56:B56"/>
    <mergeCell ref="E58:F58"/>
    <mergeCell ref="G58:H58"/>
    <mergeCell ref="I58:N58"/>
    <mergeCell ref="E59:F59"/>
    <mergeCell ref="A73:B73"/>
    <mergeCell ref="A74:B74"/>
    <mergeCell ref="A2:A5"/>
    <mergeCell ref="A7:A8"/>
    <mergeCell ref="A22:A23"/>
    <mergeCell ref="A58:A59"/>
    <mergeCell ref="B7:B8"/>
    <mergeCell ref="B22:B23"/>
    <mergeCell ref="B58:B59"/>
    <mergeCell ref="C7:C8"/>
    <mergeCell ref="C9:C11"/>
    <mergeCell ref="C13:C14"/>
    <mergeCell ref="C15:C16"/>
    <mergeCell ref="C17:C18"/>
    <mergeCell ref="C22:C23"/>
    <mergeCell ref="C26:C37"/>
    <mergeCell ref="C43:C46"/>
    <mergeCell ref="C48:C54"/>
    <mergeCell ref="C58:C59"/>
    <mergeCell ref="D7:D8"/>
    <mergeCell ref="D22:D23"/>
    <mergeCell ref="D58:D59"/>
    <mergeCell ref="B2:D5"/>
  </mergeCells>
  <pageMargins left="0" right="0" top="0.354330708661417" bottom="0.354330708661417" header="0.31496062992126" footer="0.31496062992126"/>
  <pageSetup paperSize="9" scale="65" orientation="portrait" horizontalDpi="180" verticalDpi="18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睡袋一体帐篷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扬州竺煜户外</cp:lastModifiedBy>
  <dcterms:created xsi:type="dcterms:W3CDTF">2020-09-28T07:50:00Z</dcterms:created>
  <cp:lastPrinted>2024-04-23T03:55:00Z</cp:lastPrinted>
  <dcterms:modified xsi:type="dcterms:W3CDTF">2025-11-01T06:32:00Z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330444092D7C4BCDA30B25F00C6A1E13_13</vt:lpwstr>
  </property>
  <property fmtid="{D5CDD505-2E9C-101B-9397-08002B2CF9AE}" pid="3" name="KSOProductBuildVer">
    <vt:lpwstr>2052-12.1.0.23125</vt:lpwstr>
  </property>
</Properties>
</file>