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客户资料\"/>
    </mc:Choice>
  </mc:AlternateContent>
  <bookViews>
    <workbookView xWindow="0" yWindow="0" windowWidth="28800" windowHeight="11910"/>
  </bookViews>
  <sheets>
    <sheet name="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D45" i="1"/>
  <c r="C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45" i="1" s="1"/>
</calcChain>
</file>

<file path=xl/sharedStrings.xml><?xml version="1.0" encoding="utf-8"?>
<sst xmlns="http://schemas.openxmlformats.org/spreadsheetml/2006/main" count="65" uniqueCount="63">
  <si>
    <t>序号</t>
    <phoneticPr fontId="3" type="noConversion"/>
  </si>
  <si>
    <t>名称</t>
    <phoneticPr fontId="3" type="noConversion"/>
  </si>
  <si>
    <t>贵州
设备</t>
    <phoneticPr fontId="3" type="noConversion"/>
  </si>
  <si>
    <t>调出</t>
    <phoneticPr fontId="3" type="noConversion"/>
  </si>
  <si>
    <t>调入</t>
    <phoneticPr fontId="3" type="noConversion"/>
  </si>
  <si>
    <t>现有</t>
    <phoneticPr fontId="3" type="noConversion"/>
  </si>
  <si>
    <t>备注</t>
    <phoneticPr fontId="3" type="noConversion"/>
  </si>
  <si>
    <t>东莞</t>
    <phoneticPr fontId="3" type="noConversion"/>
  </si>
  <si>
    <t>七星关</t>
    <phoneticPr fontId="3" type="noConversion"/>
  </si>
  <si>
    <t>湛江</t>
    <phoneticPr fontId="2" type="noConversion"/>
  </si>
  <si>
    <t>越南</t>
    <phoneticPr fontId="2" type="noConversion"/>
  </si>
  <si>
    <t>威宁</t>
    <phoneticPr fontId="3" type="noConversion"/>
  </si>
  <si>
    <t>茶山</t>
    <phoneticPr fontId="2" type="noConversion"/>
  </si>
  <si>
    <t>租用车</t>
    <phoneticPr fontId="2" type="noConversion"/>
  </si>
  <si>
    <t>七星关</t>
    <phoneticPr fontId="2" type="noConversion"/>
  </si>
  <si>
    <t>电脑平车</t>
  </si>
  <si>
    <t>差动平车</t>
    <phoneticPr fontId="2" type="noConversion"/>
  </si>
  <si>
    <t>有一台面牙车</t>
    <phoneticPr fontId="2" type="noConversion"/>
  </si>
  <si>
    <t>小嘴平车</t>
    <phoneticPr fontId="3" type="noConversion"/>
  </si>
  <si>
    <t>四线打边车</t>
    <phoneticPr fontId="3" type="noConversion"/>
  </si>
  <si>
    <t>小嘴四线打边车</t>
    <phoneticPr fontId="3" type="noConversion"/>
  </si>
  <si>
    <t>两线锁链包边车</t>
    <phoneticPr fontId="3" type="noConversion"/>
  </si>
  <si>
    <t>五线打边车</t>
    <phoneticPr fontId="3" type="noConversion"/>
  </si>
  <si>
    <t>超小嘴冚车</t>
    <phoneticPr fontId="3" type="noConversion"/>
  </si>
  <si>
    <t>直嘴冚车</t>
    <phoneticPr fontId="3" type="noConversion"/>
  </si>
  <si>
    <t>小嘴冚车</t>
  </si>
  <si>
    <t>大头冚车</t>
    <phoneticPr fontId="3" type="noConversion"/>
  </si>
  <si>
    <t>包24台拉冚</t>
    <phoneticPr fontId="3" type="noConversion"/>
  </si>
  <si>
    <t>打枣车</t>
    <phoneticPr fontId="3" type="noConversion"/>
  </si>
  <si>
    <t>钉钮车</t>
    <phoneticPr fontId="3" type="noConversion"/>
  </si>
  <si>
    <t>钮门车</t>
    <phoneticPr fontId="3" type="noConversion"/>
  </si>
  <si>
    <t>四针六线</t>
    <phoneticPr fontId="3" type="noConversion"/>
  </si>
  <si>
    <t>人字车</t>
    <phoneticPr fontId="3" type="noConversion"/>
  </si>
  <si>
    <t>裤头车</t>
    <phoneticPr fontId="3" type="noConversion"/>
  </si>
  <si>
    <t>平车带刀车</t>
    <phoneticPr fontId="3" type="noConversion"/>
  </si>
  <si>
    <t>超声波上胶机</t>
    <phoneticPr fontId="3" type="noConversion"/>
  </si>
  <si>
    <t>双针锁链</t>
    <phoneticPr fontId="3" type="noConversion"/>
  </si>
  <si>
    <t>超声波门襟机</t>
    <phoneticPr fontId="3" type="noConversion"/>
  </si>
  <si>
    <t>双针车</t>
    <phoneticPr fontId="3" type="noConversion"/>
  </si>
  <si>
    <t>自动下摆机</t>
    <phoneticPr fontId="3" type="noConversion"/>
  </si>
  <si>
    <t>电脑自动模板机</t>
    <phoneticPr fontId="3" type="noConversion"/>
  </si>
  <si>
    <t>11台激光&amp;2台缝得快</t>
    <phoneticPr fontId="2" type="noConversion"/>
  </si>
  <si>
    <t>明巾车</t>
    <phoneticPr fontId="3" type="noConversion"/>
  </si>
  <si>
    <t>撞钉车</t>
    <phoneticPr fontId="3" type="noConversion"/>
  </si>
  <si>
    <t>6台气动。8台电动。2台老实</t>
    <phoneticPr fontId="2" type="noConversion"/>
  </si>
  <si>
    <t>自动拉伸机</t>
    <phoneticPr fontId="3" type="noConversion"/>
  </si>
  <si>
    <t>折边机</t>
    <phoneticPr fontId="3" type="noConversion"/>
  </si>
  <si>
    <t>花样车</t>
    <phoneticPr fontId="3" type="noConversion"/>
  </si>
  <si>
    <t>超声波</t>
    <phoneticPr fontId="3" type="noConversion"/>
  </si>
  <si>
    <t>绕线机</t>
    <phoneticPr fontId="3" type="noConversion"/>
  </si>
  <si>
    <t>自动橡筋机</t>
    <phoneticPr fontId="3" type="noConversion"/>
  </si>
  <si>
    <t>激光机（模板用）</t>
    <phoneticPr fontId="3" type="noConversion"/>
  </si>
  <si>
    <t>自动穿绳子机</t>
    <phoneticPr fontId="3" type="noConversion"/>
  </si>
  <si>
    <t>扪骨车</t>
    <phoneticPr fontId="3" type="noConversion"/>
  </si>
  <si>
    <t>辘头车</t>
    <phoneticPr fontId="2" type="noConversion"/>
  </si>
  <si>
    <t>上胶机</t>
    <phoneticPr fontId="3" type="noConversion"/>
  </si>
  <si>
    <t>皮带2台</t>
    <phoneticPr fontId="2" type="noConversion"/>
  </si>
  <si>
    <t>超声波花边机</t>
    <phoneticPr fontId="3" type="noConversion"/>
  </si>
  <si>
    <t>激光自动开袋机</t>
    <phoneticPr fontId="2" type="noConversion"/>
  </si>
  <si>
    <t>菊花车</t>
    <phoneticPr fontId="2" type="noConversion"/>
  </si>
  <si>
    <t>机针管家</t>
    <phoneticPr fontId="2" type="noConversion"/>
  </si>
  <si>
    <t>合计</t>
    <phoneticPr fontId="3" type="noConversion"/>
  </si>
  <si>
    <t>2025年贵州质品衣车设备清单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</si>
</sst>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tabSelected="1" workbookViewId="0">
      <pane ySplit="3" topLeftCell="A4" activePane="bottomLeft" state="frozen"/>
      <selection pane="bottomLeft" activeCell="T11" sqref="T11"/>
    </sheetView>
  </sheetViews>
  <sheetFormatPr defaultColWidth="9" defaultRowHeight="14.25" x14ac:dyDescent="0.2"/>
  <cols>
    <col min="1" max="1" width="4" style="3" customWidth="1"/>
    <col min="2" max="2" width="15.875" style="3" customWidth="1"/>
    <col min="3" max="3" width="7.125" style="3" customWidth="1"/>
    <col min="4" max="4" width="4.625" style="3" customWidth="1"/>
    <col min="5" max="7" width="5.75" style="3" customWidth="1"/>
    <col min="8" max="12" width="4.625" style="3" customWidth="1"/>
    <col min="13" max="13" width="5.375" style="3" customWidth="1"/>
    <col min="14" max="14" width="7.25" style="3" customWidth="1"/>
    <col min="15" max="15" width="55.5" style="3" customWidth="1"/>
    <col min="16" max="16384" width="9" style="3"/>
  </cols>
  <sheetData>
    <row r="1" spans="1:18" ht="24" customHeight="1" thickBot="1" x14ac:dyDescent="0.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spans="1:18" ht="27.75" customHeight="1" x14ac:dyDescent="0.2">
      <c r="A2" s="4" t="s">
        <v>0</v>
      </c>
      <c r="B2" s="5" t="s">
        <v>1</v>
      </c>
      <c r="C2" s="6" t="s">
        <v>2</v>
      </c>
      <c r="D2" s="7" t="s">
        <v>3</v>
      </c>
      <c r="E2" s="7"/>
      <c r="F2" s="7"/>
      <c r="G2" s="7"/>
      <c r="H2" s="8"/>
      <c r="I2" s="9" t="s">
        <v>4</v>
      </c>
      <c r="J2" s="7"/>
      <c r="K2" s="7"/>
      <c r="L2" s="7"/>
      <c r="M2" s="7"/>
      <c r="N2" s="10" t="s">
        <v>5</v>
      </c>
      <c r="O2" s="11" t="s">
        <v>6</v>
      </c>
      <c r="P2" s="2"/>
      <c r="Q2" s="2"/>
      <c r="R2" s="2"/>
    </row>
    <row r="3" spans="1:18" ht="27.75" customHeight="1" thickBot="1" x14ac:dyDescent="0.25">
      <c r="A3" s="12"/>
      <c r="B3" s="13"/>
      <c r="C3" s="14"/>
      <c r="D3" s="15" t="s">
        <v>7</v>
      </c>
      <c r="E3" s="16" t="s">
        <v>8</v>
      </c>
      <c r="F3" s="16" t="s">
        <v>9</v>
      </c>
      <c r="G3" s="17" t="s">
        <v>10</v>
      </c>
      <c r="H3" s="18" t="s">
        <v>11</v>
      </c>
      <c r="I3" s="19" t="s">
        <v>11</v>
      </c>
      <c r="J3" s="16" t="s">
        <v>12</v>
      </c>
      <c r="K3" s="16" t="s">
        <v>13</v>
      </c>
      <c r="L3" s="16" t="s">
        <v>14</v>
      </c>
      <c r="M3" s="17" t="s">
        <v>7</v>
      </c>
      <c r="N3" s="20"/>
      <c r="O3" s="21"/>
      <c r="P3" s="2"/>
      <c r="Q3" s="2"/>
      <c r="R3" s="2"/>
    </row>
    <row r="4" spans="1:18" ht="20.100000000000001" customHeight="1" x14ac:dyDescent="0.2">
      <c r="A4" s="22">
        <v>1</v>
      </c>
      <c r="B4" s="23" t="s">
        <v>15</v>
      </c>
      <c r="C4" s="24">
        <v>458</v>
      </c>
      <c r="D4" s="25">
        <v>34</v>
      </c>
      <c r="E4" s="26">
        <v>27</v>
      </c>
      <c r="F4" s="26">
        <v>20</v>
      </c>
      <c r="G4" s="27"/>
      <c r="H4" s="24">
        <v>30</v>
      </c>
      <c r="I4" s="28"/>
      <c r="J4" s="26"/>
      <c r="K4" s="26"/>
      <c r="L4" s="26">
        <v>20</v>
      </c>
      <c r="M4" s="27"/>
      <c r="N4" s="29">
        <f>C4-SUM(D4:H4)+SUM(I4:M4)</f>
        <v>367</v>
      </c>
      <c r="O4" s="30"/>
      <c r="P4" s="2"/>
      <c r="Q4" s="2"/>
      <c r="R4" s="2"/>
    </row>
    <row r="5" spans="1:18" ht="20.100000000000001" customHeight="1" x14ac:dyDescent="0.2">
      <c r="A5" s="22">
        <v>2</v>
      </c>
      <c r="B5" s="23" t="s">
        <v>16</v>
      </c>
      <c r="C5" s="24">
        <v>11</v>
      </c>
      <c r="D5" s="25"/>
      <c r="E5" s="26"/>
      <c r="F5" s="26"/>
      <c r="G5" s="27"/>
      <c r="H5" s="24"/>
      <c r="I5" s="28"/>
      <c r="J5" s="26"/>
      <c r="K5" s="26"/>
      <c r="L5" s="26"/>
      <c r="M5" s="27"/>
      <c r="N5" s="29">
        <v>11</v>
      </c>
      <c r="O5" s="30" t="s">
        <v>17</v>
      </c>
      <c r="P5" s="2"/>
      <c r="Q5" s="2"/>
      <c r="R5" s="2"/>
    </row>
    <row r="6" spans="1:18" ht="20.100000000000001" customHeight="1" x14ac:dyDescent="0.2">
      <c r="A6" s="22">
        <v>3</v>
      </c>
      <c r="B6" s="31" t="s">
        <v>18</v>
      </c>
      <c r="C6" s="32">
        <v>21</v>
      </c>
      <c r="D6" s="33">
        <v>6</v>
      </c>
      <c r="E6" s="34">
        <v>5</v>
      </c>
      <c r="F6" s="34"/>
      <c r="G6" s="35"/>
      <c r="H6" s="32"/>
      <c r="I6" s="36"/>
      <c r="J6" s="34"/>
      <c r="K6" s="34"/>
      <c r="L6" s="34">
        <v>1</v>
      </c>
      <c r="M6" s="35">
        <v>2</v>
      </c>
      <c r="N6" s="37">
        <f t="shared" ref="N6:N44" si="0">C6-SUM(D6:H6)+SUM(I6:M6)</f>
        <v>13</v>
      </c>
      <c r="O6" s="38"/>
      <c r="P6" s="2"/>
      <c r="Q6" s="2"/>
      <c r="R6" s="2"/>
    </row>
    <row r="7" spans="1:18" ht="20.100000000000001" customHeight="1" x14ac:dyDescent="0.2">
      <c r="A7" s="22">
        <v>4</v>
      </c>
      <c r="B7" s="39" t="s">
        <v>19</v>
      </c>
      <c r="C7" s="32">
        <v>314</v>
      </c>
      <c r="D7" s="33">
        <v>27</v>
      </c>
      <c r="E7" s="34">
        <v>29</v>
      </c>
      <c r="F7" s="34">
        <v>6</v>
      </c>
      <c r="G7" s="35"/>
      <c r="H7" s="32"/>
      <c r="I7" s="36"/>
      <c r="J7" s="34"/>
      <c r="K7" s="34"/>
      <c r="L7" s="34">
        <v>27</v>
      </c>
      <c r="M7" s="35">
        <v>4</v>
      </c>
      <c r="N7" s="37">
        <f t="shared" si="0"/>
        <v>283</v>
      </c>
      <c r="O7" s="40"/>
      <c r="P7" s="2"/>
      <c r="Q7" s="2"/>
      <c r="R7" s="2"/>
    </row>
    <row r="8" spans="1:18" ht="20.100000000000001" customHeight="1" x14ac:dyDescent="0.2">
      <c r="A8" s="22">
        <v>5</v>
      </c>
      <c r="B8" s="39" t="s">
        <v>20</v>
      </c>
      <c r="C8" s="32">
        <v>43</v>
      </c>
      <c r="D8" s="33">
        <v>7</v>
      </c>
      <c r="E8" s="34">
        <v>4</v>
      </c>
      <c r="F8" s="34"/>
      <c r="G8" s="35"/>
      <c r="H8" s="32"/>
      <c r="I8" s="36"/>
      <c r="J8" s="34"/>
      <c r="K8" s="34"/>
      <c r="L8" s="34">
        <v>2</v>
      </c>
      <c r="M8" s="35">
        <v>4</v>
      </c>
      <c r="N8" s="37">
        <f t="shared" si="0"/>
        <v>38</v>
      </c>
      <c r="O8" s="38"/>
      <c r="P8" s="2"/>
      <c r="Q8" s="2"/>
      <c r="R8" s="2"/>
    </row>
    <row r="9" spans="1:18" ht="20.100000000000001" customHeight="1" thickBot="1" x14ac:dyDescent="0.25">
      <c r="A9" s="22">
        <v>6</v>
      </c>
      <c r="B9" s="41" t="s">
        <v>21</v>
      </c>
      <c r="C9" s="42">
        <v>5</v>
      </c>
      <c r="D9" s="43">
        <v>3</v>
      </c>
      <c r="E9" s="44">
        <v>2</v>
      </c>
      <c r="F9" s="44">
        <v>2</v>
      </c>
      <c r="G9" s="45"/>
      <c r="H9" s="42"/>
      <c r="I9" s="46"/>
      <c r="J9" s="44"/>
      <c r="K9" s="44"/>
      <c r="L9" s="44"/>
      <c r="M9" s="45">
        <v>7</v>
      </c>
      <c r="N9" s="47">
        <f t="shared" si="0"/>
        <v>5</v>
      </c>
      <c r="O9" s="48"/>
      <c r="P9" s="2"/>
      <c r="Q9" s="2"/>
      <c r="R9" s="2"/>
    </row>
    <row r="10" spans="1:18" ht="20.100000000000001" customHeight="1" thickTop="1" x14ac:dyDescent="0.2">
      <c r="A10" s="22">
        <v>7</v>
      </c>
      <c r="B10" s="49" t="s">
        <v>22</v>
      </c>
      <c r="C10" s="50">
        <v>18</v>
      </c>
      <c r="D10" s="51">
        <v>2</v>
      </c>
      <c r="E10" s="52">
        <v>8</v>
      </c>
      <c r="F10" s="52">
        <v>2</v>
      </c>
      <c r="G10" s="53"/>
      <c r="H10" s="50">
        <v>3</v>
      </c>
      <c r="I10" s="54">
        <v>4</v>
      </c>
      <c r="J10" s="52"/>
      <c r="K10" s="52"/>
      <c r="L10" s="52">
        <v>7</v>
      </c>
      <c r="M10" s="53">
        <v>2</v>
      </c>
      <c r="N10" s="55">
        <f t="shared" si="0"/>
        <v>16</v>
      </c>
      <c r="O10" s="56"/>
      <c r="P10" s="2"/>
      <c r="R10" s="2"/>
    </row>
    <row r="11" spans="1:18" ht="20.100000000000001" customHeight="1" x14ac:dyDescent="0.2">
      <c r="A11" s="22">
        <v>8</v>
      </c>
      <c r="B11" s="31" t="s">
        <v>23</v>
      </c>
      <c r="C11" s="32">
        <v>4</v>
      </c>
      <c r="D11" s="33"/>
      <c r="E11" s="34"/>
      <c r="F11" s="34"/>
      <c r="G11" s="35"/>
      <c r="H11" s="32"/>
      <c r="I11" s="36"/>
      <c r="J11" s="34"/>
      <c r="K11" s="34"/>
      <c r="L11" s="34"/>
      <c r="M11" s="35"/>
      <c r="N11" s="37">
        <f t="shared" si="0"/>
        <v>4</v>
      </c>
      <c r="O11" s="40"/>
      <c r="P11" s="2"/>
      <c r="Q11" s="2"/>
      <c r="R11" s="2"/>
    </row>
    <row r="12" spans="1:18" ht="20.100000000000001" customHeight="1" x14ac:dyDescent="0.2">
      <c r="A12" s="22">
        <v>9</v>
      </c>
      <c r="B12" s="31" t="s">
        <v>24</v>
      </c>
      <c r="C12" s="32">
        <v>13</v>
      </c>
      <c r="D12" s="33"/>
      <c r="E12" s="34">
        <v>3</v>
      </c>
      <c r="F12" s="34"/>
      <c r="G12" s="35"/>
      <c r="H12" s="32"/>
      <c r="I12" s="36"/>
      <c r="J12" s="34"/>
      <c r="K12" s="34"/>
      <c r="L12" s="34">
        <v>3</v>
      </c>
      <c r="M12" s="35"/>
      <c r="N12" s="37">
        <f t="shared" si="0"/>
        <v>13</v>
      </c>
      <c r="O12" s="40"/>
      <c r="P12" s="2"/>
      <c r="Q12" s="2"/>
      <c r="R12" s="2"/>
    </row>
    <row r="13" spans="1:18" ht="20.100000000000001" customHeight="1" x14ac:dyDescent="0.2">
      <c r="A13" s="22">
        <v>10</v>
      </c>
      <c r="B13" s="31" t="s">
        <v>25</v>
      </c>
      <c r="C13" s="32">
        <v>189</v>
      </c>
      <c r="D13" s="33">
        <v>3</v>
      </c>
      <c r="E13" s="34">
        <v>5</v>
      </c>
      <c r="F13" s="34"/>
      <c r="G13" s="35"/>
      <c r="H13" s="32"/>
      <c r="I13" s="36"/>
      <c r="J13" s="34">
        <v>7</v>
      </c>
      <c r="K13" s="34"/>
      <c r="L13" s="34">
        <v>4</v>
      </c>
      <c r="M13" s="35">
        <v>19</v>
      </c>
      <c r="N13" s="37">
        <f t="shared" si="0"/>
        <v>211</v>
      </c>
      <c r="O13" s="40"/>
      <c r="P13" s="2"/>
      <c r="Q13" s="2"/>
      <c r="R13" s="2"/>
    </row>
    <row r="14" spans="1:18" ht="20.100000000000001" customHeight="1" thickBot="1" x14ac:dyDescent="0.25">
      <c r="A14" s="22">
        <v>11</v>
      </c>
      <c r="B14" s="57" t="s">
        <v>26</v>
      </c>
      <c r="C14" s="58">
        <v>42</v>
      </c>
      <c r="D14" s="59">
        <v>4</v>
      </c>
      <c r="E14" s="60">
        <v>12</v>
      </c>
      <c r="F14" s="60">
        <v>2</v>
      </c>
      <c r="G14" s="61"/>
      <c r="H14" s="58"/>
      <c r="I14" s="62"/>
      <c r="J14" s="60"/>
      <c r="K14" s="60"/>
      <c r="L14" s="60">
        <v>4</v>
      </c>
      <c r="M14" s="61">
        <v>4</v>
      </c>
      <c r="N14" s="63">
        <f t="shared" si="0"/>
        <v>32</v>
      </c>
      <c r="O14" s="2" t="s">
        <v>27</v>
      </c>
      <c r="P14" s="2"/>
      <c r="Q14" s="2"/>
      <c r="R14" s="2"/>
    </row>
    <row r="15" spans="1:18" ht="20.100000000000001" customHeight="1" thickTop="1" x14ac:dyDescent="0.2">
      <c r="A15" s="22">
        <v>12</v>
      </c>
      <c r="B15" s="49" t="s">
        <v>28</v>
      </c>
      <c r="C15" s="50">
        <v>62</v>
      </c>
      <c r="D15" s="51">
        <v>1</v>
      </c>
      <c r="E15" s="52">
        <v>2</v>
      </c>
      <c r="F15" s="52"/>
      <c r="G15" s="53"/>
      <c r="H15" s="50"/>
      <c r="I15" s="54"/>
      <c r="J15" s="52"/>
      <c r="K15" s="52"/>
      <c r="L15" s="52">
        <v>7</v>
      </c>
      <c r="M15" s="53"/>
      <c r="N15" s="55">
        <f t="shared" si="0"/>
        <v>66</v>
      </c>
      <c r="O15" s="56"/>
      <c r="P15" s="2"/>
      <c r="Q15" s="2"/>
      <c r="R15" s="2"/>
    </row>
    <row r="16" spans="1:18" ht="20.100000000000001" customHeight="1" x14ac:dyDescent="0.2">
      <c r="A16" s="22">
        <v>13</v>
      </c>
      <c r="B16" s="64" t="s">
        <v>29</v>
      </c>
      <c r="C16" s="32">
        <v>4</v>
      </c>
      <c r="D16" s="33">
        <v>1</v>
      </c>
      <c r="E16" s="34"/>
      <c r="F16" s="34"/>
      <c r="G16" s="35"/>
      <c r="H16" s="32"/>
      <c r="I16" s="36"/>
      <c r="J16" s="34"/>
      <c r="K16" s="34"/>
      <c r="L16" s="34">
        <v>1</v>
      </c>
      <c r="M16" s="35"/>
      <c r="N16" s="37">
        <f t="shared" si="0"/>
        <v>4</v>
      </c>
      <c r="O16" s="40"/>
      <c r="P16" s="2"/>
      <c r="Q16" s="2"/>
      <c r="R16" s="2"/>
    </row>
    <row r="17" spans="1:18" ht="20.100000000000001" customHeight="1" x14ac:dyDescent="0.2">
      <c r="A17" s="22">
        <v>14</v>
      </c>
      <c r="B17" s="64" t="s">
        <v>30</v>
      </c>
      <c r="C17" s="32">
        <v>28</v>
      </c>
      <c r="D17" s="33">
        <v>5</v>
      </c>
      <c r="E17" s="34"/>
      <c r="F17" s="34"/>
      <c r="G17" s="35"/>
      <c r="H17" s="32"/>
      <c r="I17" s="36"/>
      <c r="J17" s="34"/>
      <c r="K17" s="34"/>
      <c r="L17" s="34">
        <v>5</v>
      </c>
      <c r="M17" s="35">
        <v>1</v>
      </c>
      <c r="N17" s="37">
        <f t="shared" si="0"/>
        <v>29</v>
      </c>
      <c r="O17" s="40"/>
      <c r="P17" s="2"/>
      <c r="Q17" s="2"/>
      <c r="R17" s="2"/>
    </row>
    <row r="18" spans="1:18" ht="20.100000000000001" customHeight="1" x14ac:dyDescent="0.2">
      <c r="A18" s="22">
        <v>15</v>
      </c>
      <c r="B18" s="64" t="s">
        <v>31</v>
      </c>
      <c r="C18" s="32">
        <v>140</v>
      </c>
      <c r="D18" s="33">
        <v>6</v>
      </c>
      <c r="E18" s="34">
        <v>10</v>
      </c>
      <c r="F18" s="34">
        <v>6</v>
      </c>
      <c r="G18" s="35">
        <v>50</v>
      </c>
      <c r="H18" s="32"/>
      <c r="I18" s="36"/>
      <c r="J18" s="34">
        <v>10</v>
      </c>
      <c r="K18" s="34"/>
      <c r="L18" s="34"/>
      <c r="M18" s="35">
        <v>16</v>
      </c>
      <c r="N18" s="37">
        <f t="shared" si="0"/>
        <v>94</v>
      </c>
      <c r="O18" s="40"/>
      <c r="P18" s="2"/>
      <c r="Q18" s="2"/>
      <c r="R18" s="2"/>
    </row>
    <row r="19" spans="1:18" ht="20.100000000000001" customHeight="1" thickBot="1" x14ac:dyDescent="0.25">
      <c r="A19" s="22">
        <v>16</v>
      </c>
      <c r="B19" s="65" t="s">
        <v>32</v>
      </c>
      <c r="C19" s="58">
        <v>21</v>
      </c>
      <c r="D19" s="59">
        <v>1</v>
      </c>
      <c r="E19" s="60">
        <v>1</v>
      </c>
      <c r="F19" s="60">
        <v>3</v>
      </c>
      <c r="G19" s="61"/>
      <c r="H19" s="58"/>
      <c r="I19" s="62"/>
      <c r="J19" s="60"/>
      <c r="K19" s="60">
        <v>0</v>
      </c>
      <c r="L19" s="60">
        <v>2</v>
      </c>
      <c r="M19" s="61">
        <v>3</v>
      </c>
      <c r="N19" s="63">
        <f t="shared" si="0"/>
        <v>21</v>
      </c>
      <c r="O19" s="66"/>
      <c r="P19" s="2"/>
      <c r="Q19" s="2"/>
      <c r="R19" s="2"/>
    </row>
    <row r="20" spans="1:18" ht="20.100000000000001" customHeight="1" thickTop="1" x14ac:dyDescent="0.2">
      <c r="A20" s="22">
        <v>17</v>
      </c>
      <c r="B20" s="49" t="s">
        <v>33</v>
      </c>
      <c r="C20" s="50">
        <v>43</v>
      </c>
      <c r="D20" s="51"/>
      <c r="E20" s="52">
        <v>3</v>
      </c>
      <c r="F20" s="52">
        <v>5</v>
      </c>
      <c r="G20" s="53"/>
      <c r="H20" s="50"/>
      <c r="I20" s="54"/>
      <c r="J20" s="52"/>
      <c r="K20" s="52"/>
      <c r="L20" s="52">
        <v>6</v>
      </c>
      <c r="M20" s="53"/>
      <c r="N20" s="55">
        <f t="shared" si="0"/>
        <v>41</v>
      </c>
      <c r="O20" s="56"/>
      <c r="P20" s="2"/>
      <c r="Q20" s="2"/>
      <c r="R20" s="2"/>
    </row>
    <row r="21" spans="1:18" ht="20.100000000000001" customHeight="1" x14ac:dyDescent="0.2">
      <c r="A21" s="22">
        <v>18</v>
      </c>
      <c r="B21" s="31" t="s">
        <v>34</v>
      </c>
      <c r="C21" s="32">
        <v>7</v>
      </c>
      <c r="D21" s="33">
        <v>1</v>
      </c>
      <c r="E21" s="34"/>
      <c r="F21" s="34">
        <v>2</v>
      </c>
      <c r="G21" s="35"/>
      <c r="H21" s="32"/>
      <c r="I21" s="36"/>
      <c r="J21" s="34"/>
      <c r="K21" s="34"/>
      <c r="L21" s="34">
        <v>6</v>
      </c>
      <c r="M21" s="35">
        <v>12</v>
      </c>
      <c r="N21" s="37">
        <f t="shared" si="0"/>
        <v>22</v>
      </c>
      <c r="O21" s="67"/>
      <c r="P21" s="2"/>
      <c r="Q21" s="2"/>
      <c r="R21" s="2"/>
    </row>
    <row r="22" spans="1:18" ht="20.100000000000001" customHeight="1" x14ac:dyDescent="0.2">
      <c r="A22" s="22">
        <v>19</v>
      </c>
      <c r="B22" s="31" t="s">
        <v>35</v>
      </c>
      <c r="C22" s="32">
        <v>7</v>
      </c>
      <c r="D22" s="33"/>
      <c r="E22" s="34"/>
      <c r="F22" s="34"/>
      <c r="G22" s="35"/>
      <c r="H22" s="32"/>
      <c r="I22" s="36"/>
      <c r="J22" s="34"/>
      <c r="K22" s="34"/>
      <c r="L22" s="34"/>
      <c r="M22" s="35"/>
      <c r="N22" s="37">
        <f t="shared" si="0"/>
        <v>7</v>
      </c>
      <c r="O22" s="40"/>
      <c r="P22" s="2"/>
      <c r="Q22" s="2"/>
      <c r="R22" s="2"/>
    </row>
    <row r="23" spans="1:18" ht="20.100000000000001" customHeight="1" x14ac:dyDescent="0.2">
      <c r="A23" s="22">
        <v>20</v>
      </c>
      <c r="B23" s="31" t="s">
        <v>36</v>
      </c>
      <c r="C23" s="32">
        <v>6</v>
      </c>
      <c r="D23" s="33"/>
      <c r="E23" s="34">
        <v>2</v>
      </c>
      <c r="F23" s="34"/>
      <c r="G23" s="35"/>
      <c r="H23" s="32"/>
      <c r="I23" s="36"/>
      <c r="J23" s="34"/>
      <c r="K23" s="34"/>
      <c r="L23" s="34">
        <v>2</v>
      </c>
      <c r="M23" s="35"/>
      <c r="N23" s="37">
        <f t="shared" si="0"/>
        <v>6</v>
      </c>
      <c r="O23" s="40"/>
      <c r="P23" s="2"/>
      <c r="Q23" s="2"/>
      <c r="R23" s="2"/>
    </row>
    <row r="24" spans="1:18" ht="20.100000000000001" customHeight="1" thickBot="1" x14ac:dyDescent="0.25">
      <c r="A24" s="22">
        <v>21</v>
      </c>
      <c r="B24" s="57" t="s">
        <v>37</v>
      </c>
      <c r="C24" s="58"/>
      <c r="D24" s="59"/>
      <c r="E24" s="60"/>
      <c r="F24" s="60"/>
      <c r="G24" s="61"/>
      <c r="H24" s="58"/>
      <c r="I24" s="62"/>
      <c r="J24" s="60"/>
      <c r="K24" s="60"/>
      <c r="L24" s="60"/>
      <c r="M24" s="61">
        <v>1</v>
      </c>
      <c r="N24" s="63">
        <f t="shared" si="0"/>
        <v>1</v>
      </c>
      <c r="O24" s="66"/>
      <c r="P24" s="2"/>
      <c r="Q24" s="2"/>
      <c r="R24" s="2"/>
    </row>
    <row r="25" spans="1:18" ht="20.100000000000001" customHeight="1" thickTop="1" x14ac:dyDescent="0.2">
      <c r="A25" s="22">
        <v>22</v>
      </c>
      <c r="B25" s="68" t="s">
        <v>38</v>
      </c>
      <c r="C25" s="50">
        <v>12</v>
      </c>
      <c r="D25" s="51">
        <v>6</v>
      </c>
      <c r="E25" s="52">
        <v>5</v>
      </c>
      <c r="F25" s="52"/>
      <c r="G25" s="53"/>
      <c r="H25" s="50"/>
      <c r="I25" s="54"/>
      <c r="J25" s="52"/>
      <c r="K25" s="52">
        <v>0</v>
      </c>
      <c r="L25" s="52"/>
      <c r="M25" s="53">
        <v>5</v>
      </c>
      <c r="N25" s="55">
        <f t="shared" si="0"/>
        <v>6</v>
      </c>
      <c r="O25" s="56"/>
      <c r="P25" s="2"/>
      <c r="Q25" s="2"/>
      <c r="R25" s="2"/>
    </row>
    <row r="26" spans="1:18" ht="20.100000000000001" customHeight="1" x14ac:dyDescent="0.2">
      <c r="A26" s="22">
        <v>23</v>
      </c>
      <c r="B26" s="31" t="s">
        <v>39</v>
      </c>
      <c r="C26" s="32">
        <v>7</v>
      </c>
      <c r="D26" s="33">
        <v>1</v>
      </c>
      <c r="E26" s="34">
        <v>1</v>
      </c>
      <c r="F26" s="34"/>
      <c r="G26" s="35"/>
      <c r="H26" s="32"/>
      <c r="I26" s="36"/>
      <c r="J26" s="34"/>
      <c r="K26" s="34"/>
      <c r="L26" s="34"/>
      <c r="M26" s="35">
        <v>2</v>
      </c>
      <c r="N26" s="37">
        <f t="shared" si="0"/>
        <v>7</v>
      </c>
      <c r="O26" s="40"/>
      <c r="P26" s="2"/>
      <c r="Q26" s="2"/>
      <c r="R26" s="2"/>
    </row>
    <row r="27" spans="1:18" ht="20.100000000000001" customHeight="1" x14ac:dyDescent="0.2">
      <c r="A27" s="22">
        <v>24</v>
      </c>
      <c r="B27" s="64" t="s">
        <v>40</v>
      </c>
      <c r="C27" s="32">
        <v>38</v>
      </c>
      <c r="D27" s="33">
        <v>13</v>
      </c>
      <c r="E27" s="34">
        <v>2</v>
      </c>
      <c r="F27" s="34"/>
      <c r="G27" s="35"/>
      <c r="H27" s="32"/>
      <c r="I27" s="36"/>
      <c r="J27" s="34"/>
      <c r="K27" s="34"/>
      <c r="L27" s="34">
        <v>8</v>
      </c>
      <c r="M27" s="35">
        <v>3</v>
      </c>
      <c r="N27" s="37">
        <f t="shared" si="0"/>
        <v>34</v>
      </c>
      <c r="O27" s="40" t="s">
        <v>41</v>
      </c>
      <c r="P27" s="2"/>
      <c r="Q27" s="2"/>
      <c r="R27" s="2"/>
    </row>
    <row r="28" spans="1:18" ht="20.100000000000001" customHeight="1" x14ac:dyDescent="0.2">
      <c r="A28" s="22">
        <v>25</v>
      </c>
      <c r="B28" s="31" t="s">
        <v>42</v>
      </c>
      <c r="C28" s="32">
        <v>0</v>
      </c>
      <c r="D28" s="33"/>
      <c r="E28" s="34"/>
      <c r="F28" s="34"/>
      <c r="G28" s="35"/>
      <c r="H28" s="32"/>
      <c r="I28" s="36"/>
      <c r="J28" s="34"/>
      <c r="K28" s="34"/>
      <c r="L28" s="34"/>
      <c r="M28" s="35">
        <v>7</v>
      </c>
      <c r="N28" s="37">
        <f t="shared" si="0"/>
        <v>7</v>
      </c>
      <c r="O28" s="40"/>
      <c r="P28" s="2"/>
      <c r="Q28" s="2"/>
      <c r="R28" s="2"/>
    </row>
    <row r="29" spans="1:18" ht="20.100000000000001" customHeight="1" thickBot="1" x14ac:dyDescent="0.25">
      <c r="A29" s="22">
        <v>26</v>
      </c>
      <c r="B29" s="57" t="s">
        <v>43</v>
      </c>
      <c r="C29" s="58">
        <v>14</v>
      </c>
      <c r="D29" s="59">
        <v>3</v>
      </c>
      <c r="E29" s="60">
        <v>1</v>
      </c>
      <c r="F29" s="60">
        <v>4</v>
      </c>
      <c r="G29" s="61"/>
      <c r="H29" s="58"/>
      <c r="I29" s="62"/>
      <c r="J29" s="60"/>
      <c r="K29" s="60"/>
      <c r="L29" s="60">
        <v>4</v>
      </c>
      <c r="M29" s="61">
        <v>6</v>
      </c>
      <c r="N29" s="63">
        <f t="shared" si="0"/>
        <v>16</v>
      </c>
      <c r="O29" s="66" t="s">
        <v>44</v>
      </c>
      <c r="P29" s="2"/>
      <c r="Q29" s="2"/>
      <c r="R29" s="2"/>
    </row>
    <row r="30" spans="1:18" ht="20.100000000000001" customHeight="1" thickTop="1" x14ac:dyDescent="0.2">
      <c r="A30" s="22">
        <v>27</v>
      </c>
      <c r="B30" s="68" t="s">
        <v>45</v>
      </c>
      <c r="C30" s="50">
        <v>1</v>
      </c>
      <c r="D30" s="51"/>
      <c r="E30" s="52"/>
      <c r="F30" s="52"/>
      <c r="G30" s="53"/>
      <c r="H30" s="50"/>
      <c r="I30" s="54"/>
      <c r="J30" s="52"/>
      <c r="K30" s="52"/>
      <c r="L30" s="52"/>
      <c r="M30" s="53"/>
      <c r="N30" s="55">
        <f t="shared" si="0"/>
        <v>1</v>
      </c>
      <c r="O30" s="56"/>
      <c r="P30" s="2"/>
      <c r="Q30" s="2"/>
      <c r="R30" s="2"/>
    </row>
    <row r="31" spans="1:18" ht="20.100000000000001" customHeight="1" x14ac:dyDescent="0.2">
      <c r="A31" s="22">
        <v>28</v>
      </c>
      <c r="B31" s="31" t="s">
        <v>46</v>
      </c>
      <c r="C31" s="32">
        <v>1</v>
      </c>
      <c r="D31" s="33"/>
      <c r="E31" s="34"/>
      <c r="F31" s="34"/>
      <c r="G31" s="35"/>
      <c r="H31" s="32"/>
      <c r="I31" s="36"/>
      <c r="J31" s="34"/>
      <c r="K31" s="34"/>
      <c r="L31" s="34"/>
      <c r="M31" s="35"/>
      <c r="N31" s="37">
        <f t="shared" si="0"/>
        <v>1</v>
      </c>
      <c r="O31" s="40"/>
      <c r="P31" s="2"/>
      <c r="Q31" s="2"/>
      <c r="R31" s="2"/>
    </row>
    <row r="32" spans="1:18" ht="20.100000000000001" customHeight="1" x14ac:dyDescent="0.2">
      <c r="A32" s="22">
        <v>29</v>
      </c>
      <c r="B32" s="31" t="s">
        <v>47</v>
      </c>
      <c r="C32" s="32">
        <v>9</v>
      </c>
      <c r="D32" s="33">
        <v>4</v>
      </c>
      <c r="E32" s="34"/>
      <c r="F32" s="34"/>
      <c r="G32" s="35"/>
      <c r="H32" s="32"/>
      <c r="I32" s="36"/>
      <c r="J32" s="34">
        <v>1</v>
      </c>
      <c r="K32" s="34"/>
      <c r="L32" s="34">
        <v>1</v>
      </c>
      <c r="M32" s="35">
        <v>1</v>
      </c>
      <c r="N32" s="37">
        <f t="shared" si="0"/>
        <v>8</v>
      </c>
      <c r="O32" s="40"/>
      <c r="P32" s="2"/>
      <c r="Q32" s="2"/>
      <c r="R32" s="2"/>
    </row>
    <row r="33" spans="1:18" ht="20.100000000000001" customHeight="1" x14ac:dyDescent="0.2">
      <c r="A33" s="22">
        <v>30</v>
      </c>
      <c r="B33" s="64" t="s">
        <v>48</v>
      </c>
      <c r="C33" s="32">
        <v>39</v>
      </c>
      <c r="D33" s="33">
        <v>8</v>
      </c>
      <c r="E33" s="34"/>
      <c r="F33" s="34">
        <v>2</v>
      </c>
      <c r="G33" s="35"/>
      <c r="H33" s="32"/>
      <c r="I33" s="36"/>
      <c r="J33" s="34"/>
      <c r="K33" s="34"/>
      <c r="L33" s="34"/>
      <c r="M33" s="35"/>
      <c r="N33" s="37">
        <f t="shared" si="0"/>
        <v>29</v>
      </c>
      <c r="O33" s="40"/>
      <c r="P33" s="2"/>
      <c r="Q33" s="2"/>
      <c r="R33" s="2"/>
    </row>
    <row r="34" spans="1:18" ht="20.100000000000001" customHeight="1" thickBot="1" x14ac:dyDescent="0.25">
      <c r="A34" s="22">
        <v>31</v>
      </c>
      <c r="B34" s="57" t="s">
        <v>49</v>
      </c>
      <c r="C34" s="58">
        <v>3</v>
      </c>
      <c r="D34" s="59"/>
      <c r="E34" s="60"/>
      <c r="F34" s="60"/>
      <c r="G34" s="61"/>
      <c r="H34" s="58"/>
      <c r="I34" s="62"/>
      <c r="J34" s="60"/>
      <c r="K34" s="60"/>
      <c r="L34" s="60"/>
      <c r="M34" s="61">
        <v>3</v>
      </c>
      <c r="N34" s="63">
        <f t="shared" si="0"/>
        <v>6</v>
      </c>
      <c r="O34" s="66"/>
      <c r="P34" s="2"/>
      <c r="Q34" s="2"/>
      <c r="R34" s="69"/>
    </row>
    <row r="35" spans="1:18" ht="20.100000000000001" customHeight="1" thickTop="1" x14ac:dyDescent="0.2">
      <c r="A35" s="22">
        <v>32</v>
      </c>
      <c r="B35" s="68" t="s">
        <v>50</v>
      </c>
      <c r="C35" s="50">
        <v>1</v>
      </c>
      <c r="D35" s="51"/>
      <c r="E35" s="52"/>
      <c r="F35" s="52"/>
      <c r="G35" s="53"/>
      <c r="H35" s="50"/>
      <c r="I35" s="54"/>
      <c r="J35" s="52"/>
      <c r="K35" s="52"/>
      <c r="L35" s="52"/>
      <c r="M35" s="53">
        <v>1</v>
      </c>
      <c r="N35" s="55">
        <f t="shared" si="0"/>
        <v>2</v>
      </c>
      <c r="O35" s="56"/>
      <c r="P35" s="2"/>
      <c r="Q35" s="2"/>
    </row>
    <row r="36" spans="1:18" ht="20.100000000000001" customHeight="1" x14ac:dyDescent="0.2">
      <c r="A36" s="22">
        <v>33</v>
      </c>
      <c r="B36" s="64" t="s">
        <v>51</v>
      </c>
      <c r="C36" s="32">
        <v>3</v>
      </c>
      <c r="D36" s="33"/>
      <c r="E36" s="34"/>
      <c r="F36" s="34"/>
      <c r="G36" s="35"/>
      <c r="H36" s="32"/>
      <c r="I36" s="36"/>
      <c r="J36" s="34"/>
      <c r="K36" s="34"/>
      <c r="L36" s="34"/>
      <c r="M36" s="35"/>
      <c r="N36" s="37">
        <f t="shared" si="0"/>
        <v>3</v>
      </c>
      <c r="O36" s="40"/>
    </row>
    <row r="37" spans="1:18" ht="20.100000000000001" customHeight="1" x14ac:dyDescent="0.2">
      <c r="A37" s="22">
        <v>34</v>
      </c>
      <c r="B37" s="31" t="s">
        <v>52</v>
      </c>
      <c r="C37" s="32">
        <v>1</v>
      </c>
      <c r="D37" s="33"/>
      <c r="E37" s="34"/>
      <c r="F37" s="34"/>
      <c r="G37" s="35"/>
      <c r="H37" s="32"/>
      <c r="I37" s="36"/>
      <c r="J37" s="34"/>
      <c r="K37" s="34"/>
      <c r="L37" s="34">
        <v>1</v>
      </c>
      <c r="M37" s="35">
        <v>1</v>
      </c>
      <c r="N37" s="37">
        <f t="shared" si="0"/>
        <v>3</v>
      </c>
      <c r="O37" s="40"/>
    </row>
    <row r="38" spans="1:18" ht="20.100000000000001" customHeight="1" x14ac:dyDescent="0.2">
      <c r="A38" s="22">
        <v>35</v>
      </c>
      <c r="B38" s="31" t="s">
        <v>53</v>
      </c>
      <c r="C38" s="32">
        <v>8</v>
      </c>
      <c r="D38" s="33"/>
      <c r="E38" s="34">
        <v>7</v>
      </c>
      <c r="F38" s="34"/>
      <c r="G38" s="35"/>
      <c r="H38" s="32"/>
      <c r="I38" s="36"/>
      <c r="J38" s="34"/>
      <c r="K38" s="34"/>
      <c r="L38" s="34">
        <v>5</v>
      </c>
      <c r="M38" s="35">
        <v>3</v>
      </c>
      <c r="N38" s="37">
        <f t="shared" si="0"/>
        <v>9</v>
      </c>
      <c r="O38" s="40"/>
    </row>
    <row r="39" spans="1:18" ht="20.100000000000001" customHeight="1" thickBot="1" x14ac:dyDescent="0.25">
      <c r="A39" s="22">
        <v>36</v>
      </c>
      <c r="B39" s="57" t="s">
        <v>54</v>
      </c>
      <c r="C39" s="58">
        <v>2</v>
      </c>
      <c r="D39" s="59"/>
      <c r="E39" s="60"/>
      <c r="F39" s="60"/>
      <c r="G39" s="61"/>
      <c r="H39" s="58"/>
      <c r="I39" s="62"/>
      <c r="J39" s="60"/>
      <c r="K39" s="60"/>
      <c r="L39" s="60"/>
      <c r="M39" s="61">
        <v>2</v>
      </c>
      <c r="N39" s="63">
        <f t="shared" si="0"/>
        <v>4</v>
      </c>
      <c r="O39" s="66"/>
    </row>
    <row r="40" spans="1:18" ht="20.100000000000001" customHeight="1" thickTop="1" x14ac:dyDescent="0.2">
      <c r="A40" s="22">
        <v>37</v>
      </c>
      <c r="B40" s="70" t="s">
        <v>55</v>
      </c>
      <c r="C40" s="24">
        <v>14</v>
      </c>
      <c r="D40" s="25">
        <v>6</v>
      </c>
      <c r="E40" s="26"/>
      <c r="F40" s="26"/>
      <c r="G40" s="27">
        <v>3</v>
      </c>
      <c r="H40" s="24"/>
      <c r="I40" s="28"/>
      <c r="J40" s="26"/>
      <c r="K40" s="26"/>
      <c r="L40" s="26"/>
      <c r="M40" s="27"/>
      <c r="N40" s="29">
        <f t="shared" si="0"/>
        <v>5</v>
      </c>
      <c r="O40" s="30" t="s">
        <v>56</v>
      </c>
    </row>
    <row r="41" spans="1:18" ht="20.100000000000001" customHeight="1" x14ac:dyDescent="0.2">
      <c r="A41" s="22">
        <v>38</v>
      </c>
      <c r="B41" s="71" t="s">
        <v>57</v>
      </c>
      <c r="C41" s="32">
        <v>1</v>
      </c>
      <c r="D41" s="33"/>
      <c r="E41" s="34"/>
      <c r="F41" s="34">
        <v>3</v>
      </c>
      <c r="G41" s="35">
        <v>1</v>
      </c>
      <c r="H41" s="32"/>
      <c r="I41" s="36"/>
      <c r="J41" s="34"/>
      <c r="K41" s="34"/>
      <c r="L41" s="34"/>
      <c r="M41" s="35">
        <v>3</v>
      </c>
      <c r="N41" s="37">
        <f t="shared" si="0"/>
        <v>0</v>
      </c>
      <c r="O41" s="40"/>
    </row>
    <row r="42" spans="1:18" ht="20.100000000000001" customHeight="1" x14ac:dyDescent="0.2">
      <c r="A42" s="22">
        <v>39</v>
      </c>
      <c r="B42" s="71" t="s">
        <v>58</v>
      </c>
      <c r="C42" s="32">
        <v>3</v>
      </c>
      <c r="D42" s="33"/>
      <c r="E42" s="34"/>
      <c r="F42" s="34"/>
      <c r="G42" s="35"/>
      <c r="H42" s="32"/>
      <c r="I42" s="36"/>
      <c r="J42" s="34"/>
      <c r="K42" s="34"/>
      <c r="L42" s="34">
        <v>2</v>
      </c>
      <c r="M42" s="35"/>
      <c r="N42" s="37">
        <f t="shared" si="0"/>
        <v>5</v>
      </c>
      <c r="O42" s="40"/>
    </row>
    <row r="43" spans="1:18" ht="20.100000000000001" customHeight="1" x14ac:dyDescent="0.2">
      <c r="A43" s="22">
        <v>40</v>
      </c>
      <c r="B43" s="71" t="s">
        <v>59</v>
      </c>
      <c r="C43" s="32">
        <v>4</v>
      </c>
      <c r="D43" s="33"/>
      <c r="E43" s="34"/>
      <c r="F43" s="34">
        <v>1</v>
      </c>
      <c r="G43" s="35">
        <v>1</v>
      </c>
      <c r="H43" s="32"/>
      <c r="I43" s="36"/>
      <c r="J43" s="34"/>
      <c r="K43" s="34"/>
      <c r="L43" s="34"/>
      <c r="M43" s="35"/>
      <c r="N43" s="37">
        <f t="shared" si="0"/>
        <v>2</v>
      </c>
      <c r="O43" s="40"/>
    </row>
    <row r="44" spans="1:18" ht="20.100000000000001" customHeight="1" thickBot="1" x14ac:dyDescent="0.25">
      <c r="A44" s="22">
        <v>41</v>
      </c>
      <c r="B44" s="72" t="s">
        <v>60</v>
      </c>
      <c r="C44" s="42">
        <v>1</v>
      </c>
      <c r="D44" s="43"/>
      <c r="E44" s="44"/>
      <c r="F44" s="44"/>
      <c r="G44" s="45"/>
      <c r="H44" s="42"/>
      <c r="I44" s="46"/>
      <c r="J44" s="44"/>
      <c r="K44" s="44"/>
      <c r="L44" s="44"/>
      <c r="M44" s="45"/>
      <c r="N44" s="47">
        <f t="shared" si="0"/>
        <v>1</v>
      </c>
      <c r="O44" s="48"/>
    </row>
    <row r="45" spans="1:18" ht="20.100000000000001" customHeight="1" thickBot="1" x14ac:dyDescent="0.25">
      <c r="A45" s="73"/>
      <c r="B45" s="74" t="s">
        <v>61</v>
      </c>
      <c r="C45" s="75">
        <f>SUM(C4:C44)</f>
        <v>1598</v>
      </c>
      <c r="D45" s="76">
        <f t="shared" ref="D45:H45" si="1">SUM(D4:D40)</f>
        <v>142</v>
      </c>
      <c r="E45" s="77">
        <f t="shared" si="1"/>
        <v>129</v>
      </c>
      <c r="F45" s="77">
        <f>SUM(F4:F42)</f>
        <v>57</v>
      </c>
      <c r="G45" s="78">
        <f>SUM(G4:G44)</f>
        <v>55</v>
      </c>
      <c r="H45" s="75">
        <f t="shared" si="1"/>
        <v>33</v>
      </c>
      <c r="I45" s="79">
        <f>SUM(I4:I42)</f>
        <v>4</v>
      </c>
      <c r="J45" s="78">
        <f>SUM(J4:J42)</f>
        <v>18</v>
      </c>
      <c r="K45" s="77">
        <f>SUM(K4:K44)</f>
        <v>0</v>
      </c>
      <c r="L45" s="76">
        <f>SUM(L4:L40)</f>
        <v>116</v>
      </c>
      <c r="M45" s="78">
        <f>SUM(M4:M42)</f>
        <v>112</v>
      </c>
      <c r="N45" s="80">
        <f>SUM(N4:N44)</f>
        <v>1433</v>
      </c>
      <c r="O45" s="81"/>
    </row>
  </sheetData>
  <mergeCells count="8">
    <mergeCell ref="A1:O1"/>
    <mergeCell ref="A2:A3"/>
    <mergeCell ref="B2:B3"/>
    <mergeCell ref="C2:C3"/>
    <mergeCell ref="D2:H2"/>
    <mergeCell ref="I2:M2"/>
    <mergeCell ref="N2:N3"/>
    <mergeCell ref="O2:O3"/>
  </mergeCells>
  <phoneticPr fontId="2" type="noConversion"/>
  <pageMargins left="0.7" right="0.7" top="0.19" bottom="0.12" header="0.12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GZZP-HR周林园</dc:creator>
  <cp:lastModifiedBy>GZZP-HR周林园</cp:lastModifiedBy>
  <dcterms:created xsi:type="dcterms:W3CDTF">2025-07-30T09:45:44Z</dcterms:created>
  <dcterms:modified xsi:type="dcterms:W3CDTF">2025-07-30T09:46:28Z</dcterms:modified>
</cp:coreProperties>
</file>