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2-102\Desktop\探路者报价\"/>
    </mc:Choice>
  </mc:AlternateContent>
  <xr:revisionPtr revIDLastSave="0" documentId="13_ncr:1_{ED1D4861-483E-498D-B1DA-B805BD0B3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Sheet1!$A$1:$O$20</definedName>
    <definedName name="TAB_RANGE">Sheet1!$A$8:$O$14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14" i="1"/>
  <c r="M12" i="1"/>
  <c r="M13" i="1"/>
  <c r="M8" i="1"/>
  <c r="M15" i="1" l="1"/>
  <c r="N13" i="1" s="1"/>
  <c r="N11" i="1" l="1"/>
  <c r="N10" i="1"/>
  <c r="N9" i="1"/>
  <c r="N8" i="1"/>
  <c r="N14" i="1"/>
  <c r="N12" i="1"/>
</calcChain>
</file>

<file path=xl/sharedStrings.xml><?xml version="1.0" encoding="utf-8"?>
<sst xmlns="http://schemas.openxmlformats.org/spreadsheetml/2006/main" count="67" uniqueCount="60">
  <si>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</si>
  <si>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</si>
  <si>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</si>
  <si>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</si>
  <si>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</si>
  <si>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</si>
  <si>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</si>
  <si>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</si>
  <si>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</si>
  <si>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</si>
  <si>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</si>
  <si>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</si>
  <si>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</si>
  <si>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</si>
  <si>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</si>
  <si>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</si>
  <si>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</si>
  <si>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</si>
  <si>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</si>
  <si>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</si>
  <si>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</si>
  <si>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</si>
  <si>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</si>
  <si>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</si>
  <si>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</si>
  <si>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</si>
  <si>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</si>
  <si>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</si>
  <si>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</si>
  <si>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</si>
  <si>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</si>
  <si>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</si>
  <si>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</si>
  <si>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</si>
  <si>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</si>
  <si>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</si>
  <si>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</si>
  <si>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</si>
  <si>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</si>
  <si>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</si>
  <si>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</si>
  <si>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</si>
  <si>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</si>
  <si>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</si>
  <si>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</si>
  <si>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防水六片帽</t>
    <phoneticPr fontId="2" type="noConversion"/>
  </si>
  <si>
    <t>吸湿排汗斜纹弹力布</t>
  </si>
  <si>
    <t>AA184C</t>
    <phoneticPr fontId="2" type="noConversion"/>
  </si>
  <si>
    <t>97%Polyester&amp;3%Elastane</t>
  </si>
  <si>
    <t>帽冠/上下眉</t>
    <phoneticPr fontId="2" type="noConversion"/>
  </si>
  <si>
    <t>145CM</t>
    <phoneticPr fontId="2" type="noConversion"/>
  </si>
  <si>
    <t>米</t>
    <phoneticPr fontId="2" type="noConversion"/>
  </si>
  <si>
    <t>汗带</t>
    <phoneticPr fontId="2" type="noConversion"/>
  </si>
  <si>
    <t>100%Polyester</t>
    <phoneticPr fontId="2" type="noConversion"/>
  </si>
  <si>
    <t>AA123L</t>
    <phoneticPr fontId="2" type="noConversion"/>
  </si>
  <si>
    <t>无缝条</t>
    <phoneticPr fontId="2" type="noConversion"/>
  </si>
  <si>
    <t>帽子里面拼缝连接</t>
    <phoneticPr fontId="2" type="noConversion"/>
  </si>
  <si>
    <t>帽衬/舌芯/无纺布/尺寸带/帽钮/调节带/前片转印标等</t>
    <phoneticPr fontId="2" type="noConversion"/>
  </si>
  <si>
    <t>测试费用+运费</t>
    <phoneticPr fontId="2" type="noConversion"/>
  </si>
  <si>
    <t>吸湿排汗斜纹弹力布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</si>
</sst>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7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10" fontId="48" fillId="0" borderId="24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26" borderId="15" xfId="162" applyNumberFormat="1" applyFont="1" applyFill="1" applyBorder="1" applyAlignment="1" applyProtection="1">
      <alignment horizontal="center" vertical="center"/>
      <protection locked="0"/>
    </xf>
    <xf numFmtId="0" fontId="48" fillId="26" borderId="21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838201</xdr:colOff>
      <xdr:row>1</xdr:row>
      <xdr:rowOff>38101</xdr:rowOff>
    </xdr:from>
    <xdr:to>
      <xdr:col>3</xdr:col>
      <xdr:colOff>229447</xdr:colOff>
      <xdr:row>4</xdr:row>
      <xdr:rowOff>457200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0580907-449D-412E-879F-593152CE8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6" y="314326"/>
          <a:ext cx="1010496" cy="1600199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</xdr:row>
      <xdr:rowOff>28577</xdr:rowOff>
    </xdr:from>
    <xdr:to>
      <xdr:col>3</xdr:col>
      <xdr:colOff>1723235</xdr:colOff>
      <xdr:row>4</xdr:row>
      <xdr:rowOff>428625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DE54BBD-AF4B-41D5-98DA-8B5AFC64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4675" y="304802"/>
          <a:ext cx="1418435" cy="158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1"/>
  <sheetViews>
    <sheetView tabSelected="1" zoomScaleNormal="100" workbookViewId="0">
      <selection activeCell="J19" sqref="J19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7" customFormat="1" ht="32.25" customHeight="1">
      <c r="A2" s="65" t="s">
        <v>7</v>
      </c>
      <c r="B2" s="64" t="s">
        <v>39</v>
      </c>
      <c r="C2" s="64"/>
      <c r="D2" s="64"/>
      <c r="E2" s="64"/>
      <c r="F2" s="64"/>
      <c r="G2" s="2" t="s">
        <v>11</v>
      </c>
      <c r="H2" s="60" t="s">
        <v>45</v>
      </c>
      <c r="I2" s="61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5"/>
      <c r="B3" s="64"/>
      <c r="C3" s="64"/>
      <c r="D3" s="64"/>
      <c r="E3" s="64"/>
      <c r="F3" s="64"/>
      <c r="G3" s="2" t="s">
        <v>27</v>
      </c>
      <c r="H3" s="62" t="s">
        <v>35</v>
      </c>
      <c r="I3" s="63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5"/>
      <c r="B4" s="64"/>
      <c r="C4" s="64"/>
      <c r="D4" s="64"/>
      <c r="E4" s="64"/>
      <c r="F4" s="64"/>
      <c r="G4" s="2" t="s">
        <v>12</v>
      </c>
      <c r="H4" s="62" t="s">
        <v>42</v>
      </c>
      <c r="I4" s="63"/>
      <c r="J4" s="2" t="s">
        <v>43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5"/>
      <c r="B5" s="64"/>
      <c r="C5" s="64"/>
      <c r="D5" s="64"/>
      <c r="E5" s="64"/>
      <c r="F5" s="64"/>
      <c r="G5" s="2" t="s">
        <v>13</v>
      </c>
      <c r="H5" s="66" t="s">
        <v>42</v>
      </c>
      <c r="I5" s="63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3" t="s">
        <v>9</v>
      </c>
      <c r="C6" s="54"/>
      <c r="D6" s="54"/>
      <c r="E6" s="54"/>
      <c r="F6" s="54"/>
      <c r="G6" s="54"/>
      <c r="H6" s="55"/>
      <c r="I6" s="56"/>
      <c r="J6" s="57" t="s">
        <v>10</v>
      </c>
      <c r="K6" s="58"/>
      <c r="L6" s="58"/>
      <c r="M6" s="58"/>
      <c r="N6" s="58"/>
      <c r="O6" s="59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38</v>
      </c>
      <c r="K7" s="19" t="s">
        <v>23</v>
      </c>
      <c r="L7" s="18" t="s">
        <v>28</v>
      </c>
      <c r="M7" s="18" t="s">
        <v>29</v>
      </c>
      <c r="N7" s="20" t="s">
        <v>36</v>
      </c>
      <c r="O7" s="44" t="s">
        <v>37</v>
      </c>
    </row>
    <row r="8" spans="1:15" ht="15" customHeight="1">
      <c r="A8" s="21">
        <v>1</v>
      </c>
      <c r="B8" s="21" t="s">
        <v>30</v>
      </c>
      <c r="C8" s="21" t="s">
        <v>46</v>
      </c>
      <c r="D8" s="22" t="s">
        <v>47</v>
      </c>
      <c r="E8" s="22" t="s">
        <v>48</v>
      </c>
      <c r="F8" s="23" t="s">
        <v>49</v>
      </c>
      <c r="G8" s="21" t="s">
        <v>50</v>
      </c>
      <c r="H8" s="21"/>
      <c r="I8" s="21" t="s">
        <v>51</v>
      </c>
      <c r="J8" s="24">
        <v>0.17</v>
      </c>
      <c r="K8" s="25">
        <v>1.1499999999999999</v>
      </c>
      <c r="L8" s="26">
        <v>25</v>
      </c>
      <c r="M8" s="27">
        <f>J8*K8*L8</f>
        <v>4.8875000000000002</v>
      </c>
      <c r="N8" s="28">
        <f t="shared" ref="N8:N14" si="0">M8/$M$15</f>
        <v>0.10085283842704651</v>
      </c>
      <c r="O8" s="21"/>
    </row>
    <row r="9" spans="1:15" ht="15" customHeight="1">
      <c r="A9" s="21">
        <v>1</v>
      </c>
      <c r="B9" s="21" t="s">
        <v>30</v>
      </c>
      <c r="C9" s="21" t="s">
        <v>59</v>
      </c>
      <c r="D9" s="22" t="s">
        <v>54</v>
      </c>
      <c r="E9" s="22" t="s">
        <v>53</v>
      </c>
      <c r="F9" s="23" t="s">
        <v>52</v>
      </c>
      <c r="G9" s="21" t="s">
        <v>50</v>
      </c>
      <c r="H9" s="21"/>
      <c r="I9" s="21" t="s">
        <v>51</v>
      </c>
      <c r="J9" s="24">
        <v>7.0000000000000007E-2</v>
      </c>
      <c r="K9" s="25">
        <v>1.1499999999999999</v>
      </c>
      <c r="L9" s="26">
        <v>14.9</v>
      </c>
      <c r="M9" s="27">
        <f>J9*K9*L9</f>
        <v>1.1994500000000001</v>
      </c>
      <c r="N9" s="28">
        <f t="shared" si="0"/>
        <v>2.4750473053978712E-2</v>
      </c>
      <c r="O9" s="21"/>
    </row>
    <row r="10" spans="1:15" ht="15" customHeight="1">
      <c r="A10" s="21">
        <v>1</v>
      </c>
      <c r="B10" s="21" t="s">
        <v>30</v>
      </c>
      <c r="C10" s="21" t="s">
        <v>55</v>
      </c>
      <c r="D10" s="22"/>
      <c r="E10" s="22"/>
      <c r="F10" s="23" t="s">
        <v>56</v>
      </c>
      <c r="G10" s="21" t="s">
        <v>50</v>
      </c>
      <c r="H10" s="21"/>
      <c r="I10" s="21" t="s">
        <v>51</v>
      </c>
      <c r="J10" s="24">
        <v>1.65</v>
      </c>
      <c r="K10" s="25">
        <v>1.1499999999999999</v>
      </c>
      <c r="L10" s="26">
        <v>5.0999999999999996</v>
      </c>
      <c r="M10" s="27">
        <f>J10*K10*L10</f>
        <v>9.6772499999999972</v>
      </c>
      <c r="N10" s="28">
        <f t="shared" si="0"/>
        <v>0.19968862008555205</v>
      </c>
      <c r="O10" s="21"/>
    </row>
    <row r="11" spans="1:15" ht="33" customHeight="1">
      <c r="A11" s="21">
        <v>2</v>
      </c>
      <c r="B11" s="21" t="s">
        <v>31</v>
      </c>
      <c r="C11" s="21" t="s">
        <v>57</v>
      </c>
      <c r="D11" s="22"/>
      <c r="E11" s="22"/>
      <c r="F11" s="23"/>
      <c r="G11" s="21"/>
      <c r="H11" s="21"/>
      <c r="I11" s="21"/>
      <c r="J11" s="24">
        <v>1</v>
      </c>
      <c r="K11" s="25">
        <v>1.05</v>
      </c>
      <c r="L11" s="26">
        <v>10.050000000000001</v>
      </c>
      <c r="M11" s="27">
        <f t="shared" ref="M11" si="1">J11*K11*L11</f>
        <v>10.552500000000002</v>
      </c>
      <c r="N11" s="28">
        <f t="shared" si="0"/>
        <v>0.21774927416908615</v>
      </c>
      <c r="O11" s="21"/>
    </row>
    <row r="12" spans="1:15" ht="15" customHeight="1">
      <c r="A12" s="21">
        <v>4</v>
      </c>
      <c r="B12" s="21" t="s">
        <v>32</v>
      </c>
      <c r="C12" s="21"/>
      <c r="D12" s="22"/>
      <c r="E12" s="22"/>
      <c r="F12" s="23"/>
      <c r="G12" s="21"/>
      <c r="H12" s="21"/>
      <c r="I12" s="21"/>
      <c r="J12" s="24">
        <v>1</v>
      </c>
      <c r="K12" s="25">
        <v>1.05</v>
      </c>
      <c r="L12" s="26">
        <v>2</v>
      </c>
      <c r="M12" s="27">
        <f t="shared" ref="M12:M14" si="2">J12*K12*L12</f>
        <v>2.1</v>
      </c>
      <c r="N12" s="28">
        <f t="shared" si="0"/>
        <v>4.3333188889370371E-2</v>
      </c>
      <c r="O12" s="21"/>
    </row>
    <row r="13" spans="1:15" ht="15" customHeight="1">
      <c r="A13" s="21">
        <v>5</v>
      </c>
      <c r="B13" s="21" t="s">
        <v>33</v>
      </c>
      <c r="C13" s="21" t="s">
        <v>58</v>
      </c>
      <c r="D13" s="22"/>
      <c r="E13" s="22"/>
      <c r="F13" s="23"/>
      <c r="G13" s="21"/>
      <c r="H13" s="21"/>
      <c r="I13" s="21"/>
      <c r="J13" s="24">
        <v>1</v>
      </c>
      <c r="K13" s="25">
        <v>1.03</v>
      </c>
      <c r="L13" s="26">
        <v>1.5</v>
      </c>
      <c r="M13" s="27">
        <f t="shared" si="2"/>
        <v>1.5449999999999999</v>
      </c>
      <c r="N13" s="28">
        <f t="shared" si="0"/>
        <v>3.1880846111465341E-2</v>
      </c>
      <c r="O13" s="21"/>
    </row>
    <row r="14" spans="1:15" ht="35.25" customHeight="1">
      <c r="A14" s="29">
        <v>6</v>
      </c>
      <c r="B14" s="42" t="s">
        <v>40</v>
      </c>
      <c r="C14" s="43" t="s">
        <v>34</v>
      </c>
      <c r="D14" s="22"/>
      <c r="E14" s="22"/>
      <c r="F14" s="23"/>
      <c r="G14" s="21"/>
      <c r="H14" s="21"/>
      <c r="I14" s="21"/>
      <c r="J14" s="24">
        <v>1</v>
      </c>
      <c r="K14" s="25">
        <v>1</v>
      </c>
      <c r="L14" s="26">
        <v>18.5</v>
      </c>
      <c r="M14" s="48">
        <f t="shared" si="2"/>
        <v>18.5</v>
      </c>
      <c r="N14" s="28">
        <f t="shared" si="0"/>
        <v>0.38174475926350088</v>
      </c>
      <c r="O14" s="21"/>
    </row>
    <row r="15" spans="1:15" ht="15" customHeight="1">
      <c r="A15" s="30">
        <v>7</v>
      </c>
      <c r="B15" s="30" t="s">
        <v>41</v>
      </c>
      <c r="C15" s="30"/>
      <c r="D15" s="31"/>
      <c r="E15" s="31"/>
      <c r="F15" s="32"/>
      <c r="G15" s="33"/>
      <c r="H15" s="33"/>
      <c r="I15" s="33"/>
      <c r="J15" s="34"/>
      <c r="K15" s="35"/>
      <c r="L15" s="36"/>
      <c r="M15" s="49">
        <f>SUM(M8:M14)</f>
        <v>48.4617</v>
      </c>
      <c r="N15" s="47"/>
      <c r="O15" s="33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15" customHeight="1">
      <c r="A17" s="33"/>
      <c r="B17" s="33"/>
      <c r="C17" s="33"/>
      <c r="D17" s="31"/>
      <c r="E17" s="31"/>
      <c r="F17" s="32"/>
      <c r="G17" s="33"/>
      <c r="H17" s="33"/>
      <c r="I17" s="33"/>
      <c r="J17" s="34"/>
      <c r="K17" s="35"/>
      <c r="L17" s="36"/>
      <c r="M17" s="33"/>
      <c r="N17" s="37"/>
      <c r="O17" s="38"/>
    </row>
    <row r="18" spans="1:15" ht="48" customHeight="1">
      <c r="A18" s="33"/>
      <c r="B18" s="50" t="s">
        <v>44</v>
      </c>
      <c r="C18" s="50"/>
      <c r="D18" s="50"/>
      <c r="E18" s="50"/>
      <c r="F18" s="50"/>
      <c r="G18" s="50"/>
      <c r="H18" s="50"/>
      <c r="I18" s="50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  <row r="171" spans="1:15" ht="15" customHeight="1">
      <c r="L171" s="41"/>
    </row>
  </sheetData>
  <sheetProtection formatCells="0" formatColumns="0" formatRows="0" insertColumns="0" insertRows="0" deleteColumns="0" deleteRows="0" sort="0" autoFilter="0" pivotTables="0"/>
  <mergeCells count="10">
    <mergeCell ref="B18:I18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 fen</cp:lastModifiedBy>
  <cp:lastPrinted>2025-04-18T09:59:01Z</cp:lastPrinted>
  <dcterms:created xsi:type="dcterms:W3CDTF">2013-12-31T10:47:36Z</dcterms:created>
  <dcterms:modified xsi:type="dcterms:W3CDTF">2025-04-18T09:59:10Z</dcterms:modified>
</cp:coreProperties>
</file>