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900" tabRatio="767"/>
  </bookViews>
  <sheets>
    <sheet name="1" sheetId="9" r:id="rId1"/>
    <sheet name="Sheet1" sheetId="10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<sst xmlns="http://schemas.openxmlformats.org/spreadsheetml/2006/main" count="57" uniqueCount="56">
  <si>
    <t>探路者控股集团股份有限公司
成本核价单</t>
  </si>
  <si>
    <t>款式图</t>
  </si>
  <si>
    <t>品名</t>
  </si>
  <si>
    <t>50L折叠收纳箱</t>
  </si>
  <si>
    <t>开发季：</t>
  </si>
  <si>
    <t>样品码</t>
  </si>
  <si>
    <t>款号</t>
  </si>
  <si>
    <t>50L</t>
  </si>
  <si>
    <t>报价工厂：</t>
  </si>
  <si>
    <t>宁波市金波金属制品有限公司</t>
  </si>
  <si>
    <t>报价日期</t>
  </si>
  <si>
    <t>2025.7.22</t>
  </si>
  <si>
    <t>设计师：</t>
  </si>
  <si>
    <t>性别</t>
  </si>
  <si>
    <t>开发员：</t>
  </si>
  <si>
    <t>工厂开发员</t>
  </si>
  <si>
    <t>面里料：</t>
  </si>
  <si>
    <t>序号</t>
  </si>
  <si>
    <t>物料名称规格</t>
  </si>
  <si>
    <t>应用部位</t>
  </si>
  <si>
    <t>规格</t>
  </si>
  <si>
    <t>采购信息</t>
  </si>
  <si>
    <t>幅宽(cm)</t>
  </si>
  <si>
    <t>数量（个）</t>
  </si>
  <si>
    <t>单耗(米)</t>
  </si>
  <si>
    <t>单价(元/米)</t>
  </si>
  <si>
    <t>金额(元)</t>
  </si>
  <si>
    <t>供应商</t>
  </si>
  <si>
    <t>盖子 食品级PP材料</t>
  </si>
  <si>
    <t>折叠箱上盖</t>
  </si>
  <si>
    <t>底座 食品级PP材料</t>
  </si>
  <si>
    <t>折叠箱底座</t>
  </si>
  <si>
    <t>长边 食品级PP材料</t>
  </si>
  <si>
    <t>折叠箱侧边围框</t>
  </si>
  <si>
    <t>短边 食品级PP材料</t>
  </si>
  <si>
    <t>上框 食品级PP材料</t>
  </si>
  <si>
    <t>折叠箱框架</t>
  </si>
  <si>
    <t>面里料合计</t>
  </si>
  <si>
    <t>辅料：</t>
  </si>
  <si>
    <t>辅料合计</t>
  </si>
  <si>
    <t>辅助工艺：</t>
  </si>
  <si>
    <t>丝印</t>
  </si>
  <si>
    <t>辅助工艺合计</t>
  </si>
  <si>
    <t>包装与其它成本</t>
  </si>
  <si>
    <t>气泡袋</t>
  </si>
  <si>
    <t>内箱</t>
  </si>
  <si>
    <t>外箱</t>
  </si>
  <si>
    <t>说明书、贴纸</t>
  </si>
  <si>
    <t>包装与其它成本合计</t>
  </si>
  <si>
    <t>LOP（加工费、利润、运费、检测费等）</t>
  </si>
  <si>
    <t>运费</t>
  </si>
  <si>
    <t>加工费</t>
  </si>
  <si>
    <t>利润</t>
  </si>
  <si>
    <t>LOP合计</t>
  </si>
  <si>
    <t>成本总计</t>
  </si>
  <si>
    <t>注:以上价格均含13%增值税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</si>
</sst>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￥-804]#,##0.00_);[Red]\([$￥-804]#,##0.00\)"/>
    <numFmt numFmtId="177" formatCode="0_);[Red]\(0\)"/>
    <numFmt numFmtId="178" formatCode="0.0_);[Red]\(0.0\)"/>
    <numFmt numFmtId="179" formatCode="yyyy/m/d;@"/>
    <numFmt numFmtId="180" formatCode="0.000_);[Red]\(0.000\)"/>
    <numFmt numFmtId="181" formatCode="&quot;￥&quot;#,##0.000_);[Red]\(&quot;￥&quot;#,##0.000\)"/>
    <numFmt numFmtId="182" formatCode="0_ "/>
    <numFmt numFmtId="183" formatCode="&quot;￥&quot;#,##0.00_);[Red]\(&quot;￥&quot;#,##0.00\)"/>
    <numFmt numFmtId="184" formatCode="0.000_ "/>
    <numFmt numFmtId="185" formatCode="0.00_);[Red]\(0.00\)"/>
    <numFmt numFmtId="186" formatCode="[$-409]d/mmm/yy;@"/>
  </numFmts>
  <fonts count="39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4"/>
      <color indexed="9"/>
      <name val="宋体"/>
      <charset val="134"/>
    </font>
    <font>
      <b/>
      <sz val="10"/>
      <name val="宋体"/>
      <charset val="134"/>
    </font>
    <font>
      <b/>
      <sz val="11"/>
      <name val="微软雅黑"/>
      <charset val="134"/>
    </font>
    <font>
      <sz val="10"/>
      <name val="宋体"/>
      <charset val="134"/>
    </font>
    <font>
      <sz val="10"/>
      <color indexed="8"/>
      <name val="SimSun"/>
      <charset val="134"/>
    </font>
    <font>
      <sz val="10"/>
      <color rgb="FF000000"/>
      <name val="宋体"/>
      <charset val="134"/>
    </font>
    <font>
      <b/>
      <sz val="12"/>
      <name val="宋体"/>
      <charset val="134"/>
    </font>
    <font>
      <sz val="10"/>
      <color indexed="8"/>
      <name val="宋体"/>
      <charset val="134"/>
    </font>
    <font>
      <sz val="10"/>
      <color indexed="8"/>
      <name val="Arial"/>
      <charset val="134"/>
    </font>
    <font>
      <b/>
      <sz val="10"/>
      <color indexed="9"/>
      <name val="宋体"/>
      <charset val="134"/>
    </font>
    <font>
      <b/>
      <sz val="9"/>
      <name val="宋体"/>
      <charset val="134"/>
    </font>
    <font>
      <sz val="9"/>
      <color indexed="9"/>
      <name val="宋体"/>
      <charset val="134"/>
    </font>
    <font>
      <sz val="9"/>
      <name val="宋体"/>
      <charset val="134"/>
    </font>
    <font>
      <sz val="9"/>
      <color indexed="8"/>
      <name val="宋体"/>
      <charset val="134"/>
    </font>
    <font>
      <b/>
      <sz val="11"/>
      <color indexed="8"/>
      <name val="宋体"/>
      <charset val="134"/>
    </font>
    <font>
      <b/>
      <sz val="10"/>
      <color indexed="8"/>
      <name val="宋体"/>
      <charset val="134"/>
    </font>
    <font>
      <sz val="10"/>
      <color indexed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新細明體"/>
      <charset val="134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8" borderId="19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26" fillId="0" borderId="21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9" borderId="22" applyNumberFormat="0" applyAlignment="0" applyProtection="0">
      <alignment vertical="center"/>
    </xf>
    <xf numFmtId="0" fontId="28" fillId="10" borderId="23" applyNumberFormat="0" applyAlignment="0" applyProtection="0">
      <alignment vertical="center"/>
    </xf>
    <xf numFmtId="0" fontId="29" fillId="10" borderId="22" applyNumberFormat="0" applyAlignment="0" applyProtection="0">
      <alignment vertical="center"/>
    </xf>
    <xf numFmtId="0" fontId="30" fillId="11" borderId="24" applyNumberFormat="0" applyAlignment="0" applyProtection="0">
      <alignment vertical="center"/>
    </xf>
    <xf numFmtId="0" fontId="31" fillId="0" borderId="25" applyNumberFormat="0" applyFill="0" applyAlignment="0" applyProtection="0">
      <alignment vertical="center"/>
    </xf>
    <xf numFmtId="0" fontId="32" fillId="0" borderId="26" applyNumberFormat="0" applyFill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7" fillId="36" borderId="0" applyNumberFormat="0" applyBorder="0" applyAlignment="0" applyProtection="0">
      <alignment vertical="center"/>
    </xf>
    <xf numFmtId="0" fontId="37" fillId="37" borderId="0" applyNumberFormat="0" applyBorder="0" applyAlignment="0" applyProtection="0">
      <alignment vertical="center"/>
    </xf>
    <xf numFmtId="0" fontId="36" fillId="38" borderId="0" applyNumberFormat="0" applyBorder="0" applyAlignment="0" applyProtection="0">
      <alignment vertical="center"/>
    </xf>
    <xf numFmtId="176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0" fillId="0" borderId="0">
      <alignment vertical="top"/>
    </xf>
    <xf numFmtId="176" fontId="1" fillId="0" borderId="0"/>
    <xf numFmtId="0" fontId="0" fillId="0" borderId="0">
      <alignment vertical="center"/>
    </xf>
    <xf numFmtId="0" fontId="38" fillId="0" borderId="0">
      <alignment vertical="center"/>
    </xf>
  </cellStyleXfs>
  <cellXfs count="109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1" fillId="2" borderId="0" xfId="56" applyFont="1" applyFill="1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2" fillId="3" borderId="1" xfId="50" applyFont="1" applyFill="1" applyBorder="1" applyAlignment="1">
      <alignment horizontal="center" vertical="center" wrapText="1"/>
    </xf>
    <xf numFmtId="0" fontId="2" fillId="3" borderId="1" xfId="50" applyFont="1" applyFill="1" applyBorder="1" applyAlignment="1">
      <alignment horizontal="left" vertical="center"/>
    </xf>
    <xf numFmtId="0" fontId="2" fillId="3" borderId="1" xfId="50" applyFont="1" applyFill="1" applyBorder="1" applyAlignment="1">
      <alignment horizontal="center" vertical="center"/>
    </xf>
    <xf numFmtId="177" fontId="3" fillId="0" borderId="2" xfId="52" applyNumberFormat="1" applyFont="1" applyBorder="1" applyAlignment="1">
      <alignment horizontal="center" vertical="center" wrapText="1"/>
    </xf>
    <xf numFmtId="0" fontId="3" fillId="0" borderId="3" xfId="52" applyFont="1" applyBorder="1" applyAlignment="1">
      <alignment horizontal="left" vertical="center"/>
    </xf>
    <xf numFmtId="0" fontId="3" fillId="0" borderId="4" xfId="52" applyFont="1" applyBorder="1" applyAlignment="1">
      <alignment horizontal="center" vertical="center"/>
    </xf>
    <xf numFmtId="0" fontId="4" fillId="0" borderId="2" xfId="51" applyFont="1" applyBorder="1" applyAlignment="1">
      <alignment horizontal="left" vertical="center"/>
    </xf>
    <xf numFmtId="0" fontId="5" fillId="0" borderId="2" xfId="51" applyFont="1" applyBorder="1" applyAlignment="1">
      <alignment horizontal="center" vertical="center"/>
    </xf>
    <xf numFmtId="178" fontId="4" fillId="0" borderId="2" xfId="57" applyNumberFormat="1" applyFont="1" applyBorder="1" applyAlignment="1">
      <alignment horizontal="center" vertical="center"/>
    </xf>
    <xf numFmtId="10" fontId="6" fillId="0" borderId="2" xfId="54" applyNumberFormat="1" applyFont="1" applyBorder="1" applyAlignment="1">
      <alignment vertical="center"/>
    </xf>
    <xf numFmtId="0" fontId="4" fillId="0" borderId="2" xfId="51" applyFont="1" applyBorder="1" applyAlignment="1">
      <alignment horizontal="center" vertical="center"/>
    </xf>
    <xf numFmtId="0" fontId="3" fillId="0" borderId="5" xfId="52" applyFont="1" applyBorder="1" applyAlignment="1">
      <alignment horizontal="left" vertical="center"/>
    </xf>
    <xf numFmtId="0" fontId="3" fillId="0" borderId="6" xfId="52" applyFont="1" applyBorder="1" applyAlignment="1">
      <alignment horizontal="center" vertical="center"/>
    </xf>
    <xf numFmtId="0" fontId="5" fillId="0" borderId="2" xfId="54" applyFont="1" applyBorder="1" applyAlignment="1">
      <alignment horizontal="center" vertical="center"/>
    </xf>
    <xf numFmtId="58" fontId="7" fillId="0" borderId="2" xfId="54" applyNumberFormat="1" applyFont="1" applyBorder="1" applyAlignment="1">
      <alignment vertical="center"/>
    </xf>
    <xf numFmtId="0" fontId="8" fillId="0" borderId="0" xfId="0" applyFont="1" applyAlignment="1">
      <alignment horizontal="center" vertical="center"/>
    </xf>
    <xf numFmtId="10" fontId="9" fillId="0" borderId="2" xfId="54" applyNumberFormat="1" applyFont="1" applyBorder="1" applyAlignment="1">
      <alignment vertical="center"/>
    </xf>
    <xf numFmtId="0" fontId="1" fillId="0" borderId="2" xfId="0" applyFont="1" applyBorder="1">
      <alignment vertical="center"/>
    </xf>
    <xf numFmtId="179" fontId="10" fillId="0" borderId="2" xfId="54" applyNumberFormat="1" applyBorder="1" applyAlignment="1">
      <alignment vertical="center"/>
    </xf>
    <xf numFmtId="177" fontId="10" fillId="4" borderId="0" xfId="54" applyNumberFormat="1" applyFill="1" applyAlignment="1">
      <alignment horizontal="left" vertical="center"/>
    </xf>
    <xf numFmtId="0" fontId="11" fillId="4" borderId="1" xfId="52" applyFont="1" applyFill="1" applyBorder="1" applyAlignment="1">
      <alignment horizontal="left" vertical="center"/>
    </xf>
    <xf numFmtId="0" fontId="11" fillId="4" borderId="1" xfId="52" applyFont="1" applyFill="1" applyBorder="1" applyAlignment="1">
      <alignment horizontal="center" vertical="center"/>
    </xf>
    <xf numFmtId="180" fontId="11" fillId="4" borderId="1" xfId="52" applyNumberFormat="1" applyFont="1" applyFill="1" applyBorder="1" applyAlignment="1">
      <alignment horizontal="center" vertical="center"/>
    </xf>
    <xf numFmtId="177" fontId="12" fillId="5" borderId="4" xfId="52" applyNumberFormat="1" applyFont="1" applyFill="1" applyBorder="1" applyAlignment="1">
      <alignment horizontal="center" vertical="center"/>
    </xf>
    <xf numFmtId="0" fontId="12" fillId="5" borderId="2" xfId="52" applyFont="1" applyFill="1" applyBorder="1" applyAlignment="1">
      <alignment horizontal="left" vertical="center"/>
    </xf>
    <xf numFmtId="0" fontId="12" fillId="5" borderId="3" xfId="52" applyFont="1" applyFill="1" applyBorder="1" applyAlignment="1">
      <alignment horizontal="center" vertical="center"/>
    </xf>
    <xf numFmtId="0" fontId="12" fillId="5" borderId="7" xfId="52" applyFont="1" applyFill="1" applyBorder="1" applyAlignment="1">
      <alignment horizontal="center" vertical="center"/>
    </xf>
    <xf numFmtId="0" fontId="12" fillId="5" borderId="8" xfId="52" applyFont="1" applyFill="1" applyBorder="1" applyAlignment="1">
      <alignment horizontal="center" vertical="center"/>
    </xf>
    <xf numFmtId="0" fontId="12" fillId="5" borderId="2" xfId="52" applyFont="1" applyFill="1" applyBorder="1" applyAlignment="1">
      <alignment horizontal="center" vertical="center"/>
    </xf>
    <xf numFmtId="177" fontId="12" fillId="5" borderId="9" xfId="52" applyNumberFormat="1" applyFont="1" applyFill="1" applyBorder="1" applyAlignment="1">
      <alignment horizontal="center" vertical="center"/>
    </xf>
    <xf numFmtId="0" fontId="12" fillId="5" borderId="10" xfId="52" applyFont="1" applyFill="1" applyBorder="1" applyAlignment="1">
      <alignment horizontal="left" vertical="center"/>
    </xf>
    <xf numFmtId="0" fontId="12" fillId="5" borderId="11" xfId="52" applyFont="1" applyFill="1" applyBorder="1" applyAlignment="1">
      <alignment horizontal="center" vertical="center"/>
    </xf>
    <xf numFmtId="0" fontId="13" fillId="3" borderId="12" xfId="52" applyFont="1" applyFill="1" applyBorder="1" applyAlignment="1">
      <alignment horizontal="center" vertical="center" wrapText="1"/>
    </xf>
    <xf numFmtId="0" fontId="13" fillId="3" borderId="12" xfId="52" applyFont="1" applyFill="1" applyBorder="1" applyAlignment="1">
      <alignment horizontal="center" vertical="center"/>
    </xf>
    <xf numFmtId="180" fontId="13" fillId="3" borderId="12" xfId="52" applyNumberFormat="1" applyFont="1" applyFill="1" applyBorder="1" applyAlignment="1">
      <alignment horizontal="center" vertical="center"/>
    </xf>
    <xf numFmtId="181" fontId="13" fillId="3" borderId="12" xfId="52" applyNumberFormat="1" applyFont="1" applyFill="1" applyBorder="1" applyAlignment="1">
      <alignment horizontal="center" vertical="center"/>
    </xf>
    <xf numFmtId="177" fontId="5" fillId="0" borderId="2" xfId="52" applyNumberFormat="1" applyFont="1" applyBorder="1" applyAlignment="1">
      <alignment horizontal="center" vertical="center"/>
    </xf>
    <xf numFmtId="49" fontId="14" fillId="6" borderId="2" xfId="55" applyNumberFormat="1" applyFont="1" applyFill="1" applyBorder="1" applyAlignment="1">
      <alignment vertical="center" wrapText="1"/>
    </xf>
    <xf numFmtId="49" fontId="15" fillId="6" borderId="2" xfId="0" applyNumberFormat="1" applyFont="1" applyFill="1" applyBorder="1" applyAlignment="1">
      <alignment horizontal="left"/>
    </xf>
    <xf numFmtId="177" fontId="5" fillId="0" borderId="2" xfId="54" applyNumberFormat="1" applyFont="1" applyBorder="1" applyAlignment="1">
      <alignment vertical="center" wrapText="1"/>
    </xf>
    <xf numFmtId="182" fontId="15" fillId="0" borderId="2" xfId="0" applyNumberFormat="1" applyFont="1" applyBorder="1" applyAlignment="1">
      <alignment horizontal="center"/>
    </xf>
    <xf numFmtId="180" fontId="10" fillId="0" borderId="2" xfId="54" applyNumberFormat="1" applyBorder="1" applyAlignment="1">
      <alignment horizontal="center" vertical="center"/>
    </xf>
    <xf numFmtId="180" fontId="5" fillId="0" borderId="2" xfId="52" applyNumberFormat="1" applyFont="1" applyBorder="1" applyAlignment="1">
      <alignment horizontal="center" vertical="center" wrapText="1"/>
    </xf>
    <xf numFmtId="183" fontId="5" fillId="6" borderId="2" xfId="52" applyNumberFormat="1" applyFont="1" applyFill="1" applyBorder="1" applyAlignment="1">
      <alignment horizontal="center" vertical="center" wrapText="1"/>
    </xf>
    <xf numFmtId="180" fontId="9" fillId="0" borderId="2" xfId="52" applyNumberFormat="1" applyFont="1" applyBorder="1" applyAlignment="1">
      <alignment horizontal="center" vertical="center" wrapText="1"/>
    </xf>
    <xf numFmtId="0" fontId="11" fillId="3" borderId="2" xfId="52" applyFont="1" applyFill="1" applyBorder="1" applyAlignment="1">
      <alignment horizontal="center" vertical="center"/>
    </xf>
    <xf numFmtId="0" fontId="11" fillId="3" borderId="2" xfId="52" applyFont="1" applyFill="1" applyBorder="1" applyAlignment="1">
      <alignment horizontal="left" vertical="center"/>
    </xf>
    <xf numFmtId="0" fontId="11" fillId="3" borderId="12" xfId="52" applyFont="1" applyFill="1" applyBorder="1" applyAlignment="1">
      <alignment horizontal="center" vertical="center"/>
    </xf>
    <xf numFmtId="180" fontId="11" fillId="3" borderId="12" xfId="52" applyNumberFormat="1" applyFont="1" applyFill="1" applyBorder="1" applyAlignment="1">
      <alignment horizontal="center" vertical="center"/>
    </xf>
    <xf numFmtId="183" fontId="11" fillId="3" borderId="12" xfId="52" applyNumberFormat="1" applyFont="1" applyFill="1" applyBorder="1" applyAlignment="1">
      <alignment horizontal="center" vertical="center"/>
    </xf>
    <xf numFmtId="0" fontId="16" fillId="4" borderId="2" xfId="54" applyFont="1" applyFill="1" applyBorder="1">
      <alignment vertical="top"/>
    </xf>
    <xf numFmtId="0" fontId="11" fillId="4" borderId="2" xfId="52" applyFont="1" applyFill="1" applyBorder="1" applyAlignment="1">
      <alignment horizontal="left" vertical="center"/>
    </xf>
    <xf numFmtId="0" fontId="11" fillId="4" borderId="2" xfId="52" applyFont="1" applyFill="1" applyBorder="1" applyAlignment="1">
      <alignment horizontal="center" vertical="center"/>
    </xf>
    <xf numFmtId="0" fontId="11" fillId="4" borderId="13" xfId="52" applyFont="1" applyFill="1" applyBorder="1" applyAlignment="1">
      <alignment horizontal="center" vertical="center"/>
    </xf>
    <xf numFmtId="180" fontId="11" fillId="4" borderId="13" xfId="52" applyNumberFormat="1" applyFont="1" applyFill="1" applyBorder="1" applyAlignment="1">
      <alignment horizontal="center" vertical="center"/>
    </xf>
    <xf numFmtId="177" fontId="5" fillId="0" borderId="2" xfId="51" applyNumberFormat="1" applyFont="1" applyBorder="1" applyAlignment="1">
      <alignment horizontal="center" vertical="center"/>
    </xf>
    <xf numFmtId="49" fontId="14" fillId="0" borderId="2" xfId="49" applyNumberFormat="1" applyFont="1" applyBorder="1" applyAlignment="1">
      <alignment horizontal="left" vertical="center" wrapText="1"/>
    </xf>
    <xf numFmtId="0" fontId="5" fillId="0" borderId="2" xfId="54" applyFont="1" applyBorder="1" applyAlignment="1">
      <alignment vertical="center"/>
    </xf>
    <xf numFmtId="184" fontId="5" fillId="0" borderId="10" xfId="52" applyNumberFormat="1" applyFont="1" applyBorder="1" applyAlignment="1">
      <alignment horizontal="center" vertical="center"/>
    </xf>
    <xf numFmtId="180" fontId="5" fillId="0" borderId="10" xfId="52" applyNumberFormat="1" applyFont="1" applyBorder="1" applyAlignment="1">
      <alignment horizontal="center" vertical="center" wrapText="1"/>
    </xf>
    <xf numFmtId="183" fontId="5" fillId="0" borderId="2" xfId="52" applyNumberFormat="1" applyFont="1" applyBorder="1" applyAlignment="1">
      <alignment horizontal="center" vertical="center" wrapText="1"/>
    </xf>
    <xf numFmtId="49" fontId="14" fillId="0" borderId="2" xfId="49" applyNumberFormat="1" applyFont="1" applyBorder="1" applyAlignment="1">
      <alignment vertical="center" wrapText="1"/>
    </xf>
    <xf numFmtId="49" fontId="15" fillId="6" borderId="8" xfId="0" applyNumberFormat="1" applyFont="1" applyFill="1" applyBorder="1" applyAlignment="1">
      <alignment horizontal="left"/>
    </xf>
    <xf numFmtId="0" fontId="11" fillId="3" borderId="12" xfId="52" applyFont="1" applyFill="1" applyBorder="1" applyAlignment="1">
      <alignment horizontal="left" vertical="center"/>
    </xf>
    <xf numFmtId="177" fontId="10" fillId="4" borderId="0" xfId="54" applyNumberFormat="1" applyFill="1" applyAlignment="1">
      <alignment horizontal="center" vertical="center"/>
    </xf>
    <xf numFmtId="0" fontId="11" fillId="4" borderId="13" xfId="52" applyFont="1" applyFill="1" applyBorder="1" applyAlignment="1">
      <alignment horizontal="left" vertical="center"/>
    </xf>
    <xf numFmtId="177" fontId="5" fillId="2" borderId="2" xfId="52" applyNumberFormat="1" applyFont="1" applyFill="1" applyBorder="1" applyAlignment="1">
      <alignment horizontal="center" vertical="center"/>
    </xf>
    <xf numFmtId="0" fontId="5" fillId="0" borderId="2" xfId="52" applyFont="1" applyBorder="1" applyAlignment="1">
      <alignment horizontal="left" vertical="center"/>
    </xf>
    <xf numFmtId="0" fontId="5" fillId="0" borderId="2" xfId="52" applyFont="1" applyBorder="1" applyAlignment="1">
      <alignment horizontal="center" vertical="center"/>
    </xf>
    <xf numFmtId="0" fontId="5" fillId="6" borderId="2" xfId="52" applyFont="1" applyFill="1" applyBorder="1" applyAlignment="1">
      <alignment horizontal="center" vertical="center"/>
    </xf>
    <xf numFmtId="185" fontId="10" fillId="0" borderId="2" xfId="54" applyNumberFormat="1" applyBorder="1" applyAlignment="1">
      <alignment horizontal="center" vertical="center"/>
    </xf>
    <xf numFmtId="0" fontId="5" fillId="2" borderId="2" xfId="52" applyFont="1" applyFill="1" applyBorder="1" applyAlignment="1">
      <alignment horizontal="left" vertical="center"/>
    </xf>
    <xf numFmtId="0" fontId="5" fillId="2" borderId="2" xfId="52" applyFont="1" applyFill="1" applyBorder="1" applyAlignment="1">
      <alignment horizontal="center" vertical="center"/>
    </xf>
    <xf numFmtId="185" fontId="10" fillId="2" borderId="2" xfId="54" applyNumberFormat="1" applyFill="1" applyBorder="1" applyAlignment="1">
      <alignment horizontal="center" vertical="center"/>
    </xf>
    <xf numFmtId="180" fontId="5" fillId="2" borderId="2" xfId="52" applyNumberFormat="1" applyFont="1" applyFill="1" applyBorder="1" applyAlignment="1">
      <alignment horizontal="center" vertical="center" wrapText="1"/>
    </xf>
    <xf numFmtId="183" fontId="5" fillId="2" borderId="2" xfId="52" applyNumberFormat="1" applyFont="1" applyFill="1" applyBorder="1" applyAlignment="1">
      <alignment horizontal="center" vertical="center" wrapText="1"/>
    </xf>
    <xf numFmtId="0" fontId="5" fillId="2" borderId="2" xfId="52" applyFont="1" applyFill="1" applyBorder="1">
      <alignment vertical="center"/>
    </xf>
    <xf numFmtId="0" fontId="14" fillId="2" borderId="2" xfId="54" applyFont="1" applyFill="1" applyBorder="1" applyAlignment="1">
      <alignment horizontal="center" vertical="center" wrapText="1"/>
    </xf>
    <xf numFmtId="49" fontId="5" fillId="2" borderId="2" xfId="52" applyNumberFormat="1" applyFont="1" applyFill="1" applyBorder="1" applyAlignment="1">
      <alignment horizontal="center" vertical="center"/>
    </xf>
    <xf numFmtId="185" fontId="7" fillId="2" borderId="2" xfId="54" applyNumberFormat="1" applyFont="1" applyFill="1" applyBorder="1" applyAlignment="1">
      <alignment horizontal="center" vertical="center"/>
    </xf>
    <xf numFmtId="180" fontId="5" fillId="0" borderId="2" xfId="52" applyNumberFormat="1" applyFont="1" applyBorder="1" applyAlignment="1">
      <alignment horizontal="center" vertical="center"/>
    </xf>
    <xf numFmtId="0" fontId="11" fillId="3" borderId="14" xfId="52" applyFont="1" applyFill="1" applyBorder="1" applyAlignment="1">
      <alignment horizontal="center" vertical="center"/>
    </xf>
    <xf numFmtId="0" fontId="11" fillId="3" borderId="15" xfId="52" applyFont="1" applyFill="1" applyBorder="1" applyAlignment="1">
      <alignment horizontal="left" vertical="center"/>
    </xf>
    <xf numFmtId="0" fontId="11" fillId="3" borderId="16" xfId="52" applyFont="1" applyFill="1" applyBorder="1" applyAlignment="1">
      <alignment horizontal="left" vertical="center"/>
    </xf>
    <xf numFmtId="0" fontId="11" fillId="3" borderId="16" xfId="52" applyFont="1" applyFill="1" applyBorder="1" applyAlignment="1">
      <alignment horizontal="center" vertical="center"/>
    </xf>
    <xf numFmtId="180" fontId="11" fillId="3" borderId="16" xfId="52" applyNumberFormat="1" applyFont="1" applyFill="1" applyBorder="1" applyAlignment="1">
      <alignment horizontal="center" vertical="center"/>
    </xf>
    <xf numFmtId="183" fontId="11" fillId="3" borderId="16" xfId="52" applyNumberFormat="1" applyFont="1" applyFill="1" applyBorder="1" applyAlignment="1">
      <alignment horizontal="center" vertical="center"/>
    </xf>
    <xf numFmtId="0" fontId="11" fillId="3" borderId="17" xfId="52" applyFont="1" applyFill="1" applyBorder="1" applyAlignment="1">
      <alignment horizontal="center" vertical="center"/>
    </xf>
    <xf numFmtId="0" fontId="11" fillId="3" borderId="17" xfId="52" applyFont="1" applyFill="1" applyBorder="1" applyAlignment="1">
      <alignment horizontal="left" vertical="center"/>
    </xf>
    <xf numFmtId="180" fontId="11" fillId="3" borderId="17" xfId="52" applyNumberFormat="1" applyFont="1" applyFill="1" applyBorder="1" applyAlignment="1">
      <alignment horizontal="center" vertical="center"/>
    </xf>
    <xf numFmtId="183" fontId="11" fillId="3" borderId="17" xfId="52" applyNumberFormat="1" applyFont="1" applyFill="1" applyBorder="1" applyAlignment="1">
      <alignment horizontal="center" vertical="center"/>
    </xf>
    <xf numFmtId="177" fontId="17" fillId="0" borderId="18" xfId="54" applyNumberFormat="1" applyFont="1" applyBorder="1" applyAlignment="1">
      <alignment horizontal="right" vertical="center"/>
    </xf>
    <xf numFmtId="177" fontId="17" fillId="0" borderId="18" xfId="54" applyNumberFormat="1" applyFont="1" applyBorder="1" applyAlignment="1">
      <alignment horizontal="left" vertical="center"/>
    </xf>
    <xf numFmtId="10" fontId="9" fillId="0" borderId="8" xfId="54" applyNumberFormat="1" applyFont="1" applyBorder="1" applyAlignment="1">
      <alignment horizontal="center" vertical="center"/>
    </xf>
    <xf numFmtId="0" fontId="9" fillId="0" borderId="8" xfId="54" applyFont="1" applyBorder="1" applyAlignment="1">
      <alignment horizontal="center" vertical="center"/>
    </xf>
    <xf numFmtId="0" fontId="10" fillId="0" borderId="8" xfId="54" applyBorder="1" applyAlignment="1">
      <alignment horizontal="center" vertical="center"/>
    </xf>
    <xf numFmtId="186" fontId="9" fillId="0" borderId="2" xfId="54" applyNumberFormat="1" applyFont="1" applyBorder="1" applyAlignment="1">
      <alignment vertical="center"/>
    </xf>
    <xf numFmtId="0" fontId="18" fillId="6" borderId="2" xfId="54" applyFont="1" applyFill="1" applyBorder="1" applyAlignment="1">
      <alignment vertical="center" wrapText="1"/>
    </xf>
    <xf numFmtId="185" fontId="11" fillId="3" borderId="12" xfId="52" applyNumberFormat="1" applyFont="1" applyFill="1" applyBorder="1" applyAlignment="1">
      <alignment horizontal="center" vertical="center"/>
    </xf>
    <xf numFmtId="185" fontId="5" fillId="0" borderId="2" xfId="52" applyNumberFormat="1" applyFont="1" applyBorder="1" applyAlignment="1">
      <alignment vertical="center" wrapText="1"/>
    </xf>
    <xf numFmtId="185" fontId="5" fillId="0" borderId="2" xfId="52" applyNumberFormat="1" applyFont="1" applyBorder="1" applyAlignment="1">
      <alignment horizontal="center" vertical="center" wrapText="1"/>
    </xf>
    <xf numFmtId="185" fontId="5" fillId="2" borderId="2" xfId="52" applyNumberFormat="1" applyFont="1" applyFill="1" applyBorder="1" applyAlignment="1">
      <alignment horizontal="center" vertical="center" wrapText="1"/>
    </xf>
    <xf numFmtId="185" fontId="11" fillId="7" borderId="16" xfId="52" applyNumberFormat="1" applyFont="1" applyFill="1" applyBorder="1" applyAlignment="1">
      <alignment horizontal="center" vertical="center"/>
    </xf>
    <xf numFmtId="185" fontId="11" fillId="3" borderId="17" xfId="52" applyNumberFormat="1" applyFont="1" applyFill="1" applyBorder="1" applyAlignment="1">
      <alignment horizontal="center" vertical="center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2" xfId="49"/>
    <cellStyle name="常规 2" xfId="50"/>
    <cellStyle name="常规 2 2 2" xfId="51"/>
    <cellStyle name="常规 2 6" xfId="52"/>
    <cellStyle name="常规 35" xfId="53"/>
    <cellStyle name="常规 4" xfId="54"/>
    <cellStyle name="常规 5" xfId="55"/>
    <cellStyle name="常规 8" xfId="56"/>
    <cellStyle name="常规_10AW核价-润懋(35款已核，单耗未减)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574040</xdr:colOff>
      <xdr:row>1</xdr:row>
      <xdr:rowOff>245745</xdr:rowOff>
    </xdr:from>
    <xdr:to>
      <xdr:col>2</xdr:col>
      <xdr:colOff>622935</xdr:colOff>
      <xdr:row>4</xdr:row>
      <xdr:rowOff>207645</xdr:rowOff>
    </xdr:to>
    <xdr:pic>
      <xdr:nvPicPr>
        <xdr:cNvPr id="2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29640" y="969645"/>
          <a:ext cx="1504950" cy="11620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3"/>
  <sheetViews>
    <sheetView tabSelected="1" zoomScale="145" zoomScaleNormal="145" topLeftCell="A13" workbookViewId="0">
      <selection activeCell="J39" sqref="J39"/>
    </sheetView>
  </sheetViews>
  <sheetFormatPr defaultColWidth="9" defaultRowHeight="14.25"/>
  <cols>
    <col min="1" max="1" width="4.66666666666667" style="3" customWidth="1"/>
    <col min="2" max="2" width="19.1083333333333" style="4" customWidth="1"/>
    <col min="3" max="3" width="15.775" style="3" customWidth="1"/>
    <col min="4" max="4" width="10.2166666666667" style="3" customWidth="1"/>
    <col min="5" max="5" width="15.3333333333333" style="3" customWidth="1"/>
    <col min="6" max="6" width="15.775" style="3" customWidth="1"/>
    <col min="7" max="7" width="17.3333333333333" style="3" customWidth="1"/>
    <col min="8" max="8" width="10.8833333333333" style="3" customWidth="1"/>
    <col min="9" max="9" width="10.4416666666667" style="3" customWidth="1"/>
    <col min="10" max="16384" width="9" style="3"/>
  </cols>
  <sheetData>
    <row r="1" customFormat="1" ht="57" customHeight="1" spans="1:9">
      <c r="A1" s="5" t="s">
        <v>0</v>
      </c>
      <c r="B1" s="6"/>
      <c r="C1" s="7"/>
      <c r="D1" s="7"/>
      <c r="E1" s="7"/>
      <c r="F1" s="7"/>
      <c r="G1" s="7"/>
      <c r="H1" s="7"/>
      <c r="I1" s="7"/>
    </row>
    <row r="2" customFormat="1" ht="31.5" customHeight="1" spans="1:9">
      <c r="A2" s="8" t="s">
        <v>1</v>
      </c>
      <c r="B2" s="9"/>
      <c r="C2" s="10"/>
      <c r="D2" s="11" t="s">
        <v>2</v>
      </c>
      <c r="E2" s="12" t="s">
        <v>3</v>
      </c>
      <c r="F2" s="13" t="s">
        <v>4</v>
      </c>
      <c r="G2" s="14"/>
      <c r="H2" s="15" t="s">
        <v>5</v>
      </c>
      <c r="I2" s="98"/>
    </row>
    <row r="3" customFormat="1" ht="31.5" customHeight="1" spans="1:9">
      <c r="A3" s="8"/>
      <c r="B3" s="16"/>
      <c r="C3" s="17"/>
      <c r="D3" s="11" t="s">
        <v>6</v>
      </c>
      <c r="E3" s="18" t="s">
        <v>7</v>
      </c>
      <c r="F3" s="13" t="s">
        <v>8</v>
      </c>
      <c r="G3" s="19" t="s">
        <v>9</v>
      </c>
      <c r="H3" s="13" t="s">
        <v>10</v>
      </c>
      <c r="I3" s="99" t="s">
        <v>11</v>
      </c>
    </row>
    <row r="4" customFormat="1" ht="31.5" customHeight="1" spans="1:9">
      <c r="A4" s="8"/>
      <c r="B4" s="16"/>
      <c r="C4" s="17"/>
      <c r="D4" s="11" t="s">
        <v>12</v>
      </c>
      <c r="E4" s="18"/>
      <c r="F4" s="20" t="s">
        <v>13</v>
      </c>
      <c r="G4" s="21"/>
      <c r="H4" s="22"/>
      <c r="I4" s="100"/>
    </row>
    <row r="5" customFormat="1" ht="31.5" customHeight="1" spans="1:9">
      <c r="A5" s="8"/>
      <c r="B5" s="16"/>
      <c r="C5" s="17"/>
      <c r="D5" s="11" t="s">
        <v>14</v>
      </c>
      <c r="E5" s="12"/>
      <c r="F5" s="15" t="s">
        <v>15</v>
      </c>
      <c r="G5" s="23"/>
      <c r="H5" s="3"/>
      <c r="I5" s="101"/>
    </row>
    <row r="6" spans="1:9">
      <c r="A6" s="24"/>
      <c r="B6" s="25" t="s">
        <v>16</v>
      </c>
      <c r="C6" s="25"/>
      <c r="D6" s="26"/>
      <c r="E6" s="26"/>
      <c r="F6" s="26"/>
      <c r="G6" s="27"/>
      <c r="H6" s="26"/>
      <c r="I6" s="26"/>
    </row>
    <row r="7" spans="1:9">
      <c r="A7" s="28" t="s">
        <v>17</v>
      </c>
      <c r="B7" s="29" t="s">
        <v>18</v>
      </c>
      <c r="C7" s="30" t="s">
        <v>19</v>
      </c>
      <c r="D7" s="31" t="s">
        <v>20</v>
      </c>
      <c r="E7" s="32"/>
      <c r="F7" s="33" t="s">
        <v>21</v>
      </c>
      <c r="G7" s="33"/>
      <c r="H7" s="33"/>
      <c r="I7" s="33"/>
    </row>
    <row r="8" spans="1:9">
      <c r="A8" s="34"/>
      <c r="B8" s="35"/>
      <c r="C8" s="36"/>
      <c r="D8" s="37" t="s">
        <v>22</v>
      </c>
      <c r="E8" s="38" t="s">
        <v>23</v>
      </c>
      <c r="F8" s="38" t="s">
        <v>24</v>
      </c>
      <c r="G8" s="39" t="s">
        <v>25</v>
      </c>
      <c r="H8" s="40" t="s">
        <v>26</v>
      </c>
      <c r="I8" s="38" t="s">
        <v>27</v>
      </c>
    </row>
    <row r="9" spans="1:9">
      <c r="A9" s="41">
        <v>1</v>
      </c>
      <c r="B9" s="42" t="s">
        <v>28</v>
      </c>
      <c r="C9" s="43" t="s">
        <v>29</v>
      </c>
      <c r="D9" s="44"/>
      <c r="E9" s="45">
        <v>1</v>
      </c>
      <c r="F9" s="46"/>
      <c r="G9" s="47"/>
      <c r="H9" s="48">
        <v>14.82</v>
      </c>
      <c r="I9" s="102"/>
    </row>
    <row r="10" spans="1:9">
      <c r="A10" s="41">
        <v>2</v>
      </c>
      <c r="B10" s="42" t="s">
        <v>30</v>
      </c>
      <c r="C10" s="43" t="s">
        <v>31</v>
      </c>
      <c r="D10" s="44"/>
      <c r="E10" s="45">
        <v>1</v>
      </c>
      <c r="F10" s="46"/>
      <c r="G10" s="47"/>
      <c r="H10" s="48">
        <v>13.56</v>
      </c>
      <c r="I10" s="102"/>
    </row>
    <row r="11" spans="1:9">
      <c r="A11" s="41">
        <v>3</v>
      </c>
      <c r="B11" s="42" t="s">
        <v>32</v>
      </c>
      <c r="C11" s="43" t="s">
        <v>33</v>
      </c>
      <c r="D11" s="44"/>
      <c r="E11" s="45">
        <v>2</v>
      </c>
      <c r="F11" s="46"/>
      <c r="G11" s="47"/>
      <c r="H11" s="48">
        <v>13.2</v>
      </c>
      <c r="I11" s="102"/>
    </row>
    <row r="12" spans="1:9">
      <c r="A12" s="41">
        <v>4</v>
      </c>
      <c r="B12" s="42" t="s">
        <v>34</v>
      </c>
      <c r="C12" s="43" t="s">
        <v>33</v>
      </c>
      <c r="D12" s="44"/>
      <c r="E12" s="45">
        <v>2</v>
      </c>
      <c r="F12" s="46"/>
      <c r="G12" s="47"/>
      <c r="H12" s="48">
        <v>11.55</v>
      </c>
      <c r="I12" s="102"/>
    </row>
    <row r="13" spans="1:9">
      <c r="A13" s="41">
        <v>5</v>
      </c>
      <c r="B13" s="42" t="s">
        <v>35</v>
      </c>
      <c r="C13" s="43" t="s">
        <v>36</v>
      </c>
      <c r="D13" s="44"/>
      <c r="E13" s="45">
        <v>1</v>
      </c>
      <c r="F13" s="46"/>
      <c r="G13" s="49"/>
      <c r="H13" s="48">
        <v>11.2</v>
      </c>
      <c r="I13" s="102"/>
    </row>
    <row r="14" spans="1:9">
      <c r="A14" s="50" t="s">
        <v>37</v>
      </c>
      <c r="B14" s="51"/>
      <c r="C14" s="51"/>
      <c r="D14" s="50"/>
      <c r="E14" s="52"/>
      <c r="F14" s="52"/>
      <c r="G14" s="53"/>
      <c r="H14" s="54">
        <f>SUM(H9:H13)</f>
        <v>64.33</v>
      </c>
      <c r="I14" s="103"/>
    </row>
    <row r="15" spans="1:9">
      <c r="A15" s="55"/>
      <c r="B15" s="56" t="s">
        <v>38</v>
      </c>
      <c r="C15" s="56"/>
      <c r="D15" s="57"/>
      <c r="E15" s="58"/>
      <c r="F15" s="58"/>
      <c r="G15" s="59"/>
      <c r="H15" s="58"/>
      <c r="I15" s="58"/>
    </row>
    <row r="16" spans="1:9">
      <c r="A16" s="60">
        <v>1</v>
      </c>
      <c r="B16" s="61"/>
      <c r="C16" s="43"/>
      <c r="D16" s="62"/>
      <c r="E16" s="45"/>
      <c r="F16" s="63"/>
      <c r="G16" s="64"/>
      <c r="H16" s="65">
        <v>0</v>
      </c>
      <c r="I16" s="104"/>
    </row>
    <row r="17" spans="1:9">
      <c r="A17" s="60">
        <v>2</v>
      </c>
      <c r="B17" s="66"/>
      <c r="C17" s="67"/>
      <c r="D17" s="62"/>
      <c r="E17" s="45"/>
      <c r="F17" s="63"/>
      <c r="G17" s="64"/>
      <c r="H17" s="65">
        <v>0</v>
      </c>
      <c r="I17" s="104"/>
    </row>
    <row r="18" spans="1:9">
      <c r="A18" s="60">
        <v>3</v>
      </c>
      <c r="B18" s="66"/>
      <c r="C18" s="67"/>
      <c r="D18" s="18"/>
      <c r="E18" s="45"/>
      <c r="F18" s="63"/>
      <c r="G18" s="64"/>
      <c r="H18" s="65"/>
      <c r="I18" s="104"/>
    </row>
    <row r="19" spans="1:9">
      <c r="A19" s="60">
        <v>4</v>
      </c>
      <c r="B19" s="66"/>
      <c r="C19" s="67"/>
      <c r="D19" s="18"/>
      <c r="E19" s="45"/>
      <c r="F19" s="63"/>
      <c r="G19" s="64"/>
      <c r="H19" s="65"/>
      <c r="I19" s="104"/>
    </row>
    <row r="20" spans="1:9">
      <c r="A20" s="60">
        <v>5</v>
      </c>
      <c r="B20" s="66"/>
      <c r="C20" s="67"/>
      <c r="D20" s="18"/>
      <c r="E20" s="45"/>
      <c r="F20" s="63"/>
      <c r="G20" s="64"/>
      <c r="H20" s="65"/>
      <c r="I20" s="104"/>
    </row>
    <row r="21" spans="1:9">
      <c r="A21" s="60">
        <v>6</v>
      </c>
      <c r="B21" s="66"/>
      <c r="C21" s="67"/>
      <c r="D21" s="18"/>
      <c r="E21" s="45"/>
      <c r="F21" s="63"/>
      <c r="G21" s="64"/>
      <c r="H21" s="65"/>
      <c r="I21" s="104"/>
    </row>
    <row r="22" spans="1:9">
      <c r="A22" s="52" t="s">
        <v>39</v>
      </c>
      <c r="B22" s="68"/>
      <c r="C22" s="68"/>
      <c r="D22" s="52"/>
      <c r="E22" s="52"/>
      <c r="F22" s="52"/>
      <c r="G22" s="53"/>
      <c r="H22" s="54">
        <f>SUM(H16:H21)</f>
        <v>0</v>
      </c>
      <c r="I22" s="103"/>
    </row>
    <row r="23" spans="1:9">
      <c r="A23" s="69"/>
      <c r="B23" s="70" t="s">
        <v>40</v>
      </c>
      <c r="C23" s="70"/>
      <c r="D23" s="58"/>
      <c r="E23" s="58"/>
      <c r="F23" s="58"/>
      <c r="G23" s="59"/>
      <c r="H23" s="58"/>
      <c r="I23" s="58"/>
    </row>
    <row r="24" spans="1:9">
      <c r="A24" s="71">
        <v>1</v>
      </c>
      <c r="B24" s="72" t="s">
        <v>41</v>
      </c>
      <c r="C24" s="72"/>
      <c r="D24" s="73"/>
      <c r="E24" s="74">
        <v>1</v>
      </c>
      <c r="F24" s="75"/>
      <c r="G24" s="47"/>
      <c r="H24" s="65">
        <v>0.55</v>
      </c>
      <c r="I24" s="105"/>
    </row>
    <row r="25" s="1" customFormat="1" spans="1:9">
      <c r="A25" s="71">
        <v>2</v>
      </c>
      <c r="B25" s="76"/>
      <c r="C25" s="76"/>
      <c r="D25" s="77"/>
      <c r="E25" s="77"/>
      <c r="F25" s="78"/>
      <c r="G25" s="79"/>
      <c r="H25" s="80">
        <v>0</v>
      </c>
      <c r="I25" s="106"/>
    </row>
    <row r="26" s="2" customFormat="1" spans="1:9">
      <c r="A26" s="71">
        <v>3</v>
      </c>
      <c r="B26" s="76"/>
      <c r="C26" s="76"/>
      <c r="D26" s="77"/>
      <c r="E26" s="77"/>
      <c r="F26" s="78"/>
      <c r="G26" s="79"/>
      <c r="H26" s="80">
        <v>0</v>
      </c>
      <c r="I26" s="106"/>
    </row>
    <row r="27" spans="1:9">
      <c r="A27" s="71">
        <v>4</v>
      </c>
      <c r="B27" s="72"/>
      <c r="C27" s="72"/>
      <c r="D27" s="73"/>
      <c r="E27" s="74"/>
      <c r="F27" s="75"/>
      <c r="G27" s="47"/>
      <c r="H27" s="65">
        <v>0</v>
      </c>
      <c r="I27" s="105"/>
    </row>
    <row r="28" s="1" customFormat="1" spans="1:9">
      <c r="A28" s="71">
        <v>5</v>
      </c>
      <c r="B28" s="76"/>
      <c r="C28" s="81"/>
      <c r="D28" s="82"/>
      <c r="E28" s="83"/>
      <c r="F28" s="78"/>
      <c r="G28" s="79"/>
      <c r="H28" s="80"/>
      <c r="I28" s="106"/>
    </row>
    <row r="29" spans="1:9">
      <c r="A29" s="52" t="s">
        <v>42</v>
      </c>
      <c r="B29" s="68"/>
      <c r="C29" s="68"/>
      <c r="D29" s="52"/>
      <c r="E29" s="52"/>
      <c r="F29" s="52"/>
      <c r="G29" s="53"/>
      <c r="H29" s="54">
        <f>SUM(H24:H28)</f>
        <v>0.55</v>
      </c>
      <c r="I29" s="103"/>
    </row>
    <row r="30" spans="1:9">
      <c r="A30" s="69"/>
      <c r="B30" s="70" t="s">
        <v>43</v>
      </c>
      <c r="C30" s="70"/>
      <c r="D30" s="58"/>
      <c r="E30" s="58"/>
      <c r="F30" s="58"/>
      <c r="G30" s="59"/>
      <c r="H30" s="58"/>
      <c r="I30" s="58"/>
    </row>
    <row r="31" s="1" customFormat="1" spans="1:9">
      <c r="A31" s="71">
        <v>1</v>
      </c>
      <c r="B31" s="76" t="s">
        <v>44</v>
      </c>
      <c r="C31" s="76"/>
      <c r="D31" s="77"/>
      <c r="E31" s="77">
        <v>1</v>
      </c>
      <c r="F31" s="84"/>
      <c r="G31" s="79"/>
      <c r="H31" s="80">
        <v>1</v>
      </c>
      <c r="I31" s="106"/>
    </row>
    <row r="32" s="1" customFormat="1" spans="1:9">
      <c r="A32" s="71">
        <v>2</v>
      </c>
      <c r="B32" s="76" t="s">
        <v>45</v>
      </c>
      <c r="C32" s="76"/>
      <c r="D32" s="77"/>
      <c r="E32" s="77">
        <v>1</v>
      </c>
      <c r="F32" s="75"/>
      <c r="G32" s="47"/>
      <c r="H32" s="65">
        <v>3.5</v>
      </c>
      <c r="I32" s="106"/>
    </row>
    <row r="33" spans="1:9">
      <c r="A33" s="71">
        <v>3</v>
      </c>
      <c r="B33" s="72" t="s">
        <v>46</v>
      </c>
      <c r="C33" s="72"/>
      <c r="D33" s="73"/>
      <c r="E33" s="73">
        <v>5</v>
      </c>
      <c r="F33" s="75"/>
      <c r="G33" s="47"/>
      <c r="H33" s="65">
        <v>1.65</v>
      </c>
      <c r="I33" s="105"/>
    </row>
    <row r="34" spans="1:9">
      <c r="A34" s="71">
        <v>4</v>
      </c>
      <c r="B34" s="72" t="s">
        <v>47</v>
      </c>
      <c r="C34" s="72"/>
      <c r="D34" s="73"/>
      <c r="E34" s="73">
        <v>2</v>
      </c>
      <c r="F34" s="75"/>
      <c r="G34" s="47"/>
      <c r="H34" s="65">
        <v>0.35</v>
      </c>
      <c r="I34" s="105"/>
    </row>
    <row r="35" spans="1:9">
      <c r="A35" s="52" t="s">
        <v>48</v>
      </c>
      <c r="B35" s="68"/>
      <c r="C35" s="68"/>
      <c r="D35" s="52"/>
      <c r="E35" s="52"/>
      <c r="F35" s="52"/>
      <c r="G35" s="53"/>
      <c r="H35" s="54">
        <f>SUM(H31:H34)</f>
        <v>6.5</v>
      </c>
      <c r="I35" s="103"/>
    </row>
    <row r="36" spans="1:9">
      <c r="A36" s="69"/>
      <c r="B36" s="70" t="s">
        <v>49</v>
      </c>
      <c r="C36" s="70"/>
      <c r="D36" s="58"/>
      <c r="E36" s="58"/>
      <c r="F36" s="58"/>
      <c r="G36" s="59"/>
      <c r="H36" s="58"/>
      <c r="I36" s="58"/>
    </row>
    <row r="37" spans="1:9">
      <c r="A37" s="41">
        <v>1</v>
      </c>
      <c r="B37" s="72" t="s">
        <v>50</v>
      </c>
      <c r="C37" s="72"/>
      <c r="D37" s="73"/>
      <c r="E37" s="73"/>
      <c r="F37" s="75"/>
      <c r="G37" s="85"/>
      <c r="H37" s="65">
        <v>3.25</v>
      </c>
      <c r="I37" s="105"/>
    </row>
    <row r="38" s="1" customFormat="1" spans="1:9">
      <c r="A38" s="41">
        <v>2</v>
      </c>
      <c r="B38" s="76" t="s">
        <v>51</v>
      </c>
      <c r="C38" s="76"/>
      <c r="D38" s="77"/>
      <c r="E38" s="77"/>
      <c r="F38" s="78"/>
      <c r="G38" s="79"/>
      <c r="H38" s="65">
        <v>13.96</v>
      </c>
      <c r="I38" s="106"/>
    </row>
    <row r="39" s="1" customFormat="1" spans="1:9">
      <c r="A39" s="41">
        <v>3</v>
      </c>
      <c r="B39" s="76" t="s">
        <v>52</v>
      </c>
      <c r="C39" s="76"/>
      <c r="D39" s="77"/>
      <c r="E39" s="77"/>
      <c r="F39" s="78"/>
      <c r="G39" s="79"/>
      <c r="H39" s="80">
        <v>7.95</v>
      </c>
      <c r="I39" s="71"/>
    </row>
    <row r="40" spans="1:9">
      <c r="A40" s="41">
        <v>4</v>
      </c>
      <c r="B40" s="72"/>
      <c r="C40" s="72"/>
      <c r="D40" s="73"/>
      <c r="E40" s="73"/>
      <c r="F40" s="75"/>
      <c r="G40" s="79"/>
      <c r="H40" s="65"/>
      <c r="I40" s="41"/>
    </row>
    <row r="41" spans="1:9">
      <c r="A41" s="86" t="s">
        <v>53</v>
      </c>
      <c r="B41" s="87"/>
      <c r="C41" s="88"/>
      <c r="D41" s="89"/>
      <c r="E41" s="89"/>
      <c r="F41" s="89"/>
      <c r="G41" s="90"/>
      <c r="H41" s="91">
        <f>SUM(H37:H40)</f>
        <v>25.16</v>
      </c>
      <c r="I41" s="107"/>
    </row>
    <row r="42" spans="1:9">
      <c r="A42" s="92" t="s">
        <v>54</v>
      </c>
      <c r="B42" s="93"/>
      <c r="C42" s="93"/>
      <c r="D42" s="92"/>
      <c r="E42" s="92"/>
      <c r="F42" s="92"/>
      <c r="G42" s="94"/>
      <c r="H42" s="95">
        <f>H41+H29+H22+H14</f>
        <v>90.04</v>
      </c>
      <c r="I42" s="108"/>
    </row>
    <row r="43" spans="1:9">
      <c r="A43" s="96" t="s">
        <v>55</v>
      </c>
      <c r="B43" s="97"/>
      <c r="C43" s="96"/>
      <c r="D43" s="96"/>
      <c r="E43" s="96"/>
      <c r="F43" s="96"/>
      <c r="G43" s="96"/>
      <c r="H43" s="96"/>
      <c r="I43" s="96"/>
    </row>
  </sheetData>
  <mergeCells count="14">
    <mergeCell ref="A1:I1"/>
    <mergeCell ref="F7:I7"/>
    <mergeCell ref="A14:B14"/>
    <mergeCell ref="A22:B22"/>
    <mergeCell ref="A29:B29"/>
    <mergeCell ref="A35:B35"/>
    <mergeCell ref="A41:B41"/>
    <mergeCell ref="A42:B42"/>
    <mergeCell ref="A43:I43"/>
    <mergeCell ref="A2:A5"/>
    <mergeCell ref="A7:A8"/>
    <mergeCell ref="B7:B8"/>
    <mergeCell ref="C7:C8"/>
    <mergeCell ref="B2:C5"/>
  </mergeCells>
  <pageMargins left="0.75" right="0.75" top="1" bottom="1" header="0.5" footer="0.5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I33" sqref="H33:I33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江山</cp:lastModifiedBy>
  <dcterms:created xsi:type="dcterms:W3CDTF">2020-12-23T07:50:00Z</dcterms:created>
  <dcterms:modified xsi:type="dcterms:W3CDTF">2025-07-23T09:46:45Z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B285163561784EC88451A9C11B3F32B8_13</vt:lpwstr>
  </property>
</Properties>
</file>