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<sst xmlns="http://schemas.openxmlformats.org/spreadsheetml/2006/main" count="55" uniqueCount="52">
  <si>
    <t>北京探路者户外用品股份有限公司核价单</t>
  </si>
  <si>
    <t>款式图</t>
  </si>
  <si>
    <t>款式名称：</t>
  </si>
  <si>
    <t>W42B2077</t>
  </si>
  <si>
    <t>渠道：</t>
  </si>
  <si>
    <t>开发季：</t>
  </si>
  <si>
    <t>24SS</t>
  </si>
  <si>
    <t>生产工厂：</t>
  </si>
  <si>
    <t>安徽俪信成服饰有限公司</t>
  </si>
  <si>
    <t>成衣编号：</t>
  </si>
  <si>
    <t>XXX</t>
  </si>
  <si>
    <t>品牌：</t>
  </si>
  <si>
    <t>PoloWalk</t>
  </si>
  <si>
    <t>开发类型：</t>
  </si>
  <si>
    <t>来样开发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</si>
  <si>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</si>
  <si>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</si>
  <si>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</si>
  <si>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</si>
  <si>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</si>
  <si>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</si>
  <si>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</si>
  <si>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</si>
  <si>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</si>
  <si>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</si>
  <si>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</si>
  <si>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</si>
  <si>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</si>
  <si>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</si>
  <si>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</si>
  <si>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</si>
  <si>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</si>
  <si>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</si>
  <si>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</si>
  <si>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</si>
  <si>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</si>
  <si>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</si>
  <si>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</si>
  <si>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</si>
  <si>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</si>
  <si>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</si>
  <si>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30D</t>
  </si>
  <si>
    <t>辅料</t>
  </si>
  <si>
    <t>包边织带</t>
  </si>
  <si>
    <t>拉链</t>
  </si>
  <si>
    <t>5#尼龙拉链/3#尼龙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</si>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</sst>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2" applyProtection="0">
      <alignment vertical="center"/>
    </xf>
    <xf numFmtId="0" fontId="36" fillId="55" borderId="23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4" applyProtection="0">
      <alignment vertical="center"/>
    </xf>
    <xf numFmtId="0" fontId="40" fillId="0" borderId="25" applyProtection="0">
      <alignment vertical="center"/>
    </xf>
    <xf numFmtId="0" fontId="41" fillId="0" borderId="26" applyProtection="0">
      <alignment vertical="center"/>
    </xf>
    <xf numFmtId="0" fontId="41" fillId="0" borderId="0" applyProtection="0">
      <alignment vertical="center"/>
    </xf>
    <xf numFmtId="0" fontId="42" fillId="41" borderId="22" applyProtection="0">
      <alignment vertical="center"/>
    </xf>
    <xf numFmtId="0" fontId="43" fillId="0" borderId="27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8" applyProtection="0">
      <alignment vertical="center"/>
    </xf>
    <xf numFmtId="0" fontId="46" fillId="54" borderId="29" applyProtection="0">
      <alignment vertical="center"/>
    </xf>
    <xf numFmtId="0" fontId="47" fillId="0" borderId="0" applyProtection="0">
      <alignment vertical="center"/>
    </xf>
    <xf numFmtId="0" fontId="48" fillId="0" borderId="30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3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8" applyProtection="0">
      <alignment vertical="center"/>
    </xf>
    <xf numFmtId="0" fontId="54" fillId="0" borderId="27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29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0" applyProtection="0">
      <alignment vertical="center"/>
    </xf>
    <xf numFmtId="0" fontId="64" fillId="54" borderId="22" applyProtection="0">
      <alignment vertical="center"/>
    </xf>
    <xf numFmtId="0" fontId="65" fillId="0" borderId="24" applyProtection="0">
      <alignment vertical="center"/>
    </xf>
    <xf numFmtId="0" fontId="66" fillId="0" borderId="25" applyProtection="0">
      <alignment vertical="center"/>
    </xf>
    <xf numFmtId="0" fontId="67" fillId="0" borderId="26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2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54610</xdr:colOff>
      <xdr:row>0</xdr:row>
      <xdr:rowOff>268605</xdr:rowOff>
    </xdr:from>
    <xdr:to>
      <xdr:col>3</xdr:col>
      <xdr:colOff>1569720</xdr:colOff>
      <xdr:row>4</xdr:row>
      <xdr:rowOff>415925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3815" y="268605"/>
          <a:ext cx="1515110" cy="160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topLeftCell="B5" workbookViewId="0">
      <selection activeCell="N5" sqref="N5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21.666666666666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29"/>
      <c r="J2" s="10" t="s">
        <v>4</v>
      </c>
      <c r="K2" s="30"/>
      <c r="L2" s="31" t="s">
        <v>5</v>
      </c>
      <c r="M2" s="32" t="s">
        <v>6</v>
      </c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29"/>
      <c r="J3" s="10" t="s">
        <v>11</v>
      </c>
      <c r="K3" s="30" t="s">
        <v>12</v>
      </c>
      <c r="L3" s="31" t="s">
        <v>13</v>
      </c>
      <c r="M3" s="35" t="s">
        <v>14</v>
      </c>
      <c r="N3" s="33" t="s">
        <v>15</v>
      </c>
      <c r="O3" s="36">
        <v>5000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16</v>
      </c>
      <c r="H4" s="11" t="s">
        <v>10</v>
      </c>
      <c r="I4" s="29"/>
      <c r="J4" s="10" t="s">
        <v>17</v>
      </c>
      <c r="K4" s="30"/>
      <c r="L4" s="37" t="s">
        <v>18</v>
      </c>
      <c r="M4" s="34" t="s">
        <v>8</v>
      </c>
      <c r="N4" s="38" t="s">
        <v>19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10</v>
      </c>
      <c r="I5" s="29"/>
      <c r="J5" s="10" t="s">
        <v>21</v>
      </c>
      <c r="K5" s="39"/>
      <c r="L5" s="31" t="s">
        <v>22</v>
      </c>
      <c r="M5" s="40"/>
      <c r="N5" s="33"/>
      <c r="O5" s="34"/>
    </row>
    <row r="6" s="2" customFormat="1" ht="21.75" customHeight="1" spans="1:15">
      <c r="A6" s="8"/>
      <c r="B6" s="13" t="s">
        <v>23</v>
      </c>
      <c r="C6" s="14"/>
      <c r="D6" s="14"/>
      <c r="E6" s="14"/>
      <c r="F6" s="14"/>
      <c r="G6" s="14"/>
      <c r="H6" s="15"/>
      <c r="I6" s="41"/>
      <c r="J6" s="42" t="s">
        <v>24</v>
      </c>
      <c r="K6" s="43"/>
      <c r="L6" s="43"/>
      <c r="M6" s="43"/>
      <c r="N6" s="43"/>
      <c r="O6" s="44"/>
    </row>
    <row r="7" s="2" customFormat="1" ht="58.5" customHeight="1" spans="1:15">
      <c r="A7" s="16" t="s">
        <v>25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45" t="s">
        <v>34</v>
      </c>
      <c r="K7" s="46" t="s">
        <v>35</v>
      </c>
      <c r="L7" s="45" t="s">
        <v>36</v>
      </c>
      <c r="M7" s="45" t="s">
        <v>37</v>
      </c>
      <c r="N7" s="47" t="s">
        <v>38</v>
      </c>
      <c r="O7" s="48" t="s">
        <v>39</v>
      </c>
    </row>
    <row r="8" customHeight="1" spans="1:15">
      <c r="A8" s="18">
        <v>1</v>
      </c>
      <c r="B8" s="18" t="s">
        <v>40</v>
      </c>
      <c r="C8" s="18" t="s">
        <v>41</v>
      </c>
      <c r="D8" s="19"/>
      <c r="E8" s="19"/>
      <c r="F8" s="20"/>
      <c r="G8" s="18"/>
      <c r="H8" s="18"/>
      <c r="I8" s="18"/>
      <c r="J8" s="49">
        <v>1.73</v>
      </c>
      <c r="K8" s="50">
        <v>1</v>
      </c>
      <c r="L8" s="51">
        <v>14</v>
      </c>
      <c r="M8" s="52">
        <f>J8*K8*L8</f>
        <v>24.22</v>
      </c>
      <c r="N8" s="53">
        <f>M8/$M$14</f>
        <v>0.322524801917571</v>
      </c>
      <c r="O8" s="18"/>
    </row>
    <row r="9" customHeight="1" spans="1:15">
      <c r="A9" s="18">
        <v>2</v>
      </c>
      <c r="B9" s="18" t="s">
        <v>42</v>
      </c>
      <c r="C9" s="18" t="s">
        <v>43</v>
      </c>
      <c r="D9" s="19"/>
      <c r="E9" s="19"/>
      <c r="F9" s="20"/>
      <c r="G9" s="18"/>
      <c r="H9" s="18"/>
      <c r="I9" s="18"/>
      <c r="J9" s="49">
        <v>2.45</v>
      </c>
      <c r="K9" s="54">
        <v>1</v>
      </c>
      <c r="L9" s="51">
        <v>1.5</v>
      </c>
      <c r="M9" s="52">
        <f>J9*K9*L9</f>
        <v>3.675</v>
      </c>
      <c r="N9" s="53">
        <f t="shared" ref="N9:N13" si="0">M9/$M$14</f>
        <v>0.0489380118516546</v>
      </c>
      <c r="O9" s="18"/>
    </row>
    <row r="10" customHeight="1" spans="1:15">
      <c r="A10" s="18">
        <v>3</v>
      </c>
      <c r="B10" s="18" t="s">
        <v>44</v>
      </c>
      <c r="C10" s="18" t="s">
        <v>45</v>
      </c>
      <c r="D10" s="19"/>
      <c r="E10" s="19"/>
      <c r="F10" s="20"/>
      <c r="G10" s="18"/>
      <c r="H10" s="18"/>
      <c r="I10" s="18"/>
      <c r="J10" s="49">
        <v>1</v>
      </c>
      <c r="K10" s="54">
        <v>1</v>
      </c>
      <c r="L10" s="51">
        <v>4.3</v>
      </c>
      <c r="M10" s="52">
        <f t="shared" ref="M10:M13" si="1">J10*K10*L10</f>
        <v>4.3</v>
      </c>
      <c r="N10" s="53">
        <f t="shared" si="0"/>
        <v>0.0572608029828883</v>
      </c>
      <c r="O10" s="18"/>
    </row>
    <row r="11" customHeight="1" spans="1:15">
      <c r="A11" s="18">
        <v>4</v>
      </c>
      <c r="B11" s="18" t="s">
        <v>46</v>
      </c>
      <c r="C11" s="18"/>
      <c r="D11" s="19"/>
      <c r="E11" s="19"/>
      <c r="F11" s="20"/>
      <c r="G11" s="18"/>
      <c r="H11" s="18"/>
      <c r="I11" s="18"/>
      <c r="J11" s="49">
        <v>1</v>
      </c>
      <c r="K11" s="54">
        <v>1</v>
      </c>
      <c r="L11" s="51">
        <v>2.6</v>
      </c>
      <c r="M11" s="52">
        <f t="shared" si="1"/>
        <v>2.6</v>
      </c>
      <c r="N11" s="53">
        <f t="shared" si="0"/>
        <v>0.0346228111059325</v>
      </c>
      <c r="O11" s="18"/>
    </row>
    <row r="12" customHeight="1" spans="1:15">
      <c r="A12" s="18">
        <v>5</v>
      </c>
      <c r="B12" s="18" t="s">
        <v>47</v>
      </c>
      <c r="C12" s="18"/>
      <c r="D12" s="19"/>
      <c r="E12" s="19"/>
      <c r="F12" s="20"/>
      <c r="G12" s="18"/>
      <c r="H12" s="18"/>
      <c r="I12" s="18"/>
      <c r="J12" s="49">
        <v>1</v>
      </c>
      <c r="K12" s="54">
        <v>1</v>
      </c>
      <c r="L12" s="51">
        <v>1.3</v>
      </c>
      <c r="M12" s="52">
        <f t="shared" si="1"/>
        <v>1.3</v>
      </c>
      <c r="N12" s="53">
        <f t="shared" si="0"/>
        <v>0.0173114055529662</v>
      </c>
      <c r="O12" s="18"/>
    </row>
    <row r="13" ht="35.25" customHeight="1" spans="1:15">
      <c r="A13" s="21">
        <v>6</v>
      </c>
      <c r="B13" s="22" t="s">
        <v>48</v>
      </c>
      <c r="C13" s="23" t="s">
        <v>49</v>
      </c>
      <c r="D13" s="19"/>
      <c r="E13" s="19"/>
      <c r="F13" s="20"/>
      <c r="G13" s="18"/>
      <c r="H13" s="18"/>
      <c r="I13" s="18"/>
      <c r="J13" s="49">
        <v>1</v>
      </c>
      <c r="K13" s="54">
        <v>1</v>
      </c>
      <c r="L13" s="51">
        <v>39</v>
      </c>
      <c r="M13" s="52">
        <f t="shared" si="1"/>
        <v>39</v>
      </c>
      <c r="N13" s="53">
        <f t="shared" si="0"/>
        <v>0.519342166588987</v>
      </c>
      <c r="O13" s="18"/>
    </row>
    <row r="14" customHeight="1" spans="1:15">
      <c r="A14" s="24">
        <v>7</v>
      </c>
      <c r="B14" s="24" t="s">
        <v>50</v>
      </c>
      <c r="C14" s="24">
        <v>4000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75.095</v>
      </c>
      <c r="N14" s="53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51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娜娜</cp:lastModifiedBy>
  <dcterms:created xsi:type="dcterms:W3CDTF">2013-12-31T10:47:00Z</dcterms:created>
  <cp:lastPrinted>2014-07-02T03:20:00Z</cp:lastPrinted>
  <dcterms:modified xsi:type="dcterms:W3CDTF">2023-11-09T05:14:04Z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DE4496D4FA92467CAD4007CA863D864A_13</vt:lpwstr>
  </property>
</Properties>
</file>