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资料\探路者\补充文件\"/>
    </mc:Choice>
  </mc:AlternateContent>
  <xr:revisionPtr revIDLastSave="0" documentId="13_ncr:1_{073738AC-1FC9-4AA6-B2D8-4BFA05CC7CA1}" xr6:coauthVersionLast="47" xr6:coauthVersionMax="47" xr10:uidLastSave="{00000000-0000-0000-0000-000000000000}"/>
  <bookViews>
    <workbookView xWindow="-120" yWindow="-120" windowWidth="29040" windowHeight="15840" xr2:uid="{9F8B282D-E930-41BA-B7EA-FC7F8FF6AB68}"/>
  </bookViews>
  <sheets>
    <sheet name="运动手套 -男女款" sheetId="19" r:id="rId1"/>
    <sheet name="冬季保暖手套触屏-男女款" sheetId="18" r:id="rId2"/>
    <sheet name="运动手套- 男女款" sheetId="17" r:id="rId3"/>
    <sheet name="运动手套 男款" sheetId="16" r:id="rId4"/>
    <sheet name="跑步健身手套" sheetId="14" r:id="rId5"/>
    <sheet name="运动手套童款" sheetId="13" r:id="rId6"/>
    <sheet name="抓绒毛毯" sheetId="15" r:id="rId7"/>
    <sheet name="儿童防风帽" sheetId="12" r:id="rId8"/>
    <sheet name="雷锋帽" sheetId="11" r:id="rId9"/>
    <sheet name="抓绒睡袋" sheetId="9" r:id="rId10"/>
    <sheet name="抓绒背心" sheetId="8" r:id="rId11"/>
    <sheet name="抓绒夹克" sheetId="7" r:id="rId12"/>
    <sheet name="跑步运动手套" sheetId="6" r:id="rId13"/>
    <sheet name="运动防风帽套" sheetId="10" r:id="rId14"/>
    <sheet name="运动防风帽子" sheetId="5" r:id="rId15"/>
    <sheet name="多功能头巾" sheetId="4" r:id="rId16"/>
    <sheet name="防晒袖套" sheetId="3" r:id="rId17"/>
    <sheet name="遮阳面罩" sheetId="1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9" l="1"/>
  <c r="M12" i="19"/>
  <c r="M11" i="19"/>
  <c r="M10" i="19"/>
  <c r="M8" i="19"/>
  <c r="M7" i="19"/>
  <c r="M6" i="19"/>
  <c r="M5" i="19"/>
  <c r="M14" i="19" s="1"/>
  <c r="M4" i="19"/>
  <c r="M14" i="17"/>
  <c r="M6" i="18"/>
  <c r="M14" i="18"/>
  <c r="M13" i="18"/>
  <c r="M12" i="18"/>
  <c r="M11" i="18"/>
  <c r="M9" i="18"/>
  <c r="M8" i="18"/>
  <c r="M7" i="18"/>
  <c r="M5" i="18"/>
  <c r="M4" i="18"/>
  <c r="M11" i="17"/>
  <c r="M9" i="17"/>
  <c r="M13" i="17"/>
  <c r="M12" i="17"/>
  <c r="M10" i="17"/>
  <c r="M8" i="17"/>
  <c r="M7" i="17"/>
  <c r="M6" i="17"/>
  <c r="M5" i="17"/>
  <c r="M4" i="17"/>
  <c r="M13" i="16"/>
  <c r="M12" i="16"/>
  <c r="M11" i="16"/>
  <c r="M10" i="16"/>
  <c r="M8" i="16"/>
  <c r="M7" i="16"/>
  <c r="M6" i="16"/>
  <c r="M5" i="16"/>
  <c r="M4" i="16"/>
  <c r="M11" i="15"/>
  <c r="M10" i="15"/>
  <c r="M9" i="15"/>
  <c r="M8" i="15"/>
  <c r="M7" i="15"/>
  <c r="M6" i="15"/>
  <c r="M5" i="15"/>
  <c r="M4" i="15"/>
  <c r="M7" i="11"/>
  <c r="M5" i="11"/>
  <c r="M15" i="18" l="1"/>
  <c r="M15" i="17"/>
  <c r="M14" i="16"/>
  <c r="M12" i="15"/>
  <c r="M13" i="14" l="1"/>
  <c r="M12" i="14"/>
  <c r="M11" i="14"/>
  <c r="M10" i="14"/>
  <c r="M8" i="14"/>
  <c r="M7" i="14"/>
  <c r="M6" i="14"/>
  <c r="M5" i="14"/>
  <c r="M4" i="14"/>
  <c r="M8" i="13"/>
  <c r="M7" i="13"/>
  <c r="M13" i="13"/>
  <c r="M12" i="13"/>
  <c r="M11" i="13"/>
  <c r="M10" i="13"/>
  <c r="M6" i="13"/>
  <c r="M5" i="13"/>
  <c r="M4" i="13"/>
  <c r="M10" i="12"/>
  <c r="M9" i="12"/>
  <c r="M8" i="12"/>
  <c r="M7" i="12"/>
  <c r="M5" i="12"/>
  <c r="M4" i="12"/>
  <c r="M11" i="11"/>
  <c r="M10" i="11"/>
  <c r="M9" i="11"/>
  <c r="M8" i="11"/>
  <c r="M6" i="11"/>
  <c r="M4" i="11"/>
  <c r="M5" i="10"/>
  <c r="M10" i="10"/>
  <c r="M9" i="10"/>
  <c r="M8" i="10"/>
  <c r="M7" i="10"/>
  <c r="M4" i="10"/>
  <c r="M5" i="9"/>
  <c r="M7" i="9"/>
  <c r="M11" i="9"/>
  <c r="M10" i="9"/>
  <c r="M9" i="9"/>
  <c r="M8" i="9"/>
  <c r="M6" i="9"/>
  <c r="M4" i="9"/>
  <c r="M13" i="8"/>
  <c r="M12" i="8"/>
  <c r="M11" i="8"/>
  <c r="M10" i="8"/>
  <c r="M9" i="8"/>
  <c r="M8" i="8"/>
  <c r="M6" i="8"/>
  <c r="M5" i="8"/>
  <c r="M4" i="8"/>
  <c r="M8" i="7"/>
  <c r="M9" i="7"/>
  <c r="M13" i="7"/>
  <c r="M12" i="7"/>
  <c r="M11" i="7"/>
  <c r="M10" i="7"/>
  <c r="M6" i="7"/>
  <c r="M5" i="7"/>
  <c r="M4" i="7"/>
  <c r="M6" i="6"/>
  <c r="M5" i="6"/>
  <c r="M12" i="6"/>
  <c r="M11" i="6"/>
  <c r="M10" i="6"/>
  <c r="M9" i="6"/>
  <c r="M4" i="6"/>
  <c r="M10" i="5"/>
  <c r="M9" i="5"/>
  <c r="M8" i="5"/>
  <c r="M7" i="5"/>
  <c r="M4" i="5"/>
  <c r="M10" i="4"/>
  <c r="M9" i="4"/>
  <c r="M8" i="4"/>
  <c r="M7" i="4"/>
  <c r="M4" i="4"/>
  <c r="M10" i="3"/>
  <c r="M9" i="3"/>
  <c r="M8" i="3"/>
  <c r="M7" i="3"/>
  <c r="M4" i="3"/>
  <c r="M10" i="1"/>
  <c r="M9" i="1"/>
  <c r="M8" i="1"/>
  <c r="M7" i="1"/>
  <c r="M4" i="1"/>
  <c r="M12" i="11" l="1"/>
  <c r="M11" i="12"/>
  <c r="M14" i="14"/>
  <c r="M14" i="13"/>
  <c r="M11" i="10"/>
  <c r="M12" i="9"/>
  <c r="M14" i="8"/>
  <c r="M14" i="7"/>
  <c r="M13" i="6"/>
  <c r="M11" i="5"/>
  <c r="M11" i="4"/>
  <c r="M11" i="1"/>
  <c r="M11" i="3"/>
</calcChain>
</file>

<file path=xl/sharedStrings.xml><?xml version="1.0" encoding="utf-8"?>
<sst xmlns="http://schemas.openxmlformats.org/spreadsheetml/2006/main" count="708" uniqueCount="72">
  <si>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</si>
  <si>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</si>
  <si>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</si>
  <si>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</si>
  <si>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</si>
  <si>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</si>
  <si>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</si>
  <si>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</si>
  <si>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</si>
  <si>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</si>
  <si>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</si>
  <si>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</si>
  <si>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</si>
  <si>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</si>
  <si>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</si>
  <si>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</si>
  <si>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</si>
  <si>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</si>
  <si>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</si>
  <si>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</si>
  <si>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</si>
  <si>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</si>
  <si>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</si>
  <si>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</si>
  <si>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</si>
  <si>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</si>
  <si>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</si>
  <si>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</si>
  <si>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</si>
  <si>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涤纶网眼布</t>
    <phoneticPr fontId="51" type="noConversion"/>
  </si>
  <si>
    <t>晨华</t>
    <phoneticPr fontId="51" type="noConversion"/>
  </si>
  <si>
    <t>整个大身</t>
    <phoneticPr fontId="51" type="noConversion"/>
  </si>
  <si>
    <t>1.5M</t>
    <phoneticPr fontId="51" type="noConversion"/>
  </si>
  <si>
    <t>米</t>
    <phoneticPr fontId="51" type="noConversion"/>
  </si>
  <si>
    <t>浙江</t>
    <phoneticPr fontId="51" type="noConversion"/>
  </si>
  <si>
    <t>反光印字</t>
    <phoneticPr fontId="51" type="noConversion"/>
  </si>
  <si>
    <t>涤纶布</t>
    <phoneticPr fontId="51" type="noConversion"/>
  </si>
  <si>
    <t>绣花</t>
    <phoneticPr fontId="51" type="noConversion"/>
  </si>
  <si>
    <t>素色或者迷彩摇粒绒</t>
    <phoneticPr fontId="51" type="noConversion"/>
  </si>
  <si>
    <t>面料印花要看库存</t>
    <phoneticPr fontId="51" type="noConversion"/>
  </si>
  <si>
    <t>导电PU</t>
    <phoneticPr fontId="51" type="noConversion"/>
  </si>
  <si>
    <t>反光条</t>
    <phoneticPr fontId="51" type="noConversion"/>
  </si>
  <si>
    <t>长拉链</t>
    <phoneticPr fontId="51" type="noConversion"/>
  </si>
  <si>
    <t>短拉链</t>
    <phoneticPr fontId="51" type="noConversion"/>
  </si>
  <si>
    <t>印花</t>
    <phoneticPr fontId="51" type="noConversion"/>
  </si>
  <si>
    <t>200G</t>
    <phoneticPr fontId="51" type="noConversion"/>
  </si>
  <si>
    <t>印花涤纶塔丝隆布</t>
    <phoneticPr fontId="51" type="noConversion"/>
  </si>
  <si>
    <t>反光布</t>
    <phoneticPr fontId="51" type="noConversion"/>
  </si>
  <si>
    <t>里布+软棉</t>
    <phoneticPr fontId="51" type="noConversion"/>
  </si>
  <si>
    <t>手背网格布</t>
  </si>
  <si>
    <t>100%涤纶</t>
  </si>
  <si>
    <t>手心超迁布</t>
  </si>
  <si>
    <t>手背</t>
    <phoneticPr fontId="51" type="noConversion"/>
  </si>
  <si>
    <t>潜水布</t>
  </si>
  <si>
    <t>100%neoprean潜水料</t>
  </si>
  <si>
    <t>氨纶布</t>
  </si>
  <si>
    <t>手心硅胶印花</t>
  </si>
  <si>
    <t>内里</t>
    <phoneticPr fontId="51" type="noConversion"/>
  </si>
  <si>
    <t>涤纶印花布</t>
    <phoneticPr fontId="51" type="noConversion"/>
  </si>
  <si>
    <t>外壳</t>
    <phoneticPr fontId="51" type="noConversion"/>
  </si>
  <si>
    <t>1.5M</t>
    <phoneticPr fontId="51" type="noConversion"/>
  </si>
  <si>
    <t>米</t>
    <phoneticPr fontId="51" type="noConversion"/>
  </si>
  <si>
    <t>扣眼</t>
    <phoneticPr fontId="51" type="noConversion"/>
  </si>
  <si>
    <t>舒棉绒</t>
    <phoneticPr fontId="51" type="noConversion"/>
  </si>
  <si>
    <t>防风布</t>
    <phoneticPr fontId="51" type="noConversion"/>
  </si>
  <si>
    <t>手心防滑布</t>
    <phoneticPr fontId="51" type="noConversion"/>
  </si>
  <si>
    <t>印字</t>
    <phoneticPr fontId="51" type="noConversion"/>
  </si>
  <si>
    <t>手心印字</t>
    <phoneticPr fontId="51" type="noConversion"/>
  </si>
  <si>
    <t>食指印字</t>
    <phoneticPr fontId="51" type="noConversion"/>
  </si>
  <si>
    <t>筒口印字</t>
    <phoneticPr fontId="51" type="noConversion"/>
  </si>
  <si>
    <t>针织罗口</t>
    <phoneticPr fontId="51" type="noConversion"/>
  </si>
  <si>
    <t>手心PU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</si>
</sst>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0"/>
      <color theme="1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2">
    <xf numFmtId="0" fontId="0" fillId="0" borderId="0">
      <alignment vertical="center"/>
    </xf>
    <xf numFmtId="0" fontId="1" fillId="0" borderId="0">
      <alignment vertical="center"/>
    </xf>
    <xf numFmtId="0" fontId="6" fillId="0" borderId="0" applyProtection="0">
      <alignment vertical="top"/>
    </xf>
    <xf numFmtId="0" fontId="7" fillId="0" borderId="0" applyProtection="0"/>
    <xf numFmtId="0" fontId="4" fillId="2" borderId="0" applyProtection="0">
      <alignment vertical="center"/>
    </xf>
    <xf numFmtId="0" fontId="4" fillId="3" borderId="0" applyProtection="0">
      <alignment vertical="center"/>
    </xf>
    <xf numFmtId="0" fontId="4" fillId="4" borderId="0" applyProtection="0">
      <alignment vertical="center"/>
    </xf>
    <xf numFmtId="0" fontId="4" fillId="5" borderId="0" applyProtection="0">
      <alignment vertical="center"/>
    </xf>
    <xf numFmtId="0" fontId="4" fillId="6" borderId="0" applyProtection="0">
      <alignment vertical="center"/>
    </xf>
    <xf numFmtId="0" fontId="4" fillId="7" borderId="0" applyProtection="0">
      <alignment vertical="center"/>
    </xf>
    <xf numFmtId="0" fontId="8" fillId="2" borderId="0" applyProtection="0">
      <alignment vertical="center"/>
    </xf>
    <xf numFmtId="0" fontId="8" fillId="3" borderId="0" applyProtection="0">
      <alignment vertical="center"/>
    </xf>
    <xf numFmtId="0" fontId="8" fillId="4" borderId="0" applyProtection="0">
      <alignment vertical="center"/>
    </xf>
    <xf numFmtId="0" fontId="8" fillId="5" borderId="0" applyProtection="0">
      <alignment vertical="center"/>
    </xf>
    <xf numFmtId="0" fontId="8" fillId="6" borderId="0" applyProtection="0">
      <alignment vertical="center"/>
    </xf>
    <xf numFmtId="0" fontId="8" fillId="7" borderId="0" applyProtection="0">
      <alignment vertical="center"/>
    </xf>
    <xf numFmtId="0" fontId="4" fillId="8" borderId="0" applyProtection="0">
      <alignment vertical="center"/>
    </xf>
    <xf numFmtId="0" fontId="4" fillId="9" borderId="0" applyProtection="0">
      <alignment vertical="center"/>
    </xf>
    <xf numFmtId="0" fontId="4" fillId="10" borderId="0" applyProtection="0">
      <alignment vertical="center"/>
    </xf>
    <xf numFmtId="0" fontId="4" fillId="5" borderId="0" applyProtection="0">
      <alignment vertical="center"/>
    </xf>
    <xf numFmtId="0" fontId="4" fillId="8" borderId="0" applyProtection="0">
      <alignment vertical="center"/>
    </xf>
    <xf numFmtId="0" fontId="4" fillId="11" borderId="0" applyProtection="0">
      <alignment vertical="center"/>
    </xf>
    <xf numFmtId="0" fontId="8" fillId="8" borderId="0" applyProtection="0">
      <alignment vertical="center"/>
    </xf>
    <xf numFmtId="0" fontId="8" fillId="9" borderId="0" applyProtection="0">
      <alignment vertical="center"/>
    </xf>
    <xf numFmtId="0" fontId="8" fillId="10" borderId="0" applyProtection="0">
      <alignment vertical="center"/>
    </xf>
    <xf numFmtId="0" fontId="8" fillId="5" borderId="0" applyProtection="0">
      <alignment vertical="center"/>
    </xf>
    <xf numFmtId="0" fontId="8" fillId="8" borderId="0" applyProtection="0">
      <alignment vertical="center"/>
    </xf>
    <xf numFmtId="0" fontId="8" fillId="11" borderId="0" applyProtection="0">
      <alignment vertical="center"/>
    </xf>
    <xf numFmtId="0" fontId="9" fillId="12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13" borderId="0" applyProtection="0">
      <alignment vertical="center"/>
    </xf>
    <xf numFmtId="0" fontId="9" fillId="14" borderId="0" applyProtection="0">
      <alignment vertical="center"/>
    </xf>
    <xf numFmtId="0" fontId="9" fillId="15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9" fillId="10" borderId="0" applyProtection="0">
      <alignment vertical="center"/>
    </xf>
    <xf numFmtId="0" fontId="9" fillId="16" borderId="0" applyProtection="0">
      <alignment vertical="center"/>
    </xf>
    <xf numFmtId="0" fontId="9" fillId="17" borderId="0" applyProtection="0">
      <alignment vertical="center"/>
    </xf>
    <xf numFmtId="0" fontId="9" fillId="18" borderId="0" applyProtection="0">
      <alignment vertical="center"/>
    </xf>
    <xf numFmtId="0" fontId="9" fillId="13" borderId="0" applyProtection="0">
      <alignment vertical="center"/>
    </xf>
    <xf numFmtId="0" fontId="9" fillId="14" borderId="0" applyProtection="0">
      <alignment vertical="center"/>
    </xf>
    <xf numFmtId="0" fontId="9" fillId="19" borderId="0" applyProtection="0">
      <alignment vertical="center"/>
    </xf>
    <xf numFmtId="0" fontId="11" fillId="3" borderId="0" applyProtection="0">
      <alignment vertical="center"/>
    </xf>
    <xf numFmtId="0" fontId="12" fillId="20" borderId="1" applyProtection="0">
      <alignment vertical="center"/>
    </xf>
    <xf numFmtId="0" fontId="13" fillId="21" borderId="2" applyProtection="0">
      <alignment vertical="center"/>
    </xf>
    <xf numFmtId="0" fontId="14" fillId="0" borderId="0" applyProtection="0">
      <alignment vertical="center"/>
    </xf>
    <xf numFmtId="0" fontId="15" fillId="4" borderId="0" applyProtection="0">
      <alignment vertical="center"/>
    </xf>
    <xf numFmtId="0" fontId="16" fillId="0" borderId="3" applyProtection="0">
      <alignment vertical="center"/>
    </xf>
    <xf numFmtId="0" fontId="17" fillId="0" borderId="4" applyProtection="0">
      <alignment vertical="center"/>
    </xf>
    <xf numFmtId="0" fontId="18" fillId="0" borderId="5" applyProtection="0">
      <alignment vertical="center"/>
    </xf>
    <xf numFmtId="0" fontId="18" fillId="0" borderId="0" applyProtection="0">
      <alignment vertical="center"/>
    </xf>
    <xf numFmtId="0" fontId="19" fillId="7" borderId="1" applyProtection="0">
      <alignment vertical="center"/>
    </xf>
    <xf numFmtId="0" fontId="20" fillId="0" borderId="6" applyProtection="0">
      <alignment vertical="center"/>
    </xf>
    <xf numFmtId="0" fontId="21" fillId="22" borderId="0" applyProtection="0">
      <alignment vertical="center"/>
    </xf>
    <xf numFmtId="0" fontId="5" fillId="0" borderId="0"/>
    <xf numFmtId="0" fontId="4" fillId="23" borderId="7" applyProtection="0">
      <alignment vertical="center"/>
    </xf>
    <xf numFmtId="0" fontId="22" fillId="20" borderId="8" applyProtection="0">
      <alignment vertical="center"/>
    </xf>
    <xf numFmtId="0" fontId="23" fillId="0" borderId="0" applyProtection="0">
      <alignment vertical="center"/>
    </xf>
    <xf numFmtId="0" fontId="24" fillId="0" borderId="9" applyProtection="0">
      <alignment vertical="center"/>
    </xf>
    <xf numFmtId="0" fontId="25" fillId="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26" fillId="0" borderId="0" applyProtection="0">
      <alignment vertical="center"/>
    </xf>
    <xf numFmtId="0" fontId="27" fillId="21" borderId="2" applyProtection="0">
      <alignment vertical="center"/>
    </xf>
    <xf numFmtId="0" fontId="28" fillId="22" borderId="0" applyProtection="0">
      <alignment vertical="center"/>
    </xf>
    <xf numFmtId="0" fontId="29" fillId="0" borderId="0">
      <alignment vertical="center"/>
    </xf>
    <xf numFmtId="0" fontId="4" fillId="23" borderId="7" applyProtection="0">
      <alignment vertical="center"/>
    </xf>
    <xf numFmtId="0" fontId="30" fillId="0" borderId="6" applyProtection="0">
      <alignment vertical="center"/>
    </xf>
    <xf numFmtId="9" fontId="4" fillId="0" borderId="0" applyProtection="0">
      <alignment vertical="center"/>
    </xf>
    <xf numFmtId="0" fontId="31" fillId="0" borderId="0" applyProtection="0"/>
    <xf numFmtId="0" fontId="32" fillId="0" borderId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 applyProtection="0">
      <alignment vertical="center"/>
    </xf>
    <xf numFmtId="0" fontId="2" fillId="0" borderId="0" applyProtection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top"/>
    </xf>
    <xf numFmtId="0" fontId="2" fillId="0" borderId="0" applyProtection="0">
      <alignment vertical="top"/>
    </xf>
    <xf numFmtId="0" fontId="2" fillId="0" borderId="0" applyProtection="0">
      <alignment vertical="center"/>
    </xf>
    <xf numFmtId="0" fontId="2" fillId="0" borderId="0" applyProtection="0">
      <alignment vertical="top"/>
    </xf>
    <xf numFmtId="0" fontId="2" fillId="0" borderId="0" applyProtection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20" borderId="8" applyProtection="0">
      <alignment vertical="center"/>
    </xf>
    <xf numFmtId="0" fontId="36" fillId="3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0" fontId="15" fillId="4" borderId="0" applyProtection="0">
      <alignment vertical="center"/>
    </xf>
    <xf numFmtId="40" fontId="4" fillId="0" borderId="0" applyProtection="0">
      <alignment vertical="center"/>
    </xf>
    <xf numFmtId="38" fontId="4" fillId="0" borderId="0" applyProtection="0">
      <alignment vertical="center"/>
    </xf>
    <xf numFmtId="0" fontId="37" fillId="0" borderId="9" applyProtection="0">
      <alignment vertical="center"/>
    </xf>
    <xf numFmtId="0" fontId="38" fillId="20" borderId="1" applyProtection="0">
      <alignment vertical="center"/>
    </xf>
    <xf numFmtId="0" fontId="39" fillId="0" borderId="3" applyProtection="0">
      <alignment vertical="center"/>
    </xf>
    <xf numFmtId="0" fontId="40" fillId="0" borderId="4" applyProtection="0">
      <alignment vertical="center"/>
    </xf>
    <xf numFmtId="0" fontId="41" fillId="0" borderId="5" applyProtection="0">
      <alignment vertical="center"/>
    </xf>
    <xf numFmtId="0" fontId="41" fillId="0" borderId="0" applyProtection="0">
      <alignment vertical="center"/>
    </xf>
    <xf numFmtId="0" fontId="42" fillId="0" borderId="0" applyProtection="0">
      <alignment vertical="center"/>
    </xf>
    <xf numFmtId="0" fontId="43" fillId="4" borderId="0" applyProtection="0">
      <alignment vertical="center"/>
    </xf>
    <xf numFmtId="43" fontId="4" fillId="0" borderId="0" applyProtection="0">
      <alignment vertical="center"/>
    </xf>
    <xf numFmtId="41" fontId="4" fillId="0" borderId="0" applyProtection="0">
      <alignment vertical="center"/>
    </xf>
    <xf numFmtId="0" fontId="44" fillId="7" borderId="1" applyProtection="0">
      <alignment vertical="center"/>
    </xf>
    <xf numFmtId="0" fontId="21" fillId="22" borderId="0" applyProtection="0">
      <alignment vertical="center"/>
    </xf>
    <xf numFmtId="0" fontId="21" fillId="22" borderId="0" applyProtection="0">
      <alignment vertical="center"/>
    </xf>
    <xf numFmtId="0" fontId="21" fillId="22" borderId="0" applyProtection="0">
      <alignment vertical="center"/>
    </xf>
    <xf numFmtId="0" fontId="45" fillId="0" borderId="0" applyProtection="0">
      <alignment vertical="center"/>
    </xf>
    <xf numFmtId="8" fontId="4" fillId="0" borderId="0" applyProtection="0">
      <alignment vertical="center"/>
    </xf>
    <xf numFmtId="6" fontId="4" fillId="0" borderId="0" applyProtection="0">
      <alignment vertical="center"/>
    </xf>
    <xf numFmtId="0" fontId="7" fillId="0" borderId="0" applyProtection="0"/>
    <xf numFmtId="0" fontId="7" fillId="0" borderId="0" applyProtection="0"/>
    <xf numFmtId="0" fontId="2" fillId="0" borderId="0" applyProtection="0">
      <alignment vertical="center"/>
    </xf>
    <xf numFmtId="0" fontId="46" fillId="0" borderId="0" applyProtection="0">
      <alignment vertical="center"/>
    </xf>
  </cellStyleXfs>
  <cellXfs count="61">
    <xf numFmtId="0" fontId="0" fillId="0" borderId="0" xfId="0">
      <alignment vertical="center"/>
    </xf>
    <xf numFmtId="0" fontId="48" fillId="0" borderId="11" xfId="163" applyFont="1" applyBorder="1" applyAlignment="1" applyProtection="1">
      <alignment horizontal="left" vertical="center"/>
      <protection locked="0"/>
    </xf>
    <xf numFmtId="0" fontId="48" fillId="0" borderId="15" xfId="284" applyFont="1" applyBorder="1" applyAlignment="1" applyProtection="1">
      <alignment horizontal="left" vertical="center"/>
      <protection locked="0"/>
    </xf>
    <xf numFmtId="0" fontId="47" fillId="0" borderId="13" xfId="163" applyFont="1" applyBorder="1" applyProtection="1">
      <alignment vertical="center"/>
      <protection locked="0"/>
    </xf>
    <xf numFmtId="0" fontId="47" fillId="0" borderId="13" xfId="284" applyFont="1" applyBorder="1" applyAlignment="1" applyProtection="1">
      <alignment horizontal="left" vertical="center" wrapText="1"/>
      <protection locked="0"/>
    </xf>
    <xf numFmtId="0" fontId="48" fillId="0" borderId="10" xfId="163" applyFont="1" applyBorder="1" applyAlignment="1" applyProtection="1">
      <alignment horizontal="center" vertical="center" wrapText="1"/>
      <protection locked="0"/>
    </xf>
    <xf numFmtId="0" fontId="48" fillId="0" borderId="12" xfId="163" applyFont="1" applyBorder="1" applyAlignment="1" applyProtection="1">
      <alignment horizontal="center" vertical="center" wrapText="1"/>
      <protection locked="0"/>
    </xf>
    <xf numFmtId="0" fontId="48" fillId="24" borderId="12" xfId="163" applyFont="1" applyFill="1" applyBorder="1" applyAlignment="1" applyProtection="1">
      <alignment horizontal="center" vertical="center" wrapText="1"/>
      <protection locked="0"/>
    </xf>
    <xf numFmtId="0" fontId="49" fillId="25" borderId="12" xfId="163" applyFont="1" applyFill="1" applyBorder="1" applyAlignment="1" applyProtection="1">
      <alignment horizontal="center" vertical="center" wrapText="1"/>
      <protection locked="0"/>
    </xf>
    <xf numFmtId="0" fontId="48" fillId="25" borderId="12" xfId="163" applyFont="1" applyFill="1" applyBorder="1" applyAlignment="1" applyProtection="1">
      <alignment horizontal="center" vertical="center" wrapText="1"/>
      <protection locked="0"/>
    </xf>
    <xf numFmtId="0" fontId="50" fillId="25" borderId="12" xfId="163" applyFont="1" applyFill="1" applyBorder="1" applyAlignment="1" applyProtection="1">
      <alignment horizontal="center" vertical="center" wrapText="1"/>
      <protection locked="0"/>
    </xf>
    <xf numFmtId="0" fontId="47" fillId="0" borderId="13" xfId="284" applyFont="1" applyBorder="1" applyAlignment="1" applyProtection="1">
      <alignment horizontal="center" vertical="center" wrapText="1"/>
      <protection locked="0"/>
    </xf>
    <xf numFmtId="0" fontId="47" fillId="0" borderId="13" xfId="284" applyFont="1" applyBorder="1" applyAlignment="1" applyProtection="1">
      <alignment horizontal="center" vertical="center" wrapText="1" shrinkToFit="1"/>
      <protection locked="0"/>
    </xf>
    <xf numFmtId="0" fontId="47" fillId="0" borderId="13" xfId="284" applyFont="1" applyBorder="1" applyAlignment="1" applyProtection="1">
      <alignment horizontal="center" wrapText="1"/>
      <protection locked="0"/>
    </xf>
    <xf numFmtId="176" fontId="47" fillId="0" borderId="13" xfId="284" applyNumberFormat="1" applyFont="1" applyBorder="1" applyAlignment="1" applyProtection="1">
      <alignment horizontal="center" vertical="center" wrapText="1"/>
      <protection locked="0"/>
    </xf>
    <xf numFmtId="9" fontId="47" fillId="0" borderId="13" xfId="284" applyNumberFormat="1" applyFont="1" applyBorder="1" applyAlignment="1" applyProtection="1">
      <alignment horizontal="center" vertical="center" wrapText="1"/>
      <protection locked="0"/>
    </xf>
    <xf numFmtId="177" fontId="47" fillId="0" borderId="13" xfId="284" applyNumberFormat="1" applyFont="1" applyBorder="1" applyAlignment="1" applyProtection="1">
      <alignment horizontal="center" vertical="center" wrapText="1"/>
      <protection locked="0"/>
    </xf>
    <xf numFmtId="7" fontId="47" fillId="0" borderId="13" xfId="284" applyNumberFormat="1" applyFont="1" applyBorder="1" applyAlignment="1" applyProtection="1">
      <alignment horizontal="center" vertical="center" wrapText="1"/>
      <protection locked="0"/>
    </xf>
    <xf numFmtId="10" fontId="47" fillId="0" borderId="13" xfId="284" applyNumberFormat="1" applyFont="1" applyBorder="1" applyAlignment="1" applyProtection="1">
      <alignment horizontal="center" vertical="center" wrapText="1"/>
      <protection locked="0"/>
    </xf>
    <xf numFmtId="0" fontId="47" fillId="0" borderId="14" xfId="284" applyFont="1" applyBorder="1" applyAlignment="1" applyProtection="1">
      <alignment horizontal="center" vertical="center" wrapText="1"/>
      <protection locked="0"/>
    </xf>
    <xf numFmtId="0" fontId="47" fillId="0" borderId="10" xfId="284" applyFont="1" applyBorder="1" applyAlignment="1" applyProtection="1">
      <alignment horizontal="center" vertical="center" wrapText="1"/>
      <protection locked="0"/>
    </xf>
    <xf numFmtId="0" fontId="47" fillId="0" borderId="0" xfId="284" applyFont="1" applyAlignment="1" applyProtection="1">
      <alignment horizontal="center" vertical="center" wrapText="1" shrinkToFit="1"/>
      <protection locked="0"/>
    </xf>
    <xf numFmtId="0" fontId="47" fillId="0" borderId="0" xfId="284" applyFont="1" applyAlignment="1" applyProtection="1">
      <alignment horizontal="center" wrapText="1"/>
      <protection locked="0"/>
    </xf>
    <xf numFmtId="0" fontId="47" fillId="0" borderId="0" xfId="284" applyFont="1" applyAlignment="1" applyProtection="1">
      <alignment horizontal="center" vertical="center" wrapText="1"/>
      <protection locked="0"/>
    </xf>
    <xf numFmtId="176" fontId="47" fillId="0" borderId="0" xfId="284" applyNumberFormat="1" applyFont="1" applyAlignment="1" applyProtection="1">
      <alignment horizontal="center" vertical="center" wrapText="1"/>
      <protection locked="0"/>
    </xf>
    <xf numFmtId="9" fontId="47" fillId="0" borderId="0" xfId="284" applyNumberFormat="1" applyFont="1" applyAlignment="1" applyProtection="1">
      <alignment horizontal="center" vertical="center" wrapText="1"/>
      <protection locked="0"/>
    </xf>
    <xf numFmtId="177" fontId="47" fillId="0" borderId="0" xfId="284" applyNumberFormat="1" applyFont="1" applyAlignment="1" applyProtection="1">
      <alignment horizontal="center" vertical="center" wrapText="1"/>
      <protection locked="0"/>
    </xf>
    <xf numFmtId="7" fontId="47" fillId="0" borderId="0" xfId="284" applyNumberFormat="1" applyFont="1" applyAlignment="1" applyProtection="1">
      <alignment horizontal="center" vertical="center" wrapText="1"/>
      <protection locked="0"/>
    </xf>
    <xf numFmtId="10" fontId="47" fillId="0" borderId="0" xfId="284" applyNumberFormat="1" applyFont="1" applyAlignment="1" applyProtection="1">
      <alignment horizontal="center" vertical="center" wrapText="1"/>
      <protection locked="0"/>
    </xf>
    <xf numFmtId="0" fontId="47" fillId="0" borderId="14" xfId="284" applyFont="1" applyBorder="1" applyAlignment="1" applyProtection="1">
      <alignment horizontal="center" vertical="center" wrapText="1"/>
    </xf>
    <xf numFmtId="0" fontId="47" fillId="0" borderId="14" xfId="284" applyFont="1" applyBorder="1" applyAlignment="1" applyProtection="1">
      <alignment horizontal="left" vertical="center" wrapText="1"/>
    </xf>
    <xf numFmtId="0" fontId="50" fillId="25" borderId="20" xfId="163" applyFont="1" applyFill="1" applyBorder="1" applyAlignment="1" applyProtection="1">
      <alignment horizontal="center" vertical="center" wrapText="1"/>
      <protection locked="0"/>
    </xf>
    <xf numFmtId="0" fontId="47" fillId="0" borderId="10" xfId="163" applyFont="1" applyBorder="1" applyAlignment="1" applyProtection="1">
      <alignment horizontal="left" vertical="center"/>
      <protection locked="0"/>
    </xf>
    <xf numFmtId="0" fontId="48" fillId="0" borderId="10" xfId="284" applyFont="1" applyBorder="1" applyAlignment="1" applyProtection="1">
      <alignment horizontal="center" vertical="center"/>
      <protection locked="0"/>
    </xf>
    <xf numFmtId="58" fontId="48" fillId="0" borderId="18" xfId="163" applyNumberFormat="1" applyFont="1" applyBorder="1" applyAlignment="1" applyProtection="1">
      <alignment horizontal="left" vertical="center"/>
      <protection locked="0"/>
    </xf>
    <xf numFmtId="0" fontId="47" fillId="0" borderId="14" xfId="284" applyFont="1" applyBorder="1" applyAlignment="1" applyProtection="1">
      <alignment horizontal="center" vertical="center" wrapText="1" shrinkToFit="1"/>
      <protection locked="0"/>
    </xf>
    <xf numFmtId="0" fontId="47" fillId="0" borderId="14" xfId="284" applyFont="1" applyBorder="1" applyAlignment="1" applyProtection="1">
      <alignment horizontal="center" wrapText="1"/>
      <protection locked="0"/>
    </xf>
    <xf numFmtId="176" fontId="47" fillId="0" borderId="14" xfId="284" applyNumberFormat="1" applyFont="1" applyBorder="1" applyAlignment="1" applyProtection="1">
      <alignment horizontal="center" vertical="center" wrapText="1"/>
      <protection locked="0"/>
    </xf>
    <xf numFmtId="9" fontId="47" fillId="0" borderId="14" xfId="284" applyNumberFormat="1" applyFont="1" applyBorder="1" applyAlignment="1" applyProtection="1">
      <alignment horizontal="center" vertical="center" wrapText="1"/>
      <protection locked="0"/>
    </xf>
    <xf numFmtId="177" fontId="47" fillId="0" borderId="14" xfId="284" applyNumberFormat="1" applyFont="1" applyBorder="1" applyAlignment="1" applyProtection="1">
      <alignment horizontal="center" vertical="center" wrapText="1"/>
      <protection locked="0"/>
    </xf>
    <xf numFmtId="10" fontId="47" fillId="0" borderId="14" xfId="284" applyNumberFormat="1" applyFont="1" applyBorder="1" applyAlignment="1" applyProtection="1">
      <alignment horizontal="center" vertical="center" wrapText="1"/>
      <protection locked="0"/>
    </xf>
    <xf numFmtId="0" fontId="47" fillId="0" borderId="10" xfId="284" applyFont="1" applyBorder="1" applyAlignment="1" applyProtection="1">
      <alignment horizontal="center" vertical="center" wrapText="1" shrinkToFit="1"/>
      <protection locked="0"/>
    </xf>
    <xf numFmtId="0" fontId="47" fillId="0" borderId="10" xfId="284" applyFont="1" applyBorder="1" applyAlignment="1" applyProtection="1">
      <alignment horizontal="center" wrapText="1"/>
      <protection locked="0"/>
    </xf>
    <xf numFmtId="176" fontId="47" fillId="0" borderId="10" xfId="284" applyNumberFormat="1" applyFont="1" applyBorder="1" applyAlignment="1" applyProtection="1">
      <alignment horizontal="center" vertical="center" wrapText="1"/>
      <protection locked="0"/>
    </xf>
    <xf numFmtId="9" fontId="47" fillId="0" borderId="10" xfId="284" applyNumberFormat="1" applyFont="1" applyBorder="1" applyAlignment="1" applyProtection="1">
      <alignment horizontal="center" vertical="center" wrapText="1"/>
      <protection locked="0"/>
    </xf>
    <xf numFmtId="177" fontId="47" fillId="0" borderId="10" xfId="284" applyNumberFormat="1" applyFont="1" applyBorder="1" applyAlignment="1" applyProtection="1">
      <alignment horizontal="center" vertical="center" wrapText="1"/>
      <protection locked="0"/>
    </xf>
    <xf numFmtId="7" fontId="47" fillId="0" borderId="10" xfId="284" applyNumberFormat="1" applyFont="1" applyBorder="1" applyAlignment="1" applyProtection="1">
      <alignment horizontal="center" vertical="center" wrapText="1"/>
      <protection locked="0"/>
    </xf>
    <xf numFmtId="10" fontId="47" fillId="0" borderId="10" xfId="284" applyNumberFormat="1" applyFont="1" applyBorder="1" applyAlignment="1" applyProtection="1">
      <alignment horizontal="center" vertical="center" wrapText="1"/>
      <protection locked="0"/>
    </xf>
    <xf numFmtId="0" fontId="52" fillId="0" borderId="10" xfId="0" applyFont="1" applyBorder="1">
      <alignment vertical="center"/>
    </xf>
    <xf numFmtId="0" fontId="53" fillId="0" borderId="10" xfId="0" applyFont="1" applyBorder="1">
      <alignment vertical="center"/>
    </xf>
    <xf numFmtId="0" fontId="54" fillId="0" borderId="10" xfId="0" applyFont="1" applyBorder="1">
      <alignment vertical="center"/>
    </xf>
    <xf numFmtId="0" fontId="47" fillId="0" borderId="13" xfId="163" applyFont="1" applyBorder="1" applyAlignment="1" applyProtection="1">
      <alignment horizontal="center" vertical="center"/>
      <protection locked="0"/>
    </xf>
    <xf numFmtId="0" fontId="47" fillId="0" borderId="18" xfId="163" applyFont="1" applyBorder="1" applyAlignment="1" applyProtection="1">
      <alignment horizontal="center" vertical="center"/>
      <protection locked="0"/>
    </xf>
    <xf numFmtId="0" fontId="48" fillId="24" borderId="11" xfId="284" applyFont="1" applyFill="1" applyBorder="1" applyAlignment="1" applyProtection="1">
      <alignment horizontal="center" vertical="center"/>
      <protection locked="0"/>
    </xf>
    <xf numFmtId="0" fontId="48" fillId="24" borderId="15" xfId="284" applyFont="1" applyFill="1" applyBorder="1" applyAlignment="1" applyProtection="1">
      <alignment horizontal="center" vertical="center"/>
      <protection locked="0"/>
    </xf>
    <xf numFmtId="0" fontId="48" fillId="24" borderId="16" xfId="284" applyFont="1" applyFill="1" applyBorder="1" applyAlignment="1" applyProtection="1">
      <alignment horizontal="center" vertical="center"/>
      <protection locked="0"/>
    </xf>
    <xf numFmtId="0" fontId="48" fillId="24" borderId="17" xfId="284" applyFont="1" applyFill="1" applyBorder="1" applyAlignment="1" applyProtection="1">
      <alignment horizontal="center" vertical="center"/>
      <protection locked="0"/>
    </xf>
    <xf numFmtId="0" fontId="48" fillId="25" borderId="19" xfId="163" applyFont="1" applyFill="1" applyBorder="1" applyAlignment="1" applyProtection="1">
      <alignment horizontal="center" vertical="center"/>
      <protection locked="0"/>
    </xf>
    <xf numFmtId="0" fontId="48" fillId="25" borderId="16" xfId="163" applyFont="1" applyFill="1" applyBorder="1" applyAlignment="1" applyProtection="1">
      <alignment horizontal="center" vertical="center"/>
      <protection locked="0"/>
    </xf>
    <xf numFmtId="0" fontId="48" fillId="25" borderId="17" xfId="163" applyFont="1" applyFill="1" applyBorder="1" applyAlignment="1" applyProtection="1">
      <alignment horizontal="center" vertical="center"/>
      <protection locked="0"/>
    </xf>
    <xf numFmtId="0" fontId="47" fillId="0" borderId="0" xfId="284" applyFont="1" applyAlignment="1" applyProtection="1">
      <alignment horizontal="left" vertical="center" wrapText="1"/>
      <protection locked="0"/>
    </xf>
  </cellXfs>
  <cellStyles count="322">
    <cellStyle name="_TOREAD - 11AW - 新加7款 - 核价表 - 2011.03.0 4" xfId="2" xr:uid="{B4DA3F4F-638E-4C9D-BA25-33844C6C794A}"/>
    <cellStyle name="_探路者11AW面辅料大货汇总表（包含供应商联系方式）（有图）" xfId="3" xr:uid="{26FABBE4-CA6D-4F4F-B1AA-1A3CA4956F3F}"/>
    <cellStyle name="20% - Accent1" xfId="4" xr:uid="{9BDA5416-A342-4FE2-9FB3-B9756BBB7E07}"/>
    <cellStyle name="20% - Accent2" xfId="5" xr:uid="{EABCB5F0-C7BA-4C44-BA26-B5073DB50B6A}"/>
    <cellStyle name="20% - Accent3" xfId="6" xr:uid="{0EF467A2-8D49-41D2-9081-7AB5D7378FF3}"/>
    <cellStyle name="20% - Accent4" xfId="7" xr:uid="{496BBCC1-3D6A-460D-8BC8-7867EEECC5A8}"/>
    <cellStyle name="20% - Accent5" xfId="8" xr:uid="{65CD9849-CA7B-4FDF-A752-8F74DA5D3E41}"/>
    <cellStyle name="20% - Accent6" xfId="9" xr:uid="{E506418C-6C72-4DF9-AB68-A226B0CD6C51}"/>
    <cellStyle name="20% - アクセント 1" xfId="10" xr:uid="{7E7CD68C-17B2-4750-BCDB-D3EC61DC18EE}"/>
    <cellStyle name="20% - アクセント 2" xfId="11" xr:uid="{797599CE-0086-4173-BC91-AAEB876A720E}"/>
    <cellStyle name="20% - アクセント 3" xfId="12" xr:uid="{CF84FD34-9999-4599-ADC0-3402CE0F5B24}"/>
    <cellStyle name="20% - アクセント 4" xfId="13" xr:uid="{BE7DAB29-0EDF-4B2B-BD8F-B570B1921ACF}"/>
    <cellStyle name="20% - アクセント 5" xfId="14" xr:uid="{96E99EB9-DBA7-4CEF-9B1B-8FCEC96F93BC}"/>
    <cellStyle name="20% - アクセント 6" xfId="15" xr:uid="{622DF02A-745D-427D-9397-10D823BEFC4D}"/>
    <cellStyle name="40% - Accent1" xfId="16" xr:uid="{C01C1511-7B05-4064-84EB-1B921349174F}"/>
    <cellStyle name="40% - Accent2" xfId="17" xr:uid="{AA930EAD-4835-4B4C-A71E-7B91A132A10E}"/>
    <cellStyle name="40% - Accent3" xfId="18" xr:uid="{3B2BCD2D-303E-4A65-BE00-30B687B006CA}"/>
    <cellStyle name="40% - Accent4" xfId="19" xr:uid="{88DACBF1-A564-475D-9067-A2E5E7824CDE}"/>
    <cellStyle name="40% - Accent5" xfId="20" xr:uid="{0701DDA6-7987-496F-BAC8-26395CB0BD66}"/>
    <cellStyle name="40% - Accent6" xfId="21" xr:uid="{8083A2A6-627F-4AB1-8E9B-D3192E16A27B}"/>
    <cellStyle name="40% - アクセント 1" xfId="22" xr:uid="{394E58B4-9684-4FF0-BFE0-8E578C15B184}"/>
    <cellStyle name="40% - アクセント 2" xfId="23" xr:uid="{AAD5C7BF-A9B3-490C-B4D5-6988053EFE07}"/>
    <cellStyle name="40% - アクセント 3" xfId="24" xr:uid="{52794690-A884-47DD-A87A-FB63AADDB08A}"/>
    <cellStyle name="40% - アクセント 4" xfId="25" xr:uid="{B7F6C14B-486B-4CFF-82BB-5D84E50B4A20}"/>
    <cellStyle name="40% - アクセント 5" xfId="26" xr:uid="{EF36A131-8360-43BD-B169-803CDCBCEB20}"/>
    <cellStyle name="40% - アクセント 6" xfId="27" xr:uid="{CEEA4F13-5BC1-42F0-AB4C-D8A8F7D53A3F}"/>
    <cellStyle name="60% - Accent1" xfId="28" xr:uid="{D6390293-FDAE-4229-8465-CE2C326110AE}"/>
    <cellStyle name="60% - Accent2" xfId="29" xr:uid="{EE04CA8B-1D7D-4888-8AE5-206B3A7945CA}"/>
    <cellStyle name="60% - Accent3" xfId="30" xr:uid="{15741D49-5B3B-471D-A577-0D115D98114C}"/>
    <cellStyle name="60% - Accent4" xfId="31" xr:uid="{146B6C6E-E562-443A-A13C-9EF75BC4C19A}"/>
    <cellStyle name="60% - Accent5" xfId="32" xr:uid="{B5F77813-60FE-4926-9BB8-266544EB9FC3}"/>
    <cellStyle name="60% - Accent6" xfId="33" xr:uid="{52B7A483-4EAA-4240-9ED9-E40A7E5A5E4D}"/>
    <cellStyle name="60% - アクセント 1" xfId="34" xr:uid="{35516BDA-CBA7-4D03-9F40-44FC3BB45C81}"/>
    <cellStyle name="60% - アクセント 2" xfId="35" xr:uid="{15A8499B-8838-46C2-8324-8F8183A7ADC7}"/>
    <cellStyle name="60% - アクセント 3" xfId="36" xr:uid="{A00AFABC-FC00-43C0-ABFF-635277EECD1D}"/>
    <cellStyle name="60% - アクセント 4" xfId="37" xr:uid="{99648265-9FB2-4E9C-BFBE-DFD190CB40F7}"/>
    <cellStyle name="60% - アクセント 5" xfId="38" xr:uid="{7F123EE6-C67D-469D-AB62-1CC8A1604606}"/>
    <cellStyle name="60% - アクセント 6" xfId="39" xr:uid="{8E185155-CDD5-4928-9D7C-DF8737AD428B}"/>
    <cellStyle name="60% - 强调文字颜色 3 2" xfId="40" xr:uid="{C4F258D1-BA78-4F0C-9A4C-7B0178F424B9}"/>
    <cellStyle name="Accent1" xfId="41" xr:uid="{A821748D-EF74-49F8-B722-8025761E0468}"/>
    <cellStyle name="Accent2" xfId="42" xr:uid="{EA368AE3-CC71-4FE3-BEF2-FFEF852BF3C2}"/>
    <cellStyle name="Accent3" xfId="43" xr:uid="{CBACB99E-9897-46DD-96D0-526F62AE3744}"/>
    <cellStyle name="Accent4" xfId="44" xr:uid="{DB2CC29F-E1F1-4B18-9F1C-B3A3E10801F0}"/>
    <cellStyle name="Accent5" xfId="45" xr:uid="{29C618FC-CB81-47D0-847E-FE26A12E52B3}"/>
    <cellStyle name="Accent6" xfId="46" xr:uid="{D2D02CAD-AB99-4595-8BB3-228BCD0CE170}"/>
    <cellStyle name="Bad" xfId="47" xr:uid="{67FE9F75-C168-4247-B223-B9E3E2714EF5}"/>
    <cellStyle name="Calculation" xfId="48" xr:uid="{3D578C86-ACAF-4C87-B471-8BBCB6BEF92E}"/>
    <cellStyle name="Check Cell" xfId="49" xr:uid="{901C214C-DAFA-4E57-B64D-7A5CE058471A}"/>
    <cellStyle name="Explanatory Text" xfId="50" xr:uid="{AA2C8281-DB35-487B-AAB3-8F4DB3B9C635}"/>
    <cellStyle name="Good" xfId="51" xr:uid="{AB9F2902-992B-4536-9A78-C5B3E0AC2F83}"/>
    <cellStyle name="Heading 1" xfId="52" xr:uid="{65624F98-D4AC-4951-A715-861DC4C45650}"/>
    <cellStyle name="Heading 2" xfId="53" xr:uid="{B7DC9008-D007-4F49-A5EC-1039085B85CF}"/>
    <cellStyle name="Heading 3" xfId="54" xr:uid="{1270DE9F-EA0D-40DB-B833-4E51FF4FBA5A}"/>
    <cellStyle name="Heading 4" xfId="55" xr:uid="{A7F7FDDF-5C01-437C-80E8-8C346CFCD2F2}"/>
    <cellStyle name="Input" xfId="56" xr:uid="{38986BB5-2AD1-45F0-BB8E-789AE6AB5FAC}"/>
    <cellStyle name="Linked Cell" xfId="57" xr:uid="{487DE687-8640-458C-AC99-02B39247460A}"/>
    <cellStyle name="Neutral" xfId="58" xr:uid="{B3DF1217-C93F-45DF-8E35-DA5D13FC32AF}"/>
    <cellStyle name="Normal_71125A_SRX 500 JKT BOM" xfId="59" xr:uid="{9B330C80-053C-4F56-BC53-6455446CD248}"/>
    <cellStyle name="Note" xfId="60" xr:uid="{CF6B90B9-96A1-407C-8D6F-6F2CEC0B8454}"/>
    <cellStyle name="Output" xfId="61" xr:uid="{FE1479C0-97DE-4E8D-B6FC-6A6AD7638F00}"/>
    <cellStyle name="Title" xfId="62" xr:uid="{30099A19-9ED3-4C98-9483-AF7CC44E9556}"/>
    <cellStyle name="Total" xfId="63" xr:uid="{F23B592E-8A3B-43C6-BEA2-41FCEB2D44A6}"/>
    <cellStyle name="Warning Text" xfId="64" xr:uid="{2D2B4494-34A5-4147-BFC9-2B822936EDEC}"/>
    <cellStyle name="アクセント 1" xfId="65" xr:uid="{B0354B8F-6D29-43F4-87A5-D7217B817017}"/>
    <cellStyle name="アクセント 2" xfId="66" xr:uid="{CC10E506-F8CC-4E32-BA42-EEB7147450D2}"/>
    <cellStyle name="アクセント 3" xfId="67" xr:uid="{94370705-01CD-42DA-8B26-B0F9590507CE}"/>
    <cellStyle name="アクセント 4" xfId="68" xr:uid="{F52BD51B-695A-49D4-BA49-3AFDCF31DDAB}"/>
    <cellStyle name="アクセント 5" xfId="69" xr:uid="{760619F9-064F-4EFE-956F-D4DF1903E2CA}"/>
    <cellStyle name="アクセント 6" xfId="70" xr:uid="{5CAB9206-09F5-4A76-A5A9-93F7F035848F}"/>
    <cellStyle name="タイトル" xfId="71" xr:uid="{784446B2-79B7-4E30-B48C-C49E33057D6B}"/>
    <cellStyle name="チェック セル" xfId="72" xr:uid="{06AEF0A5-DBBC-43BF-88C1-9B58E3DF96D6}"/>
    <cellStyle name="どちらでもない" xfId="73" xr:uid="{03FC409C-51AE-4001-A693-8BA11374BB68}"/>
    <cellStyle name="ハイパーリンク_組曲プレゼン.xls" xfId="74" xr:uid="{E469FA51-B156-4E3C-8DB9-1C3F10C1DD3D}"/>
    <cellStyle name="メモ" xfId="75" xr:uid="{C294767F-5F59-4603-B6AB-68B67371527E}"/>
    <cellStyle name="リンク セル" xfId="76" xr:uid="{680F8D7D-4853-493B-8448-02795D9BF071}"/>
    <cellStyle name="百分比 2" xfId="77" xr:uid="{1D323AC0-5B44-4E3D-A428-42D2114CFA8E}"/>
    <cellStyle name="標準_組曲プレゼン.xls" xfId="78" xr:uid="{842FCDF6-B78F-41EF-B541-63EE5068F02B}"/>
    <cellStyle name="表示済みのハイパーリンク_組曲プレゼン.xls" xfId="79" xr:uid="{22CD593B-CC28-41F2-974E-B874FEE1081C}"/>
    <cellStyle name="差_2011秋冬季生产放量表2-9(韩姐原始单)" xfId="80" xr:uid="{E63A6283-969C-4C22-9F27-2F9FD49B41A7}"/>
    <cellStyle name="差_YKK 拉链大货报价09.12.09" xfId="81" xr:uid="{F238D4BE-ED33-4FA0-8AA4-F65A4C5E5074}"/>
    <cellStyle name="差_服装" xfId="82" xr:uid="{115CC0B5-48AC-45DB-A6F6-0711020916CB}"/>
    <cellStyle name="差_服装_1" xfId="83" xr:uid="{BE76732C-053C-4EA3-A232-2252CD9F6CD7}"/>
    <cellStyle name="差_童装" xfId="84" xr:uid="{731FF5CF-364D-4A27-9E4F-5CE02C48541F}"/>
    <cellStyle name="差_下单表" xfId="85" xr:uid="{6E53BDD5-0208-4F8E-80F9-C8374F496263}"/>
    <cellStyle name="差_鞋品" xfId="86" xr:uid="{7B270135-9F3F-4A94-8DE6-5DC6286D9A22}"/>
    <cellStyle name="差_鞋品_1" xfId="87" xr:uid="{4C6C79CC-D4ED-4202-8DC8-4F06101840E0}"/>
    <cellStyle name="差_装备" xfId="88" xr:uid="{01B24AFC-3939-4B00-A2B4-4D60A6E7ED7A}"/>
    <cellStyle name="常规" xfId="0" builtinId="0"/>
    <cellStyle name="常规 10" xfId="89" xr:uid="{A3D286C8-CFB1-4046-BF23-38336C4196E7}"/>
    <cellStyle name="常规 100" xfId="90" xr:uid="{679DEC36-7579-424A-B0D0-A273953C0162}"/>
    <cellStyle name="常规 100 2" xfId="91" xr:uid="{9303C877-A8ED-444D-8E30-D875B3D92B21}"/>
    <cellStyle name="常规 101" xfId="92" xr:uid="{4CACB8B7-473A-4C16-B99E-70DFE7557514}"/>
    <cellStyle name="常规 101 2" xfId="93" xr:uid="{603B8C95-5196-448A-8E71-0CC751A9B20B}"/>
    <cellStyle name="常规 102" xfId="94" xr:uid="{704B9348-A66D-452A-B717-EF24E1D9A887}"/>
    <cellStyle name="常规 102 2" xfId="95" xr:uid="{6871D904-5BDA-41D5-8E4D-D3F3E7C042AC}"/>
    <cellStyle name="常规 105" xfId="96" xr:uid="{ACB2BB6F-FACA-4F06-B210-20C4BF94D2C5}"/>
    <cellStyle name="常规 105 2" xfId="97" xr:uid="{7EFF75EB-CB1C-4A2C-B1FE-D2C017DD8E73}"/>
    <cellStyle name="常规 106" xfId="98" xr:uid="{A58E164A-204D-4F9C-B91B-F0011F7F52C3}"/>
    <cellStyle name="常规 106 2" xfId="99" xr:uid="{3F4CA965-9F8B-4053-8083-5CEE0E33AD71}"/>
    <cellStyle name="常规 109" xfId="100" xr:uid="{26A049FE-EF4A-4205-BD42-CDC47C1885C8}"/>
    <cellStyle name="常规 109 2" xfId="101" xr:uid="{F67BDB78-1264-477C-9615-FE083E8E939E}"/>
    <cellStyle name="常规 11" xfId="102" xr:uid="{79D43DDD-3E6B-4BE7-B7A9-4D501F900EDE}"/>
    <cellStyle name="常规 110" xfId="103" xr:uid="{E131D996-E424-4057-B1E8-64AC505F6CFB}"/>
    <cellStyle name="常规 111" xfId="104" xr:uid="{E79B5708-760E-4DB5-AEC1-578FF1C7EFB2}"/>
    <cellStyle name="常规 113" xfId="105" xr:uid="{00DBEF88-656E-41F2-B458-7520FF38A87E}"/>
    <cellStyle name="常规 114" xfId="106" xr:uid="{951BF009-CC8D-46C1-86F8-091D15B84CCA}"/>
    <cellStyle name="常规 114 2" xfId="107" xr:uid="{14BC0A4E-B012-42BA-A62E-EC18BE148D7F}"/>
    <cellStyle name="常规 115" xfId="108" xr:uid="{6AAAA1CA-E1B8-428B-B91A-1893CFA59FC9}"/>
    <cellStyle name="常规 115 2" xfId="109" xr:uid="{488CC581-9A6A-4DF9-9613-D5741DD53B28}"/>
    <cellStyle name="常规 116" xfId="110" xr:uid="{AF7C6293-9CFA-49AB-BA67-7507E04CCE26}"/>
    <cellStyle name="常规 116 2" xfId="111" xr:uid="{CCB33AFA-5E25-4441-A309-0C762944BE92}"/>
    <cellStyle name="常规 117" xfId="112" xr:uid="{F611D927-1FC3-4D62-B2FF-F4E039AD601D}"/>
    <cellStyle name="常规 117 2" xfId="113" xr:uid="{4E5C31FD-9FF7-4D7B-A51A-6D87F48822E3}"/>
    <cellStyle name="常规 118" xfId="114" xr:uid="{E61A4A51-8C27-4CA3-A188-8D5071CA3040}"/>
    <cellStyle name="常规 118 2" xfId="115" xr:uid="{872FFD75-2EFB-45DE-B1BC-141B4B847E3E}"/>
    <cellStyle name="常规 12" xfId="116" xr:uid="{0384BBF8-F1F9-4888-9750-D01118D3E477}"/>
    <cellStyle name="常规 12 2" xfId="117" xr:uid="{FEF99D23-8E7C-4E8D-8853-ABDA66718D5A}"/>
    <cellStyle name="常规 122" xfId="118" xr:uid="{EAB7E498-5154-4CFC-8405-3B4A6CEDB5E0}"/>
    <cellStyle name="常规 122 2" xfId="119" xr:uid="{34C75226-257F-477F-9671-4E235D790B61}"/>
    <cellStyle name="常规 13" xfId="120" xr:uid="{134388AE-9741-4BDD-9B0C-81D58908EB32}"/>
    <cellStyle name="常规 13 2" xfId="121" xr:uid="{5A11AB91-4F8D-44D0-8322-B5148B891627}"/>
    <cellStyle name="常规 13 3" xfId="122" xr:uid="{7A0D9C9E-BEDF-4445-927F-284141EFDBFC}"/>
    <cellStyle name="常规 135" xfId="123" xr:uid="{9B956444-18A5-4A59-A2AE-C76D307348E3}"/>
    <cellStyle name="常规 136" xfId="124" xr:uid="{80223E4F-3892-406A-BF97-9C5CBD934203}"/>
    <cellStyle name="常规 137" xfId="125" xr:uid="{B9941915-7491-4792-970E-E1F439A9530F}"/>
    <cellStyle name="常规 138" xfId="126" xr:uid="{660D54F2-DE14-4EAB-BDE9-7733B521A522}"/>
    <cellStyle name="常规 139" xfId="127" xr:uid="{9B653BE6-3516-4251-A41C-FB05ABFBB92E}"/>
    <cellStyle name="常规 14" xfId="128" xr:uid="{4CED0000-2778-4307-BA13-319C71F655AC}"/>
    <cellStyle name="常规 141" xfId="129" xr:uid="{2568F2C3-26E4-43FE-854E-D9A9F9C4EE20}"/>
    <cellStyle name="常规 141 2" xfId="130" xr:uid="{13BE81B7-01C5-41AF-B862-1E6B954516FC}"/>
    <cellStyle name="常规 142" xfId="131" xr:uid="{92E6C553-9488-4C21-BA61-17FFD4468450}"/>
    <cellStyle name="常规 142 2" xfId="132" xr:uid="{BE556B4A-1EAD-41D8-884D-4401FCDD2051}"/>
    <cellStyle name="常规 145" xfId="133" xr:uid="{A98366D1-E617-431F-91FC-8D84827E08FF}"/>
    <cellStyle name="常规 145 2" xfId="134" xr:uid="{6FEC73D4-83BC-4869-8920-5FED06987575}"/>
    <cellStyle name="常规 146" xfId="135" xr:uid="{DA724C16-43E9-498D-8605-2166D8377065}"/>
    <cellStyle name="常规 146 2" xfId="136" xr:uid="{6C3D8516-24BD-43AB-8908-651D9A8E0E16}"/>
    <cellStyle name="常规 148" xfId="137" xr:uid="{A635FA29-3FE1-4B41-BE64-56D8F9DF6105}"/>
    <cellStyle name="常规 149" xfId="138" xr:uid="{15342BA5-98B7-427B-A320-D1E37FF85DC7}"/>
    <cellStyle name="常规 149 2" xfId="139" xr:uid="{087C762A-6155-4B68-BC49-AD8231B6D257}"/>
    <cellStyle name="常规 15" xfId="140" xr:uid="{E54DF5EF-C587-4192-8630-8D5CDA0002FA}"/>
    <cellStyle name="常规 15 2" xfId="141" xr:uid="{D5C216A8-6258-4F2C-BFE2-1878E91C313D}"/>
    <cellStyle name="常规 150" xfId="142" xr:uid="{3CE74F4C-5B88-4A8A-BF97-A9D9178433AB}"/>
    <cellStyle name="常规 150 2" xfId="143" xr:uid="{858D5BBD-F741-4B09-A102-1AE3BE53BE2C}"/>
    <cellStyle name="常规 151" xfId="144" xr:uid="{CD392695-0E61-4AD2-82F7-28F8C14BAB11}"/>
    <cellStyle name="常规 152" xfId="145" xr:uid="{EFDBF048-E176-499A-A0FD-D3225DD9A8EE}"/>
    <cellStyle name="常规 153" xfId="146" xr:uid="{9A0BE92C-5CD5-4CCC-B15C-4526AD9BD481}"/>
    <cellStyle name="常规 153 2" xfId="147" xr:uid="{08274594-00AD-482C-8275-A4C80882E249}"/>
    <cellStyle name="常规 155" xfId="148" xr:uid="{574733A8-1B06-4B4E-9B5B-86F7C04DE96D}"/>
    <cellStyle name="常规 155 2" xfId="149" xr:uid="{841E056A-C35C-4381-A563-76FF780EB9DC}"/>
    <cellStyle name="常规 156" xfId="150" xr:uid="{9A291DB1-C4DB-4042-BF60-E2BBCA43DE1C}"/>
    <cellStyle name="常规 156 2" xfId="151" xr:uid="{A2087951-D38E-4C30-9BEE-1461F0D15E61}"/>
    <cellStyle name="常规 157" xfId="152" xr:uid="{F2DDC7C7-2818-4B07-A12F-FF0578BA8B7A}"/>
    <cellStyle name="常规 157 2" xfId="153" xr:uid="{11C2CE45-2BD4-447D-8688-CB56E47829D7}"/>
    <cellStyle name="常规 158" xfId="154" xr:uid="{059CF726-97C7-446D-8098-DD956B7FC3CE}"/>
    <cellStyle name="常规 16" xfId="155" xr:uid="{70A529B6-F8A0-4174-8D9D-A46D847C14C4}"/>
    <cellStyle name="常规 16 2" xfId="156" xr:uid="{354674F7-F89B-426B-8B91-5A1DB453CB1C}"/>
    <cellStyle name="常规 163" xfId="157" xr:uid="{B2698480-9AF4-4872-8DB4-E02149AB60A2}"/>
    <cellStyle name="常规 17" xfId="158" xr:uid="{4E7F1E90-754D-471A-83DC-5872AB41AAAF}"/>
    <cellStyle name="常规 18" xfId="159" xr:uid="{30A01B97-3403-44DA-B365-70C60E13512B}"/>
    <cellStyle name="常规 18 2" xfId="160" xr:uid="{62D0EF2E-B1FB-4B4A-AF42-82404D070DA8}"/>
    <cellStyle name="常规 19" xfId="161" xr:uid="{B7FDEB8C-990C-45D7-B806-6AEA7B7D77B0}"/>
    <cellStyle name="常规 2" xfId="162" xr:uid="{2E2E43B8-4AAC-4C91-B932-55EF547623D0}"/>
    <cellStyle name="常规 2 2" xfId="163" xr:uid="{D14CA82B-3A00-4ECD-B0AB-B1DF37594DBC}"/>
    <cellStyle name="常规 2 2 2" xfId="164" xr:uid="{C3A34B5D-8F82-4923-9683-C123CDA17A65}"/>
    <cellStyle name="常规 2 3" xfId="165" xr:uid="{E25C3920-A262-4E53-91B9-79D18ED75325}"/>
    <cellStyle name="常规 2 3 2" xfId="166" xr:uid="{2AFFB38D-E498-4A15-9803-EAB9F9E85570}"/>
    <cellStyle name="常规 2 4" xfId="167" xr:uid="{96A1AC2A-2838-40CB-96BA-CA95C6911F3B}"/>
    <cellStyle name="常规 2 5" xfId="168" xr:uid="{CB847A61-0720-4AE4-9482-266A91188C4F}"/>
    <cellStyle name="常规 2 5 2" xfId="169" xr:uid="{B872FAF1-6121-4500-B446-D3538A5FA4D9}"/>
    <cellStyle name="常规 2 5_152" xfId="170" xr:uid="{21818E25-8309-4619-A50C-7B210B4E645A}"/>
    <cellStyle name="常规 20" xfId="171" xr:uid="{F18CDD8B-2516-4F0F-8EF0-2C3AD4A7E943}"/>
    <cellStyle name="常规 21" xfId="172" xr:uid="{D715AE95-4919-429E-9B67-EF805BD5A0BD}"/>
    <cellStyle name="常规 21 2" xfId="173" xr:uid="{4F229574-E1FF-40D9-9A09-7EAFFFC81FF2}"/>
    <cellStyle name="常规 22" xfId="174" xr:uid="{9763F277-2F18-4567-92E5-8D8F8D42CDC6}"/>
    <cellStyle name="常规 23" xfId="175" xr:uid="{783F90DD-C248-4EC9-B522-61B2EB287C59}"/>
    <cellStyle name="常规 24" xfId="176" xr:uid="{CB90F217-239F-4A29-ABC2-8026C45BBF78}"/>
    <cellStyle name="常规 24 2" xfId="177" xr:uid="{F5FD5D6C-EC53-4A32-B98E-EE5F84443A8E}"/>
    <cellStyle name="常规 25" xfId="178" xr:uid="{78B7AC79-8861-4644-805A-DDC3AC7E3919}"/>
    <cellStyle name="常规 25 2" xfId="179" xr:uid="{007724D6-B2AF-4B72-948A-1749B2D4A3B6}"/>
    <cellStyle name="常规 26" xfId="180" xr:uid="{BCFC27F3-C76F-4219-BE45-32882E537DC7}"/>
    <cellStyle name="常规 27" xfId="181" xr:uid="{91AAD236-27AE-434D-814E-236A6F528954}"/>
    <cellStyle name="常规 28" xfId="182" xr:uid="{11F0936A-B787-41AB-9768-7B5C3256A718}"/>
    <cellStyle name="常规 29" xfId="183" xr:uid="{4CCC25D6-C097-4044-BAA1-EFA793C1C558}"/>
    <cellStyle name="常规 29 2" xfId="184" xr:uid="{DCD0A34F-212A-4794-9E96-BFE7C1D9489A}"/>
    <cellStyle name="常规 3" xfId="185" xr:uid="{32FB6405-8221-400C-B886-38856538D9D9}"/>
    <cellStyle name="常规 3 2" xfId="186" xr:uid="{59CB5764-5354-44DE-A713-E7E2E60DB9F2}"/>
    <cellStyle name="常规 3 2 2" xfId="187" xr:uid="{AF299775-B72D-4E7B-AB2B-E76A82DA0871}"/>
    <cellStyle name="常规 3 2_152" xfId="188" xr:uid="{C9D730BA-0ECC-4A71-B6B9-3887820954C8}"/>
    <cellStyle name="常规 3_152" xfId="189" xr:uid="{CD0A5F42-C350-4FDA-9BEE-043D3BC71E5E}"/>
    <cellStyle name="常规 30" xfId="190" xr:uid="{BC26EB83-2CD1-4BA2-B815-FA5C1CE8B5E6}"/>
    <cellStyle name="常规 30 2" xfId="191" xr:uid="{6792BBA6-425E-4481-8987-F7BB2AA6B788}"/>
    <cellStyle name="常规 31" xfId="192" xr:uid="{BB2C1263-9D19-4524-8B17-6AD55E93BC78}"/>
    <cellStyle name="常规 31 2" xfId="193" xr:uid="{C1AE7976-2DB6-4088-A5F8-69ADB78DEEEE}"/>
    <cellStyle name="常规 32" xfId="194" xr:uid="{91230942-117A-4EAF-8017-F07440E0E0DD}"/>
    <cellStyle name="常规 32 2" xfId="195" xr:uid="{70C34186-63F4-473B-9506-E551DBB2BF2B}"/>
    <cellStyle name="常规 33" xfId="196" xr:uid="{B2ED3352-DA49-4D8A-9D32-8705BDA4548D}"/>
    <cellStyle name="常规 34" xfId="197" xr:uid="{A0209445-D4E8-4413-BA3B-3403B1A7B725}"/>
    <cellStyle name="常规 35" xfId="198" xr:uid="{FF0FEA72-3588-480C-8BA5-286118F49789}"/>
    <cellStyle name="常规 36" xfId="199" xr:uid="{2A0F9140-17BA-4A98-A32B-57062157F6FF}"/>
    <cellStyle name="常规 37" xfId="200" xr:uid="{ADE0DE96-1D20-4A4B-B760-3E3183CD41DA}"/>
    <cellStyle name="常规 38" xfId="1" xr:uid="{3505F37F-83AC-4039-A463-BD8ACACADB45}"/>
    <cellStyle name="常规 4" xfId="201" xr:uid="{D9F819F8-3A8D-472C-909A-670000D4DE91}"/>
    <cellStyle name="常规 4 2" xfId="202" xr:uid="{EBB25002-7FBB-4551-97B2-E824FA8CD8B7}"/>
    <cellStyle name="常规 4 3" xfId="203" xr:uid="{EB9AAD87-92BF-4E2F-95B9-CC50CF733604}"/>
    <cellStyle name="常规 41" xfId="204" xr:uid="{B4179AF7-1AF7-4771-A1EE-09ADEAA5C20F}"/>
    <cellStyle name="常规 41 2" xfId="205" xr:uid="{EB57B28A-5CDA-4694-94BE-82A94035B175}"/>
    <cellStyle name="常规 42" xfId="206" xr:uid="{AA70D0AD-2274-439C-835E-71DE0124AE69}"/>
    <cellStyle name="常规 44" xfId="207" xr:uid="{5ECE9635-9629-46B3-A689-7896344BE526}"/>
    <cellStyle name="常规 44 2" xfId="208" xr:uid="{0E4DCC04-D306-4B9B-A759-192942812EA6}"/>
    <cellStyle name="常规 45" xfId="209" xr:uid="{FF7E70F7-8CF3-4AC1-B520-658E5569B10B}"/>
    <cellStyle name="常规 45 2" xfId="210" xr:uid="{D3D43F8E-C3C3-463D-9D98-22904461873F}"/>
    <cellStyle name="常规 46" xfId="211" xr:uid="{EF701891-AE35-4738-ACC6-544532930B8C}"/>
    <cellStyle name="常规 46 2" xfId="212" xr:uid="{D2973AD6-C2A6-4695-8C41-9174E21D36B8}"/>
    <cellStyle name="常规 47" xfId="213" xr:uid="{A04C761B-9365-4DA1-BC00-CB73E5AAF4D2}"/>
    <cellStyle name="常规 47 2" xfId="214" xr:uid="{AE485D0F-8462-4CC3-8595-D84EB4CB1B14}"/>
    <cellStyle name="常规 48" xfId="215" xr:uid="{34401892-5976-45FD-B94F-85BA6F5CD2D1}"/>
    <cellStyle name="常规 48 2" xfId="216" xr:uid="{13BB7823-744E-4C76-A3D8-EA4F8248180C}"/>
    <cellStyle name="常规 49" xfId="217" xr:uid="{88AD9E2E-872A-4520-ABDB-CE0AFF86F758}"/>
    <cellStyle name="常规 49 2" xfId="218" xr:uid="{772C49A5-5C67-4438-AD5A-C6465C0EA5C4}"/>
    <cellStyle name="常规 5" xfId="219" xr:uid="{FF54BA73-38A6-4D88-8278-9F0FE30405E9}"/>
    <cellStyle name="常规 5 2" xfId="220" xr:uid="{5952E0E9-AEC4-4F77-B42F-C8298D67349C}"/>
    <cellStyle name="常规 50" xfId="221" xr:uid="{4CEEA4C1-3BEA-4795-9A2C-DA922D972587}"/>
    <cellStyle name="常规 50 2" xfId="222" xr:uid="{8A986979-5BBD-42BB-9914-6FF024AB150D}"/>
    <cellStyle name="常规 51" xfId="223" xr:uid="{973460BD-9466-4A1D-ACC5-0EC092016102}"/>
    <cellStyle name="常规 51 2" xfId="224" xr:uid="{9DC1E9E7-2C1D-43F5-AC0D-73F57EAEEB14}"/>
    <cellStyle name="常规 52" xfId="225" xr:uid="{B9E3612A-234A-4FC3-8414-C25AB73D2905}"/>
    <cellStyle name="常规 52 2" xfId="226" xr:uid="{57C793A2-82D9-4ED6-A4D1-E58C5E508576}"/>
    <cellStyle name="常规 53" xfId="227" xr:uid="{09814CCE-0CC4-401F-B3C5-9D7EDC2DA802}"/>
    <cellStyle name="常规 53 2" xfId="228" xr:uid="{1D0A9CF6-6109-40CF-9ED3-CE7F5F4EFC1E}"/>
    <cellStyle name="常规 54" xfId="229" xr:uid="{A295653F-7EE1-4EC3-8EAE-780DC8B1D790}"/>
    <cellStyle name="常规 54 2" xfId="230" xr:uid="{06F09BDA-94E6-45B6-9AB1-092EB2E5FD30}"/>
    <cellStyle name="常规 55" xfId="231" xr:uid="{384F77AA-9E38-4984-9EA2-5309C8139D4E}"/>
    <cellStyle name="常规 55 2" xfId="232" xr:uid="{60D4A95E-9948-4107-8D54-0E6A8BD27380}"/>
    <cellStyle name="常规 56" xfId="233" xr:uid="{E9B43AAC-A895-4680-9F2D-E33515ADED59}"/>
    <cellStyle name="常规 56 2" xfId="234" xr:uid="{E569F3B7-FC55-421F-AD92-BFB5E305798C}"/>
    <cellStyle name="常规 57" xfId="235" xr:uid="{0B3CE600-A834-4DC2-BBE7-600F642A0268}"/>
    <cellStyle name="常规 57 2" xfId="236" xr:uid="{930144CA-777A-406D-B861-32A740C0987C}"/>
    <cellStyle name="常规 58" xfId="237" xr:uid="{9B06AA78-3EE3-478C-BA4A-72FF7A752482}"/>
    <cellStyle name="常规 58 2" xfId="238" xr:uid="{6F3E2715-C444-48DD-923F-191C59D5E07A}"/>
    <cellStyle name="常规 59" xfId="239" xr:uid="{F6920815-737A-4ADF-9593-0BB7A2C9C314}"/>
    <cellStyle name="常规 59 2" xfId="240" xr:uid="{2F07766C-7491-4FA5-87AA-922FE003CE33}"/>
    <cellStyle name="常规 6" xfId="241" xr:uid="{12F22F07-5082-4AFC-9E83-D95E2587C99E}"/>
    <cellStyle name="常规 6 2" xfId="242" xr:uid="{C1EEB96E-D97F-43CD-9F82-06C69D81F9BC}"/>
    <cellStyle name="常规 60" xfId="243" xr:uid="{73CBF31F-A5F5-4E83-AA4E-544B7DF903D6}"/>
    <cellStyle name="常规 60 2" xfId="244" xr:uid="{31A04AB1-708C-43C9-AD5A-BDB7E8D359FF}"/>
    <cellStyle name="常规 61" xfId="245" xr:uid="{9B8DA5A9-02E2-4DA3-A5B3-F142E79BF889}"/>
    <cellStyle name="常规 61 2" xfId="246" xr:uid="{7E022A94-046C-4A78-A25A-6429DC08BDC1}"/>
    <cellStyle name="常规 62" xfId="247" xr:uid="{49EEA366-5236-4874-BF78-B68BEE9B3B10}"/>
    <cellStyle name="常规 62 2" xfId="248" xr:uid="{8F5EC9EB-63D0-4D94-AF66-3573E70AD05A}"/>
    <cellStyle name="常规 64" xfId="249" xr:uid="{38024DB2-E9DF-4C48-9DC8-C5EEB969FA42}"/>
    <cellStyle name="常规 65" xfId="250" xr:uid="{C8E17B88-E48E-4CC9-8B31-8AD6152889C4}"/>
    <cellStyle name="常规 65 2" xfId="251" xr:uid="{2E27397A-5CE7-47B9-B657-30598C40D4BC}"/>
    <cellStyle name="常规 66" xfId="252" xr:uid="{1EFF1179-3609-444B-B5CD-A5FD4F3112E8}"/>
    <cellStyle name="常规 66 2" xfId="253" xr:uid="{73B667A6-9057-4FC5-95F4-E445179A1F18}"/>
    <cellStyle name="常规 68" xfId="254" xr:uid="{2EAAD72A-FB47-4954-BE76-1827F0DE1845}"/>
    <cellStyle name="常规 7" xfId="255" xr:uid="{2035B5C6-68AF-421E-ABB1-E00FFE3E895C}"/>
    <cellStyle name="常规 7 2" xfId="256" xr:uid="{FAB40423-0D52-4E42-A035-01EBBFB52D9B}"/>
    <cellStyle name="常规 73" xfId="257" xr:uid="{D043B922-811C-4411-9413-09B6BCED6A25}"/>
    <cellStyle name="常规 8" xfId="258" xr:uid="{BE6535A8-C69E-413F-8E19-5D438FD05F26}"/>
    <cellStyle name="常规 80" xfId="259" xr:uid="{5AF98980-53CF-4CD6-870F-A82E90D8FBF7}"/>
    <cellStyle name="常规 80 2" xfId="260" xr:uid="{AF68990D-D582-4FFD-AF17-4BCEC12925D6}"/>
    <cellStyle name="常规 82" xfId="261" xr:uid="{2FE1D94E-53D0-4258-8823-47A1FAB29F49}"/>
    <cellStyle name="常规 82 2" xfId="262" xr:uid="{84AB5F3F-45F0-48C1-843F-7B830F0ADA68}"/>
    <cellStyle name="常规 83" xfId="263" xr:uid="{DD15D85A-0C7E-4666-A557-14E90C281511}"/>
    <cellStyle name="常规 83 2" xfId="264" xr:uid="{A57867EA-7862-46B1-9760-D2CCB6526DD5}"/>
    <cellStyle name="常规 84" xfId="265" xr:uid="{3E401E4D-CC4D-48BD-B7E5-AD76CB770B9D}"/>
    <cellStyle name="常规 84 2" xfId="266" xr:uid="{E49E512C-5F76-4B57-B429-69031FE82EC8}"/>
    <cellStyle name="常规 85" xfId="267" xr:uid="{B3C66B3A-95FF-4744-B717-EE788D2E68E1}"/>
    <cellStyle name="常规 85 2" xfId="268" xr:uid="{26F8D675-6DC9-4708-B12E-104869EE1C05}"/>
    <cellStyle name="常规 86" xfId="269" xr:uid="{C0DE7411-3616-4447-A8B8-84DEEC1398F7}"/>
    <cellStyle name="常规 86 2" xfId="270" xr:uid="{CF7458F6-6025-4E8D-B291-9FA8221AC96A}"/>
    <cellStyle name="常规 87" xfId="271" xr:uid="{EF7FF10F-5E52-482E-85B1-C0A196A02F23}"/>
    <cellStyle name="常规 87 2" xfId="272" xr:uid="{DD9774B1-067D-49E7-98B8-8DFCAE03E6A3}"/>
    <cellStyle name="常规 88" xfId="273" xr:uid="{BDA396DD-D617-48BC-A7A3-473B7F6CBE9E}"/>
    <cellStyle name="常规 88 2" xfId="274" xr:uid="{774E5AFB-4E31-4249-AC0D-3F36A5182C2B}"/>
    <cellStyle name="常规 89" xfId="275" xr:uid="{D04437CF-0307-43AF-A2C3-A3822E7EABFC}"/>
    <cellStyle name="常规 89 2" xfId="276" xr:uid="{A7A8EC48-3925-4F43-9ADC-998B86008EA7}"/>
    <cellStyle name="常规 9" xfId="277" xr:uid="{B9832E29-8122-4963-8E60-F88E88BEBFF7}"/>
    <cellStyle name="常规 91" xfId="278" xr:uid="{B311E69D-51EA-40AB-802C-596958DCBE25}"/>
    <cellStyle name="常规 91 2" xfId="279" xr:uid="{ADE3A81B-01AA-487D-9ACE-7731EE5D154F}"/>
    <cellStyle name="常规 92" xfId="280" xr:uid="{0F504E11-D463-442C-8618-8EF4508422EA}"/>
    <cellStyle name="常规 92 2" xfId="281" xr:uid="{2BA4035A-E62E-4324-8A9B-2F08B8E91CF9}"/>
    <cellStyle name="常规 99" xfId="282" xr:uid="{5306730B-F158-4DD0-9B42-108CC2865464}"/>
    <cellStyle name="常规 99 2" xfId="283" xr:uid="{6F64868C-CB76-49EB-8D63-0D76333555F3}"/>
    <cellStyle name="常规_10AW核价-润懋(35款已核，单耗未减)" xfId="284" xr:uid="{D92BEC5E-26B7-48E0-B874-0D3C364F8732}"/>
    <cellStyle name="超链接 2" xfId="285" xr:uid="{6684E25D-AF81-411D-A321-3DB92899D0F4}"/>
    <cellStyle name="超链接 2 2" xfId="286" xr:uid="{1697189C-5434-40C0-B1A2-4CDF9A31DF7A}"/>
    <cellStyle name="超链接 3" xfId="287" xr:uid="{0C7AD324-1CEB-438D-A6D0-8FE17443137E}"/>
    <cellStyle name="出力" xfId="288" xr:uid="{0BA15279-449A-4B42-A586-68CB761217C0}"/>
    <cellStyle name="悪い" xfId="289" xr:uid="{0FB4F9F9-0428-4A77-A117-D76FC458483D}"/>
    <cellStyle name="好_2011秋冬季生产放量表2-9(韩姐原始单)" xfId="290" xr:uid="{E4A68ED8-B968-4DB8-BE67-727B395B8E12}"/>
    <cellStyle name="好_YKK 拉链大货报价09.12.09" xfId="291" xr:uid="{5260A0FA-2794-4638-B233-BA8722DB3DC6}"/>
    <cellStyle name="好_服装" xfId="292" xr:uid="{A1A85534-8D6E-40A9-9E80-422B14783409}"/>
    <cellStyle name="好_服装_1" xfId="293" xr:uid="{8E39882F-8734-4D71-B5A5-94DF58C1B362}"/>
    <cellStyle name="好_童装" xfId="294" xr:uid="{51D0719F-B183-40D0-ABF7-B2D834D0FF9C}"/>
    <cellStyle name="好_下单表" xfId="295" xr:uid="{5E667D77-C271-47D3-979E-A692503F2F21}"/>
    <cellStyle name="好_鞋品" xfId="296" xr:uid="{6CBA94C6-C4EF-4940-8CAD-09D9D7890267}"/>
    <cellStyle name="好_鞋品_1" xfId="297" xr:uid="{A3D695C3-2EE1-48A8-B5EC-D9168E1D06E6}"/>
    <cellStyle name="好_装备" xfId="298" xr:uid="{62EFADD8-46C0-4537-B6C3-D72456354515}"/>
    <cellStyle name="桁区切り [0.00]_組曲プレゼン.xls" xfId="299" xr:uid="{F1375B7D-FE8F-4F51-B8D7-AEC24F6DAC24}"/>
    <cellStyle name="桁区切り_組曲プレゼン.xls" xfId="300" xr:uid="{D782DD78-175C-44C8-98F1-7995A1B49DF4}"/>
    <cellStyle name="集計" xfId="301" xr:uid="{68AA96A5-7EDF-4A39-A70A-505F1A5C4245}"/>
    <cellStyle name="計算" xfId="302" xr:uid="{0A90B601-2401-4FE3-9223-AACC5048D7EF}"/>
    <cellStyle name="見出し 1" xfId="303" xr:uid="{2485A257-6722-4303-8E0E-BBC9798D42D7}"/>
    <cellStyle name="見出し 2" xfId="304" xr:uid="{7BCFC8DB-6F81-4446-818E-ABF2B3460D32}"/>
    <cellStyle name="見出し 3" xfId="305" xr:uid="{78275C29-C0B1-40B0-A699-DEA3504288E2}"/>
    <cellStyle name="見出し 4" xfId="306" xr:uid="{82DBF7BF-3E55-4438-B3AB-02B94D97203F}"/>
    <cellStyle name="警告文" xfId="307" xr:uid="{94A510F3-A0FD-41D5-BD20-39DC1C8F3405}"/>
    <cellStyle name="良い" xfId="308" xr:uid="{CA98D1CD-0714-4B4D-8077-5AB2655116EE}"/>
    <cellStyle name="千位分隔 2" xfId="309" xr:uid="{591AFF21-DD32-4866-98D6-B03066B92A4F}"/>
    <cellStyle name="千位分隔[0] 2" xfId="310" xr:uid="{6D8426B2-8E64-4A7F-9E17-38CD24F71815}"/>
    <cellStyle name="入力" xfId="311" xr:uid="{20DEC6D2-78EE-4C21-8C48-98825212926B}"/>
    <cellStyle name="适中 2" xfId="312" xr:uid="{091F14D7-4596-4982-BCD0-C267000DAA5B}"/>
    <cellStyle name="适中 3" xfId="313" xr:uid="{40761852-5B11-4048-AD88-F49CB699A282}"/>
    <cellStyle name="适中 3 2" xfId="314" xr:uid="{96B27246-8DA4-4EA6-858E-2280C8DA76F9}"/>
    <cellStyle name="説明文" xfId="315" xr:uid="{7CD37405-4F02-4366-9E7D-57820D2D06BE}"/>
    <cellStyle name="通貨 [0.00]_組曲プレゼン.xls" xfId="316" xr:uid="{D952C3D5-BA7E-46E9-933C-FE0C4BA5A743}"/>
    <cellStyle name="通貨_組曲プレゼン.xls" xfId="317" xr:uid="{33F20D68-1DBC-43B6-9DEF-4DBFFD870417}"/>
    <cellStyle name="样式 1" xfId="318" xr:uid="{A64140B0-CF53-4107-ACE7-4200B8DA664C}"/>
    <cellStyle name="樣式 1" xfId="319" xr:uid="{74394547-5FB5-46ED-9A37-6456682F29CF}"/>
    <cellStyle name="一般_F11 物料表 -吴少华    给客人" xfId="320" xr:uid="{B3414EF9-D6F8-45BC-BAFD-2DC9BA2FBAFA}"/>
    <cellStyle name="표준_CB525WCB520CB521CB527 자재리스트_MATERIAL LIST GREEN LAMB GL550 GL551(BULK)" xfId="321" xr:uid="{5422EBB1-5E34-4E98-B9D6-4FC892052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9</xdr:col>
      <xdr:colOff>103990</xdr:colOff>
      <xdr:row>47</xdr:row>
      <xdr:rowOff>170773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9DB91D9-AA1D-1FB1-B30B-771742DA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24450"/>
          <a:ext cx="6276190" cy="54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18</xdr:col>
      <xdr:colOff>437381</xdr:colOff>
      <xdr:row>52</xdr:row>
      <xdr:rowOff>37326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CF26915-21A6-35D7-FDD0-B18827C1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5124450"/>
          <a:ext cx="6152381" cy="6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4</xdr:col>
      <xdr:colOff>352038</xdr:colOff>
      <xdr:row>30</xdr:row>
      <xdr:rowOff>56849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3AE3850-D41D-A9F3-CE59-EB2949E8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14975"/>
          <a:ext cx="3095238" cy="2409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4</xdr:col>
      <xdr:colOff>504419</xdr:colOff>
      <xdr:row>37</xdr:row>
      <xdr:rowOff>161475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1BAD741-DACA-8EFA-34D4-B6716F810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0"/>
          <a:ext cx="3247619" cy="36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5</xdr:col>
      <xdr:colOff>523381</xdr:colOff>
      <xdr:row>38</xdr:row>
      <xdr:rowOff>113833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D909D73-BAA2-EF2D-F3C4-80E5B6D1B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24450"/>
          <a:ext cx="3952381" cy="37333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17</xdr:row>
      <xdr:rowOff>76200</xdr:rowOff>
    </xdr:from>
    <xdr:to>
      <xdr:col>4</xdr:col>
      <xdr:colOff>526959</xdr:colOff>
      <xdr:row>37</xdr:row>
      <xdr:rowOff>56445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B422799-0F0E-9E5E-82F1-95EA50E6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4781550"/>
          <a:ext cx="3155858" cy="359974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533401</xdr:colOff>
      <xdr:row>17</xdr:row>
      <xdr:rowOff>47624</xdr:rowOff>
    </xdr:from>
    <xdr:to>
      <xdr:col>9</xdr:col>
      <xdr:colOff>620039</xdr:colOff>
      <xdr:row>37</xdr:row>
      <xdr:rowOff>151595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1BDC2D7-1AFD-E71F-8737-988A83021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1" y="4752974"/>
          <a:ext cx="2829838" cy="37234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4</xdr:col>
      <xdr:colOff>447276</xdr:colOff>
      <xdr:row>31</xdr:row>
      <xdr:rowOff>56781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BEB1A74-207F-8FD2-6C54-1754EC70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05350"/>
          <a:ext cx="3190476" cy="29523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14</xdr:row>
      <xdr:rowOff>133350</xdr:rowOff>
    </xdr:from>
    <xdr:to>
      <xdr:col>8</xdr:col>
      <xdr:colOff>541612</xdr:colOff>
      <xdr:row>38</xdr:row>
      <xdr:rowOff>18207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D9B7AC6-AF94-B5BF-5AAE-7F771EBF5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419600"/>
          <a:ext cx="6018487" cy="4256832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495301</xdr:colOff>
      <xdr:row>14</xdr:row>
      <xdr:rowOff>19049</xdr:rowOff>
    </xdr:from>
    <xdr:to>
      <xdr:col>18</xdr:col>
      <xdr:colOff>215235</xdr:colOff>
      <xdr:row>41</xdr:row>
      <xdr:rowOff>27614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693C8C6-C860-345A-DE93-3194A0D9A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1" y="4305299"/>
          <a:ext cx="6120734" cy="492346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10</xdr:col>
      <xdr:colOff>484857</xdr:colOff>
      <xdr:row>29</xdr:row>
      <xdr:rowOff>113969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A2C5F95-37BA-AF2D-8014-B2574438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95800"/>
          <a:ext cx="7342857" cy="26476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237324</xdr:colOff>
      <xdr:row>43</xdr:row>
      <xdr:rowOff>85104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93B9FA4-ADCE-75BF-A69C-3AA1DE3E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76775"/>
          <a:ext cx="6409524" cy="49714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10</xdr:col>
      <xdr:colOff>56286</xdr:colOff>
      <xdr:row>50</xdr:row>
      <xdr:rowOff>65898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D030346-FBDB-2ED4-2931-7586F0E59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67225"/>
          <a:ext cx="6914286" cy="6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494724</xdr:colOff>
      <xdr:row>46</xdr:row>
      <xdr:rowOff>132696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FBD428B-F1FE-6093-23FB-667B28ED1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14900"/>
          <a:ext cx="4609524" cy="522857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17</xdr:row>
      <xdr:rowOff>28575</xdr:rowOff>
    </xdr:from>
    <xdr:to>
      <xdr:col>14</xdr:col>
      <xdr:colOff>170820</xdr:colOff>
      <xdr:row>47</xdr:row>
      <xdr:rowOff>56461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87E9DF-3027-4A70-1DF9-34F22392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2525" y="4733925"/>
          <a:ext cx="5038095" cy="55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7</xdr:col>
      <xdr:colOff>237495</xdr:colOff>
      <xdr:row>50</xdr:row>
      <xdr:rowOff>104083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C9BFB17-7F77-941A-9301-6CB6A1226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5425"/>
          <a:ext cx="5038095" cy="55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85725</xdr:rowOff>
    </xdr:from>
    <xdr:to>
      <xdr:col>7</xdr:col>
      <xdr:colOff>142875</xdr:colOff>
      <xdr:row>45</xdr:row>
      <xdr:rowOff>104581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883F23B-F704-44A5-90D8-AF0435A7F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10175"/>
          <a:ext cx="4943475" cy="5114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7</xdr:col>
      <xdr:colOff>8924</xdr:colOff>
      <xdr:row>35</xdr:row>
      <xdr:rowOff>113901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C9F9581-E24D-9ED1-B7BB-5E257E6B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0"/>
          <a:ext cx="4809524" cy="3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4</xdr:col>
      <xdr:colOff>228229</xdr:colOff>
      <xdr:row>32</xdr:row>
      <xdr:rowOff>171134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2489230-3FEF-22DD-1FBD-231FE9B5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5425"/>
          <a:ext cx="2971429" cy="25238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494724</xdr:colOff>
      <xdr:row>45</xdr:row>
      <xdr:rowOff>18414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89B789E-5CCD-C57A-1860-62FC8926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86325"/>
          <a:ext cx="4609524" cy="50857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4</xdr:col>
      <xdr:colOff>313943</xdr:colOff>
      <xdr:row>28</xdr:row>
      <xdr:rowOff>133039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5C9D9AC-9CEB-9ED2-BFBD-63F88227C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05350"/>
          <a:ext cx="3057143" cy="24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4</xdr:col>
      <xdr:colOff>523467</xdr:colOff>
      <xdr:row>33</xdr:row>
      <xdr:rowOff>94854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A118F5-32E5-4A5A-B6F6-BF9C9266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05350"/>
          <a:ext cx="3266667" cy="3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4EFD-B1C5-4C38-B942-7B533E66B396}">
  <dimension ref="A1:O18"/>
  <sheetViews>
    <sheetView tabSelected="1" workbookViewId="0">
      <selection activeCell="K19" sqref="K19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64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0.2</v>
      </c>
      <c r="K4" s="15">
        <v>1.05</v>
      </c>
      <c r="L4" s="16">
        <v>18</v>
      </c>
      <c r="M4" s="17">
        <f>J4*K4*L4</f>
        <v>3.7800000000000002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1.4999999999999999E-2</v>
      </c>
      <c r="K5" s="15">
        <v>1.05</v>
      </c>
      <c r="L5" s="16">
        <v>26</v>
      </c>
      <c r="M5" s="17">
        <f>J5*K5*L5</f>
        <v>0.40949999999999998</v>
      </c>
      <c r="N5" s="18" t="e">
        <v>#DIV/0!</v>
      </c>
      <c r="O5" s="11" t="s">
        <v>34</v>
      </c>
    </row>
    <row r="6" spans="1:15" ht="16.5">
      <c r="A6" s="11">
        <v>3</v>
      </c>
      <c r="B6" s="11" t="s">
        <v>65</v>
      </c>
      <c r="C6" s="11"/>
      <c r="D6" s="12"/>
      <c r="E6" s="12"/>
      <c r="F6" s="13"/>
      <c r="G6" s="11"/>
      <c r="H6" s="11"/>
      <c r="I6" s="11"/>
      <c r="J6" s="14">
        <v>0.02</v>
      </c>
      <c r="K6" s="15">
        <v>1.05</v>
      </c>
      <c r="L6" s="16">
        <v>15</v>
      </c>
      <c r="M6" s="17">
        <f>J6*K6*L6</f>
        <v>0.315</v>
      </c>
      <c r="N6" s="18" t="e">
        <v>#DIV/0!</v>
      </c>
      <c r="O6" s="11" t="s">
        <v>34</v>
      </c>
    </row>
    <row r="7" spans="1:15" ht="16.5">
      <c r="A7" s="11"/>
      <c r="B7" s="11" t="s">
        <v>48</v>
      </c>
      <c r="C7" s="11"/>
      <c r="D7" s="12"/>
      <c r="E7" s="12"/>
      <c r="F7" s="13"/>
      <c r="G7" s="11"/>
      <c r="H7" s="11"/>
      <c r="I7" s="11"/>
      <c r="J7" s="14">
        <v>0.15</v>
      </c>
      <c r="K7" s="15">
        <v>1.05</v>
      </c>
      <c r="L7" s="16">
        <v>9</v>
      </c>
      <c r="M7" s="17">
        <f>J7*K7*L7</f>
        <v>1.4175</v>
      </c>
      <c r="N7" s="18"/>
      <c r="O7" s="11"/>
    </row>
    <row r="8" spans="1:15" ht="16.5">
      <c r="A8" s="11">
        <v>4</v>
      </c>
      <c r="B8" s="11" t="s">
        <v>21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0.5</v>
      </c>
      <c r="M8" s="17">
        <f>J8*K8*L8</f>
        <v>0.52500000000000002</v>
      </c>
      <c r="N8" s="18" t="e">
        <v>#DIV/0!</v>
      </c>
      <c r="O8" s="11"/>
    </row>
    <row r="9" spans="1:15" ht="16.5">
      <c r="A9" s="11">
        <v>5</v>
      </c>
      <c r="B9" s="11" t="s">
        <v>22</v>
      </c>
      <c r="C9" s="11"/>
      <c r="D9" s="12"/>
      <c r="E9" s="12"/>
      <c r="F9" s="13"/>
      <c r="G9" s="11"/>
      <c r="H9" s="11"/>
      <c r="I9" s="11"/>
      <c r="J9" s="14"/>
      <c r="K9" s="15">
        <v>1</v>
      </c>
      <c r="L9" s="16">
        <v>0.4</v>
      </c>
      <c r="M9" s="17">
        <v>0</v>
      </c>
      <c r="N9" s="18" t="e">
        <v>#DIV/0!</v>
      </c>
      <c r="O9" s="11"/>
    </row>
    <row r="10" spans="1:15" ht="16.5">
      <c r="A10" s="11">
        <v>6</v>
      </c>
      <c r="B10" s="11" t="s">
        <v>66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1</v>
      </c>
      <c r="M10" s="17">
        <f>J10*K10*L10</f>
        <v>1.05</v>
      </c>
      <c r="N10" s="18"/>
      <c r="O10" s="11"/>
    </row>
    <row r="11" spans="1:15" ht="16.5">
      <c r="A11" s="11">
        <v>7</v>
      </c>
      <c r="B11" s="11" t="s">
        <v>23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</v>
      </c>
      <c r="L11" s="16">
        <v>0.8</v>
      </c>
      <c r="M11" s="17">
        <f>J11*K11*L11</f>
        <v>0.8</v>
      </c>
      <c r="N11" s="18" t="e">
        <v>#DIV/0!</v>
      </c>
      <c r="O11" s="11"/>
    </row>
    <row r="12" spans="1:15" ht="16.5">
      <c r="A12" s="19">
        <v>8</v>
      </c>
      <c r="B12" s="11" t="s">
        <v>24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1.05</v>
      </c>
      <c r="L12" s="16">
        <v>0.3</v>
      </c>
      <c r="M12" s="17">
        <f>J12*K12*L12</f>
        <v>0.315</v>
      </c>
      <c r="N12" s="18" t="e">
        <v>#DIV/0!</v>
      </c>
      <c r="O12" s="11"/>
    </row>
    <row r="13" spans="1:15" ht="66">
      <c r="A13" s="20">
        <v>9</v>
      </c>
      <c r="B13" s="29" t="s">
        <v>25</v>
      </c>
      <c r="C13" s="30" t="s">
        <v>26</v>
      </c>
      <c r="D13" s="35"/>
      <c r="E13" s="35"/>
      <c r="F13" s="36"/>
      <c r="G13" s="19"/>
      <c r="H13" s="19"/>
      <c r="I13" s="19"/>
      <c r="J13" s="37">
        <v>1</v>
      </c>
      <c r="K13" s="38">
        <v>1.05</v>
      </c>
      <c r="L13" s="39">
        <v>17</v>
      </c>
      <c r="M13" s="17">
        <f>J13*K13*L13</f>
        <v>17.850000000000001</v>
      </c>
      <c r="N13" s="40" t="e">
        <v>#DIV/0!</v>
      </c>
      <c r="O13" s="19"/>
    </row>
    <row r="14" spans="1:15" ht="16.5">
      <c r="A14" s="20">
        <v>10</v>
      </c>
      <c r="B14" s="20" t="s">
        <v>27</v>
      </c>
      <c r="C14" s="20">
        <v>5000</v>
      </c>
      <c r="D14" s="41"/>
      <c r="E14" s="41"/>
      <c r="F14" s="42"/>
      <c r="G14" s="20"/>
      <c r="H14" s="20"/>
      <c r="I14" s="20"/>
      <c r="J14" s="43"/>
      <c r="K14" s="44"/>
      <c r="L14" s="45"/>
      <c r="M14" s="46">
        <f>SUM(M4:M13)</f>
        <v>26.462000000000003</v>
      </c>
      <c r="N14" s="47"/>
      <c r="O14" s="20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60" t="s">
        <v>28</v>
      </c>
      <c r="C17" s="60"/>
      <c r="D17" s="60"/>
      <c r="E17" s="60"/>
      <c r="F17" s="60"/>
      <c r="G17" s="60"/>
      <c r="H17" s="60"/>
      <c r="I17" s="60"/>
      <c r="J17" s="24"/>
      <c r="K17" s="25"/>
      <c r="L17" s="26"/>
      <c r="M17" s="23"/>
      <c r="N17" s="27"/>
      <c r="O17" s="28"/>
    </row>
    <row r="18" spans="1:15" ht="16.5">
      <c r="A18" s="23"/>
      <c r="B18" s="23"/>
      <c r="C18" s="23"/>
      <c r="D18" s="21"/>
      <c r="E18" s="21"/>
      <c r="F18" s="22"/>
      <c r="G18" s="23"/>
      <c r="H18" s="23"/>
      <c r="I18" s="23"/>
      <c r="J18" s="24"/>
      <c r="K18" s="25"/>
      <c r="L18" s="26"/>
      <c r="M18" s="23"/>
      <c r="N18" s="27"/>
      <c r="O18" s="28"/>
    </row>
  </sheetData>
  <mergeCells count="4">
    <mergeCell ref="H1:I1"/>
    <mergeCell ref="B2:I2"/>
    <mergeCell ref="J2:O2"/>
    <mergeCell ref="B17:I17"/>
  </mergeCells>
  <phoneticPr fontId="5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6C1B-1CB4-4803-9F04-30306021B0E6}">
  <dimension ref="A1:O16"/>
  <sheetViews>
    <sheetView workbookViewId="0">
      <selection activeCell="K17" sqref="K17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 t="s">
        <v>45</v>
      </c>
      <c r="I4" s="11" t="s">
        <v>33</v>
      </c>
      <c r="J4" s="14">
        <v>1.95</v>
      </c>
      <c r="K4" s="15">
        <v>1.05</v>
      </c>
      <c r="L4" s="16">
        <v>13</v>
      </c>
      <c r="M4" s="17">
        <f t="shared" ref="M4:M11" si="0">J4*K4*L4</f>
        <v>26.6175</v>
      </c>
      <c r="N4" s="18" t="e">
        <v>#DIV/0!</v>
      </c>
      <c r="O4" s="11" t="s">
        <v>34</v>
      </c>
    </row>
    <row r="5" spans="1:15" ht="16.5">
      <c r="A5" s="11">
        <v>4</v>
      </c>
      <c r="B5" s="11" t="s">
        <v>21</v>
      </c>
      <c r="C5" s="11"/>
      <c r="D5" s="12"/>
      <c r="E5" s="12"/>
      <c r="F5" s="13"/>
      <c r="G5" s="11"/>
      <c r="H5" s="11"/>
      <c r="I5" s="11"/>
      <c r="J5" s="14">
        <v>1</v>
      </c>
      <c r="K5" s="15">
        <v>1.05</v>
      </c>
      <c r="L5" s="16">
        <v>1</v>
      </c>
      <c r="M5" s="17">
        <f t="shared" si="0"/>
        <v>1.05</v>
      </c>
      <c r="N5" s="18" t="e">
        <v>#DIV/0!</v>
      </c>
      <c r="O5" s="11"/>
    </row>
    <row r="6" spans="1:15" ht="16.5">
      <c r="A6" s="11">
        <v>5</v>
      </c>
      <c r="B6" s="11" t="s">
        <v>42</v>
      </c>
      <c r="C6" s="11"/>
      <c r="D6" s="12"/>
      <c r="E6" s="12"/>
      <c r="F6" s="13"/>
      <c r="G6" s="11"/>
      <c r="H6" s="11"/>
      <c r="I6" s="11"/>
      <c r="J6" s="14">
        <v>1</v>
      </c>
      <c r="K6" s="15">
        <v>1.05</v>
      </c>
      <c r="L6" s="16">
        <v>3.5</v>
      </c>
      <c r="M6" s="17">
        <f t="shared" si="0"/>
        <v>3.6750000000000003</v>
      </c>
      <c r="N6" s="18" t="e">
        <v>#DIV/0!</v>
      </c>
      <c r="O6" s="11" t="s">
        <v>34</v>
      </c>
    </row>
    <row r="7" spans="1:15" ht="16.5">
      <c r="A7" s="11"/>
      <c r="B7" s="11" t="s">
        <v>44</v>
      </c>
      <c r="C7" s="11"/>
      <c r="D7" s="12"/>
      <c r="E7" s="12"/>
      <c r="F7" s="13"/>
      <c r="G7" s="11"/>
      <c r="H7" s="11"/>
      <c r="I7" s="11"/>
      <c r="J7" s="14">
        <v>1</v>
      </c>
      <c r="K7" s="15">
        <v>1.05</v>
      </c>
      <c r="L7" s="16">
        <v>1</v>
      </c>
      <c r="M7" s="17">
        <f t="shared" si="0"/>
        <v>1.05</v>
      </c>
      <c r="N7" s="18"/>
      <c r="O7" s="11"/>
    </row>
    <row r="8" spans="1:15" ht="16.5">
      <c r="A8" s="11">
        <v>6</v>
      </c>
      <c r="B8" s="11" t="s">
        <v>37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1.5</v>
      </c>
      <c r="M8" s="17">
        <f t="shared" si="0"/>
        <v>1.5750000000000002</v>
      </c>
      <c r="N8" s="18"/>
      <c r="O8" s="11"/>
    </row>
    <row r="9" spans="1:15" ht="16.5">
      <c r="A9" s="11">
        <v>7</v>
      </c>
      <c r="B9" s="11" t="s">
        <v>23</v>
      </c>
      <c r="C9" s="11"/>
      <c r="D9" s="12"/>
      <c r="E9" s="12"/>
      <c r="F9" s="13"/>
      <c r="G9" s="11"/>
      <c r="H9" s="11"/>
      <c r="I9" s="11"/>
      <c r="J9" s="14">
        <v>1</v>
      </c>
      <c r="K9" s="15">
        <v>1</v>
      </c>
      <c r="L9" s="16">
        <v>0.5</v>
      </c>
      <c r="M9" s="17">
        <f t="shared" si="0"/>
        <v>0.5</v>
      </c>
      <c r="N9" s="18" t="e">
        <v>#DIV/0!</v>
      </c>
      <c r="O9" s="11"/>
    </row>
    <row r="10" spans="1:15" ht="16.5">
      <c r="A10" s="19">
        <v>8</v>
      </c>
      <c r="B10" s="11" t="s">
        <v>24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0.3</v>
      </c>
      <c r="M10" s="17">
        <f t="shared" si="0"/>
        <v>0.315</v>
      </c>
      <c r="N10" s="18" t="e">
        <v>#DIV/0!</v>
      </c>
      <c r="O10" s="11"/>
    </row>
    <row r="11" spans="1:15" ht="66">
      <c r="A11" s="20">
        <v>9</v>
      </c>
      <c r="B11" s="29" t="s">
        <v>25</v>
      </c>
      <c r="C11" s="30" t="s">
        <v>26</v>
      </c>
      <c r="D11" s="35"/>
      <c r="E11" s="35"/>
      <c r="F11" s="36"/>
      <c r="G11" s="19"/>
      <c r="H11" s="19"/>
      <c r="I11" s="19"/>
      <c r="J11" s="37">
        <v>1</v>
      </c>
      <c r="K11" s="38">
        <v>1.05</v>
      </c>
      <c r="L11" s="39">
        <v>15</v>
      </c>
      <c r="M11" s="17">
        <f t="shared" si="0"/>
        <v>15.75</v>
      </c>
      <c r="N11" s="40" t="e">
        <v>#DIV/0!</v>
      </c>
      <c r="O11" s="19"/>
    </row>
    <row r="12" spans="1:15" ht="16.5">
      <c r="A12" s="20">
        <v>10</v>
      </c>
      <c r="B12" s="20" t="s">
        <v>27</v>
      </c>
      <c r="C12" s="20">
        <v>2000</v>
      </c>
      <c r="D12" s="41"/>
      <c r="E12" s="41"/>
      <c r="F12" s="42"/>
      <c r="G12" s="20"/>
      <c r="H12" s="20"/>
      <c r="I12" s="20"/>
      <c r="J12" s="43"/>
      <c r="K12" s="44"/>
      <c r="L12" s="45"/>
      <c r="M12" s="46">
        <f>SUM(M4:M11)</f>
        <v>50.532499999999999</v>
      </c>
      <c r="N12" s="47"/>
      <c r="O12" s="20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23"/>
      <c r="C14" s="23"/>
      <c r="D14" s="21"/>
      <c r="E14" s="21"/>
      <c r="F14" s="22"/>
      <c r="G14" s="23"/>
      <c r="H14" s="23"/>
      <c r="I14" s="23"/>
      <c r="J14" s="24"/>
      <c r="K14" s="25"/>
      <c r="L14" s="26"/>
      <c r="M14" s="23"/>
      <c r="N14" s="27"/>
      <c r="O14" s="28"/>
    </row>
    <row r="15" spans="1:15" ht="16.5">
      <c r="A15" s="23"/>
      <c r="B15" s="60" t="s">
        <v>28</v>
      </c>
      <c r="C15" s="60"/>
      <c r="D15" s="60"/>
      <c r="E15" s="60"/>
      <c r="F15" s="60"/>
      <c r="G15" s="60"/>
      <c r="H15" s="60"/>
      <c r="I15" s="60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</sheetData>
  <mergeCells count="4">
    <mergeCell ref="H1:I1"/>
    <mergeCell ref="B2:I2"/>
    <mergeCell ref="J2:O2"/>
    <mergeCell ref="B15:I15"/>
  </mergeCells>
  <phoneticPr fontId="5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C505-C45C-4187-8B24-1C92ABF9A685}">
  <dimension ref="A1:O18"/>
  <sheetViews>
    <sheetView workbookViewId="0">
      <selection activeCell="L29" sqref="L29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0.65</v>
      </c>
      <c r="K4" s="15">
        <v>1.05</v>
      </c>
      <c r="L4" s="16">
        <v>18</v>
      </c>
      <c r="M4" s="17">
        <f>J4*K4*L4</f>
        <v>12.285000000000002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0</v>
      </c>
      <c r="K5" s="15">
        <v>1.05</v>
      </c>
      <c r="L5" s="16">
        <v>26</v>
      </c>
      <c r="M5" s="17">
        <f>J5*K5*L5</f>
        <v>0</v>
      </c>
      <c r="N5" s="18" t="e">
        <v>#DIV/0!</v>
      </c>
      <c r="O5" s="11" t="s">
        <v>34</v>
      </c>
    </row>
    <row r="6" spans="1:15" ht="16.5">
      <c r="A6" s="11">
        <v>3</v>
      </c>
      <c r="B6" s="11" t="s">
        <v>41</v>
      </c>
      <c r="C6" s="11"/>
      <c r="D6" s="12"/>
      <c r="E6" s="12"/>
      <c r="F6" s="13"/>
      <c r="G6" s="11"/>
      <c r="H6" s="11"/>
      <c r="I6" s="11"/>
      <c r="J6" s="14">
        <v>0</v>
      </c>
      <c r="K6" s="15">
        <v>1.05</v>
      </c>
      <c r="L6" s="16">
        <v>0.3</v>
      </c>
      <c r="M6" s="17">
        <f>J6*K6*L6</f>
        <v>0</v>
      </c>
      <c r="N6" s="18" t="e">
        <v>#DIV/0!</v>
      </c>
      <c r="O6" s="11" t="s">
        <v>34</v>
      </c>
    </row>
    <row r="7" spans="1:15" ht="16.5">
      <c r="A7" s="11">
        <v>4</v>
      </c>
      <c r="B7" s="11" t="s">
        <v>21</v>
      </c>
      <c r="C7" s="11"/>
      <c r="D7" s="12"/>
      <c r="E7" s="12"/>
      <c r="F7" s="13"/>
      <c r="G7" s="11"/>
      <c r="H7" s="11"/>
      <c r="I7" s="11"/>
      <c r="J7" s="14"/>
      <c r="K7" s="15">
        <v>1</v>
      </c>
      <c r="L7" s="16">
        <v>0.3</v>
      </c>
      <c r="M7" s="17">
        <v>0</v>
      </c>
      <c r="N7" s="18" t="e">
        <v>#DIV/0!</v>
      </c>
      <c r="O7" s="11"/>
    </row>
    <row r="8" spans="1:15" ht="16.5">
      <c r="A8" s="11">
        <v>5</v>
      </c>
      <c r="B8" s="11" t="s">
        <v>42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2.5</v>
      </c>
      <c r="M8" s="17">
        <f t="shared" ref="M8:M13" si="0">J8*K8*L8</f>
        <v>2.625</v>
      </c>
      <c r="N8" s="18" t="e">
        <v>#DIV/0!</v>
      </c>
      <c r="O8" s="11" t="s">
        <v>34</v>
      </c>
    </row>
    <row r="9" spans="1:15" ht="16.5">
      <c r="A9" s="11"/>
      <c r="B9" s="11" t="s">
        <v>43</v>
      </c>
      <c r="C9" s="11"/>
      <c r="D9" s="12"/>
      <c r="E9" s="12"/>
      <c r="F9" s="13"/>
      <c r="G9" s="11"/>
      <c r="H9" s="11"/>
      <c r="I9" s="11"/>
      <c r="J9" s="14">
        <v>0</v>
      </c>
      <c r="K9" s="15">
        <v>1.05</v>
      </c>
      <c r="L9" s="16">
        <v>1</v>
      </c>
      <c r="M9" s="17">
        <f t="shared" si="0"/>
        <v>0</v>
      </c>
      <c r="N9" s="18" t="e">
        <v>#DIV/0!</v>
      </c>
      <c r="O9" s="11" t="s">
        <v>34</v>
      </c>
    </row>
    <row r="10" spans="1:15" ht="16.5">
      <c r="A10" s="11">
        <v>6</v>
      </c>
      <c r="B10" s="11" t="s">
        <v>37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1.5</v>
      </c>
      <c r="M10" s="17">
        <f t="shared" si="0"/>
        <v>1.5750000000000002</v>
      </c>
      <c r="N10" s="18"/>
      <c r="O10" s="11"/>
    </row>
    <row r="11" spans="1:15" ht="16.5">
      <c r="A11" s="11">
        <v>7</v>
      </c>
      <c r="B11" s="11" t="s">
        <v>23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</v>
      </c>
      <c r="L11" s="16">
        <v>0.5</v>
      </c>
      <c r="M11" s="17">
        <f t="shared" si="0"/>
        <v>0.5</v>
      </c>
      <c r="N11" s="18" t="e">
        <v>#DIV/0!</v>
      </c>
      <c r="O11" s="11"/>
    </row>
    <row r="12" spans="1:15" ht="16.5">
      <c r="A12" s="19">
        <v>8</v>
      </c>
      <c r="B12" s="11" t="s">
        <v>24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1.05</v>
      </c>
      <c r="L12" s="16">
        <v>0.3</v>
      </c>
      <c r="M12" s="17">
        <f t="shared" si="0"/>
        <v>0.315</v>
      </c>
      <c r="N12" s="18" t="e">
        <v>#DIV/0!</v>
      </c>
      <c r="O12" s="11"/>
    </row>
    <row r="13" spans="1:15" ht="66">
      <c r="A13" s="20">
        <v>9</v>
      </c>
      <c r="B13" s="29" t="s">
        <v>25</v>
      </c>
      <c r="C13" s="30" t="s">
        <v>26</v>
      </c>
      <c r="D13" s="35"/>
      <c r="E13" s="35"/>
      <c r="F13" s="36"/>
      <c r="G13" s="19"/>
      <c r="H13" s="19"/>
      <c r="I13" s="19"/>
      <c r="J13" s="37">
        <v>1</v>
      </c>
      <c r="K13" s="38">
        <v>1.05</v>
      </c>
      <c r="L13" s="39">
        <v>18</v>
      </c>
      <c r="M13" s="17">
        <f t="shared" si="0"/>
        <v>18.900000000000002</v>
      </c>
      <c r="N13" s="40" t="e">
        <v>#DIV/0!</v>
      </c>
      <c r="O13" s="19"/>
    </row>
    <row r="14" spans="1:15" ht="16.5">
      <c r="A14" s="20">
        <v>10</v>
      </c>
      <c r="B14" s="20" t="s">
        <v>27</v>
      </c>
      <c r="C14" s="20">
        <v>2000</v>
      </c>
      <c r="D14" s="41"/>
      <c r="E14" s="41"/>
      <c r="F14" s="42"/>
      <c r="G14" s="20"/>
      <c r="H14" s="20"/>
      <c r="I14" s="20"/>
      <c r="J14" s="43"/>
      <c r="K14" s="44"/>
      <c r="L14" s="45"/>
      <c r="M14" s="46">
        <f>SUM(M4:M13)</f>
        <v>36.200000000000003</v>
      </c>
      <c r="N14" s="47"/>
      <c r="O14" s="20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60" t="s">
        <v>28</v>
      </c>
      <c r="C17" s="60"/>
      <c r="D17" s="60"/>
      <c r="E17" s="60"/>
      <c r="F17" s="60"/>
      <c r="G17" s="60"/>
      <c r="H17" s="60"/>
      <c r="I17" s="60"/>
      <c r="J17" s="24"/>
      <c r="K17" s="25"/>
      <c r="L17" s="26"/>
      <c r="M17" s="23"/>
      <c r="N17" s="27"/>
      <c r="O17" s="28"/>
    </row>
    <row r="18" spans="1:15" ht="16.5">
      <c r="A18" s="23"/>
      <c r="B18" s="23"/>
      <c r="C18" s="23"/>
      <c r="D18" s="21"/>
      <c r="E18" s="21"/>
      <c r="F18" s="22"/>
      <c r="G18" s="23"/>
      <c r="H18" s="23"/>
      <c r="I18" s="23"/>
      <c r="J18" s="24"/>
      <c r="K18" s="25"/>
      <c r="L18" s="26"/>
      <c r="M18" s="23"/>
      <c r="N18" s="27"/>
      <c r="O18" s="28"/>
    </row>
  </sheetData>
  <mergeCells count="4">
    <mergeCell ref="H1:I1"/>
    <mergeCell ref="B2:I2"/>
    <mergeCell ref="J2:O2"/>
    <mergeCell ref="B17:I17"/>
  </mergeCells>
  <phoneticPr fontId="5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FE5D-0BB3-45FC-8078-7DCE71A76D09}">
  <dimension ref="A1:O18"/>
  <sheetViews>
    <sheetView topLeftCell="A7" workbookViewId="0">
      <selection activeCell="C14" sqref="C14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1</v>
      </c>
      <c r="K4" s="15">
        <v>1.05</v>
      </c>
      <c r="L4" s="16">
        <v>15</v>
      </c>
      <c r="M4" s="17">
        <f>J4*K4*L4</f>
        <v>15.75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0</v>
      </c>
      <c r="K5" s="15">
        <v>1.05</v>
      </c>
      <c r="L5" s="16">
        <v>26</v>
      </c>
      <c r="M5" s="17">
        <f>J5*K5*L5</f>
        <v>0</v>
      </c>
      <c r="N5" s="18" t="e">
        <v>#DIV/0!</v>
      </c>
      <c r="O5" s="11" t="s">
        <v>34</v>
      </c>
    </row>
    <row r="6" spans="1:15" ht="16.5">
      <c r="A6" s="11">
        <v>3</v>
      </c>
      <c r="B6" s="11" t="s">
        <v>41</v>
      </c>
      <c r="C6" s="11"/>
      <c r="D6" s="12"/>
      <c r="E6" s="12"/>
      <c r="F6" s="13"/>
      <c r="G6" s="11"/>
      <c r="H6" s="11"/>
      <c r="I6" s="11"/>
      <c r="J6" s="14">
        <v>0</v>
      </c>
      <c r="K6" s="15">
        <v>1.05</v>
      </c>
      <c r="L6" s="16">
        <v>0.3</v>
      </c>
      <c r="M6" s="17">
        <f>J6*K6*L6</f>
        <v>0</v>
      </c>
      <c r="N6" s="18" t="e">
        <v>#DIV/0!</v>
      </c>
      <c r="O6" s="11" t="s">
        <v>34</v>
      </c>
    </row>
    <row r="7" spans="1:15" ht="16.5">
      <c r="A7" s="11">
        <v>4</v>
      </c>
      <c r="B7" s="11" t="s">
        <v>21</v>
      </c>
      <c r="C7" s="11"/>
      <c r="D7" s="12"/>
      <c r="E7" s="12"/>
      <c r="F7" s="13"/>
      <c r="G7" s="11"/>
      <c r="H7" s="11"/>
      <c r="I7" s="11"/>
      <c r="J7" s="14"/>
      <c r="K7" s="15">
        <v>1</v>
      </c>
      <c r="L7" s="16">
        <v>0.3</v>
      </c>
      <c r="M7" s="17">
        <v>0</v>
      </c>
      <c r="N7" s="18" t="e">
        <v>#DIV/0!</v>
      </c>
      <c r="O7" s="11"/>
    </row>
    <row r="8" spans="1:15" ht="16.5">
      <c r="A8" s="11">
        <v>5</v>
      </c>
      <c r="B8" s="11" t="s">
        <v>42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2.5</v>
      </c>
      <c r="M8" s="17">
        <f t="shared" ref="M8:M13" si="0">J8*K8*L8</f>
        <v>2.625</v>
      </c>
      <c r="N8" s="18" t="e">
        <v>#DIV/0!</v>
      </c>
      <c r="O8" s="11" t="s">
        <v>34</v>
      </c>
    </row>
    <row r="9" spans="1:15" ht="16.5">
      <c r="A9" s="11"/>
      <c r="B9" s="11" t="s">
        <v>43</v>
      </c>
      <c r="C9" s="11"/>
      <c r="D9" s="12"/>
      <c r="E9" s="12"/>
      <c r="F9" s="13"/>
      <c r="G9" s="11"/>
      <c r="H9" s="11"/>
      <c r="I9" s="11"/>
      <c r="J9" s="14">
        <v>2</v>
      </c>
      <c r="K9" s="15">
        <v>1.05</v>
      </c>
      <c r="L9" s="16">
        <v>1</v>
      </c>
      <c r="M9" s="17">
        <f t="shared" si="0"/>
        <v>2.1</v>
      </c>
      <c r="N9" s="18" t="e">
        <v>#DIV/0!</v>
      </c>
      <c r="O9" s="11" t="s">
        <v>34</v>
      </c>
    </row>
    <row r="10" spans="1:15" ht="16.5">
      <c r="A10" s="11">
        <v>6</v>
      </c>
      <c r="B10" s="11" t="s">
        <v>37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1.5</v>
      </c>
      <c r="M10" s="17">
        <f t="shared" si="0"/>
        <v>1.5750000000000002</v>
      </c>
      <c r="N10" s="18"/>
      <c r="O10" s="11"/>
    </row>
    <row r="11" spans="1:15" ht="16.5">
      <c r="A11" s="11">
        <v>7</v>
      </c>
      <c r="B11" s="11" t="s">
        <v>23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</v>
      </c>
      <c r="L11" s="16">
        <v>0.5</v>
      </c>
      <c r="M11" s="17">
        <f t="shared" si="0"/>
        <v>0.5</v>
      </c>
      <c r="N11" s="18" t="e">
        <v>#DIV/0!</v>
      </c>
      <c r="O11" s="11"/>
    </row>
    <row r="12" spans="1:15" ht="16.5">
      <c r="A12" s="19">
        <v>8</v>
      </c>
      <c r="B12" s="11" t="s">
        <v>24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1.05</v>
      </c>
      <c r="L12" s="16">
        <v>0.3</v>
      </c>
      <c r="M12" s="17">
        <f t="shared" si="0"/>
        <v>0.315</v>
      </c>
      <c r="N12" s="18" t="e">
        <v>#DIV/0!</v>
      </c>
      <c r="O12" s="11"/>
    </row>
    <row r="13" spans="1:15" ht="66">
      <c r="A13" s="20">
        <v>9</v>
      </c>
      <c r="B13" s="29" t="s">
        <v>25</v>
      </c>
      <c r="C13" s="30" t="s">
        <v>26</v>
      </c>
      <c r="D13" s="35"/>
      <c r="E13" s="35"/>
      <c r="F13" s="36"/>
      <c r="G13" s="19"/>
      <c r="H13" s="19"/>
      <c r="I13" s="19"/>
      <c r="J13" s="37">
        <v>1</v>
      </c>
      <c r="K13" s="38">
        <v>1.05</v>
      </c>
      <c r="L13" s="39">
        <v>20</v>
      </c>
      <c r="M13" s="17">
        <f t="shared" si="0"/>
        <v>21</v>
      </c>
      <c r="N13" s="40" t="e">
        <v>#DIV/0!</v>
      </c>
      <c r="O13" s="19"/>
    </row>
    <row r="14" spans="1:15" ht="16.5">
      <c r="A14" s="20">
        <v>10</v>
      </c>
      <c r="B14" s="20" t="s">
        <v>27</v>
      </c>
      <c r="C14" s="20">
        <v>2000</v>
      </c>
      <c r="D14" s="41"/>
      <c r="E14" s="41"/>
      <c r="F14" s="42"/>
      <c r="G14" s="20"/>
      <c r="H14" s="20"/>
      <c r="I14" s="20"/>
      <c r="J14" s="43"/>
      <c r="K14" s="44"/>
      <c r="L14" s="45"/>
      <c r="M14" s="46">
        <f>SUM(M4:M13)</f>
        <v>43.865000000000002</v>
      </c>
      <c r="N14" s="47"/>
      <c r="O14" s="20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60" t="s">
        <v>28</v>
      </c>
      <c r="C17" s="60"/>
      <c r="D17" s="60"/>
      <c r="E17" s="60"/>
      <c r="F17" s="60"/>
      <c r="G17" s="60"/>
      <c r="H17" s="60"/>
      <c r="I17" s="60"/>
      <c r="J17" s="24"/>
      <c r="K17" s="25"/>
      <c r="L17" s="26"/>
      <c r="M17" s="23"/>
      <c r="N17" s="27"/>
      <c r="O17" s="28"/>
    </row>
    <row r="18" spans="1:15" ht="16.5">
      <c r="A18" s="23"/>
      <c r="B18" s="23"/>
      <c r="C18" s="23"/>
      <c r="D18" s="21"/>
      <c r="E18" s="21"/>
      <c r="F18" s="22"/>
      <c r="G18" s="23"/>
      <c r="H18" s="23"/>
      <c r="I18" s="23"/>
      <c r="J18" s="24"/>
      <c r="K18" s="25"/>
      <c r="L18" s="26"/>
      <c r="M18" s="23"/>
      <c r="N18" s="27"/>
      <c r="O18" s="28"/>
    </row>
  </sheetData>
  <mergeCells count="4">
    <mergeCell ref="H1:I1"/>
    <mergeCell ref="B2:I2"/>
    <mergeCell ref="J2:O2"/>
    <mergeCell ref="B17:I17"/>
  </mergeCells>
  <phoneticPr fontId="5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9601-E232-4F89-801C-BF0195E627E6}">
  <dimension ref="A1:O17"/>
  <sheetViews>
    <sheetView workbookViewId="0">
      <selection activeCell="L13" sqref="L13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0.16</v>
      </c>
      <c r="K4" s="15">
        <v>1.05</v>
      </c>
      <c r="L4" s="16">
        <v>18</v>
      </c>
      <c r="M4" s="17">
        <f>J4*K4*L4</f>
        <v>3.024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0.01</v>
      </c>
      <c r="K5" s="15">
        <v>1.05</v>
      </c>
      <c r="L5" s="16">
        <v>26</v>
      </c>
      <c r="M5" s="17">
        <f>J5*K5*L5</f>
        <v>0.27300000000000002</v>
      </c>
      <c r="N5" s="18" t="e">
        <v>#DIV/0!</v>
      </c>
      <c r="O5" s="11" t="s">
        <v>34</v>
      </c>
    </row>
    <row r="6" spans="1:15" ht="16.5">
      <c r="A6" s="11">
        <v>3</v>
      </c>
      <c r="B6" s="11" t="s">
        <v>41</v>
      </c>
      <c r="C6" s="11"/>
      <c r="D6" s="12"/>
      <c r="E6" s="12"/>
      <c r="F6" s="13"/>
      <c r="G6" s="11"/>
      <c r="H6" s="11"/>
      <c r="I6" s="11"/>
      <c r="J6" s="14">
        <v>0.3</v>
      </c>
      <c r="K6" s="15">
        <v>1.05</v>
      </c>
      <c r="L6" s="16">
        <v>0.3</v>
      </c>
      <c r="M6" s="17">
        <f>J6*K6*L6</f>
        <v>9.4500000000000001E-2</v>
      </c>
      <c r="N6" s="18" t="e">
        <v>#DIV/0!</v>
      </c>
      <c r="O6" s="11" t="s">
        <v>34</v>
      </c>
    </row>
    <row r="7" spans="1:15" ht="16.5">
      <c r="A7" s="11">
        <v>4</v>
      </c>
      <c r="B7" s="11" t="s">
        <v>21</v>
      </c>
      <c r="C7" s="11"/>
      <c r="D7" s="12"/>
      <c r="E7" s="12"/>
      <c r="F7" s="13"/>
      <c r="G7" s="11"/>
      <c r="H7" s="11"/>
      <c r="I7" s="11"/>
      <c r="J7" s="14"/>
      <c r="K7" s="15">
        <v>1</v>
      </c>
      <c r="L7" s="16">
        <v>0.3</v>
      </c>
      <c r="M7" s="17">
        <v>0</v>
      </c>
      <c r="N7" s="18" t="e">
        <v>#DIV/0!</v>
      </c>
      <c r="O7" s="11"/>
    </row>
    <row r="8" spans="1:15" ht="16.5">
      <c r="A8" s="11">
        <v>5</v>
      </c>
      <c r="B8" s="11" t="s">
        <v>22</v>
      </c>
      <c r="C8" s="11"/>
      <c r="D8" s="12"/>
      <c r="E8" s="12"/>
      <c r="F8" s="13"/>
      <c r="G8" s="11"/>
      <c r="H8" s="11"/>
      <c r="I8" s="11"/>
      <c r="J8" s="14"/>
      <c r="K8" s="15">
        <v>1</v>
      </c>
      <c r="L8" s="16">
        <v>0.4</v>
      </c>
      <c r="M8" s="17">
        <v>0</v>
      </c>
      <c r="N8" s="18" t="e">
        <v>#DIV/0!</v>
      </c>
      <c r="O8" s="11"/>
    </row>
    <row r="9" spans="1:15" ht="16.5">
      <c r="A9" s="11">
        <v>6</v>
      </c>
      <c r="B9" s="11" t="s">
        <v>35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1.5</v>
      </c>
      <c r="M9" s="17">
        <f>J9*K9*L9</f>
        <v>1.5750000000000002</v>
      </c>
      <c r="N9" s="18"/>
      <c r="O9" s="11"/>
    </row>
    <row r="10" spans="1:15" ht="16.5">
      <c r="A10" s="11">
        <v>7</v>
      </c>
      <c r="B10" s="11" t="s">
        <v>23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</v>
      </c>
      <c r="L10" s="16">
        <v>0.5</v>
      </c>
      <c r="M10" s="17">
        <f>J10*K10*L10</f>
        <v>0.5</v>
      </c>
      <c r="N10" s="18" t="e">
        <v>#DIV/0!</v>
      </c>
      <c r="O10" s="11"/>
    </row>
    <row r="11" spans="1:15" ht="16.5">
      <c r="A11" s="19">
        <v>8</v>
      </c>
      <c r="B11" s="11" t="s">
        <v>24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1.05</v>
      </c>
      <c r="L11" s="16">
        <v>0.3</v>
      </c>
      <c r="M11" s="17">
        <f>J11*K11*L11</f>
        <v>0.315</v>
      </c>
      <c r="N11" s="18" t="e">
        <v>#DIV/0!</v>
      </c>
      <c r="O11" s="11"/>
    </row>
    <row r="12" spans="1:15" ht="66">
      <c r="A12" s="20">
        <v>9</v>
      </c>
      <c r="B12" s="29" t="s">
        <v>25</v>
      </c>
      <c r="C12" s="30" t="s">
        <v>26</v>
      </c>
      <c r="D12" s="35"/>
      <c r="E12" s="35"/>
      <c r="F12" s="36"/>
      <c r="G12" s="19"/>
      <c r="H12" s="19"/>
      <c r="I12" s="19"/>
      <c r="J12" s="37">
        <v>1</v>
      </c>
      <c r="K12" s="38">
        <v>1.05</v>
      </c>
      <c r="L12" s="39">
        <v>10.5</v>
      </c>
      <c r="M12" s="17">
        <f>J12*K12*L12</f>
        <v>11.025</v>
      </c>
      <c r="N12" s="40" t="e">
        <v>#DIV/0!</v>
      </c>
      <c r="O12" s="19"/>
    </row>
    <row r="13" spans="1:15" ht="16.5">
      <c r="A13" s="20">
        <v>10</v>
      </c>
      <c r="B13" s="20" t="s">
        <v>27</v>
      </c>
      <c r="C13" s="20">
        <v>3000</v>
      </c>
      <c r="D13" s="41"/>
      <c r="E13" s="41"/>
      <c r="F13" s="42"/>
      <c r="G13" s="20"/>
      <c r="H13" s="20"/>
      <c r="I13" s="20"/>
      <c r="J13" s="43"/>
      <c r="K13" s="44"/>
      <c r="L13" s="45"/>
      <c r="M13" s="46">
        <f>SUM(M4:M12)</f>
        <v>16.8065</v>
      </c>
      <c r="N13" s="47"/>
      <c r="O13" s="20"/>
    </row>
    <row r="14" spans="1:15" ht="16.5">
      <c r="A14" s="23"/>
      <c r="B14" s="23"/>
      <c r="C14" s="23"/>
      <c r="D14" s="21"/>
      <c r="E14" s="21"/>
      <c r="F14" s="22"/>
      <c r="G14" s="23"/>
      <c r="H14" s="23"/>
      <c r="I14" s="23"/>
      <c r="J14" s="24"/>
      <c r="K14" s="25"/>
      <c r="L14" s="26"/>
      <c r="M14" s="23"/>
      <c r="N14" s="27"/>
      <c r="O14" s="28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60" t="s">
        <v>28</v>
      </c>
      <c r="C16" s="60"/>
      <c r="D16" s="60"/>
      <c r="E16" s="60"/>
      <c r="F16" s="60"/>
      <c r="G16" s="60"/>
      <c r="H16" s="60"/>
      <c r="I16" s="60"/>
      <c r="J16" s="24"/>
      <c r="K16" s="25"/>
      <c r="L16" s="26"/>
      <c r="M16" s="23"/>
      <c r="N16" s="27"/>
      <c r="O16" s="28"/>
    </row>
    <row r="17" spans="1:15" ht="16.5">
      <c r="A17" s="23"/>
      <c r="B17" s="23"/>
      <c r="C17" s="23"/>
      <c r="D17" s="21"/>
      <c r="E17" s="21"/>
      <c r="F17" s="22"/>
      <c r="G17" s="23"/>
      <c r="H17" s="23"/>
      <c r="I17" s="23"/>
      <c r="J17" s="24"/>
      <c r="K17" s="25"/>
      <c r="L17" s="26"/>
      <c r="M17" s="23"/>
      <c r="N17" s="27"/>
      <c r="O17" s="28"/>
    </row>
  </sheetData>
  <mergeCells count="4">
    <mergeCell ref="H1:I1"/>
    <mergeCell ref="B2:I2"/>
    <mergeCell ref="J2:O2"/>
    <mergeCell ref="B16:I16"/>
  </mergeCells>
  <phoneticPr fontId="5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436D-C2C5-4368-A998-92F600C76E77}">
  <dimension ref="A1:O15"/>
  <sheetViews>
    <sheetView workbookViewId="0">
      <selection activeCell="S22" sqref="S22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0.3</v>
      </c>
      <c r="K4" s="15">
        <v>1.05</v>
      </c>
      <c r="L4" s="16">
        <v>10</v>
      </c>
      <c r="M4" s="17">
        <f>J4*K4*L4</f>
        <v>3.15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21</v>
      </c>
      <c r="C5" s="11"/>
      <c r="D5" s="12"/>
      <c r="E5" s="12"/>
      <c r="F5" s="13"/>
      <c r="G5" s="11"/>
      <c r="H5" s="11"/>
      <c r="I5" s="11"/>
      <c r="J5" s="14">
        <v>1</v>
      </c>
      <c r="K5" s="15">
        <v>1</v>
      </c>
      <c r="L5" s="16">
        <v>0.5</v>
      </c>
      <c r="M5" s="17">
        <f>J5*K5*L5</f>
        <v>0.5</v>
      </c>
      <c r="N5" s="18" t="e">
        <v>#DIV/0!</v>
      </c>
      <c r="O5" s="11"/>
    </row>
    <row r="6" spans="1:15" ht="16.5">
      <c r="A6" s="11">
        <v>3</v>
      </c>
      <c r="B6" s="11" t="s">
        <v>22</v>
      </c>
      <c r="C6" s="11"/>
      <c r="D6" s="12"/>
      <c r="E6" s="12"/>
      <c r="F6" s="13"/>
      <c r="G6" s="11"/>
      <c r="H6" s="11"/>
      <c r="I6" s="11"/>
      <c r="J6" s="14"/>
      <c r="K6" s="15">
        <v>1</v>
      </c>
      <c r="L6" s="16">
        <v>0.4</v>
      </c>
      <c r="M6" s="17">
        <v>0</v>
      </c>
      <c r="N6" s="18" t="e">
        <v>#DIV/0!</v>
      </c>
      <c r="O6" s="11"/>
    </row>
    <row r="7" spans="1:15" ht="16.5">
      <c r="A7" s="11">
        <v>4</v>
      </c>
      <c r="B7" s="11" t="s">
        <v>35</v>
      </c>
      <c r="C7" s="11"/>
      <c r="D7" s="12"/>
      <c r="E7" s="12"/>
      <c r="F7" s="13"/>
      <c r="G7" s="11"/>
      <c r="H7" s="11"/>
      <c r="I7" s="11"/>
      <c r="J7" s="14"/>
      <c r="K7" s="15">
        <v>1.05</v>
      </c>
      <c r="L7" s="16">
        <v>1.5</v>
      </c>
      <c r="M7" s="17">
        <f>J7*K7*L7</f>
        <v>0</v>
      </c>
      <c r="N7" s="18"/>
      <c r="O7" s="11"/>
    </row>
    <row r="8" spans="1:15" ht="16.5">
      <c r="A8" s="11">
        <v>5</v>
      </c>
      <c r="B8" s="11" t="s">
        <v>23</v>
      </c>
      <c r="C8" s="11"/>
      <c r="D8" s="12"/>
      <c r="E8" s="12"/>
      <c r="F8" s="13"/>
      <c r="G8" s="11"/>
      <c r="H8" s="11"/>
      <c r="I8" s="11"/>
      <c r="J8" s="14">
        <v>1</v>
      </c>
      <c r="K8" s="15">
        <v>1</v>
      </c>
      <c r="L8" s="16">
        <v>0.5</v>
      </c>
      <c r="M8" s="17">
        <f>J8*K8*L8</f>
        <v>0.5</v>
      </c>
      <c r="N8" s="18" t="e">
        <v>#DIV/0!</v>
      </c>
      <c r="O8" s="11"/>
    </row>
    <row r="9" spans="1:15" ht="16.5">
      <c r="A9" s="11">
        <v>6</v>
      </c>
      <c r="B9" s="11" t="s">
        <v>24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0.3</v>
      </c>
      <c r="M9" s="17">
        <f>J9*K9*L9</f>
        <v>0.315</v>
      </c>
      <c r="N9" s="18" t="e">
        <v>#DIV/0!</v>
      </c>
      <c r="O9" s="11"/>
    </row>
    <row r="10" spans="1:15" ht="66">
      <c r="A10" s="19">
        <v>6</v>
      </c>
      <c r="B10" s="29" t="s">
        <v>25</v>
      </c>
      <c r="C10" s="30" t="s">
        <v>26</v>
      </c>
      <c r="D10" s="35"/>
      <c r="E10" s="35"/>
      <c r="F10" s="36"/>
      <c r="G10" s="19"/>
      <c r="H10" s="19"/>
      <c r="I10" s="19"/>
      <c r="J10" s="37">
        <v>1</v>
      </c>
      <c r="K10" s="38">
        <v>1.05</v>
      </c>
      <c r="L10" s="39">
        <v>8</v>
      </c>
      <c r="M10" s="17">
        <f>J10*K10*L10</f>
        <v>8.4</v>
      </c>
      <c r="N10" s="40" t="e">
        <v>#DIV/0!</v>
      </c>
      <c r="O10" s="19"/>
    </row>
    <row r="11" spans="1:15" ht="16.5">
      <c r="A11" s="20">
        <v>7</v>
      </c>
      <c r="B11" s="20" t="s">
        <v>27</v>
      </c>
      <c r="C11" s="20">
        <v>3000</v>
      </c>
      <c r="D11" s="41"/>
      <c r="E11" s="41"/>
      <c r="F11" s="42"/>
      <c r="G11" s="20"/>
      <c r="H11" s="20"/>
      <c r="I11" s="20"/>
      <c r="J11" s="43"/>
      <c r="K11" s="44"/>
      <c r="L11" s="45"/>
      <c r="M11" s="46">
        <f>SUM(M4:M10)</f>
        <v>12.865000000000002</v>
      </c>
      <c r="N11" s="47"/>
      <c r="O11" s="20"/>
    </row>
    <row r="12" spans="1:15" ht="16.5">
      <c r="A12" s="23"/>
      <c r="B12" s="23"/>
      <c r="C12" s="23"/>
      <c r="D12" s="21"/>
      <c r="E12" s="21"/>
      <c r="F12" s="22"/>
      <c r="G12" s="23"/>
      <c r="H12" s="23"/>
      <c r="I12" s="23"/>
      <c r="J12" s="24"/>
      <c r="K12" s="25"/>
      <c r="L12" s="26"/>
      <c r="M12" s="23"/>
      <c r="N12" s="27"/>
      <c r="O12" s="28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60" t="s">
        <v>28</v>
      </c>
      <c r="C14" s="60"/>
      <c r="D14" s="60"/>
      <c r="E14" s="60"/>
      <c r="F14" s="60"/>
      <c r="G14" s="60"/>
      <c r="H14" s="60"/>
      <c r="I14" s="60"/>
      <c r="J14" s="24"/>
      <c r="K14" s="25"/>
      <c r="L14" s="26"/>
      <c r="M14" s="23"/>
      <c r="N14" s="27"/>
      <c r="O14" s="28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</sheetData>
  <mergeCells count="4">
    <mergeCell ref="H1:I1"/>
    <mergeCell ref="B2:I2"/>
    <mergeCell ref="J2:O2"/>
    <mergeCell ref="B14:I14"/>
  </mergeCells>
  <phoneticPr fontId="5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3C93-9984-4456-AB4D-A621678D6127}">
  <dimension ref="A1:O15"/>
  <sheetViews>
    <sheetView topLeftCell="A13" workbookViewId="0">
      <selection activeCell="U33" sqref="U33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0.18</v>
      </c>
      <c r="K4" s="15">
        <v>1.05</v>
      </c>
      <c r="L4" s="16">
        <v>10</v>
      </c>
      <c r="M4" s="17">
        <f>J4*K4*L4</f>
        <v>1.8900000000000001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21</v>
      </c>
      <c r="C5" s="11"/>
      <c r="D5" s="12"/>
      <c r="E5" s="12"/>
      <c r="F5" s="13"/>
      <c r="G5" s="11"/>
      <c r="H5" s="11"/>
      <c r="I5" s="11"/>
      <c r="J5" s="14"/>
      <c r="K5" s="15">
        <v>1</v>
      </c>
      <c r="L5" s="16">
        <v>0.3</v>
      </c>
      <c r="M5" s="17">
        <v>0</v>
      </c>
      <c r="N5" s="18" t="e">
        <v>#DIV/0!</v>
      </c>
      <c r="O5" s="11"/>
    </row>
    <row r="6" spans="1:15" ht="16.5">
      <c r="A6" s="11">
        <v>3</v>
      </c>
      <c r="B6" s="11" t="s">
        <v>22</v>
      </c>
      <c r="C6" s="11"/>
      <c r="D6" s="12"/>
      <c r="E6" s="12"/>
      <c r="F6" s="13"/>
      <c r="G6" s="11"/>
      <c r="H6" s="11"/>
      <c r="I6" s="11"/>
      <c r="J6" s="14"/>
      <c r="K6" s="15">
        <v>1</v>
      </c>
      <c r="L6" s="16">
        <v>0.4</v>
      </c>
      <c r="M6" s="17">
        <v>0</v>
      </c>
      <c r="N6" s="18" t="e">
        <v>#DIV/0!</v>
      </c>
      <c r="O6" s="11"/>
    </row>
    <row r="7" spans="1:15" ht="16.5">
      <c r="A7" s="11">
        <v>4</v>
      </c>
      <c r="B7" s="11" t="s">
        <v>35</v>
      </c>
      <c r="C7" s="11"/>
      <c r="D7" s="12"/>
      <c r="E7" s="12"/>
      <c r="F7" s="13"/>
      <c r="G7" s="11"/>
      <c r="H7" s="11"/>
      <c r="I7" s="11"/>
      <c r="J7" s="14">
        <v>1</v>
      </c>
      <c r="K7" s="15">
        <v>1.05</v>
      </c>
      <c r="L7" s="16">
        <v>1.5</v>
      </c>
      <c r="M7" s="17">
        <f>J7*K7*L7</f>
        <v>1.5750000000000002</v>
      </c>
      <c r="N7" s="18"/>
      <c r="O7" s="11"/>
    </row>
    <row r="8" spans="1:15" ht="16.5">
      <c r="A8" s="11">
        <v>5</v>
      </c>
      <c r="B8" s="11" t="s">
        <v>23</v>
      </c>
      <c r="C8" s="11"/>
      <c r="D8" s="12"/>
      <c r="E8" s="12"/>
      <c r="F8" s="13"/>
      <c r="G8" s="11"/>
      <c r="H8" s="11"/>
      <c r="I8" s="11"/>
      <c r="J8" s="14">
        <v>1</v>
      </c>
      <c r="K8" s="15">
        <v>1</v>
      </c>
      <c r="L8" s="16">
        <v>0.5</v>
      </c>
      <c r="M8" s="17">
        <f>J8*K8*L8</f>
        <v>0.5</v>
      </c>
      <c r="N8" s="18" t="e">
        <v>#DIV/0!</v>
      </c>
      <c r="O8" s="11"/>
    </row>
    <row r="9" spans="1:15" ht="16.5">
      <c r="A9" s="11">
        <v>6</v>
      </c>
      <c r="B9" s="11" t="s">
        <v>24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0.3</v>
      </c>
      <c r="M9" s="17">
        <f>J9*K9*L9</f>
        <v>0.315</v>
      </c>
      <c r="N9" s="18" t="e">
        <v>#DIV/0!</v>
      </c>
      <c r="O9" s="11"/>
    </row>
    <row r="10" spans="1:15" ht="66">
      <c r="A10" s="19">
        <v>6</v>
      </c>
      <c r="B10" s="29" t="s">
        <v>25</v>
      </c>
      <c r="C10" s="30" t="s">
        <v>26</v>
      </c>
      <c r="D10" s="35"/>
      <c r="E10" s="35"/>
      <c r="F10" s="36"/>
      <c r="G10" s="19"/>
      <c r="H10" s="19"/>
      <c r="I10" s="19"/>
      <c r="J10" s="37">
        <v>1</v>
      </c>
      <c r="K10" s="38">
        <v>1.05</v>
      </c>
      <c r="L10" s="39">
        <v>5</v>
      </c>
      <c r="M10" s="17">
        <f>J10*K10*L10</f>
        <v>5.25</v>
      </c>
      <c r="N10" s="40" t="e">
        <v>#DIV/0!</v>
      </c>
      <c r="O10" s="19"/>
    </row>
    <row r="11" spans="1:15" ht="16.5">
      <c r="A11" s="20">
        <v>7</v>
      </c>
      <c r="B11" s="20" t="s">
        <v>27</v>
      </c>
      <c r="C11" s="20">
        <v>3000</v>
      </c>
      <c r="D11" s="41"/>
      <c r="E11" s="41"/>
      <c r="F11" s="42"/>
      <c r="G11" s="20"/>
      <c r="H11" s="20"/>
      <c r="I11" s="20"/>
      <c r="J11" s="43"/>
      <c r="K11" s="44"/>
      <c r="L11" s="45"/>
      <c r="M11" s="46">
        <f>SUM(M4:M10)</f>
        <v>9.5300000000000011</v>
      </c>
      <c r="N11" s="47"/>
      <c r="O11" s="20"/>
    </row>
    <row r="12" spans="1:15" ht="16.5">
      <c r="A12" s="23"/>
      <c r="B12" s="23"/>
      <c r="C12" s="23"/>
      <c r="D12" s="21"/>
      <c r="E12" s="21"/>
      <c r="F12" s="22"/>
      <c r="G12" s="23"/>
      <c r="H12" s="23"/>
      <c r="I12" s="23"/>
      <c r="J12" s="24"/>
      <c r="K12" s="25"/>
      <c r="L12" s="26"/>
      <c r="M12" s="23"/>
      <c r="N12" s="27"/>
      <c r="O12" s="28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60" t="s">
        <v>28</v>
      </c>
      <c r="C14" s="60"/>
      <c r="D14" s="60"/>
      <c r="E14" s="60"/>
      <c r="F14" s="60"/>
      <c r="G14" s="60"/>
      <c r="H14" s="60"/>
      <c r="I14" s="60"/>
      <c r="J14" s="24"/>
      <c r="K14" s="25"/>
      <c r="L14" s="26"/>
      <c r="M14" s="23"/>
      <c r="N14" s="27"/>
      <c r="O14" s="28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</sheetData>
  <mergeCells count="4">
    <mergeCell ref="H1:I1"/>
    <mergeCell ref="B2:I2"/>
    <mergeCell ref="J2:O2"/>
    <mergeCell ref="B14:I14"/>
  </mergeCells>
  <phoneticPr fontId="5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72D9-0264-47C5-8E63-6717D9CFA331}">
  <dimension ref="A1:P15"/>
  <sheetViews>
    <sheetView workbookViewId="0">
      <selection activeCell="R9" sqref="R9"/>
    </sheetView>
  </sheetViews>
  <sheetFormatPr defaultRowHeight="14.25"/>
  <cols>
    <col min="12" max="12" width="11" bestFit="1" customWidth="1"/>
    <col min="14" max="14" width="10" bestFit="1" customWidth="1"/>
  </cols>
  <sheetData>
    <row r="1" spans="1:16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6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6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6" ht="16.5">
      <c r="A4" s="11">
        <v>1</v>
      </c>
      <c r="B4" s="11" t="s">
        <v>20</v>
      </c>
      <c r="C4" s="11" t="s">
        <v>36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0.18</v>
      </c>
      <c r="K4" s="15">
        <v>1.05</v>
      </c>
      <c r="L4" s="16">
        <v>10</v>
      </c>
      <c r="M4" s="17">
        <f>J4*K4*L4</f>
        <v>1.8900000000000001</v>
      </c>
      <c r="N4" s="18" t="e">
        <v>#DIV/0!</v>
      </c>
      <c r="O4" s="11" t="s">
        <v>34</v>
      </c>
      <c r="P4" t="s">
        <v>39</v>
      </c>
    </row>
    <row r="5" spans="1:16" ht="16.5">
      <c r="A5" s="11">
        <v>2</v>
      </c>
      <c r="B5" s="11" t="s">
        <v>21</v>
      </c>
      <c r="C5" s="11"/>
      <c r="D5" s="12"/>
      <c r="E5" s="12"/>
      <c r="F5" s="13"/>
      <c r="G5" s="11"/>
      <c r="H5" s="11"/>
      <c r="I5" s="11"/>
      <c r="J5" s="14"/>
      <c r="K5" s="15">
        <v>1</v>
      </c>
      <c r="L5" s="16">
        <v>0.3</v>
      </c>
      <c r="M5" s="17">
        <v>0</v>
      </c>
      <c r="N5" s="18" t="e">
        <v>#DIV/0!</v>
      </c>
      <c r="O5" s="11"/>
    </row>
    <row r="6" spans="1:16" ht="16.5">
      <c r="A6" s="11">
        <v>3</v>
      </c>
      <c r="B6" s="11" t="s">
        <v>22</v>
      </c>
      <c r="C6" s="11"/>
      <c r="D6" s="12"/>
      <c r="E6" s="12"/>
      <c r="F6" s="13"/>
      <c r="G6" s="11"/>
      <c r="H6" s="11"/>
      <c r="I6" s="11"/>
      <c r="J6" s="14"/>
      <c r="K6" s="15">
        <v>1</v>
      </c>
      <c r="L6" s="16">
        <v>0.4</v>
      </c>
      <c r="M6" s="17">
        <v>0</v>
      </c>
      <c r="N6" s="18" t="e">
        <v>#DIV/0!</v>
      </c>
      <c r="O6" s="11"/>
    </row>
    <row r="7" spans="1:16" ht="16.5">
      <c r="A7" s="11">
        <v>4</v>
      </c>
      <c r="B7" s="11" t="s">
        <v>37</v>
      </c>
      <c r="C7" s="11"/>
      <c r="D7" s="12"/>
      <c r="E7" s="12"/>
      <c r="F7" s="13"/>
      <c r="G7" s="11"/>
      <c r="H7" s="11"/>
      <c r="I7" s="11"/>
      <c r="J7" s="14">
        <v>1</v>
      </c>
      <c r="K7" s="15">
        <v>1.05</v>
      </c>
      <c r="L7" s="16">
        <v>0.8</v>
      </c>
      <c r="M7" s="17">
        <f>J7*K7*L7</f>
        <v>0.84000000000000008</v>
      </c>
      <c r="N7" s="18"/>
      <c r="O7" s="11"/>
    </row>
    <row r="8" spans="1:16" ht="16.5">
      <c r="A8" s="11">
        <v>5</v>
      </c>
      <c r="B8" s="11" t="s">
        <v>23</v>
      </c>
      <c r="C8" s="11"/>
      <c r="D8" s="12"/>
      <c r="E8" s="12"/>
      <c r="F8" s="13"/>
      <c r="G8" s="11"/>
      <c r="H8" s="11"/>
      <c r="I8" s="11"/>
      <c r="J8" s="14">
        <v>1</v>
      </c>
      <c r="K8" s="15">
        <v>1</v>
      </c>
      <c r="L8" s="16">
        <v>0.5</v>
      </c>
      <c r="M8" s="17">
        <f>J8*K8*L8</f>
        <v>0.5</v>
      </c>
      <c r="N8" s="18" t="e">
        <v>#DIV/0!</v>
      </c>
      <c r="O8" s="11"/>
    </row>
    <row r="9" spans="1:16" ht="16.5">
      <c r="A9" s="11">
        <v>6</v>
      </c>
      <c r="B9" s="11" t="s">
        <v>24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0.3</v>
      </c>
      <c r="M9" s="17">
        <f>J9*K9*L9</f>
        <v>0.315</v>
      </c>
      <c r="N9" s="18" t="e">
        <v>#DIV/0!</v>
      </c>
      <c r="O9" s="11"/>
    </row>
    <row r="10" spans="1:16" ht="66">
      <c r="A10" s="19">
        <v>6</v>
      </c>
      <c r="B10" s="29" t="s">
        <v>25</v>
      </c>
      <c r="C10" s="30" t="s">
        <v>26</v>
      </c>
      <c r="D10" s="35"/>
      <c r="E10" s="35"/>
      <c r="F10" s="36"/>
      <c r="G10" s="19"/>
      <c r="H10" s="19"/>
      <c r="I10" s="19"/>
      <c r="J10" s="37">
        <v>1</v>
      </c>
      <c r="K10" s="38">
        <v>1.05</v>
      </c>
      <c r="L10" s="39">
        <v>3.5</v>
      </c>
      <c r="M10" s="17">
        <f>J10*K10*L10</f>
        <v>3.6750000000000003</v>
      </c>
      <c r="N10" s="40" t="e">
        <v>#DIV/0!</v>
      </c>
      <c r="O10" s="19"/>
    </row>
    <row r="11" spans="1:16" ht="16.5">
      <c r="A11" s="20">
        <v>7</v>
      </c>
      <c r="B11" s="20" t="s">
        <v>27</v>
      </c>
      <c r="C11" s="20">
        <v>3000</v>
      </c>
      <c r="D11" s="41"/>
      <c r="E11" s="41"/>
      <c r="F11" s="42"/>
      <c r="G11" s="20"/>
      <c r="H11" s="20"/>
      <c r="I11" s="20"/>
      <c r="J11" s="43"/>
      <c r="K11" s="44"/>
      <c r="L11" s="45"/>
      <c r="M11" s="46">
        <f>SUM(M4:M10)</f>
        <v>7.2200000000000006</v>
      </c>
      <c r="N11" s="47"/>
      <c r="O11" s="20"/>
    </row>
    <row r="12" spans="1:16" ht="16.5">
      <c r="A12" s="23"/>
      <c r="B12" s="23"/>
      <c r="C12" s="23"/>
      <c r="D12" s="21"/>
      <c r="E12" s="21"/>
      <c r="F12" s="22"/>
      <c r="G12" s="23"/>
      <c r="H12" s="23"/>
      <c r="I12" s="23"/>
      <c r="J12" s="24"/>
      <c r="K12" s="25"/>
      <c r="L12" s="26"/>
      <c r="M12" s="23"/>
      <c r="N12" s="27"/>
      <c r="O12" s="28"/>
    </row>
    <row r="13" spans="1:16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6" ht="16.5">
      <c r="A14" s="23"/>
      <c r="B14" s="60" t="s">
        <v>28</v>
      </c>
      <c r="C14" s="60"/>
      <c r="D14" s="60"/>
      <c r="E14" s="60"/>
      <c r="F14" s="60"/>
      <c r="G14" s="60"/>
      <c r="H14" s="60"/>
      <c r="I14" s="60"/>
      <c r="J14" s="24"/>
      <c r="K14" s="25"/>
      <c r="L14" s="26"/>
      <c r="M14" s="23"/>
      <c r="N14" s="27"/>
      <c r="O14" s="28"/>
    </row>
    <row r="15" spans="1:16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</sheetData>
  <mergeCells count="4">
    <mergeCell ref="H1:I1"/>
    <mergeCell ref="B2:I2"/>
    <mergeCell ref="J2:O2"/>
    <mergeCell ref="B14:I14"/>
  </mergeCells>
  <phoneticPr fontId="5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BBB0-3FF0-4013-8F4F-35D33578BFC1}">
  <dimension ref="A1:O15"/>
  <sheetViews>
    <sheetView topLeftCell="A7" workbookViewId="0">
      <selection activeCell="N19" sqref="N19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29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0.25</v>
      </c>
      <c r="K4" s="15">
        <v>1.05</v>
      </c>
      <c r="L4" s="16">
        <v>7</v>
      </c>
      <c r="M4" s="17">
        <f>J4*K4*L4</f>
        <v>1.8375000000000001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21</v>
      </c>
      <c r="C5" s="11"/>
      <c r="D5" s="12"/>
      <c r="E5" s="12"/>
      <c r="F5" s="13"/>
      <c r="G5" s="11"/>
      <c r="H5" s="11"/>
      <c r="I5" s="11"/>
      <c r="J5" s="14"/>
      <c r="K5" s="15">
        <v>1</v>
      </c>
      <c r="L5" s="16">
        <v>0.3</v>
      </c>
      <c r="M5" s="17">
        <v>0</v>
      </c>
      <c r="N5" s="18" t="e">
        <v>#DIV/0!</v>
      </c>
      <c r="O5" s="11"/>
    </row>
    <row r="6" spans="1:15" ht="16.5">
      <c r="A6" s="11">
        <v>3</v>
      </c>
      <c r="B6" s="11" t="s">
        <v>22</v>
      </c>
      <c r="C6" s="11"/>
      <c r="D6" s="12"/>
      <c r="E6" s="12"/>
      <c r="F6" s="13"/>
      <c r="G6" s="11"/>
      <c r="H6" s="11"/>
      <c r="I6" s="11"/>
      <c r="J6" s="14"/>
      <c r="K6" s="15">
        <v>1</v>
      </c>
      <c r="L6" s="16">
        <v>0.4</v>
      </c>
      <c r="M6" s="17">
        <v>0</v>
      </c>
      <c r="N6" s="18" t="e">
        <v>#DIV/0!</v>
      </c>
      <c r="O6" s="11"/>
    </row>
    <row r="7" spans="1:15" ht="16.5">
      <c r="A7" s="11">
        <v>4</v>
      </c>
      <c r="B7" s="11" t="s">
        <v>35</v>
      </c>
      <c r="C7" s="11"/>
      <c r="D7" s="12"/>
      <c r="E7" s="12"/>
      <c r="F7" s="13"/>
      <c r="G7" s="11"/>
      <c r="H7" s="11"/>
      <c r="I7" s="11"/>
      <c r="J7" s="14">
        <v>2</v>
      </c>
      <c r="K7" s="15">
        <v>1.05</v>
      </c>
      <c r="L7" s="16">
        <v>2.2000000000000002</v>
      </c>
      <c r="M7" s="17">
        <f>J7*K7*L7</f>
        <v>4.620000000000001</v>
      </c>
      <c r="N7" s="18"/>
      <c r="O7" s="11"/>
    </row>
    <row r="8" spans="1:15" ht="16.5">
      <c r="A8" s="11">
        <v>5</v>
      </c>
      <c r="B8" s="11" t="s">
        <v>23</v>
      </c>
      <c r="C8" s="11"/>
      <c r="D8" s="12"/>
      <c r="E8" s="12"/>
      <c r="F8" s="13"/>
      <c r="G8" s="11"/>
      <c r="H8" s="11"/>
      <c r="I8" s="11"/>
      <c r="J8" s="14">
        <v>1</v>
      </c>
      <c r="K8" s="15">
        <v>1</v>
      </c>
      <c r="L8" s="16">
        <v>0.5</v>
      </c>
      <c r="M8" s="17">
        <f>J8*K8*L8</f>
        <v>0.5</v>
      </c>
      <c r="N8" s="18" t="e">
        <v>#DIV/0!</v>
      </c>
      <c r="O8" s="11"/>
    </row>
    <row r="9" spans="1:15" ht="16.5">
      <c r="A9" s="11">
        <v>6</v>
      </c>
      <c r="B9" s="11" t="s">
        <v>24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0.3</v>
      </c>
      <c r="M9" s="17">
        <f>J9*K9*L9</f>
        <v>0.315</v>
      </c>
      <c r="N9" s="18" t="e">
        <v>#DIV/0!</v>
      </c>
      <c r="O9" s="11"/>
    </row>
    <row r="10" spans="1:15" ht="66">
      <c r="A10" s="19">
        <v>6</v>
      </c>
      <c r="B10" s="29" t="s">
        <v>25</v>
      </c>
      <c r="C10" s="30" t="s">
        <v>26</v>
      </c>
      <c r="D10" s="35"/>
      <c r="E10" s="35"/>
      <c r="F10" s="36"/>
      <c r="G10" s="19"/>
      <c r="H10" s="19"/>
      <c r="I10" s="19"/>
      <c r="J10" s="37">
        <v>1</v>
      </c>
      <c r="K10" s="38">
        <v>1.05</v>
      </c>
      <c r="L10" s="39">
        <v>4.5</v>
      </c>
      <c r="M10" s="17">
        <f>J10*K10*L10</f>
        <v>4.7250000000000005</v>
      </c>
      <c r="N10" s="40" t="e">
        <v>#DIV/0!</v>
      </c>
      <c r="O10" s="19"/>
    </row>
    <row r="11" spans="1:15" ht="16.5">
      <c r="A11" s="20">
        <v>7</v>
      </c>
      <c r="B11" s="20" t="s">
        <v>27</v>
      </c>
      <c r="C11" s="20">
        <v>2000</v>
      </c>
      <c r="D11" s="41"/>
      <c r="E11" s="41"/>
      <c r="F11" s="42"/>
      <c r="G11" s="20"/>
      <c r="H11" s="20"/>
      <c r="I11" s="20"/>
      <c r="J11" s="43"/>
      <c r="K11" s="44"/>
      <c r="L11" s="45"/>
      <c r="M11" s="46">
        <f>SUM(M4:M10)</f>
        <v>11.997500000000002</v>
      </c>
      <c r="N11" s="47"/>
      <c r="O11" s="20"/>
    </row>
    <row r="12" spans="1:15" ht="16.5">
      <c r="A12" s="23"/>
      <c r="B12" s="23"/>
      <c r="C12" s="23"/>
      <c r="D12" s="21"/>
      <c r="E12" s="21"/>
      <c r="F12" s="22"/>
      <c r="G12" s="23"/>
      <c r="H12" s="23"/>
      <c r="I12" s="23"/>
      <c r="J12" s="24"/>
      <c r="K12" s="25"/>
      <c r="L12" s="26"/>
      <c r="M12" s="23"/>
      <c r="N12" s="27"/>
      <c r="O12" s="28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60" t="s">
        <v>28</v>
      </c>
      <c r="C14" s="60"/>
      <c r="D14" s="60"/>
      <c r="E14" s="60"/>
      <c r="F14" s="60"/>
      <c r="G14" s="60"/>
      <c r="H14" s="60"/>
      <c r="I14" s="60"/>
      <c r="J14" s="24"/>
      <c r="K14" s="25"/>
      <c r="L14" s="26"/>
      <c r="M14" s="23"/>
      <c r="N14" s="27"/>
      <c r="O14" s="28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</sheetData>
  <mergeCells count="4">
    <mergeCell ref="H1:I1"/>
    <mergeCell ref="B2:I2"/>
    <mergeCell ref="J2:O2"/>
    <mergeCell ref="B14:I14"/>
  </mergeCells>
  <phoneticPr fontId="5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838C-1C1D-496A-823B-DF412722D046}">
  <dimension ref="A1:O15"/>
  <sheetViews>
    <sheetView topLeftCell="A13" workbookViewId="0">
      <selection activeCell="L8" sqref="L8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29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0.15</v>
      </c>
      <c r="K4" s="15">
        <v>1.05</v>
      </c>
      <c r="L4" s="16">
        <v>7</v>
      </c>
      <c r="M4" s="17">
        <f>J4*K4*L4</f>
        <v>1.1025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21</v>
      </c>
      <c r="C5" s="11"/>
      <c r="D5" s="12"/>
      <c r="E5" s="12"/>
      <c r="F5" s="13"/>
      <c r="G5" s="11"/>
      <c r="H5" s="11"/>
      <c r="I5" s="11"/>
      <c r="J5" s="14"/>
      <c r="K5" s="15">
        <v>1</v>
      </c>
      <c r="L5" s="16">
        <v>0.3</v>
      </c>
      <c r="M5" s="17">
        <v>0</v>
      </c>
      <c r="N5" s="18" t="e">
        <v>#DIV/0!</v>
      </c>
      <c r="O5" s="11"/>
    </row>
    <row r="6" spans="1:15" ht="16.5">
      <c r="A6" s="11">
        <v>3</v>
      </c>
      <c r="B6" s="11" t="s">
        <v>22</v>
      </c>
      <c r="C6" s="11"/>
      <c r="D6" s="12"/>
      <c r="E6" s="12"/>
      <c r="F6" s="13"/>
      <c r="G6" s="11"/>
      <c r="H6" s="11"/>
      <c r="I6" s="11"/>
      <c r="J6" s="14"/>
      <c r="K6" s="15">
        <v>1</v>
      </c>
      <c r="L6" s="16">
        <v>0.4</v>
      </c>
      <c r="M6" s="17">
        <v>0</v>
      </c>
      <c r="N6" s="18" t="e">
        <v>#DIV/0!</v>
      </c>
      <c r="O6" s="11"/>
    </row>
    <row r="7" spans="1:15" ht="16.5">
      <c r="A7" s="11">
        <v>4</v>
      </c>
      <c r="B7" s="11" t="s">
        <v>35</v>
      </c>
      <c r="C7" s="11"/>
      <c r="D7" s="12"/>
      <c r="E7" s="12"/>
      <c r="F7" s="13"/>
      <c r="G7" s="11"/>
      <c r="H7" s="11"/>
      <c r="I7" s="11"/>
      <c r="J7" s="14">
        <v>1</v>
      </c>
      <c r="K7" s="15">
        <v>1.05</v>
      </c>
      <c r="L7" s="16">
        <v>2.2000000000000002</v>
      </c>
      <c r="M7" s="17">
        <f>J7*K7*L7</f>
        <v>2.3100000000000005</v>
      </c>
      <c r="N7" s="18"/>
      <c r="O7" s="11"/>
    </row>
    <row r="8" spans="1:15" ht="16.5">
      <c r="A8" s="11">
        <v>5</v>
      </c>
      <c r="B8" s="11" t="s">
        <v>23</v>
      </c>
      <c r="C8" s="11"/>
      <c r="D8" s="12"/>
      <c r="E8" s="12"/>
      <c r="F8" s="13"/>
      <c r="G8" s="11"/>
      <c r="H8" s="11"/>
      <c r="I8" s="11"/>
      <c r="J8" s="14">
        <v>1</v>
      </c>
      <c r="K8" s="15">
        <v>1</v>
      </c>
      <c r="L8" s="16">
        <v>0.5</v>
      </c>
      <c r="M8" s="17">
        <f>J8*K8*L8</f>
        <v>0.5</v>
      </c>
      <c r="N8" s="18" t="e">
        <v>#DIV/0!</v>
      </c>
      <c r="O8" s="11"/>
    </row>
    <row r="9" spans="1:15" ht="16.5">
      <c r="A9" s="11">
        <v>6</v>
      </c>
      <c r="B9" s="11" t="s">
        <v>24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0.3</v>
      </c>
      <c r="M9" s="17">
        <f>J9*K9*L9</f>
        <v>0.315</v>
      </c>
      <c r="N9" s="18" t="e">
        <v>#DIV/0!</v>
      </c>
      <c r="O9" s="11"/>
    </row>
    <row r="10" spans="1:15" ht="66">
      <c r="A10" s="19">
        <v>6</v>
      </c>
      <c r="B10" s="29" t="s">
        <v>25</v>
      </c>
      <c r="C10" s="30" t="s">
        <v>26</v>
      </c>
      <c r="D10" s="35"/>
      <c r="E10" s="35"/>
      <c r="F10" s="36"/>
      <c r="G10" s="19"/>
      <c r="H10" s="19"/>
      <c r="I10" s="19"/>
      <c r="J10" s="37">
        <v>1</v>
      </c>
      <c r="K10" s="38">
        <v>1.05</v>
      </c>
      <c r="L10" s="39">
        <v>3.5</v>
      </c>
      <c r="M10" s="17">
        <f>J10*K10*L10</f>
        <v>3.6750000000000003</v>
      </c>
      <c r="N10" s="40" t="e">
        <v>#DIV/0!</v>
      </c>
      <c r="O10" s="19"/>
    </row>
    <row r="11" spans="1:15" ht="16.5">
      <c r="A11" s="20">
        <v>7</v>
      </c>
      <c r="B11" s="20" t="s">
        <v>27</v>
      </c>
      <c r="C11" s="20">
        <v>2000</v>
      </c>
      <c r="D11" s="41"/>
      <c r="E11" s="41"/>
      <c r="F11" s="42"/>
      <c r="G11" s="20"/>
      <c r="H11" s="20"/>
      <c r="I11" s="20"/>
      <c r="J11" s="43"/>
      <c r="K11" s="44"/>
      <c r="L11" s="45"/>
      <c r="M11" s="46">
        <f>SUM(M4:M10)</f>
        <v>7.9025000000000016</v>
      </c>
      <c r="N11" s="47"/>
      <c r="O11" s="20"/>
    </row>
    <row r="12" spans="1:15" ht="16.5">
      <c r="A12" s="23"/>
      <c r="B12" s="23"/>
      <c r="C12" s="23"/>
      <c r="D12" s="21"/>
      <c r="E12" s="21"/>
      <c r="F12" s="22"/>
      <c r="G12" s="23"/>
      <c r="H12" s="23"/>
      <c r="I12" s="23"/>
      <c r="J12" s="24"/>
      <c r="K12" s="25"/>
      <c r="L12" s="26"/>
      <c r="M12" s="23"/>
      <c r="N12" s="27"/>
      <c r="O12" s="28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60" t="s">
        <v>28</v>
      </c>
      <c r="C14" s="60"/>
      <c r="D14" s="60"/>
      <c r="E14" s="60"/>
      <c r="F14" s="60"/>
      <c r="G14" s="60"/>
      <c r="H14" s="60"/>
      <c r="I14" s="60"/>
      <c r="J14" s="24"/>
      <c r="K14" s="25"/>
      <c r="L14" s="26"/>
      <c r="M14" s="23"/>
      <c r="N14" s="27"/>
      <c r="O14" s="28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</sheetData>
  <mergeCells count="4">
    <mergeCell ref="B14:I14"/>
    <mergeCell ref="B2:I2"/>
    <mergeCell ref="J2:O2"/>
    <mergeCell ref="H1:I1"/>
  </mergeCells>
  <phoneticPr fontId="5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318E-71BE-4F4D-805E-650919C15CF4}">
  <dimension ref="A1:O19"/>
  <sheetViews>
    <sheetView workbookViewId="0">
      <selection activeCell="K15" sqref="K15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64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0.17</v>
      </c>
      <c r="K4" s="15">
        <v>1.05</v>
      </c>
      <c r="L4" s="16">
        <v>18</v>
      </c>
      <c r="M4" s="17">
        <f>J4*K4*L4</f>
        <v>3.2130000000000005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1.4999999999999999E-2</v>
      </c>
      <c r="K5" s="15">
        <v>1.05</v>
      </c>
      <c r="L5" s="16">
        <v>26</v>
      </c>
      <c r="M5" s="17">
        <f>J5*K5*L5</f>
        <v>0.40949999999999998</v>
      </c>
      <c r="N5" s="18" t="e">
        <v>#DIV/0!</v>
      </c>
      <c r="O5" s="11" t="s">
        <v>34</v>
      </c>
    </row>
    <row r="6" spans="1:15" ht="16.5">
      <c r="A6" s="11"/>
      <c r="B6" s="11" t="s">
        <v>70</v>
      </c>
      <c r="C6" s="11"/>
      <c r="D6" s="12"/>
      <c r="E6" s="12"/>
      <c r="F6" s="13"/>
      <c r="G6" s="11"/>
      <c r="H6" s="11"/>
      <c r="I6" s="11"/>
      <c r="J6" s="14">
        <v>1</v>
      </c>
      <c r="K6" s="15">
        <v>1.05</v>
      </c>
      <c r="L6" s="16">
        <v>1.5</v>
      </c>
      <c r="M6" s="17">
        <f>J6*K6*L6</f>
        <v>1.5750000000000002</v>
      </c>
      <c r="N6" s="18"/>
      <c r="O6" s="11"/>
    </row>
    <row r="7" spans="1:15" ht="16.5">
      <c r="A7" s="11">
        <v>3</v>
      </c>
      <c r="B7" s="11" t="s">
        <v>71</v>
      </c>
      <c r="C7" s="11"/>
      <c r="D7" s="12"/>
      <c r="E7" s="12"/>
      <c r="F7" s="13"/>
      <c r="G7" s="11"/>
      <c r="H7" s="11"/>
      <c r="I7" s="11"/>
      <c r="J7" s="14">
        <v>0.02</v>
      </c>
      <c r="K7" s="15">
        <v>1.05</v>
      </c>
      <c r="L7" s="16">
        <v>25</v>
      </c>
      <c r="M7" s="17">
        <f>J7*K7*L7</f>
        <v>0.52500000000000002</v>
      </c>
      <c r="N7" s="18" t="e">
        <v>#DIV/0!</v>
      </c>
      <c r="O7" s="11" t="s">
        <v>34</v>
      </c>
    </row>
    <row r="8" spans="1:15" ht="16.5">
      <c r="A8" s="11"/>
      <c r="B8" s="11" t="s">
        <v>48</v>
      </c>
      <c r="C8" s="11"/>
      <c r="D8" s="12"/>
      <c r="E8" s="12"/>
      <c r="F8" s="13"/>
      <c r="G8" s="11"/>
      <c r="H8" s="11"/>
      <c r="I8" s="11"/>
      <c r="J8" s="14">
        <v>0.15</v>
      </c>
      <c r="K8" s="15">
        <v>1.05</v>
      </c>
      <c r="L8" s="16">
        <v>9</v>
      </c>
      <c r="M8" s="17">
        <f>J8*K8*L8</f>
        <v>1.4175</v>
      </c>
      <c r="N8" s="18"/>
      <c r="O8" s="11"/>
    </row>
    <row r="9" spans="1:15" ht="16.5">
      <c r="A9" s="11">
        <v>4</v>
      </c>
      <c r="B9" s="11" t="s">
        <v>21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0.5</v>
      </c>
      <c r="M9" s="17">
        <f>J9*K9*L9</f>
        <v>0.52500000000000002</v>
      </c>
      <c r="N9" s="18" t="e">
        <v>#DIV/0!</v>
      </c>
      <c r="O9" s="11"/>
    </row>
    <row r="10" spans="1:15" ht="16.5">
      <c r="A10" s="11">
        <v>5</v>
      </c>
      <c r="B10" s="11" t="s">
        <v>22</v>
      </c>
      <c r="C10" s="11"/>
      <c r="D10" s="12"/>
      <c r="E10" s="12"/>
      <c r="F10" s="13"/>
      <c r="G10" s="11"/>
      <c r="H10" s="11"/>
      <c r="I10" s="11"/>
      <c r="J10" s="14"/>
      <c r="K10" s="15">
        <v>1</v>
      </c>
      <c r="L10" s="16">
        <v>0.4</v>
      </c>
      <c r="M10" s="17">
        <v>0</v>
      </c>
      <c r="N10" s="18" t="e">
        <v>#DIV/0!</v>
      </c>
      <c r="O10" s="11"/>
    </row>
    <row r="11" spans="1:15" ht="16.5">
      <c r="A11" s="11">
        <v>6</v>
      </c>
      <c r="B11" s="11" t="s">
        <v>66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1.05</v>
      </c>
      <c r="L11" s="16">
        <v>1</v>
      </c>
      <c r="M11" s="17">
        <f>J11*K11*L11</f>
        <v>1.05</v>
      </c>
      <c r="N11" s="18"/>
      <c r="O11" s="11"/>
    </row>
    <row r="12" spans="1:15" ht="16.5">
      <c r="A12" s="11">
        <v>7</v>
      </c>
      <c r="B12" s="11" t="s">
        <v>23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</v>
      </c>
      <c r="L12" s="16">
        <v>0.8</v>
      </c>
      <c r="M12" s="17">
        <f>J12*K12*L12</f>
        <v>0.8</v>
      </c>
      <c r="N12" s="18" t="e">
        <v>#DIV/0!</v>
      </c>
      <c r="O12" s="11"/>
    </row>
    <row r="13" spans="1:15" ht="16.5">
      <c r="A13" s="19">
        <v>8</v>
      </c>
      <c r="B13" s="11" t="s">
        <v>24</v>
      </c>
      <c r="C13" s="11"/>
      <c r="D13" s="12"/>
      <c r="E13" s="12"/>
      <c r="F13" s="13"/>
      <c r="G13" s="11"/>
      <c r="H13" s="11"/>
      <c r="I13" s="11"/>
      <c r="J13" s="14">
        <v>1</v>
      </c>
      <c r="K13" s="15">
        <v>1.05</v>
      </c>
      <c r="L13" s="16">
        <v>0.3</v>
      </c>
      <c r="M13" s="17">
        <f>J13*K13*L13</f>
        <v>0.315</v>
      </c>
      <c r="N13" s="18" t="e">
        <v>#DIV/0!</v>
      </c>
      <c r="O13" s="11"/>
    </row>
    <row r="14" spans="1:15" ht="66">
      <c r="A14" s="20">
        <v>9</v>
      </c>
      <c r="B14" s="29" t="s">
        <v>25</v>
      </c>
      <c r="C14" s="30" t="s">
        <v>26</v>
      </c>
      <c r="D14" s="35"/>
      <c r="E14" s="35"/>
      <c r="F14" s="36"/>
      <c r="G14" s="19"/>
      <c r="H14" s="19"/>
      <c r="I14" s="19"/>
      <c r="J14" s="37">
        <v>1</v>
      </c>
      <c r="K14" s="38">
        <v>1.05</v>
      </c>
      <c r="L14" s="39">
        <v>13</v>
      </c>
      <c r="M14" s="17">
        <f>J14*K14*L14</f>
        <v>13.65</v>
      </c>
      <c r="N14" s="40" t="e">
        <v>#DIV/0!</v>
      </c>
      <c r="O14" s="19"/>
    </row>
    <row r="15" spans="1:15" ht="16.5">
      <c r="A15" s="20">
        <v>10</v>
      </c>
      <c r="B15" s="20" t="s">
        <v>27</v>
      </c>
      <c r="C15" s="20">
        <v>5000</v>
      </c>
      <c r="D15" s="41"/>
      <c r="E15" s="41"/>
      <c r="F15" s="42"/>
      <c r="G15" s="20"/>
      <c r="H15" s="20"/>
      <c r="I15" s="20"/>
      <c r="J15" s="43"/>
      <c r="K15" s="44"/>
      <c r="L15" s="45"/>
      <c r="M15" s="46">
        <f>SUM(M4:M14)</f>
        <v>23.480000000000004</v>
      </c>
      <c r="N15" s="47"/>
      <c r="O15" s="20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23"/>
      <c r="C17" s="23"/>
      <c r="D17" s="21"/>
      <c r="E17" s="21"/>
      <c r="F17" s="22"/>
      <c r="G17" s="23"/>
      <c r="H17" s="23"/>
      <c r="I17" s="23"/>
      <c r="J17" s="24"/>
      <c r="K17" s="25"/>
      <c r="L17" s="26"/>
      <c r="M17" s="23"/>
      <c r="N17" s="27"/>
      <c r="O17" s="28"/>
    </row>
    <row r="18" spans="1:15" ht="16.5">
      <c r="A18" s="23"/>
      <c r="B18" s="60" t="s">
        <v>28</v>
      </c>
      <c r="C18" s="60"/>
      <c r="D18" s="60"/>
      <c r="E18" s="60"/>
      <c r="F18" s="60"/>
      <c r="G18" s="60"/>
      <c r="H18" s="60"/>
      <c r="I18" s="60"/>
      <c r="J18" s="24"/>
      <c r="K18" s="25"/>
      <c r="L18" s="26"/>
      <c r="M18" s="23"/>
      <c r="N18" s="27"/>
      <c r="O18" s="28"/>
    </row>
    <row r="19" spans="1:15" ht="16.5">
      <c r="A19" s="23"/>
      <c r="B19" s="23"/>
      <c r="C19" s="23"/>
      <c r="D19" s="21"/>
      <c r="E19" s="21"/>
      <c r="F19" s="22"/>
      <c r="G19" s="23"/>
      <c r="H19" s="23"/>
      <c r="I19" s="23"/>
      <c r="J19" s="24"/>
      <c r="K19" s="25"/>
      <c r="L19" s="26"/>
      <c r="M19" s="23"/>
      <c r="N19" s="27"/>
      <c r="O19" s="28"/>
    </row>
  </sheetData>
  <mergeCells count="4">
    <mergeCell ref="H1:I1"/>
    <mergeCell ref="B2:I2"/>
    <mergeCell ref="J2:O2"/>
    <mergeCell ref="B18:I18"/>
  </mergeCells>
  <phoneticPr fontId="5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85C9-4F84-4234-8C73-3AF2CAB78F41}">
  <dimension ref="A1:O19"/>
  <sheetViews>
    <sheetView topLeftCell="A19" workbookViewId="0">
      <selection activeCell="L33" sqref="L33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64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0.2</v>
      </c>
      <c r="K4" s="15">
        <v>1.05</v>
      </c>
      <c r="L4" s="16">
        <v>15</v>
      </c>
      <c r="M4" s="17">
        <f>J4*K4*L4</f>
        <v>3.1500000000000004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1.4999999999999999E-2</v>
      </c>
      <c r="K5" s="15">
        <v>1.05</v>
      </c>
      <c r="L5" s="16">
        <v>26</v>
      </c>
      <c r="M5" s="17">
        <f>J5*K5*L5</f>
        <v>0.40949999999999998</v>
      </c>
      <c r="N5" s="18" t="e">
        <v>#DIV/0!</v>
      </c>
      <c r="O5" s="11" t="s">
        <v>34</v>
      </c>
    </row>
    <row r="6" spans="1:15" ht="16.5">
      <c r="A6" s="11">
        <v>3</v>
      </c>
      <c r="B6" s="11"/>
      <c r="C6" s="11"/>
      <c r="D6" s="12"/>
      <c r="E6" s="12"/>
      <c r="F6" s="13"/>
      <c r="G6" s="11"/>
      <c r="H6" s="11"/>
      <c r="I6" s="11"/>
      <c r="J6" s="14"/>
      <c r="K6" s="15">
        <v>1.05</v>
      </c>
      <c r="L6" s="16">
        <v>15</v>
      </c>
      <c r="M6" s="17">
        <f>J6*K6*L6</f>
        <v>0</v>
      </c>
      <c r="N6" s="18" t="e">
        <v>#DIV/0!</v>
      </c>
      <c r="O6" s="11" t="s">
        <v>34</v>
      </c>
    </row>
    <row r="7" spans="1:15" ht="16.5">
      <c r="A7" s="11"/>
      <c r="B7" s="11"/>
      <c r="C7" s="11"/>
      <c r="D7" s="12"/>
      <c r="E7" s="12"/>
      <c r="F7" s="13"/>
      <c r="G7" s="11"/>
      <c r="H7" s="11"/>
      <c r="I7" s="11"/>
      <c r="J7" s="14"/>
      <c r="K7" s="15">
        <v>1.05</v>
      </c>
      <c r="L7" s="16">
        <v>9</v>
      </c>
      <c r="M7" s="17">
        <f>J7*K7*L7</f>
        <v>0</v>
      </c>
      <c r="N7" s="18"/>
      <c r="O7" s="11"/>
    </row>
    <row r="8" spans="1:15" ht="16.5">
      <c r="A8" s="11">
        <v>4</v>
      </c>
      <c r="B8" s="11" t="s">
        <v>21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0.5</v>
      </c>
      <c r="M8" s="17">
        <f>J8*K8*L8</f>
        <v>0.52500000000000002</v>
      </c>
      <c r="N8" s="18" t="e">
        <v>#DIV/0!</v>
      </c>
      <c r="O8" s="11"/>
    </row>
    <row r="9" spans="1:15" ht="16.5">
      <c r="A9" s="11">
        <v>5</v>
      </c>
      <c r="B9" s="11" t="s">
        <v>68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1</v>
      </c>
      <c r="M9" s="17">
        <f>J9*K9*L9</f>
        <v>1.05</v>
      </c>
      <c r="N9" s="18" t="e">
        <v>#DIV/0!</v>
      </c>
      <c r="O9" s="11"/>
    </row>
    <row r="10" spans="1:15" ht="16.5">
      <c r="A10" s="11">
        <v>6</v>
      </c>
      <c r="B10" s="11" t="s">
        <v>67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1.5</v>
      </c>
      <c r="M10" s="17">
        <f>J10*K10*L10</f>
        <v>1.5750000000000002</v>
      </c>
      <c r="N10" s="18"/>
      <c r="O10" s="11"/>
    </row>
    <row r="11" spans="1:15" ht="16.5">
      <c r="A11" s="11"/>
      <c r="B11" s="11" t="s">
        <v>69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1.05</v>
      </c>
      <c r="L11" s="16">
        <v>1</v>
      </c>
      <c r="M11" s="17">
        <f>J11*K11*L11</f>
        <v>1.05</v>
      </c>
      <c r="N11" s="18"/>
      <c r="O11" s="11"/>
    </row>
    <row r="12" spans="1:15" ht="16.5">
      <c r="A12" s="11">
        <v>7</v>
      </c>
      <c r="B12" s="11" t="s">
        <v>23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</v>
      </c>
      <c r="L12" s="16">
        <v>0.8</v>
      </c>
      <c r="M12" s="17">
        <f>J12*K12*L12</f>
        <v>0.8</v>
      </c>
      <c r="N12" s="18" t="e">
        <v>#DIV/0!</v>
      </c>
      <c r="O12" s="11"/>
    </row>
    <row r="13" spans="1:15" ht="16.5">
      <c r="A13" s="19">
        <v>8</v>
      </c>
      <c r="B13" s="11" t="s">
        <v>24</v>
      </c>
      <c r="C13" s="11"/>
      <c r="D13" s="12"/>
      <c r="E13" s="12"/>
      <c r="F13" s="13"/>
      <c r="G13" s="11"/>
      <c r="H13" s="11"/>
      <c r="I13" s="11"/>
      <c r="J13" s="14">
        <v>1</v>
      </c>
      <c r="K13" s="15">
        <v>1.05</v>
      </c>
      <c r="L13" s="16">
        <v>0.3</v>
      </c>
      <c r="M13" s="17">
        <f>J13*K13*L13</f>
        <v>0.315</v>
      </c>
      <c r="N13" s="18" t="e">
        <v>#DIV/0!</v>
      </c>
      <c r="O13" s="11"/>
    </row>
    <row r="14" spans="1:15" ht="66">
      <c r="A14" s="20">
        <v>9</v>
      </c>
      <c r="B14" s="29" t="s">
        <v>25</v>
      </c>
      <c r="C14" s="30" t="s">
        <v>26</v>
      </c>
      <c r="D14" s="35"/>
      <c r="E14" s="35"/>
      <c r="F14" s="36"/>
      <c r="G14" s="19"/>
      <c r="H14" s="19"/>
      <c r="I14" s="19"/>
      <c r="J14" s="37">
        <v>1</v>
      </c>
      <c r="K14" s="38">
        <v>1.05</v>
      </c>
      <c r="L14" s="39">
        <v>11</v>
      </c>
      <c r="M14" s="17">
        <f>J14*K14*L14</f>
        <v>11.55</v>
      </c>
      <c r="N14" s="40" t="e">
        <v>#DIV/0!</v>
      </c>
      <c r="O14" s="19"/>
    </row>
    <row r="15" spans="1:15" ht="16.5">
      <c r="A15" s="20">
        <v>10</v>
      </c>
      <c r="B15" s="20" t="s">
        <v>27</v>
      </c>
      <c r="C15" s="20">
        <v>5000</v>
      </c>
      <c r="D15" s="41"/>
      <c r="E15" s="41"/>
      <c r="F15" s="42"/>
      <c r="G15" s="20"/>
      <c r="H15" s="20"/>
      <c r="I15" s="20"/>
      <c r="J15" s="43"/>
      <c r="K15" s="44"/>
      <c r="L15" s="45"/>
      <c r="M15" s="46">
        <f>SUM(M4:M14)</f>
        <v>20.424500000000002</v>
      </c>
      <c r="N15" s="47"/>
      <c r="O15" s="20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23"/>
      <c r="C17" s="23"/>
      <c r="D17" s="21"/>
      <c r="E17" s="21"/>
      <c r="F17" s="22"/>
      <c r="G17" s="23"/>
      <c r="H17" s="23"/>
      <c r="I17" s="23"/>
      <c r="J17" s="24"/>
      <c r="K17" s="25"/>
      <c r="L17" s="26"/>
      <c r="M17" s="23"/>
      <c r="N17" s="27"/>
      <c r="O17" s="28"/>
    </row>
    <row r="18" spans="1:15" ht="16.5">
      <c r="A18" s="23"/>
      <c r="B18" s="60" t="s">
        <v>28</v>
      </c>
      <c r="C18" s="60"/>
      <c r="D18" s="60"/>
      <c r="E18" s="60"/>
      <c r="F18" s="60"/>
      <c r="G18" s="60"/>
      <c r="H18" s="60"/>
      <c r="I18" s="60"/>
      <c r="J18" s="24"/>
      <c r="K18" s="25"/>
      <c r="L18" s="26"/>
      <c r="M18" s="23"/>
      <c r="N18" s="27"/>
      <c r="O18" s="28"/>
    </row>
    <row r="19" spans="1:15" ht="16.5">
      <c r="A19" s="23"/>
      <c r="B19" s="23"/>
      <c r="C19" s="23"/>
      <c r="D19" s="21"/>
      <c r="E19" s="21"/>
      <c r="F19" s="22"/>
      <c r="G19" s="23"/>
      <c r="H19" s="23"/>
      <c r="I19" s="23"/>
      <c r="J19" s="24"/>
      <c r="K19" s="25"/>
      <c r="L19" s="26"/>
      <c r="M19" s="23"/>
      <c r="N19" s="27"/>
      <c r="O19" s="28"/>
    </row>
  </sheetData>
  <mergeCells count="4">
    <mergeCell ref="H1:I1"/>
    <mergeCell ref="B2:I2"/>
    <mergeCell ref="J2:O2"/>
    <mergeCell ref="B18:I18"/>
  </mergeCells>
  <phoneticPr fontId="5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AFD3-39B9-4764-BD7C-853CC3F6B642}">
  <dimension ref="A1:O18"/>
  <sheetViews>
    <sheetView workbookViewId="0">
      <selection activeCell="I19" sqref="I19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64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0.2</v>
      </c>
      <c r="K4" s="15">
        <v>1.05</v>
      </c>
      <c r="L4" s="16">
        <v>18</v>
      </c>
      <c r="M4" s="17">
        <f>J4*K4*L4</f>
        <v>3.7800000000000002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1.4999999999999999E-2</v>
      </c>
      <c r="K5" s="15">
        <v>1.05</v>
      </c>
      <c r="L5" s="16">
        <v>26</v>
      </c>
      <c r="M5" s="17">
        <f>J5*K5*L5</f>
        <v>0.40949999999999998</v>
      </c>
      <c r="N5" s="18" t="e">
        <v>#DIV/0!</v>
      </c>
      <c r="O5" s="11" t="s">
        <v>34</v>
      </c>
    </row>
    <row r="6" spans="1:15" ht="16.5">
      <c r="A6" s="11">
        <v>3</v>
      </c>
      <c r="B6" s="11" t="s">
        <v>65</v>
      </c>
      <c r="C6" s="11"/>
      <c r="D6" s="12"/>
      <c r="E6" s="12"/>
      <c r="F6" s="13"/>
      <c r="G6" s="11"/>
      <c r="H6" s="11"/>
      <c r="I6" s="11"/>
      <c r="J6" s="14">
        <v>0.02</v>
      </c>
      <c r="K6" s="15">
        <v>1.05</v>
      </c>
      <c r="L6" s="16">
        <v>15</v>
      </c>
      <c r="M6" s="17">
        <f>J6*K6*L6</f>
        <v>0.315</v>
      </c>
      <c r="N6" s="18" t="e">
        <v>#DIV/0!</v>
      </c>
      <c r="O6" s="11" t="s">
        <v>34</v>
      </c>
    </row>
    <row r="7" spans="1:15" ht="16.5">
      <c r="A7" s="11"/>
      <c r="B7" s="11" t="s">
        <v>48</v>
      </c>
      <c r="C7" s="11"/>
      <c r="D7" s="12"/>
      <c r="E7" s="12"/>
      <c r="F7" s="13"/>
      <c r="G7" s="11"/>
      <c r="H7" s="11"/>
      <c r="I7" s="11"/>
      <c r="J7" s="14">
        <v>0.15</v>
      </c>
      <c r="K7" s="15">
        <v>1.05</v>
      </c>
      <c r="L7" s="16">
        <v>9</v>
      </c>
      <c r="M7" s="17">
        <f>J7*K7*L7</f>
        <v>1.4175</v>
      </c>
      <c r="N7" s="18"/>
      <c r="O7" s="11"/>
    </row>
    <row r="8" spans="1:15" ht="16.5">
      <c r="A8" s="11">
        <v>4</v>
      </c>
      <c r="B8" s="11" t="s">
        <v>21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0.5</v>
      </c>
      <c r="M8" s="17">
        <f>J8*K8*L8</f>
        <v>0.52500000000000002</v>
      </c>
      <c r="N8" s="18" t="e">
        <v>#DIV/0!</v>
      </c>
      <c r="O8" s="11"/>
    </row>
    <row r="9" spans="1:15" ht="16.5">
      <c r="A9" s="11">
        <v>5</v>
      </c>
      <c r="B9" s="11" t="s">
        <v>22</v>
      </c>
      <c r="C9" s="11"/>
      <c r="D9" s="12"/>
      <c r="E9" s="12"/>
      <c r="F9" s="13"/>
      <c r="G9" s="11"/>
      <c r="H9" s="11"/>
      <c r="I9" s="11"/>
      <c r="J9" s="14"/>
      <c r="K9" s="15">
        <v>1</v>
      </c>
      <c r="L9" s="16">
        <v>0.4</v>
      </c>
      <c r="M9" s="17">
        <v>0</v>
      </c>
      <c r="N9" s="18" t="e">
        <v>#DIV/0!</v>
      </c>
      <c r="O9" s="11"/>
    </row>
    <row r="10" spans="1:15" ht="16.5">
      <c r="A10" s="11">
        <v>6</v>
      </c>
      <c r="B10" s="11" t="s">
        <v>66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1</v>
      </c>
      <c r="M10" s="17">
        <f>J10*K10*L10</f>
        <v>1.05</v>
      </c>
      <c r="N10" s="18"/>
      <c r="O10" s="11"/>
    </row>
    <row r="11" spans="1:15" ht="16.5">
      <c r="A11" s="11">
        <v>7</v>
      </c>
      <c r="B11" s="11" t="s">
        <v>23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</v>
      </c>
      <c r="L11" s="16">
        <v>0.8</v>
      </c>
      <c r="M11" s="17">
        <f>J11*K11*L11</f>
        <v>0.8</v>
      </c>
      <c r="N11" s="18" t="e">
        <v>#DIV/0!</v>
      </c>
      <c r="O11" s="11"/>
    </row>
    <row r="12" spans="1:15" ht="16.5">
      <c r="A12" s="19">
        <v>8</v>
      </c>
      <c r="B12" s="11" t="s">
        <v>24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1.05</v>
      </c>
      <c r="L12" s="16">
        <v>0.3</v>
      </c>
      <c r="M12" s="17">
        <f>J12*K12*L12</f>
        <v>0.315</v>
      </c>
      <c r="N12" s="18" t="e">
        <v>#DIV/0!</v>
      </c>
      <c r="O12" s="11"/>
    </row>
    <row r="13" spans="1:15" ht="66">
      <c r="A13" s="20">
        <v>9</v>
      </c>
      <c r="B13" s="29" t="s">
        <v>25</v>
      </c>
      <c r="C13" s="30" t="s">
        <v>26</v>
      </c>
      <c r="D13" s="35"/>
      <c r="E13" s="35"/>
      <c r="F13" s="36"/>
      <c r="G13" s="19"/>
      <c r="H13" s="19"/>
      <c r="I13" s="19"/>
      <c r="J13" s="37">
        <v>1</v>
      </c>
      <c r="K13" s="38">
        <v>1.05</v>
      </c>
      <c r="L13" s="39">
        <v>17</v>
      </c>
      <c r="M13" s="17">
        <f>J13*K13*L13</f>
        <v>17.850000000000001</v>
      </c>
      <c r="N13" s="40" t="e">
        <v>#DIV/0!</v>
      </c>
      <c r="O13" s="19"/>
    </row>
    <row r="14" spans="1:15" ht="16.5">
      <c r="A14" s="20">
        <v>10</v>
      </c>
      <c r="B14" s="20" t="s">
        <v>27</v>
      </c>
      <c r="C14" s="20">
        <v>5000</v>
      </c>
      <c r="D14" s="41"/>
      <c r="E14" s="41"/>
      <c r="F14" s="42"/>
      <c r="G14" s="20"/>
      <c r="H14" s="20"/>
      <c r="I14" s="20"/>
      <c r="J14" s="43"/>
      <c r="K14" s="44"/>
      <c r="L14" s="45"/>
      <c r="M14" s="46">
        <f>SUM(M4:M13)</f>
        <v>26.462000000000003</v>
      </c>
      <c r="N14" s="47"/>
      <c r="O14" s="20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60" t="s">
        <v>28</v>
      </c>
      <c r="C17" s="60"/>
      <c r="D17" s="60"/>
      <c r="E17" s="60"/>
      <c r="F17" s="60"/>
      <c r="G17" s="60"/>
      <c r="H17" s="60"/>
      <c r="I17" s="60"/>
      <c r="J17" s="24"/>
      <c r="K17" s="25"/>
      <c r="L17" s="26"/>
      <c r="M17" s="23"/>
      <c r="N17" s="27"/>
      <c r="O17" s="28"/>
    </row>
    <row r="18" spans="1:15" ht="16.5">
      <c r="A18" s="23"/>
      <c r="B18" s="23"/>
      <c r="C18" s="23"/>
      <c r="D18" s="21"/>
      <c r="E18" s="21"/>
      <c r="F18" s="22"/>
      <c r="G18" s="23"/>
      <c r="H18" s="23"/>
      <c r="I18" s="23"/>
      <c r="J18" s="24"/>
      <c r="K18" s="25"/>
      <c r="L18" s="26"/>
      <c r="M18" s="23"/>
      <c r="N18" s="27"/>
      <c r="O18" s="28"/>
    </row>
  </sheetData>
  <mergeCells count="4">
    <mergeCell ref="H1:I1"/>
    <mergeCell ref="B2:I2"/>
    <mergeCell ref="J2:O2"/>
    <mergeCell ref="B17:I17"/>
  </mergeCells>
  <phoneticPr fontId="5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7E9A-67BF-4655-B776-ED0A91479771}">
  <dimension ref="A1:O18"/>
  <sheetViews>
    <sheetView topLeftCell="A4" workbookViewId="0">
      <selection activeCell="M14" sqref="M14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48" t="s">
        <v>49</v>
      </c>
      <c r="D4" s="12"/>
      <c r="E4" s="48" t="s">
        <v>50</v>
      </c>
      <c r="F4" s="13" t="s">
        <v>52</v>
      </c>
      <c r="G4" s="11" t="s">
        <v>32</v>
      </c>
      <c r="H4" s="11"/>
      <c r="I4" s="11" t="s">
        <v>33</v>
      </c>
      <c r="J4" s="14">
        <v>0.05</v>
      </c>
      <c r="K4" s="15">
        <v>1.05</v>
      </c>
      <c r="L4" s="16">
        <v>12</v>
      </c>
      <c r="M4" s="17">
        <f>J4*K4*L4</f>
        <v>0.63000000000000012</v>
      </c>
      <c r="N4" s="18" t="e">
        <v>#DIV/0!</v>
      </c>
      <c r="O4" s="11" t="s">
        <v>34</v>
      </c>
    </row>
    <row r="5" spans="1:15" ht="16.5">
      <c r="A5" s="11">
        <v>2</v>
      </c>
      <c r="B5" s="48" t="s">
        <v>51</v>
      </c>
      <c r="C5" s="11"/>
      <c r="D5" s="12"/>
      <c r="E5" s="48" t="s">
        <v>50</v>
      </c>
      <c r="F5" s="13"/>
      <c r="G5" s="11"/>
      <c r="H5" s="11"/>
      <c r="I5" s="11"/>
      <c r="J5" s="49">
        <v>4.8000000000000001E-2</v>
      </c>
      <c r="K5" s="15">
        <v>1.05</v>
      </c>
      <c r="L5" s="16">
        <v>38</v>
      </c>
      <c r="M5" s="17">
        <f>J5*K5*L5</f>
        <v>1.9152</v>
      </c>
      <c r="N5" s="18" t="e">
        <v>#DIV/0!</v>
      </c>
      <c r="O5" s="11" t="s">
        <v>34</v>
      </c>
    </row>
    <row r="6" spans="1:15" ht="16.5">
      <c r="A6" s="11">
        <v>3</v>
      </c>
      <c r="B6" s="48" t="s">
        <v>53</v>
      </c>
      <c r="C6" s="11"/>
      <c r="D6" s="12"/>
      <c r="E6" s="50" t="s">
        <v>54</v>
      </c>
      <c r="F6" s="13"/>
      <c r="G6" s="11"/>
      <c r="H6" s="11"/>
      <c r="I6" s="11"/>
      <c r="J6" s="49">
        <v>5.5E-2</v>
      </c>
      <c r="K6" s="15">
        <v>1.05</v>
      </c>
      <c r="L6" s="49">
        <v>44.5</v>
      </c>
      <c r="M6" s="17">
        <f>J6*K6*L6</f>
        <v>2.5698750000000001</v>
      </c>
      <c r="N6" s="18" t="e">
        <v>#DIV/0!</v>
      </c>
      <c r="O6" s="11" t="s">
        <v>34</v>
      </c>
    </row>
    <row r="7" spans="1:15" ht="16.5">
      <c r="A7" s="11"/>
      <c r="B7" s="48" t="s">
        <v>55</v>
      </c>
      <c r="C7" s="11"/>
      <c r="D7" s="12"/>
      <c r="E7" s="12"/>
      <c r="F7" s="13"/>
      <c r="G7" s="11"/>
      <c r="H7" s="11"/>
      <c r="I7" s="11"/>
      <c r="J7" s="49">
        <v>1.0999999999999999E-2</v>
      </c>
      <c r="K7" s="15">
        <v>1.05</v>
      </c>
      <c r="L7" s="49">
        <v>30</v>
      </c>
      <c r="M7" s="17">
        <f>J7*K7*L7</f>
        <v>0.34649999999999997</v>
      </c>
      <c r="N7" s="18"/>
      <c r="O7" s="11"/>
    </row>
    <row r="8" spans="1:15" ht="16.5">
      <c r="A8" s="11">
        <v>4</v>
      </c>
      <c r="B8" s="11" t="s">
        <v>21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0.5</v>
      </c>
      <c r="M8" s="17">
        <f>J8*K8*L8</f>
        <v>0.52500000000000002</v>
      </c>
      <c r="N8" s="18" t="e">
        <v>#DIV/0!</v>
      </c>
      <c r="O8" s="11"/>
    </row>
    <row r="9" spans="1:15" ht="16.5">
      <c r="A9" s="11">
        <v>5</v>
      </c>
      <c r="B9" s="11" t="s">
        <v>22</v>
      </c>
      <c r="C9" s="11"/>
      <c r="D9" s="12"/>
      <c r="E9" s="12"/>
      <c r="F9" s="13"/>
      <c r="G9" s="11"/>
      <c r="H9" s="11"/>
      <c r="I9" s="11"/>
      <c r="J9" s="14"/>
      <c r="K9" s="15">
        <v>1</v>
      </c>
      <c r="L9" s="16">
        <v>0.4</v>
      </c>
      <c r="M9" s="17">
        <v>0</v>
      </c>
      <c r="N9" s="18" t="e">
        <v>#DIV/0!</v>
      </c>
      <c r="O9" s="11"/>
    </row>
    <row r="10" spans="1:15" ht="16.5">
      <c r="A10" s="11">
        <v>6</v>
      </c>
      <c r="B10" s="48" t="s">
        <v>56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2</v>
      </c>
      <c r="M10" s="17">
        <f>J10*K10*L10</f>
        <v>2.1</v>
      </c>
      <c r="N10" s="18"/>
      <c r="O10" s="11"/>
    </row>
    <row r="11" spans="1:15" ht="16.5">
      <c r="A11" s="11">
        <v>7</v>
      </c>
      <c r="B11" s="11" t="s">
        <v>23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</v>
      </c>
      <c r="L11" s="16">
        <v>0.8</v>
      </c>
      <c r="M11" s="17">
        <f>J11*K11*L11</f>
        <v>0.8</v>
      </c>
      <c r="N11" s="18" t="e">
        <v>#DIV/0!</v>
      </c>
      <c r="O11" s="11"/>
    </row>
    <row r="12" spans="1:15" ht="16.5">
      <c r="A12" s="19">
        <v>8</v>
      </c>
      <c r="B12" s="11" t="s">
        <v>24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1.05</v>
      </c>
      <c r="L12" s="16">
        <v>0.3</v>
      </c>
      <c r="M12" s="17">
        <f>J12*K12*L12</f>
        <v>0.315</v>
      </c>
      <c r="N12" s="18" t="e">
        <v>#DIV/0!</v>
      </c>
      <c r="O12" s="11"/>
    </row>
    <row r="13" spans="1:15" ht="66">
      <c r="A13" s="20">
        <v>9</v>
      </c>
      <c r="B13" s="29" t="s">
        <v>25</v>
      </c>
      <c r="C13" s="30" t="s">
        <v>26</v>
      </c>
      <c r="D13" s="35"/>
      <c r="E13" s="35"/>
      <c r="F13" s="36"/>
      <c r="G13" s="19"/>
      <c r="H13" s="19"/>
      <c r="I13" s="19"/>
      <c r="J13" s="37">
        <v>1</v>
      </c>
      <c r="K13" s="38">
        <v>1.05</v>
      </c>
      <c r="L13" s="39">
        <v>13</v>
      </c>
      <c r="M13" s="17">
        <f>J13*K13*L13</f>
        <v>13.65</v>
      </c>
      <c r="N13" s="40" t="e">
        <v>#DIV/0!</v>
      </c>
      <c r="O13" s="19"/>
    </row>
    <row r="14" spans="1:15" ht="16.5">
      <c r="A14" s="20">
        <v>10</v>
      </c>
      <c r="B14" s="20" t="s">
        <v>27</v>
      </c>
      <c r="C14" s="20">
        <v>5000</v>
      </c>
      <c r="D14" s="41"/>
      <c r="E14" s="41"/>
      <c r="F14" s="42"/>
      <c r="G14" s="20"/>
      <c r="H14" s="20"/>
      <c r="I14" s="20"/>
      <c r="J14" s="43"/>
      <c r="K14" s="44"/>
      <c r="L14" s="45"/>
      <c r="M14" s="46">
        <f>SUM(M4:M13)</f>
        <v>22.851575000000004</v>
      </c>
      <c r="N14" s="47"/>
      <c r="O14" s="20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60" t="s">
        <v>28</v>
      </c>
      <c r="C17" s="60"/>
      <c r="D17" s="60"/>
      <c r="E17" s="60"/>
      <c r="F17" s="60"/>
      <c r="G17" s="60"/>
      <c r="H17" s="60"/>
      <c r="I17" s="60"/>
      <c r="J17" s="24"/>
      <c r="K17" s="25"/>
      <c r="L17" s="26"/>
      <c r="M17" s="23"/>
      <c r="N17" s="27"/>
      <c r="O17" s="28"/>
    </row>
    <row r="18" spans="1:15" ht="16.5">
      <c r="A18" s="23"/>
      <c r="B18" s="23"/>
      <c r="C18" s="23"/>
      <c r="D18" s="21"/>
      <c r="E18" s="21"/>
      <c r="F18" s="22"/>
      <c r="G18" s="23"/>
      <c r="H18" s="23"/>
      <c r="I18" s="23"/>
      <c r="J18" s="24"/>
      <c r="K18" s="25"/>
      <c r="L18" s="26"/>
      <c r="M18" s="23"/>
      <c r="N18" s="27"/>
      <c r="O18" s="28"/>
    </row>
  </sheetData>
  <mergeCells count="4">
    <mergeCell ref="H1:I1"/>
    <mergeCell ref="B2:I2"/>
    <mergeCell ref="J2:O2"/>
    <mergeCell ref="B17:I17"/>
  </mergeCells>
  <phoneticPr fontId="5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7247-5802-4D1C-981F-09F82A7DF434}">
  <dimension ref="A1:O18"/>
  <sheetViews>
    <sheetView topLeftCell="A7" workbookViewId="0">
      <selection activeCell="J27" sqref="J27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46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0.17</v>
      </c>
      <c r="K4" s="15">
        <v>1.05</v>
      </c>
      <c r="L4" s="16">
        <v>18</v>
      </c>
      <c r="M4" s="17">
        <f>J4*K4*L4</f>
        <v>3.2130000000000005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40</v>
      </c>
      <c r="C5" s="11"/>
      <c r="D5" s="12"/>
      <c r="E5" s="12"/>
      <c r="F5" s="13"/>
      <c r="G5" s="11"/>
      <c r="H5" s="11"/>
      <c r="I5" s="11"/>
      <c r="J5" s="14">
        <v>0.12</v>
      </c>
      <c r="K5" s="15">
        <v>1.05</v>
      </c>
      <c r="L5" s="16">
        <v>26</v>
      </c>
      <c r="M5" s="17">
        <f>J5*K5*L5</f>
        <v>3.2759999999999998</v>
      </c>
      <c r="N5" s="18" t="e">
        <v>#DIV/0!</v>
      </c>
      <c r="O5" s="11" t="s">
        <v>34</v>
      </c>
    </row>
    <row r="6" spans="1:15" ht="16.5">
      <c r="A6" s="11">
        <v>3</v>
      </c>
      <c r="B6" s="11" t="s">
        <v>47</v>
      </c>
      <c r="C6" s="11"/>
      <c r="D6" s="12"/>
      <c r="E6" s="12"/>
      <c r="F6" s="13"/>
      <c r="G6" s="11"/>
      <c r="H6" s="11"/>
      <c r="I6" s="11"/>
      <c r="J6" s="14">
        <v>5.0000000000000001E-3</v>
      </c>
      <c r="K6" s="15">
        <v>1.05</v>
      </c>
      <c r="L6" s="16">
        <v>58</v>
      </c>
      <c r="M6" s="17">
        <f>J6*K6*L6</f>
        <v>0.30449999999999999</v>
      </c>
      <c r="N6" s="18" t="e">
        <v>#DIV/0!</v>
      </c>
      <c r="O6" s="11" t="s">
        <v>34</v>
      </c>
    </row>
    <row r="7" spans="1:15" ht="16.5">
      <c r="A7" s="11"/>
      <c r="B7" s="11" t="s">
        <v>48</v>
      </c>
      <c r="C7" s="11"/>
      <c r="D7" s="12"/>
      <c r="E7" s="12"/>
      <c r="F7" s="13"/>
      <c r="G7" s="11"/>
      <c r="H7" s="11"/>
      <c r="I7" s="11"/>
      <c r="J7" s="14">
        <v>0.15</v>
      </c>
      <c r="K7" s="15">
        <v>1.05</v>
      </c>
      <c r="L7" s="16">
        <v>9</v>
      </c>
      <c r="M7" s="17">
        <f>J7*K7*L7</f>
        <v>1.4175</v>
      </c>
      <c r="N7" s="18"/>
      <c r="O7" s="11"/>
    </row>
    <row r="8" spans="1:15" ht="16.5">
      <c r="A8" s="11">
        <v>4</v>
      </c>
      <c r="B8" s="11" t="s">
        <v>21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0.5</v>
      </c>
      <c r="M8" s="17">
        <f>J8*K8*L8</f>
        <v>0.52500000000000002</v>
      </c>
      <c r="N8" s="18" t="e">
        <v>#DIV/0!</v>
      </c>
      <c r="O8" s="11"/>
    </row>
    <row r="9" spans="1:15" ht="16.5">
      <c r="A9" s="11">
        <v>5</v>
      </c>
      <c r="B9" s="11" t="s">
        <v>22</v>
      </c>
      <c r="C9" s="11"/>
      <c r="D9" s="12"/>
      <c r="E9" s="12"/>
      <c r="F9" s="13"/>
      <c r="G9" s="11"/>
      <c r="H9" s="11"/>
      <c r="I9" s="11"/>
      <c r="J9" s="14"/>
      <c r="K9" s="15">
        <v>1</v>
      </c>
      <c r="L9" s="16">
        <v>0.4</v>
      </c>
      <c r="M9" s="17">
        <v>0</v>
      </c>
      <c r="N9" s="18" t="e">
        <v>#DIV/0!</v>
      </c>
      <c r="O9" s="11"/>
    </row>
    <row r="10" spans="1:15" ht="16.5">
      <c r="A10" s="11">
        <v>6</v>
      </c>
      <c r="B10" s="11" t="s">
        <v>35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1.5</v>
      </c>
      <c r="M10" s="17">
        <f>J10*K10*L10</f>
        <v>1.5750000000000002</v>
      </c>
      <c r="N10" s="18"/>
      <c r="O10" s="11"/>
    </row>
    <row r="11" spans="1:15" ht="16.5">
      <c r="A11" s="11">
        <v>7</v>
      </c>
      <c r="B11" s="11" t="s">
        <v>23</v>
      </c>
      <c r="C11" s="11"/>
      <c r="D11" s="12"/>
      <c r="E11" s="12"/>
      <c r="F11" s="13"/>
      <c r="G11" s="11"/>
      <c r="H11" s="11"/>
      <c r="I11" s="11"/>
      <c r="J11" s="14">
        <v>1</v>
      </c>
      <c r="K11" s="15">
        <v>1</v>
      </c>
      <c r="L11" s="16">
        <v>0.8</v>
      </c>
      <c r="M11" s="17">
        <f>J11*K11*L11</f>
        <v>0.8</v>
      </c>
      <c r="N11" s="18" t="e">
        <v>#DIV/0!</v>
      </c>
      <c r="O11" s="11"/>
    </row>
    <row r="12" spans="1:15" ht="16.5">
      <c r="A12" s="19">
        <v>8</v>
      </c>
      <c r="B12" s="11" t="s">
        <v>24</v>
      </c>
      <c r="C12" s="11"/>
      <c r="D12" s="12"/>
      <c r="E12" s="12"/>
      <c r="F12" s="13"/>
      <c r="G12" s="11"/>
      <c r="H12" s="11"/>
      <c r="I12" s="11"/>
      <c r="J12" s="14">
        <v>1</v>
      </c>
      <c r="K12" s="15">
        <v>1.05</v>
      </c>
      <c r="L12" s="16">
        <v>0.3</v>
      </c>
      <c r="M12" s="17">
        <f>J12*K12*L12</f>
        <v>0.315</v>
      </c>
      <c r="N12" s="18" t="e">
        <v>#DIV/0!</v>
      </c>
      <c r="O12" s="11"/>
    </row>
    <row r="13" spans="1:15" ht="66">
      <c r="A13" s="20">
        <v>9</v>
      </c>
      <c r="B13" s="29" t="s">
        <v>25</v>
      </c>
      <c r="C13" s="30" t="s">
        <v>26</v>
      </c>
      <c r="D13" s="35"/>
      <c r="E13" s="35"/>
      <c r="F13" s="36"/>
      <c r="G13" s="19"/>
      <c r="H13" s="19"/>
      <c r="I13" s="19"/>
      <c r="J13" s="37">
        <v>1</v>
      </c>
      <c r="K13" s="38">
        <v>1.05</v>
      </c>
      <c r="L13" s="39">
        <v>15</v>
      </c>
      <c r="M13" s="17">
        <f>J13*K13*L13</f>
        <v>15.75</v>
      </c>
      <c r="N13" s="40" t="e">
        <v>#DIV/0!</v>
      </c>
      <c r="O13" s="19"/>
    </row>
    <row r="14" spans="1:15" ht="16.5">
      <c r="A14" s="20">
        <v>10</v>
      </c>
      <c r="B14" s="20" t="s">
        <v>27</v>
      </c>
      <c r="C14" s="20">
        <v>5000</v>
      </c>
      <c r="D14" s="41"/>
      <c r="E14" s="41"/>
      <c r="F14" s="42"/>
      <c r="G14" s="20"/>
      <c r="H14" s="20"/>
      <c r="I14" s="20"/>
      <c r="J14" s="43"/>
      <c r="K14" s="44"/>
      <c r="L14" s="45"/>
      <c r="M14" s="46">
        <f>SUM(M4:M13)</f>
        <v>27.176000000000002</v>
      </c>
      <c r="N14" s="47"/>
      <c r="O14" s="20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  <row r="17" spans="1:15" ht="16.5">
      <c r="A17" s="23"/>
      <c r="B17" s="60" t="s">
        <v>28</v>
      </c>
      <c r="C17" s="60"/>
      <c r="D17" s="60"/>
      <c r="E17" s="60"/>
      <c r="F17" s="60"/>
      <c r="G17" s="60"/>
      <c r="H17" s="60"/>
      <c r="I17" s="60"/>
      <c r="J17" s="24"/>
      <c r="K17" s="25"/>
      <c r="L17" s="26"/>
      <c r="M17" s="23"/>
      <c r="N17" s="27"/>
      <c r="O17" s="28"/>
    </row>
    <row r="18" spans="1:15" ht="16.5">
      <c r="A18" s="23"/>
      <c r="B18" s="23"/>
      <c r="C18" s="23"/>
      <c r="D18" s="21"/>
      <c r="E18" s="21"/>
      <c r="F18" s="22"/>
      <c r="G18" s="23"/>
      <c r="H18" s="23"/>
      <c r="I18" s="23"/>
      <c r="J18" s="24"/>
      <c r="K18" s="25"/>
      <c r="L18" s="26"/>
      <c r="M18" s="23"/>
      <c r="N18" s="27"/>
      <c r="O18" s="28"/>
    </row>
  </sheetData>
  <mergeCells count="4">
    <mergeCell ref="H1:I1"/>
    <mergeCell ref="B2:I2"/>
    <mergeCell ref="J2:O2"/>
    <mergeCell ref="B17:I17"/>
  </mergeCells>
  <phoneticPr fontId="5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4D7B-C91B-4E1B-965B-7FF0A916E12A}">
  <dimension ref="A1:O16"/>
  <sheetViews>
    <sheetView workbookViewId="0">
      <selection activeCell="L10" sqref="L10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16.5">
      <c r="A4" s="11">
        <v>1</v>
      </c>
      <c r="B4" s="11" t="s">
        <v>20</v>
      </c>
      <c r="C4" s="11" t="s">
        <v>63</v>
      </c>
      <c r="D4" s="12"/>
      <c r="E4" s="12"/>
      <c r="F4" s="13" t="s">
        <v>31</v>
      </c>
      <c r="G4" s="11" t="s">
        <v>32</v>
      </c>
      <c r="H4" s="11" t="s">
        <v>45</v>
      </c>
      <c r="I4" s="11" t="s">
        <v>33</v>
      </c>
      <c r="J4" s="14">
        <v>1.95</v>
      </c>
      <c r="K4" s="15">
        <v>1.05</v>
      </c>
      <c r="L4" s="16">
        <v>13</v>
      </c>
      <c r="M4" s="17">
        <f t="shared" ref="M4:M11" si="0">J4*K4*L4</f>
        <v>26.6175</v>
      </c>
      <c r="N4" s="18" t="e">
        <v>#DIV/0!</v>
      </c>
      <c r="O4" s="11" t="s">
        <v>34</v>
      </c>
    </row>
    <row r="5" spans="1:15" ht="16.5">
      <c r="A5" s="11">
        <v>4</v>
      </c>
      <c r="B5" s="11" t="s">
        <v>21</v>
      </c>
      <c r="C5" s="11"/>
      <c r="D5" s="12"/>
      <c r="E5" s="12"/>
      <c r="F5" s="13"/>
      <c r="G5" s="11"/>
      <c r="H5" s="11"/>
      <c r="I5" s="11"/>
      <c r="J5" s="14">
        <v>1</v>
      </c>
      <c r="K5" s="15">
        <v>1.05</v>
      </c>
      <c r="L5" s="16">
        <v>2</v>
      </c>
      <c r="M5" s="17">
        <f t="shared" si="0"/>
        <v>2.1</v>
      </c>
      <c r="N5" s="18" t="e">
        <v>#DIV/0!</v>
      </c>
      <c r="O5" s="11"/>
    </row>
    <row r="6" spans="1:15" ht="16.5">
      <c r="A6" s="11">
        <v>5</v>
      </c>
      <c r="B6" s="11"/>
      <c r="C6" s="11"/>
      <c r="D6" s="12"/>
      <c r="E6" s="12"/>
      <c r="F6" s="13"/>
      <c r="G6" s="11"/>
      <c r="H6" s="11"/>
      <c r="I6" s="11"/>
      <c r="J6" s="14"/>
      <c r="K6" s="15">
        <v>1.05</v>
      </c>
      <c r="L6" s="16">
        <v>3.5</v>
      </c>
      <c r="M6" s="17">
        <f t="shared" si="0"/>
        <v>0</v>
      </c>
      <c r="N6" s="18" t="e">
        <v>#DIV/0!</v>
      </c>
      <c r="O6" s="11" t="s">
        <v>34</v>
      </c>
    </row>
    <row r="7" spans="1:15" ht="16.5">
      <c r="A7" s="11"/>
      <c r="B7" s="11"/>
      <c r="C7" s="11"/>
      <c r="D7" s="12"/>
      <c r="E7" s="12"/>
      <c r="F7" s="13"/>
      <c r="G7" s="11"/>
      <c r="H7" s="11"/>
      <c r="I7" s="11"/>
      <c r="J7" s="14"/>
      <c r="K7" s="15">
        <v>1.05</v>
      </c>
      <c r="L7" s="16">
        <v>1</v>
      </c>
      <c r="M7" s="17">
        <f t="shared" si="0"/>
        <v>0</v>
      </c>
      <c r="N7" s="18"/>
      <c r="O7" s="11"/>
    </row>
    <row r="8" spans="1:15" ht="16.5">
      <c r="A8" s="11">
        <v>6</v>
      </c>
      <c r="B8" s="11" t="s">
        <v>37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2</v>
      </c>
      <c r="M8" s="17">
        <f t="shared" si="0"/>
        <v>2.1</v>
      </c>
      <c r="N8" s="18"/>
      <c r="O8" s="11"/>
    </row>
    <row r="9" spans="1:15" ht="16.5">
      <c r="A9" s="11">
        <v>7</v>
      </c>
      <c r="B9" s="11" t="s">
        <v>23</v>
      </c>
      <c r="C9" s="11"/>
      <c r="D9" s="12"/>
      <c r="E9" s="12"/>
      <c r="F9" s="13"/>
      <c r="G9" s="11"/>
      <c r="H9" s="11"/>
      <c r="I9" s="11"/>
      <c r="J9" s="14">
        <v>1</v>
      </c>
      <c r="K9" s="15">
        <v>1</v>
      </c>
      <c r="L9" s="16">
        <v>1</v>
      </c>
      <c r="M9" s="17">
        <f t="shared" si="0"/>
        <v>1</v>
      </c>
      <c r="N9" s="18" t="e">
        <v>#DIV/0!</v>
      </c>
      <c r="O9" s="11"/>
    </row>
    <row r="10" spans="1:15" ht="16.5">
      <c r="A10" s="19">
        <v>8</v>
      </c>
      <c r="B10" s="11" t="s">
        <v>24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0.3</v>
      </c>
      <c r="M10" s="17">
        <f t="shared" si="0"/>
        <v>0.315</v>
      </c>
      <c r="N10" s="18" t="e">
        <v>#DIV/0!</v>
      </c>
      <c r="O10" s="11"/>
    </row>
    <row r="11" spans="1:15" ht="66">
      <c r="A11" s="20">
        <v>9</v>
      </c>
      <c r="B11" s="29" t="s">
        <v>25</v>
      </c>
      <c r="C11" s="30" t="s">
        <v>26</v>
      </c>
      <c r="D11" s="35"/>
      <c r="E11" s="35"/>
      <c r="F11" s="36"/>
      <c r="G11" s="19"/>
      <c r="H11" s="19"/>
      <c r="I11" s="19"/>
      <c r="J11" s="37">
        <v>1</v>
      </c>
      <c r="K11" s="38">
        <v>1.05</v>
      </c>
      <c r="L11" s="39">
        <v>11</v>
      </c>
      <c r="M11" s="17">
        <f t="shared" si="0"/>
        <v>11.55</v>
      </c>
      <c r="N11" s="40" t="e">
        <v>#DIV/0!</v>
      </c>
      <c r="O11" s="19"/>
    </row>
    <row r="12" spans="1:15" ht="16.5">
      <c r="A12" s="20">
        <v>10</v>
      </c>
      <c r="B12" s="20" t="s">
        <v>27</v>
      </c>
      <c r="C12" s="20">
        <v>2000</v>
      </c>
      <c r="D12" s="41"/>
      <c r="E12" s="41"/>
      <c r="F12" s="42"/>
      <c r="G12" s="20"/>
      <c r="H12" s="20"/>
      <c r="I12" s="20"/>
      <c r="J12" s="43"/>
      <c r="K12" s="44"/>
      <c r="L12" s="45"/>
      <c r="M12" s="46">
        <f>SUM(M4:M11)</f>
        <v>43.682500000000005</v>
      </c>
      <c r="N12" s="47"/>
      <c r="O12" s="20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23"/>
      <c r="C14" s="23"/>
      <c r="D14" s="21"/>
      <c r="E14" s="21"/>
      <c r="F14" s="22"/>
      <c r="G14" s="23"/>
      <c r="H14" s="23"/>
      <c r="I14" s="23"/>
      <c r="J14" s="24"/>
      <c r="K14" s="25"/>
      <c r="L14" s="26"/>
      <c r="M14" s="23"/>
      <c r="N14" s="27"/>
      <c r="O14" s="28"/>
    </row>
    <row r="15" spans="1:15" ht="16.5">
      <c r="A15" s="23"/>
      <c r="B15" s="60" t="s">
        <v>28</v>
      </c>
      <c r="C15" s="60"/>
      <c r="D15" s="60"/>
      <c r="E15" s="60"/>
      <c r="F15" s="60"/>
      <c r="G15" s="60"/>
      <c r="H15" s="60"/>
      <c r="I15" s="60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</sheetData>
  <mergeCells count="4">
    <mergeCell ref="H1:I1"/>
    <mergeCell ref="B2:I2"/>
    <mergeCell ref="J2:O2"/>
    <mergeCell ref="B15:I15"/>
  </mergeCells>
  <phoneticPr fontId="5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B78F-B1AB-4175-A8B2-E97CD59F88D8}">
  <dimension ref="A1:O15"/>
  <sheetViews>
    <sheetView workbookViewId="0">
      <selection activeCell="M11" sqref="M11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31</v>
      </c>
      <c r="G4" s="11" t="s">
        <v>32</v>
      </c>
      <c r="H4" s="11"/>
      <c r="I4" s="11" t="s">
        <v>33</v>
      </c>
      <c r="J4" s="14">
        <v>0.4</v>
      </c>
      <c r="K4" s="15">
        <v>1.05</v>
      </c>
      <c r="L4" s="16">
        <v>10</v>
      </c>
      <c r="M4" s="17">
        <f>J4*K4*L4</f>
        <v>4.2</v>
      </c>
      <c r="N4" s="18" t="e">
        <v>#DIV/0!</v>
      </c>
      <c r="O4" s="11" t="s">
        <v>34</v>
      </c>
    </row>
    <row r="5" spans="1:15" ht="16.5">
      <c r="A5" s="11">
        <v>2</v>
      </c>
      <c r="B5" s="11" t="s">
        <v>21</v>
      </c>
      <c r="C5" s="11"/>
      <c r="D5" s="12"/>
      <c r="E5" s="12"/>
      <c r="F5" s="13"/>
      <c r="G5" s="11"/>
      <c r="H5" s="11"/>
      <c r="I5" s="11"/>
      <c r="J5" s="14">
        <v>1</v>
      </c>
      <c r="K5" s="15">
        <v>1</v>
      </c>
      <c r="L5" s="16">
        <v>0.5</v>
      </c>
      <c r="M5" s="17">
        <f>J5*K5*L5</f>
        <v>0.5</v>
      </c>
      <c r="N5" s="18" t="e">
        <v>#DIV/0!</v>
      </c>
      <c r="O5" s="11"/>
    </row>
    <row r="6" spans="1:15" ht="16.5">
      <c r="A6" s="11">
        <v>3</v>
      </c>
      <c r="B6" s="11" t="s">
        <v>22</v>
      </c>
      <c r="C6" s="11"/>
      <c r="D6" s="12"/>
      <c r="E6" s="12"/>
      <c r="F6" s="13"/>
      <c r="G6" s="11"/>
      <c r="H6" s="11"/>
      <c r="I6" s="11"/>
      <c r="J6" s="14"/>
      <c r="K6" s="15">
        <v>1</v>
      </c>
      <c r="L6" s="16">
        <v>0.4</v>
      </c>
      <c r="M6" s="17">
        <v>0</v>
      </c>
      <c r="N6" s="18" t="e">
        <v>#DIV/0!</v>
      </c>
      <c r="O6" s="11"/>
    </row>
    <row r="7" spans="1:15" ht="16.5">
      <c r="A7" s="11">
        <v>4</v>
      </c>
      <c r="B7" s="11" t="s">
        <v>37</v>
      </c>
      <c r="C7" s="11"/>
      <c r="D7" s="12"/>
      <c r="E7" s="12"/>
      <c r="F7" s="13"/>
      <c r="G7" s="11"/>
      <c r="H7" s="11"/>
      <c r="I7" s="11"/>
      <c r="J7" s="14">
        <v>1</v>
      </c>
      <c r="K7" s="15">
        <v>1.05</v>
      </c>
      <c r="L7" s="16">
        <v>2</v>
      </c>
      <c r="M7" s="17">
        <f>J7*K7*L7</f>
        <v>2.1</v>
      </c>
      <c r="N7" s="18"/>
      <c r="O7" s="11"/>
    </row>
    <row r="8" spans="1:15" ht="16.5">
      <c r="A8" s="11">
        <v>5</v>
      </c>
      <c r="B8" s="11" t="s">
        <v>23</v>
      </c>
      <c r="C8" s="11"/>
      <c r="D8" s="12"/>
      <c r="E8" s="12"/>
      <c r="F8" s="13"/>
      <c r="G8" s="11"/>
      <c r="H8" s="11"/>
      <c r="I8" s="11"/>
      <c r="J8" s="14">
        <v>1</v>
      </c>
      <c r="K8" s="15">
        <v>1</v>
      </c>
      <c r="L8" s="16">
        <v>0.5</v>
      </c>
      <c r="M8" s="17">
        <f>J8*K8*L8</f>
        <v>0.5</v>
      </c>
      <c r="N8" s="18" t="e">
        <v>#DIV/0!</v>
      </c>
      <c r="O8" s="11"/>
    </row>
    <row r="9" spans="1:15" ht="16.5">
      <c r="A9" s="11">
        <v>6</v>
      </c>
      <c r="B9" s="11" t="s">
        <v>24</v>
      </c>
      <c r="C9" s="11"/>
      <c r="D9" s="12"/>
      <c r="E9" s="12"/>
      <c r="F9" s="13"/>
      <c r="G9" s="11"/>
      <c r="H9" s="11"/>
      <c r="I9" s="11"/>
      <c r="J9" s="14">
        <v>1</v>
      </c>
      <c r="K9" s="15">
        <v>1.05</v>
      </c>
      <c r="L9" s="16">
        <v>0.3</v>
      </c>
      <c r="M9" s="17">
        <f>J9*K9*L9</f>
        <v>0.315</v>
      </c>
      <c r="N9" s="18" t="e">
        <v>#DIV/0!</v>
      </c>
      <c r="O9" s="11"/>
    </row>
    <row r="10" spans="1:15" ht="66">
      <c r="A10" s="19">
        <v>6</v>
      </c>
      <c r="B10" s="29" t="s">
        <v>25</v>
      </c>
      <c r="C10" s="30" t="s">
        <v>26</v>
      </c>
      <c r="D10" s="35"/>
      <c r="E10" s="35"/>
      <c r="F10" s="36"/>
      <c r="G10" s="19"/>
      <c r="H10" s="19"/>
      <c r="I10" s="19"/>
      <c r="J10" s="37">
        <v>1</v>
      </c>
      <c r="K10" s="38">
        <v>1.05</v>
      </c>
      <c r="L10" s="39">
        <v>8</v>
      </c>
      <c r="M10" s="17">
        <f>J10*K10*L10</f>
        <v>8.4</v>
      </c>
      <c r="N10" s="40" t="e">
        <v>#DIV/0!</v>
      </c>
      <c r="O10" s="19"/>
    </row>
    <row r="11" spans="1:15" ht="16.5">
      <c r="A11" s="20">
        <v>7</v>
      </c>
      <c r="B11" s="20" t="s">
        <v>27</v>
      </c>
      <c r="C11" s="20">
        <v>3000</v>
      </c>
      <c r="D11" s="41"/>
      <c r="E11" s="41"/>
      <c r="F11" s="42"/>
      <c r="G11" s="20"/>
      <c r="H11" s="20"/>
      <c r="I11" s="20"/>
      <c r="J11" s="43"/>
      <c r="K11" s="44"/>
      <c r="L11" s="45"/>
      <c r="M11" s="46">
        <f>SUM(M4:M10)</f>
        <v>16.015000000000001</v>
      </c>
      <c r="N11" s="47"/>
      <c r="O11" s="20"/>
    </row>
    <row r="12" spans="1:15" ht="16.5">
      <c r="A12" s="23"/>
      <c r="B12" s="23"/>
      <c r="C12" s="23"/>
      <c r="D12" s="21"/>
      <c r="E12" s="21"/>
      <c r="F12" s="22"/>
      <c r="G12" s="23"/>
      <c r="H12" s="23"/>
      <c r="I12" s="23"/>
      <c r="J12" s="24"/>
      <c r="K12" s="25"/>
      <c r="L12" s="26"/>
      <c r="M12" s="23"/>
      <c r="N12" s="27"/>
      <c r="O12" s="28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60" t="s">
        <v>28</v>
      </c>
      <c r="C14" s="60"/>
      <c r="D14" s="60"/>
      <c r="E14" s="60"/>
      <c r="F14" s="60"/>
      <c r="G14" s="60"/>
      <c r="H14" s="60"/>
      <c r="I14" s="60"/>
      <c r="J14" s="24"/>
      <c r="K14" s="25"/>
      <c r="L14" s="26"/>
      <c r="M14" s="23"/>
      <c r="N14" s="27"/>
      <c r="O14" s="28"/>
    </row>
    <row r="15" spans="1:15" ht="16.5">
      <c r="A15" s="23"/>
      <c r="B15" s="23"/>
      <c r="C15" s="23"/>
      <c r="D15" s="21"/>
      <c r="E15" s="21"/>
      <c r="F15" s="22"/>
      <c r="G15" s="23"/>
      <c r="H15" s="23"/>
      <c r="I15" s="23"/>
      <c r="J15" s="24"/>
      <c r="K15" s="25"/>
      <c r="L15" s="26"/>
      <c r="M15" s="23"/>
      <c r="N15" s="27"/>
      <c r="O15" s="28"/>
    </row>
  </sheetData>
  <mergeCells count="4">
    <mergeCell ref="H1:I1"/>
    <mergeCell ref="B2:I2"/>
    <mergeCell ref="J2:O2"/>
    <mergeCell ref="B14:I14"/>
  </mergeCells>
  <phoneticPr fontId="5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DF3E-7557-4F04-A3E2-DBE27CD89FC9}">
  <dimension ref="A1:O16"/>
  <sheetViews>
    <sheetView topLeftCell="A7" workbookViewId="0">
      <selection activeCell="J12" sqref="J12"/>
    </sheetView>
  </sheetViews>
  <sheetFormatPr defaultRowHeight="14.25"/>
  <cols>
    <col min="12" max="12" width="11" bestFit="1" customWidth="1"/>
    <col min="14" max="14" width="10" bestFit="1" customWidth="1"/>
  </cols>
  <sheetData>
    <row r="1" spans="1:15" ht="16.5">
      <c r="A1" s="5"/>
      <c r="B1" s="33"/>
      <c r="C1" s="33"/>
      <c r="D1" s="33"/>
      <c r="E1" s="33"/>
      <c r="F1" s="33"/>
      <c r="G1" s="1" t="s">
        <v>0</v>
      </c>
      <c r="H1" s="51" t="s">
        <v>30</v>
      </c>
      <c r="I1" s="52"/>
      <c r="J1" s="1" t="s">
        <v>1</v>
      </c>
      <c r="K1" s="3"/>
      <c r="L1" s="2" t="s">
        <v>2</v>
      </c>
      <c r="M1" s="4"/>
      <c r="N1" s="34">
        <v>45240</v>
      </c>
      <c r="O1" s="32"/>
    </row>
    <row r="2" spans="1:15" ht="15">
      <c r="A2" s="5"/>
      <c r="B2" s="53" t="s">
        <v>3</v>
      </c>
      <c r="C2" s="54"/>
      <c r="D2" s="54"/>
      <c r="E2" s="54"/>
      <c r="F2" s="54"/>
      <c r="G2" s="54"/>
      <c r="H2" s="55"/>
      <c r="I2" s="56"/>
      <c r="J2" s="57" t="s">
        <v>4</v>
      </c>
      <c r="K2" s="58"/>
      <c r="L2" s="58"/>
      <c r="M2" s="58"/>
      <c r="N2" s="58"/>
      <c r="O2" s="59"/>
    </row>
    <row r="3" spans="1:15" ht="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  <c r="K3" s="9" t="s">
        <v>15</v>
      </c>
      <c r="L3" s="8" t="s">
        <v>16</v>
      </c>
      <c r="M3" s="8" t="s">
        <v>17</v>
      </c>
      <c r="N3" s="10" t="s">
        <v>18</v>
      </c>
      <c r="O3" s="31" t="s">
        <v>19</v>
      </c>
    </row>
    <row r="4" spans="1:15" ht="33">
      <c r="A4" s="11">
        <v>1</v>
      </c>
      <c r="B4" s="11" t="s">
        <v>20</v>
      </c>
      <c r="C4" s="11" t="s">
        <v>38</v>
      </c>
      <c r="D4" s="12"/>
      <c r="E4" s="12"/>
      <c r="F4" s="13" t="s">
        <v>57</v>
      </c>
      <c r="G4" s="11" t="s">
        <v>32</v>
      </c>
      <c r="H4" s="11"/>
      <c r="I4" s="11" t="s">
        <v>33</v>
      </c>
      <c r="J4" s="14">
        <v>0.25</v>
      </c>
      <c r="K4" s="15">
        <v>1.05</v>
      </c>
      <c r="L4" s="16">
        <v>10</v>
      </c>
      <c r="M4" s="17">
        <f t="shared" ref="M4:M11" si="0">J4*K4*L4</f>
        <v>2.625</v>
      </c>
      <c r="N4" s="18" t="e">
        <v>#DIV/0!</v>
      </c>
      <c r="O4" s="11" t="s">
        <v>34</v>
      </c>
    </row>
    <row r="5" spans="1:15" ht="16.5">
      <c r="A5" s="11"/>
      <c r="B5" s="11"/>
      <c r="C5" s="11" t="s">
        <v>58</v>
      </c>
      <c r="D5" s="12"/>
      <c r="E5" s="12"/>
      <c r="F5" s="13" t="s">
        <v>59</v>
      </c>
      <c r="G5" s="11" t="s">
        <v>60</v>
      </c>
      <c r="H5" s="11"/>
      <c r="I5" s="11" t="s">
        <v>61</v>
      </c>
      <c r="J5" s="14">
        <v>0.25</v>
      </c>
      <c r="K5" s="15">
        <v>1.05</v>
      </c>
      <c r="L5" s="16">
        <v>15</v>
      </c>
      <c r="M5" s="17">
        <f t="shared" si="0"/>
        <v>3.9375</v>
      </c>
      <c r="N5" s="18"/>
      <c r="O5" s="11"/>
    </row>
    <row r="6" spans="1:15" ht="16.5">
      <c r="A6" s="11">
        <v>2</v>
      </c>
      <c r="B6" s="11" t="s">
        <v>21</v>
      </c>
      <c r="C6" s="11"/>
      <c r="D6" s="12"/>
      <c r="E6" s="12"/>
      <c r="F6" s="13"/>
      <c r="G6" s="11"/>
      <c r="H6" s="11"/>
      <c r="I6" s="11"/>
      <c r="J6" s="14">
        <v>1</v>
      </c>
      <c r="K6" s="15">
        <v>1</v>
      </c>
      <c r="L6" s="16">
        <v>1</v>
      </c>
      <c r="M6" s="17">
        <f t="shared" si="0"/>
        <v>1</v>
      </c>
      <c r="N6" s="18" t="e">
        <v>#DIV/0!</v>
      </c>
      <c r="O6" s="11"/>
    </row>
    <row r="7" spans="1:15" ht="16.5">
      <c r="A7" s="11">
        <v>3</v>
      </c>
      <c r="B7" s="11" t="s">
        <v>62</v>
      </c>
      <c r="C7" s="11"/>
      <c r="D7" s="12"/>
      <c r="E7" s="12"/>
      <c r="F7" s="13"/>
      <c r="G7" s="11"/>
      <c r="H7" s="11"/>
      <c r="I7" s="11"/>
      <c r="J7" s="14">
        <v>1</v>
      </c>
      <c r="K7" s="15">
        <v>1.05</v>
      </c>
      <c r="L7" s="16">
        <v>0.4</v>
      </c>
      <c r="M7" s="17">
        <f t="shared" si="0"/>
        <v>0.42000000000000004</v>
      </c>
      <c r="N7" s="18" t="e">
        <v>#DIV/0!</v>
      </c>
      <c r="O7" s="11"/>
    </row>
    <row r="8" spans="1:15" ht="16.5">
      <c r="A8" s="11">
        <v>4</v>
      </c>
      <c r="B8" s="11" t="s">
        <v>37</v>
      </c>
      <c r="C8" s="11"/>
      <c r="D8" s="12"/>
      <c r="E8" s="12"/>
      <c r="F8" s="13"/>
      <c r="G8" s="11"/>
      <c r="H8" s="11"/>
      <c r="I8" s="11"/>
      <c r="J8" s="14">
        <v>1</v>
      </c>
      <c r="K8" s="15">
        <v>1.05</v>
      </c>
      <c r="L8" s="16">
        <v>1</v>
      </c>
      <c r="M8" s="17">
        <f t="shared" si="0"/>
        <v>1.05</v>
      </c>
      <c r="N8" s="18"/>
      <c r="O8" s="11"/>
    </row>
    <row r="9" spans="1:15" ht="16.5">
      <c r="A9" s="11">
        <v>5</v>
      </c>
      <c r="B9" s="11" t="s">
        <v>23</v>
      </c>
      <c r="C9" s="11"/>
      <c r="D9" s="12"/>
      <c r="E9" s="12"/>
      <c r="F9" s="13"/>
      <c r="G9" s="11"/>
      <c r="H9" s="11"/>
      <c r="I9" s="11"/>
      <c r="J9" s="14">
        <v>1</v>
      </c>
      <c r="K9" s="15">
        <v>1</v>
      </c>
      <c r="L9" s="16">
        <v>0.5</v>
      </c>
      <c r="M9" s="17">
        <f t="shared" si="0"/>
        <v>0.5</v>
      </c>
      <c r="N9" s="18" t="e">
        <v>#DIV/0!</v>
      </c>
      <c r="O9" s="11"/>
    </row>
    <row r="10" spans="1:15" ht="16.5">
      <c r="A10" s="11">
        <v>6</v>
      </c>
      <c r="B10" s="11" t="s">
        <v>24</v>
      </c>
      <c r="C10" s="11"/>
      <c r="D10" s="12"/>
      <c r="E10" s="12"/>
      <c r="F10" s="13"/>
      <c r="G10" s="11"/>
      <c r="H10" s="11"/>
      <c r="I10" s="11"/>
      <c r="J10" s="14">
        <v>1</v>
      </c>
      <c r="K10" s="15">
        <v>1.05</v>
      </c>
      <c r="L10" s="16">
        <v>0.3</v>
      </c>
      <c r="M10" s="17">
        <f t="shared" si="0"/>
        <v>0.315</v>
      </c>
      <c r="N10" s="18" t="e">
        <v>#DIV/0!</v>
      </c>
      <c r="O10" s="11"/>
    </row>
    <row r="11" spans="1:15" ht="66">
      <c r="A11" s="19">
        <v>6</v>
      </c>
      <c r="B11" s="29" t="s">
        <v>25</v>
      </c>
      <c r="C11" s="30" t="s">
        <v>26</v>
      </c>
      <c r="D11" s="35"/>
      <c r="E11" s="35"/>
      <c r="F11" s="36"/>
      <c r="G11" s="19"/>
      <c r="H11" s="19"/>
      <c r="I11" s="19"/>
      <c r="J11" s="37">
        <v>1</v>
      </c>
      <c r="K11" s="38">
        <v>1.05</v>
      </c>
      <c r="L11" s="39">
        <v>13</v>
      </c>
      <c r="M11" s="17">
        <f t="shared" si="0"/>
        <v>13.65</v>
      </c>
      <c r="N11" s="40" t="e">
        <v>#DIV/0!</v>
      </c>
      <c r="O11" s="19"/>
    </row>
    <row r="12" spans="1:15" ht="16.5">
      <c r="A12" s="20">
        <v>7</v>
      </c>
      <c r="B12" s="20" t="s">
        <v>27</v>
      </c>
      <c r="C12" s="20">
        <v>3000</v>
      </c>
      <c r="D12" s="41"/>
      <c r="E12" s="41"/>
      <c r="F12" s="42"/>
      <c r="G12" s="20"/>
      <c r="H12" s="20"/>
      <c r="I12" s="20"/>
      <c r="J12" s="43"/>
      <c r="K12" s="44"/>
      <c r="L12" s="45"/>
      <c r="M12" s="46">
        <f>SUM(M4:M11)</f>
        <v>23.497500000000002</v>
      </c>
      <c r="N12" s="47"/>
      <c r="O12" s="20"/>
    </row>
    <row r="13" spans="1:15" ht="16.5">
      <c r="A13" s="23"/>
      <c r="B13" s="23"/>
      <c r="C13" s="23"/>
      <c r="D13" s="21"/>
      <c r="E13" s="21"/>
      <c r="F13" s="22"/>
      <c r="G13" s="23"/>
      <c r="H13" s="23"/>
      <c r="I13" s="23"/>
      <c r="J13" s="24"/>
      <c r="K13" s="25"/>
      <c r="L13" s="26"/>
      <c r="M13" s="23"/>
      <c r="N13" s="27"/>
      <c r="O13" s="28"/>
    </row>
    <row r="14" spans="1:15" ht="16.5">
      <c r="A14" s="23"/>
      <c r="B14" s="23"/>
      <c r="C14" s="23"/>
      <c r="D14" s="21"/>
      <c r="E14" s="21"/>
      <c r="F14" s="22"/>
      <c r="G14" s="23"/>
      <c r="H14" s="23"/>
      <c r="I14" s="23"/>
      <c r="J14" s="24"/>
      <c r="K14" s="25"/>
      <c r="L14" s="26"/>
      <c r="M14" s="23"/>
      <c r="N14" s="27"/>
      <c r="O14" s="28"/>
    </row>
    <row r="15" spans="1:15" ht="16.5">
      <c r="A15" s="23"/>
      <c r="B15" s="60" t="s">
        <v>28</v>
      </c>
      <c r="C15" s="60"/>
      <c r="D15" s="60"/>
      <c r="E15" s="60"/>
      <c r="F15" s="60"/>
      <c r="G15" s="60"/>
      <c r="H15" s="60"/>
      <c r="I15" s="60"/>
      <c r="J15" s="24"/>
      <c r="K15" s="25"/>
      <c r="L15" s="26"/>
      <c r="M15" s="23"/>
      <c r="N15" s="27"/>
      <c r="O15" s="28"/>
    </row>
    <row r="16" spans="1:15" ht="16.5">
      <c r="A16" s="23"/>
      <c r="B16" s="23"/>
      <c r="C16" s="23"/>
      <c r="D16" s="21"/>
      <c r="E16" s="21"/>
      <c r="F16" s="22"/>
      <c r="G16" s="23"/>
      <c r="H16" s="23"/>
      <c r="I16" s="23"/>
      <c r="J16" s="24"/>
      <c r="K16" s="25"/>
      <c r="L16" s="26"/>
      <c r="M16" s="23"/>
      <c r="N16" s="27"/>
      <c r="O16" s="28"/>
    </row>
  </sheetData>
  <mergeCells count="4">
    <mergeCell ref="H1:I1"/>
    <mergeCell ref="B2:I2"/>
    <mergeCell ref="J2:O2"/>
    <mergeCell ref="B15:I15"/>
  </mergeCells>
  <phoneticPr fontId="5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运动手套 -男女款</vt:lpstr>
      <vt:lpstr>冬季保暖手套触屏-男女款</vt:lpstr>
      <vt:lpstr>运动手套- 男女款</vt:lpstr>
      <vt:lpstr>运动手套 男款</vt:lpstr>
      <vt:lpstr>跑步健身手套</vt:lpstr>
      <vt:lpstr>运动手套童款</vt:lpstr>
      <vt:lpstr>抓绒毛毯</vt:lpstr>
      <vt:lpstr>儿童防风帽</vt:lpstr>
      <vt:lpstr>雷锋帽</vt:lpstr>
      <vt:lpstr>抓绒睡袋</vt:lpstr>
      <vt:lpstr>抓绒背心</vt:lpstr>
      <vt:lpstr>抓绒夹克</vt:lpstr>
      <vt:lpstr>跑步运动手套</vt:lpstr>
      <vt:lpstr>运动防风帽套</vt:lpstr>
      <vt:lpstr>运动防风帽子</vt:lpstr>
      <vt:lpstr>多功能头巾</vt:lpstr>
      <vt:lpstr>防晒袖套</vt:lpstr>
      <vt:lpstr>遮阳面罩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2023-11-10T02:25:02Z</dcterms:created>
  <dcterms:modified xsi:type="dcterms:W3CDTF">2023-11-13T07:22:29Z</dcterms:modified>
</cp:coreProperties>
</file>