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/>
  <mc:AlternateContent xmlns:mc="http://schemas.openxmlformats.org/markup-compatibility/2006">
    <mc:Choice Requires="x15">
      <x15ac:absPath xmlns:x15ac="http://schemas.microsoft.com/office/spreadsheetml/2010/11/ac" url="D:\Company information\Customer\TORETER\quote\"/>
    </mc:Choice>
  </mc:AlternateContent>
  <xr:revisionPtr revIDLastSave="0" documentId="8_{8864CCF1-2E52-418D-9C74-980427CD4C4C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文森" sheetId="3" r:id="rId1"/>
    <sheet name="carbon 勃朗" sheetId="1" r:id="rId2"/>
    <sheet name="Sheet1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1" i="1" l="1"/>
  <c r="M20" i="1"/>
  <c r="M20" i="3"/>
  <c r="M19" i="3"/>
  <c r="M8" i="3"/>
  <c r="M9" i="3"/>
  <c r="M10" i="3"/>
  <c r="M11" i="3"/>
  <c r="M12" i="3"/>
  <c r="M13" i="3"/>
  <c r="M14" i="3"/>
  <c r="M15" i="3"/>
  <c r="M16" i="3"/>
  <c r="M17" i="3"/>
  <c r="M18" i="3"/>
  <c r="M21" i="3"/>
  <c r="M22" i="3"/>
  <c r="M23" i="3"/>
  <c r="M8" i="1"/>
  <c r="M9" i="1"/>
  <c r="M10" i="1"/>
  <c r="M22" i="1"/>
  <c r="M18" i="1"/>
  <c r="M11" i="1"/>
  <c r="M12" i="1"/>
  <c r="M13" i="1"/>
  <c r="M16" i="1"/>
  <c r="M17" i="1"/>
  <c r="M15" i="1"/>
  <c r="M23" i="1"/>
  <c r="M19" i="1"/>
  <c r="M14" i="1"/>
  <c r="M25" i="1" l="1"/>
  <c r="M25" i="3"/>
</calcChain>
</file>

<file path=xl/sharedStrings.xml><?xml version="1.0" encoding="utf-8"?>
<sst xmlns="http://schemas.openxmlformats.org/spreadsheetml/2006/main" count="188" uniqueCount="86">
  <si>
    <t>北京探路者户外用品股份有限公司核价单</t>
  </si>
  <si>
    <t>款式图</t>
  </si>
  <si>
    <t>款式名称：</t>
  </si>
  <si>
    <t>渠道：</t>
  </si>
  <si>
    <t>开发季：</t>
  </si>
  <si>
    <t>生产工厂：</t>
  </si>
  <si>
    <t>产品编号：</t>
  </si>
  <si>
    <t>品牌：</t>
  </si>
  <si>
    <t>开发类型：</t>
  </si>
  <si>
    <t>生产数量：</t>
  </si>
  <si>
    <t>设计师：</t>
  </si>
  <si>
    <t>事业部：</t>
  </si>
  <si>
    <t>开发工厂：</t>
  </si>
  <si>
    <t>审核日期：</t>
  </si>
  <si>
    <t>开发员：</t>
  </si>
  <si>
    <t>系列：</t>
  </si>
  <si>
    <t>制单日期：</t>
  </si>
  <si>
    <t>核价</t>
  </si>
  <si>
    <t>物 料 信 息</t>
  </si>
  <si>
    <t>序号</t>
  </si>
  <si>
    <t>物料类型</t>
  </si>
  <si>
    <t>物料名称</t>
  </si>
  <si>
    <t>物料编号</t>
  </si>
  <si>
    <t>成分</t>
  </si>
  <si>
    <t>应用部位</t>
  </si>
  <si>
    <t>规格1（面料可裁幅宽、辅料型号等）</t>
  </si>
  <si>
    <t>规格2（面料克重、辅料长度等）</t>
  </si>
  <si>
    <t>单位</t>
  </si>
  <si>
    <t>单耗</t>
  </si>
  <si>
    <t>损耗</t>
  </si>
  <si>
    <t>单价</t>
  </si>
  <si>
    <t>金额(元)</t>
  </si>
  <si>
    <t>费用占比</t>
  </si>
  <si>
    <t>供应商</t>
  </si>
  <si>
    <t>杖身</t>
  </si>
  <si>
    <t>根</t>
  </si>
  <si>
    <t>手把</t>
  </si>
  <si>
    <t>手柄</t>
  </si>
  <si>
    <t>个</t>
  </si>
  <si>
    <t>锁紧系统套件</t>
  </si>
  <si>
    <t>锁紧系统</t>
  </si>
  <si>
    <t>杖尖系统</t>
  </si>
  <si>
    <t>尼龙+金属</t>
  </si>
  <si>
    <t>杖尖</t>
  </si>
  <si>
    <t>套</t>
  </si>
  <si>
    <t>杖尖套</t>
  </si>
  <si>
    <t>TPU</t>
  </si>
  <si>
    <t>手柄腕带整套</t>
  </si>
  <si>
    <t>塑料肖子+纺织料</t>
  </si>
  <si>
    <t>条</t>
  </si>
  <si>
    <t>印刷加工</t>
  </si>
  <si>
    <t>涂装</t>
  </si>
  <si>
    <t>包装纸箱</t>
  </si>
  <si>
    <t>塑料纸盒等</t>
  </si>
  <si>
    <t>包装</t>
  </si>
  <si>
    <t>LOP（人工费）</t>
  </si>
  <si>
    <t>运费</t>
  </si>
  <si>
    <t>税</t>
  </si>
  <si>
    <t>合计</t>
  </si>
  <si>
    <t>16.8管碳钎维</t>
    <phoneticPr fontId="10" type="noConversion"/>
  </si>
  <si>
    <t>14.4管碳纤维</t>
    <phoneticPr fontId="10" type="noConversion"/>
  </si>
  <si>
    <t>11.6管碳纤维</t>
    <phoneticPr fontId="10" type="noConversion"/>
  </si>
  <si>
    <t>3k4碳2纤</t>
    <phoneticPr fontId="10" type="noConversion"/>
  </si>
  <si>
    <t>3K4碳2纤</t>
    <phoneticPr fontId="10" type="noConversion"/>
  </si>
  <si>
    <t>黑色EVA</t>
    <phoneticPr fontId="10" type="noConversion"/>
  </si>
  <si>
    <t>16.8管外锁</t>
    <phoneticPr fontId="10" type="noConversion"/>
  </si>
  <si>
    <t>14.4管外锁</t>
    <phoneticPr fontId="10" type="noConversion"/>
  </si>
  <si>
    <t>雪栏大/小</t>
    <phoneticPr fontId="10" type="noConversion"/>
  </si>
  <si>
    <t>套</t>
    <phoneticPr fontId="10" type="noConversion"/>
  </si>
  <si>
    <t>16管</t>
    <phoneticPr fontId="10" type="noConversion"/>
  </si>
  <si>
    <t>14管</t>
    <phoneticPr fontId="10" type="noConversion"/>
  </si>
  <si>
    <t>12管</t>
    <phoneticPr fontId="10" type="noConversion"/>
  </si>
  <si>
    <t>铝7075</t>
    <phoneticPr fontId="10" type="noConversion"/>
  </si>
  <si>
    <t>黑色塑料}+EVA仿软木色</t>
    <phoneticPr fontId="10" type="noConversion"/>
  </si>
  <si>
    <t>16管外锁</t>
    <phoneticPr fontId="10" type="noConversion"/>
  </si>
  <si>
    <t>14管外锁</t>
    <phoneticPr fontId="10" type="noConversion"/>
  </si>
  <si>
    <t>阳极氧化</t>
    <phoneticPr fontId="10" type="noConversion"/>
  </si>
  <si>
    <t>杖身</t>
    <phoneticPr fontId="10" type="noConversion"/>
  </si>
  <si>
    <t>铝管表面处理</t>
    <phoneticPr fontId="10" type="noConversion"/>
  </si>
  <si>
    <t>布袋</t>
    <phoneticPr fontId="10" type="noConversion"/>
  </si>
  <si>
    <t>420D</t>
    <phoneticPr fontId="10" type="noConversion"/>
  </si>
  <si>
    <t>包装</t>
    <phoneticPr fontId="10" type="noConversion"/>
  </si>
  <si>
    <t>个</t>
    <phoneticPr fontId="10" type="noConversion"/>
  </si>
  <si>
    <t>橡胶</t>
    <phoneticPr fontId="10" type="noConversion"/>
  </si>
  <si>
    <t>内盒</t>
    <phoneticPr fontId="10" type="noConversion"/>
  </si>
  <si>
    <t>纸板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</si>
</sst>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\¥#,##0.00;\¥\-#,##0.00"/>
    <numFmt numFmtId="178" formatCode="#,##0.0000000"/>
  </numFmts>
  <fonts count="12" x14ac:knownFonts="1">
    <font>
      <sz val="12"/>
      <color theme="1"/>
      <name val="等线"/>
      <charset val="134"/>
      <scheme val="minor"/>
    </font>
    <font>
      <b/>
      <sz val="11"/>
      <color indexed="9"/>
      <name val="微软雅黑"/>
      <family val="2"/>
      <charset val="134"/>
    </font>
    <font>
      <b/>
      <sz val="11"/>
      <name val="微软雅黑"/>
      <family val="2"/>
      <charset val="134"/>
    </font>
    <font>
      <sz val="10"/>
      <name val="微软雅黑"/>
      <family val="2"/>
      <charset val="134"/>
    </font>
    <font>
      <sz val="10"/>
      <color indexed="8"/>
      <name val="微软雅黑"/>
      <family val="2"/>
      <charset val="134"/>
    </font>
    <font>
      <b/>
      <sz val="11"/>
      <color indexed="10"/>
      <name val="微软雅黑"/>
      <family val="2"/>
      <charset val="134"/>
    </font>
    <font>
      <b/>
      <sz val="11"/>
      <color indexed="55"/>
      <name val="微软雅黑"/>
      <family val="2"/>
      <charset val="134"/>
    </font>
    <font>
      <sz val="12"/>
      <color theme="1"/>
      <name val="等线"/>
      <family val="3"/>
      <charset val="134"/>
      <scheme val="minor"/>
    </font>
    <font>
      <sz val="12"/>
      <name val="宋体"/>
      <family val="3"/>
      <charset val="134"/>
    </font>
    <font>
      <sz val="12"/>
      <name val="新細明體"/>
      <charset val="134"/>
    </font>
    <font>
      <sz val="9"/>
      <name val="等线"/>
      <family val="3"/>
      <charset val="134"/>
      <scheme val="minor"/>
    </font>
    <font>
      <sz val="12"/>
      <color theme="1"/>
      <name val="等线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3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</borders>
  <cellStyleXfs count="4"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0" borderId="0" applyProtection="0">
      <alignment vertical="center"/>
    </xf>
  </cellStyleXfs>
  <cellXfs count="93">
    <xf numFmtId="0" fontId="0" fillId="0" borderId="0" xfId="0">
      <alignment vertical="center"/>
    </xf>
    <xf numFmtId="0" fontId="0" fillId="0" borderId="0" xfId="0" applyAlignment="1">
      <alignment vertical="top"/>
    </xf>
    <xf numFmtId="176" fontId="0" fillId="0" borderId="0" xfId="0" applyNumberFormat="1">
      <alignment vertical="center"/>
    </xf>
    <xf numFmtId="0" fontId="2" fillId="0" borderId="3" xfId="2" applyFont="1" applyBorder="1" applyAlignment="1">
      <alignment horizontal="center" vertical="center" wrapText="1"/>
    </xf>
    <xf numFmtId="0" fontId="2" fillId="0" borderId="4" xfId="1" applyFont="1" applyBorder="1" applyAlignment="1">
      <alignment horizontal="left" vertical="center"/>
    </xf>
    <xf numFmtId="0" fontId="2" fillId="0" borderId="9" xfId="2" applyFont="1" applyBorder="1" applyAlignment="1">
      <alignment horizontal="center" vertical="center" wrapText="1"/>
    </xf>
    <xf numFmtId="0" fontId="2" fillId="3" borderId="9" xfId="2" applyFont="1" applyFill="1" applyBorder="1" applyAlignment="1">
      <alignment horizontal="center" vertical="center" wrapText="1"/>
    </xf>
    <xf numFmtId="0" fontId="2" fillId="3" borderId="9" xfId="2" applyFont="1" applyFill="1" applyBorder="1" applyAlignment="1">
      <alignment vertical="top" wrapText="1"/>
    </xf>
    <xf numFmtId="0" fontId="3" fillId="0" borderId="6" xfId="3" applyFont="1" applyBorder="1" applyAlignment="1">
      <alignment horizontal="center" vertical="center" wrapText="1"/>
    </xf>
    <xf numFmtId="0" fontId="3" fillId="0" borderId="6" xfId="3" applyFont="1" applyBorder="1" applyAlignment="1">
      <alignment vertical="top" wrapText="1"/>
    </xf>
    <xf numFmtId="0" fontId="3" fillId="0" borderId="6" xfId="3" applyFont="1" applyBorder="1" applyAlignment="1">
      <alignment horizontal="center" vertical="center" wrapText="1" shrinkToFit="1"/>
    </xf>
    <xf numFmtId="0" fontId="3" fillId="0" borderId="6" xfId="3" applyFont="1" applyBorder="1" applyAlignment="1">
      <alignment horizontal="center" wrapText="1"/>
    </xf>
    <xf numFmtId="0" fontId="3" fillId="0" borderId="5" xfId="3" applyFont="1" applyBorder="1" applyAlignment="1">
      <alignment horizontal="center" vertical="center" wrapText="1"/>
    </xf>
    <xf numFmtId="0" fontId="3" fillId="0" borderId="5" xfId="3" applyFont="1" applyBorder="1" applyAlignment="1">
      <alignment vertical="top" wrapText="1"/>
    </xf>
    <xf numFmtId="0" fontId="3" fillId="0" borderId="5" xfId="3" applyFont="1" applyBorder="1" applyAlignment="1">
      <alignment horizontal="center" vertical="center" wrapText="1" shrinkToFit="1"/>
    </xf>
    <xf numFmtId="0" fontId="3" fillId="0" borderId="5" xfId="3" applyFont="1" applyBorder="1" applyAlignment="1">
      <alignment horizontal="center" wrapText="1"/>
    </xf>
    <xf numFmtId="0" fontId="3" fillId="0" borderId="3" xfId="3" applyFont="1" applyBorder="1" applyAlignment="1">
      <alignment horizontal="center" vertical="center" wrapText="1"/>
    </xf>
    <xf numFmtId="0" fontId="3" fillId="0" borderId="3" xfId="3" applyFont="1" applyBorder="1" applyAlignment="1">
      <alignment vertical="top" wrapText="1"/>
    </xf>
    <xf numFmtId="0" fontId="3" fillId="0" borderId="3" xfId="3" applyFont="1" applyBorder="1" applyAlignment="1">
      <alignment horizontal="center" vertical="center" wrapText="1" shrinkToFit="1"/>
    </xf>
    <xf numFmtId="0" fontId="3" fillId="0" borderId="3" xfId="3" applyFont="1" applyBorder="1" applyAlignment="1">
      <alignment horizontal="center" wrapText="1"/>
    </xf>
    <xf numFmtId="0" fontId="3" fillId="0" borderId="7" xfId="3" applyFont="1" applyBorder="1" applyAlignment="1">
      <alignment horizontal="center" vertical="center" wrapText="1"/>
    </xf>
    <xf numFmtId="0" fontId="3" fillId="0" borderId="7" xfId="3" applyFont="1" applyBorder="1" applyAlignment="1">
      <alignment vertical="top" wrapText="1"/>
    </xf>
    <xf numFmtId="0" fontId="3" fillId="0" borderId="7" xfId="3" applyFont="1" applyBorder="1" applyAlignment="1">
      <alignment horizontal="center" vertical="center" wrapText="1" shrinkToFit="1"/>
    </xf>
    <xf numFmtId="0" fontId="3" fillId="0" borderId="7" xfId="3" applyFont="1" applyBorder="1" applyAlignment="1">
      <alignment horizontal="center" wrapText="1"/>
    </xf>
    <xf numFmtId="176" fontId="2" fillId="0" borderId="4" xfId="1" applyNumberFormat="1" applyFont="1" applyBorder="1" applyAlignment="1">
      <alignment horizontal="left" vertical="center"/>
    </xf>
    <xf numFmtId="0" fontId="3" fillId="0" borderId="5" xfId="1" applyFont="1" applyBorder="1">
      <alignment vertical="center"/>
    </xf>
    <xf numFmtId="0" fontId="2" fillId="0" borderId="7" xfId="3" applyFont="1" applyBorder="1" applyAlignment="1">
      <alignment horizontal="left" vertical="center"/>
    </xf>
    <xf numFmtId="0" fontId="3" fillId="0" borderId="5" xfId="3" applyFont="1" applyBorder="1">
      <alignment vertical="center"/>
    </xf>
    <xf numFmtId="0" fontId="2" fillId="0" borderId="10" xfId="1" applyFont="1" applyBorder="1" applyAlignment="1">
      <alignment horizontal="left" vertical="center"/>
    </xf>
    <xf numFmtId="0" fontId="3" fillId="0" borderId="3" xfId="1" applyFont="1" applyBorder="1">
      <alignment vertical="center"/>
    </xf>
    <xf numFmtId="0" fontId="3" fillId="0" borderId="6" xfId="3" applyFont="1" applyBorder="1">
      <alignment vertical="center"/>
    </xf>
    <xf numFmtId="0" fontId="4" fillId="0" borderId="3" xfId="0" applyFont="1" applyBorder="1">
      <alignment vertical="center"/>
    </xf>
    <xf numFmtId="0" fontId="2" fillId="0" borderId="10" xfId="3" applyFont="1" applyBorder="1" applyAlignment="1">
      <alignment horizontal="left" vertical="center"/>
    </xf>
    <xf numFmtId="0" fontId="3" fillId="0" borderId="11" xfId="3" applyFont="1" applyBorder="1" applyAlignment="1">
      <alignment vertical="center" wrapText="1"/>
    </xf>
    <xf numFmtId="0" fontId="2" fillId="0" borderId="3" xfId="1" applyFont="1" applyBorder="1" applyAlignment="1">
      <alignment horizontal="left" vertical="center"/>
    </xf>
    <xf numFmtId="14" fontId="3" fillId="0" borderId="3" xfId="1" applyNumberFormat="1" applyFont="1" applyBorder="1">
      <alignment vertical="center"/>
    </xf>
    <xf numFmtId="0" fontId="0" fillId="0" borderId="3" xfId="0" applyBorder="1" applyAlignment="1">
      <alignment horizontal="center" vertical="center"/>
    </xf>
    <xf numFmtId="176" fontId="5" fillId="4" borderId="9" xfId="2" applyNumberFormat="1" applyFont="1" applyFill="1" applyBorder="1" applyAlignment="1">
      <alignment horizontal="center" vertical="center" wrapText="1"/>
    </xf>
    <xf numFmtId="0" fontId="2" fillId="4" borderId="9" xfId="2" applyFont="1" applyFill="1" applyBorder="1" applyAlignment="1">
      <alignment horizontal="center" vertical="center" wrapText="1"/>
    </xf>
    <xf numFmtId="0" fontId="5" fillId="4" borderId="9" xfId="2" applyFont="1" applyFill="1" applyBorder="1" applyAlignment="1">
      <alignment horizontal="center" vertical="center" wrapText="1"/>
    </xf>
    <xf numFmtId="0" fontId="6" fillId="4" borderId="9" xfId="2" applyFont="1" applyFill="1" applyBorder="1" applyAlignment="1">
      <alignment horizontal="center" vertical="center" wrapText="1"/>
    </xf>
    <xf numFmtId="0" fontId="6" fillId="4" borderId="1" xfId="2" applyFont="1" applyFill="1" applyBorder="1" applyAlignment="1">
      <alignment horizontal="center" vertical="center" wrapText="1"/>
    </xf>
    <xf numFmtId="176" fontId="3" fillId="0" borderId="6" xfId="3" applyNumberFormat="1" applyFont="1" applyBorder="1" applyAlignment="1">
      <alignment horizontal="center" vertical="center" wrapText="1"/>
    </xf>
    <xf numFmtId="10" fontId="3" fillId="0" borderId="6" xfId="3" applyNumberFormat="1" applyFont="1" applyBorder="1" applyAlignment="1">
      <alignment horizontal="center" vertical="center" wrapText="1"/>
    </xf>
    <xf numFmtId="4" fontId="3" fillId="0" borderId="6" xfId="3" applyNumberFormat="1" applyFont="1" applyBorder="1" applyAlignment="1">
      <alignment horizontal="center" vertical="center" wrapText="1"/>
    </xf>
    <xf numFmtId="177" fontId="3" fillId="0" borderId="6" xfId="3" applyNumberFormat="1" applyFont="1" applyBorder="1" applyAlignment="1">
      <alignment horizontal="center" vertical="center" wrapText="1"/>
    </xf>
    <xf numFmtId="176" fontId="3" fillId="0" borderId="5" xfId="3" applyNumberFormat="1" applyFont="1" applyBorder="1" applyAlignment="1">
      <alignment horizontal="center" vertical="center" wrapText="1"/>
    </xf>
    <xf numFmtId="4" fontId="3" fillId="0" borderId="5" xfId="3" applyNumberFormat="1" applyFont="1" applyBorder="1" applyAlignment="1">
      <alignment horizontal="center" vertical="center" wrapText="1"/>
    </xf>
    <xf numFmtId="10" fontId="3" fillId="0" borderId="5" xfId="3" applyNumberFormat="1" applyFont="1" applyBorder="1" applyAlignment="1">
      <alignment horizontal="center" vertical="center" wrapText="1"/>
    </xf>
    <xf numFmtId="176" fontId="3" fillId="0" borderId="3" xfId="3" applyNumberFormat="1" applyFont="1" applyBorder="1" applyAlignment="1">
      <alignment horizontal="center" vertical="center" wrapText="1"/>
    </xf>
    <xf numFmtId="10" fontId="3" fillId="0" borderId="3" xfId="3" applyNumberFormat="1" applyFont="1" applyBorder="1" applyAlignment="1">
      <alignment horizontal="center" vertical="center" wrapText="1"/>
    </xf>
    <xf numFmtId="178" fontId="3" fillId="0" borderId="3" xfId="3" applyNumberFormat="1" applyFont="1" applyBorder="1" applyAlignment="1">
      <alignment horizontal="center" vertical="center" wrapText="1"/>
    </xf>
    <xf numFmtId="176" fontId="3" fillId="0" borderId="7" xfId="3" applyNumberFormat="1" applyFont="1" applyBorder="1" applyAlignment="1">
      <alignment horizontal="center" vertical="center" wrapText="1"/>
    </xf>
    <xf numFmtId="178" fontId="3" fillId="0" borderId="10" xfId="3" applyNumberFormat="1" applyFont="1" applyBorder="1" applyAlignment="1">
      <alignment horizontal="center" vertical="center" wrapText="1"/>
    </xf>
    <xf numFmtId="9" fontId="3" fillId="0" borderId="7" xfId="3" applyNumberFormat="1" applyFont="1" applyBorder="1" applyAlignment="1">
      <alignment horizontal="center" vertical="center" wrapText="1"/>
    </xf>
    <xf numFmtId="177" fontId="3" fillId="0" borderId="3" xfId="3" applyNumberFormat="1" applyFont="1" applyBorder="1" applyAlignment="1">
      <alignment horizontal="center" vertical="center" wrapText="1"/>
    </xf>
    <xf numFmtId="0" fontId="7" fillId="0" borderId="0" xfId="0" applyFont="1">
      <alignment vertical="center"/>
    </xf>
    <xf numFmtId="0" fontId="3" fillId="0" borderId="14" xfId="3" applyFont="1" applyBorder="1" applyAlignment="1">
      <alignment horizontal="center" vertical="center" wrapText="1"/>
    </xf>
    <xf numFmtId="0" fontId="3" fillId="0" borderId="14" xfId="3" applyFont="1" applyBorder="1" applyAlignment="1">
      <alignment vertical="top" wrapText="1"/>
    </xf>
    <xf numFmtId="0" fontId="3" fillId="0" borderId="14" xfId="3" applyFont="1" applyBorder="1" applyAlignment="1">
      <alignment horizontal="center" vertical="center" wrapText="1" shrinkToFit="1"/>
    </xf>
    <xf numFmtId="0" fontId="3" fillId="0" borderId="14" xfId="3" applyFont="1" applyBorder="1" applyAlignment="1">
      <alignment horizontal="center" wrapText="1"/>
    </xf>
    <xf numFmtId="176" fontId="3" fillId="0" borderId="14" xfId="3" applyNumberFormat="1" applyFont="1" applyBorder="1" applyAlignment="1">
      <alignment horizontal="center" vertical="center" wrapText="1"/>
    </xf>
    <xf numFmtId="10" fontId="3" fillId="0" borderId="14" xfId="3" applyNumberFormat="1" applyFont="1" applyBorder="1" applyAlignment="1">
      <alignment horizontal="center" vertical="center" wrapText="1"/>
    </xf>
    <xf numFmtId="4" fontId="3" fillId="0" borderId="14" xfId="3" applyNumberFormat="1" applyFont="1" applyBorder="1" applyAlignment="1">
      <alignment horizontal="center" vertical="center" wrapText="1"/>
    </xf>
    <xf numFmtId="177" fontId="3" fillId="0" borderId="15" xfId="3" applyNumberFormat="1" applyFont="1" applyBorder="1" applyAlignment="1">
      <alignment horizontal="center" vertical="center" wrapText="1"/>
    </xf>
    <xf numFmtId="0" fontId="11" fillId="0" borderId="0" xfId="0" applyFont="1">
      <alignment vertical="center"/>
    </xf>
    <xf numFmtId="0" fontId="3" fillId="0" borderId="0" xfId="3" applyFont="1" applyAlignment="1">
      <alignment horizontal="center" vertical="center" wrapText="1"/>
    </xf>
    <xf numFmtId="0" fontId="3" fillId="0" borderId="0" xfId="3" applyFont="1" applyAlignment="1">
      <alignment vertical="top" wrapText="1"/>
    </xf>
    <xf numFmtId="0" fontId="3" fillId="0" borderId="0" xfId="3" applyFont="1" applyAlignment="1">
      <alignment horizontal="center" vertical="center" wrapText="1" shrinkToFit="1"/>
    </xf>
    <xf numFmtId="0" fontId="3" fillId="0" borderId="0" xfId="3" applyFont="1" applyAlignment="1">
      <alignment horizontal="center" wrapText="1"/>
    </xf>
    <xf numFmtId="176" fontId="3" fillId="0" borderId="0" xfId="3" applyNumberFormat="1" applyFont="1" applyAlignment="1">
      <alignment horizontal="center" vertical="center" wrapText="1"/>
    </xf>
    <xf numFmtId="10" fontId="3" fillId="0" borderId="0" xfId="3" applyNumberFormat="1" applyFont="1" applyAlignment="1">
      <alignment horizontal="center" vertical="center" wrapText="1"/>
    </xf>
    <xf numFmtId="4" fontId="3" fillId="0" borderId="0" xfId="3" applyNumberFormat="1" applyFont="1" applyAlignment="1">
      <alignment horizontal="center" vertical="center" wrapText="1"/>
    </xf>
    <xf numFmtId="0" fontId="3" fillId="0" borderId="16" xfId="3" applyFont="1" applyBorder="1" applyAlignment="1">
      <alignment horizontal="center" vertical="center" wrapText="1"/>
    </xf>
    <xf numFmtId="176" fontId="7" fillId="0" borderId="2" xfId="0" applyNumberFormat="1" applyFont="1" applyBorder="1" applyAlignment="1">
      <alignment vertical="center" wrapText="1"/>
    </xf>
    <xf numFmtId="0" fontId="0" fillId="0" borderId="2" xfId="0" applyBorder="1">
      <alignment vertical="center"/>
    </xf>
    <xf numFmtId="0" fontId="2" fillId="3" borderId="4" xfId="3" applyFont="1" applyFill="1" applyBorder="1" applyAlignment="1">
      <alignment horizontal="center" vertical="center"/>
    </xf>
    <xf numFmtId="0" fontId="2" fillId="3" borderId="7" xfId="3" applyFont="1" applyFill="1" applyBorder="1" applyAlignment="1">
      <alignment horizontal="center" vertical="center"/>
    </xf>
    <xf numFmtId="0" fontId="2" fillId="3" borderId="8" xfId="3" applyFont="1" applyFill="1" applyBorder="1" applyAlignment="1">
      <alignment horizontal="center" vertical="center"/>
    </xf>
    <xf numFmtId="0" fontId="2" fillId="3" borderId="12" xfId="3" applyFont="1" applyFill="1" applyBorder="1" applyAlignment="1">
      <alignment horizontal="center" vertical="center"/>
    </xf>
    <xf numFmtId="0" fontId="2" fillId="4" borderId="13" xfId="2" applyFont="1" applyFill="1" applyBorder="1" applyAlignment="1">
      <alignment horizontal="center" vertical="center"/>
    </xf>
    <xf numFmtId="0" fontId="2" fillId="4" borderId="8" xfId="2" applyFont="1" applyFill="1" applyBorder="1" applyAlignment="1">
      <alignment horizontal="center" vertical="center"/>
    </xf>
    <xf numFmtId="0" fontId="3" fillId="0" borderId="4" xfId="3" applyFont="1" applyBorder="1" applyAlignment="1">
      <alignment horizontal="center" vertical="center" wrapText="1"/>
    </xf>
    <xf numFmtId="0" fontId="3" fillId="0" borderId="7" xfId="3" applyFont="1" applyBorder="1" applyAlignment="1">
      <alignment horizontal="center" vertical="center" wrapText="1"/>
    </xf>
    <xf numFmtId="0" fontId="3" fillId="0" borderId="10" xfId="3" applyFont="1" applyBorder="1" applyAlignment="1">
      <alignment horizontal="center" vertical="center" wrapText="1"/>
    </xf>
    <xf numFmtId="0" fontId="1" fillId="2" borderId="1" xfId="2" applyFont="1" applyFill="1" applyBorder="1" applyAlignment="1">
      <alignment horizontal="center" vertical="center"/>
    </xf>
    <xf numFmtId="0" fontId="1" fillId="2" borderId="2" xfId="2" applyFont="1" applyFill="1" applyBorder="1" applyAlignment="1">
      <alignment horizontal="center" vertical="center"/>
    </xf>
    <xf numFmtId="0" fontId="2" fillId="0" borderId="3" xfId="2" applyFont="1" applyBorder="1" applyAlignment="1">
      <alignment horizontal="center" vertical="center" wrapText="1"/>
    </xf>
    <xf numFmtId="0" fontId="2" fillId="0" borderId="3" xfId="3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0" fontId="3" fillId="0" borderId="10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14" fontId="3" fillId="0" borderId="6" xfId="3" applyNumberFormat="1" applyFont="1" applyBorder="1" applyAlignment="1">
      <alignment horizontal="left" vertical="center" wrapText="1"/>
    </xf>
  </cellXfs>
  <cellStyles count="4">
    <cellStyle name="常规" xfId="0" builtinId="0"/>
    <cellStyle name="常规 2 2" xfId="1" xr:uid="{00000000-0005-0000-0000-000031000000}"/>
    <cellStyle name="常规 2 2_副本副本报价表(2)" xfId="2" xr:uid="{00000000-0005-0000-0000-000032000000}"/>
    <cellStyle name="常规_10AW核价-润懋(35款已核，单耗未减)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FD0C02-9505-4328-B567-96230B012E51}">
  <sheetPr>
    <pageSetUpPr fitToPage="1"/>
  </sheetPr>
  <dimension ref="A1:O28"/>
  <sheetViews>
    <sheetView tabSelected="1" workbookViewId="0">
      <selection activeCell="L7" sqref="L7"/>
    </sheetView>
  </sheetViews>
  <sheetFormatPr defaultColWidth="9" defaultRowHeight="15.5" x14ac:dyDescent="0.35"/>
  <cols>
    <col min="3" max="3" width="12.84375" style="1" customWidth="1"/>
    <col min="5" max="5" width="13" customWidth="1"/>
    <col min="10" max="10" width="9" style="2"/>
    <col min="11" max="11" width="9.61328125" customWidth="1"/>
    <col min="12" max="12" width="10.4609375" customWidth="1"/>
    <col min="13" max="13" width="11.4609375" customWidth="1"/>
  </cols>
  <sheetData>
    <row r="1" spans="1:15" ht="16.5" x14ac:dyDescent="0.35">
      <c r="A1" s="85" t="s">
        <v>0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</row>
    <row r="2" spans="1:15" ht="16.5" x14ac:dyDescent="0.35">
      <c r="A2" s="87" t="s">
        <v>1</v>
      </c>
      <c r="B2" s="88"/>
      <c r="C2" s="88"/>
      <c r="D2" s="88"/>
      <c r="E2" s="88"/>
      <c r="F2" s="88"/>
      <c r="G2" s="4" t="s">
        <v>2</v>
      </c>
      <c r="H2" s="89"/>
      <c r="I2" s="90"/>
      <c r="J2" s="24" t="s">
        <v>3</v>
      </c>
      <c r="K2" s="25"/>
      <c r="L2" s="26" t="s">
        <v>4</v>
      </c>
      <c r="M2" s="27"/>
      <c r="N2" s="28" t="s">
        <v>5</v>
      </c>
      <c r="O2" s="29"/>
    </row>
    <row r="3" spans="1:15" ht="16.5" x14ac:dyDescent="0.35">
      <c r="A3" s="87"/>
      <c r="B3" s="88"/>
      <c r="C3" s="88"/>
      <c r="D3" s="88"/>
      <c r="E3" s="88"/>
      <c r="F3" s="88"/>
      <c r="G3" s="4" t="s">
        <v>6</v>
      </c>
      <c r="H3" s="89"/>
      <c r="I3" s="90"/>
      <c r="J3" s="24" t="s">
        <v>7</v>
      </c>
      <c r="K3" s="25"/>
      <c r="L3" s="26" t="s">
        <v>8</v>
      </c>
      <c r="M3" s="30"/>
      <c r="N3" s="28" t="s">
        <v>9</v>
      </c>
      <c r="O3" s="31"/>
    </row>
    <row r="4" spans="1:15" ht="16.5" x14ac:dyDescent="0.35">
      <c r="A4" s="87"/>
      <c r="B4" s="88"/>
      <c r="C4" s="88"/>
      <c r="D4" s="88"/>
      <c r="E4" s="88"/>
      <c r="F4" s="88"/>
      <c r="G4" s="4" t="s">
        <v>10</v>
      </c>
      <c r="H4" s="89"/>
      <c r="I4" s="90"/>
      <c r="J4" s="24" t="s">
        <v>11</v>
      </c>
      <c r="K4" s="25"/>
      <c r="L4" s="32" t="s">
        <v>12</v>
      </c>
      <c r="M4" s="33"/>
      <c r="N4" s="34" t="s">
        <v>13</v>
      </c>
      <c r="O4" s="35"/>
    </row>
    <row r="5" spans="1:15" ht="16.5" x14ac:dyDescent="0.35">
      <c r="A5" s="87"/>
      <c r="B5" s="88"/>
      <c r="C5" s="88"/>
      <c r="D5" s="88"/>
      <c r="E5" s="88"/>
      <c r="F5" s="88"/>
      <c r="G5" s="4" t="s">
        <v>14</v>
      </c>
      <c r="H5" s="91"/>
      <c r="I5" s="90"/>
      <c r="J5" s="24" t="s">
        <v>15</v>
      </c>
      <c r="K5" s="36"/>
      <c r="L5" s="26" t="s">
        <v>16</v>
      </c>
      <c r="M5" s="92">
        <v>45512</v>
      </c>
      <c r="N5" s="28" t="s">
        <v>17</v>
      </c>
      <c r="O5" s="29"/>
    </row>
    <row r="6" spans="1:15" ht="16.5" x14ac:dyDescent="0.35">
      <c r="A6" s="3"/>
      <c r="B6" s="76" t="s">
        <v>18</v>
      </c>
      <c r="C6" s="77"/>
      <c r="D6" s="77"/>
      <c r="E6" s="77"/>
      <c r="F6" s="77"/>
      <c r="G6" s="77"/>
      <c r="H6" s="78"/>
      <c r="I6" s="79"/>
      <c r="J6" s="80"/>
      <c r="K6" s="81"/>
      <c r="L6" s="81"/>
      <c r="M6" s="81"/>
      <c r="N6" s="81"/>
      <c r="O6" s="81"/>
    </row>
    <row r="7" spans="1:15" ht="66" x14ac:dyDescent="0.35">
      <c r="A7" s="5" t="s">
        <v>19</v>
      </c>
      <c r="B7" s="6" t="s">
        <v>20</v>
      </c>
      <c r="C7" s="7" t="s">
        <v>21</v>
      </c>
      <c r="D7" s="6" t="s">
        <v>22</v>
      </c>
      <c r="E7" s="6" t="s">
        <v>23</v>
      </c>
      <c r="F7" s="6" t="s">
        <v>24</v>
      </c>
      <c r="G7" s="6" t="s">
        <v>25</v>
      </c>
      <c r="H7" s="6" t="s">
        <v>26</v>
      </c>
      <c r="I7" s="6" t="s">
        <v>27</v>
      </c>
      <c r="J7" s="37" t="s">
        <v>28</v>
      </c>
      <c r="K7" s="38" t="s">
        <v>29</v>
      </c>
      <c r="L7" s="39" t="s">
        <v>30</v>
      </c>
      <c r="M7" s="39" t="s">
        <v>31</v>
      </c>
      <c r="N7" s="40" t="s">
        <v>32</v>
      </c>
      <c r="O7" s="41" t="s">
        <v>33</v>
      </c>
    </row>
    <row r="8" spans="1:15" x14ac:dyDescent="0.4">
      <c r="A8" s="8">
        <v>1</v>
      </c>
      <c r="B8" s="8"/>
      <c r="C8" s="9" t="s">
        <v>69</v>
      </c>
      <c r="D8" s="10"/>
      <c r="E8" s="10" t="s">
        <v>72</v>
      </c>
      <c r="F8" s="11" t="s">
        <v>34</v>
      </c>
      <c r="G8" s="8"/>
      <c r="H8" s="8"/>
      <c r="I8" s="8" t="s">
        <v>35</v>
      </c>
      <c r="J8" s="42">
        <v>1</v>
      </c>
      <c r="K8" s="43">
        <v>1</v>
      </c>
      <c r="L8" s="44">
        <v>3.5</v>
      </c>
      <c r="M8" s="45">
        <f>L8*J8</f>
        <v>3.5</v>
      </c>
      <c r="N8" s="43"/>
      <c r="O8" s="8"/>
    </row>
    <row r="9" spans="1:15" x14ac:dyDescent="0.4">
      <c r="A9" s="8">
        <v>2</v>
      </c>
      <c r="B9" s="8"/>
      <c r="C9" s="9" t="s">
        <v>70</v>
      </c>
      <c r="D9" s="10"/>
      <c r="E9" s="10" t="s">
        <v>72</v>
      </c>
      <c r="F9" s="11" t="s">
        <v>34</v>
      </c>
      <c r="G9" s="8"/>
      <c r="H9" s="8"/>
      <c r="I9" s="8" t="s">
        <v>35</v>
      </c>
      <c r="J9" s="42">
        <v>1</v>
      </c>
      <c r="K9" s="43">
        <v>1</v>
      </c>
      <c r="L9" s="44">
        <v>4</v>
      </c>
      <c r="M9" s="45">
        <f t="shared" ref="M9:M23" si="0">L9*J9</f>
        <v>4</v>
      </c>
      <c r="N9" s="43"/>
      <c r="O9" s="8"/>
    </row>
    <row r="10" spans="1:15" x14ac:dyDescent="0.4">
      <c r="A10" s="8">
        <v>3</v>
      </c>
      <c r="B10" s="8"/>
      <c r="C10" s="9" t="s">
        <v>71</v>
      </c>
      <c r="D10" s="10"/>
      <c r="E10" s="10" t="s">
        <v>72</v>
      </c>
      <c r="F10" s="11" t="s">
        <v>34</v>
      </c>
      <c r="G10" s="8"/>
      <c r="H10" s="8"/>
      <c r="I10" s="8" t="s">
        <v>35</v>
      </c>
      <c r="J10" s="42">
        <v>1</v>
      </c>
      <c r="K10" s="43">
        <v>1</v>
      </c>
      <c r="L10" s="44">
        <v>4</v>
      </c>
      <c r="M10" s="45">
        <f t="shared" si="0"/>
        <v>4</v>
      </c>
      <c r="N10" s="43"/>
      <c r="O10" s="8"/>
    </row>
    <row r="11" spans="1:15" ht="29" x14ac:dyDescent="0.4">
      <c r="A11" s="8">
        <v>4</v>
      </c>
      <c r="B11" s="8"/>
      <c r="C11" s="9" t="s">
        <v>36</v>
      </c>
      <c r="D11" s="10"/>
      <c r="E11" s="10" t="s">
        <v>73</v>
      </c>
      <c r="F11" s="11" t="s">
        <v>37</v>
      </c>
      <c r="G11" s="8"/>
      <c r="H11" s="8"/>
      <c r="I11" s="8" t="s">
        <v>38</v>
      </c>
      <c r="J11" s="42">
        <v>1</v>
      </c>
      <c r="K11" s="43">
        <v>1</v>
      </c>
      <c r="L11" s="44">
        <v>6.5</v>
      </c>
      <c r="M11" s="45">
        <f t="shared" si="0"/>
        <v>6.5</v>
      </c>
      <c r="N11" s="43"/>
      <c r="O11" s="8"/>
    </row>
    <row r="12" spans="1:15" x14ac:dyDescent="0.4">
      <c r="A12" s="8">
        <v>5</v>
      </c>
      <c r="B12" s="8"/>
      <c r="C12" s="9" t="s">
        <v>39</v>
      </c>
      <c r="D12" s="10"/>
      <c r="E12" s="10" t="s">
        <v>74</v>
      </c>
      <c r="F12" s="11" t="s">
        <v>40</v>
      </c>
      <c r="G12" s="8"/>
      <c r="H12" s="8"/>
      <c r="I12" s="8" t="s">
        <v>38</v>
      </c>
      <c r="J12" s="42">
        <v>1</v>
      </c>
      <c r="K12" s="43">
        <v>1</v>
      </c>
      <c r="L12" s="44">
        <v>3</v>
      </c>
      <c r="M12" s="45">
        <f t="shared" si="0"/>
        <v>3</v>
      </c>
      <c r="N12" s="43"/>
      <c r="O12" s="8"/>
    </row>
    <row r="13" spans="1:15" x14ac:dyDescent="0.4">
      <c r="A13" s="8">
        <v>6</v>
      </c>
      <c r="B13" s="8"/>
      <c r="C13" s="9" t="s">
        <v>39</v>
      </c>
      <c r="D13" s="10"/>
      <c r="E13" s="10" t="s">
        <v>75</v>
      </c>
      <c r="F13" s="11" t="s">
        <v>40</v>
      </c>
      <c r="G13" s="8"/>
      <c r="H13" s="8"/>
      <c r="I13" s="8" t="s">
        <v>38</v>
      </c>
      <c r="J13" s="42">
        <v>1</v>
      </c>
      <c r="K13" s="43">
        <v>1</v>
      </c>
      <c r="L13" s="44">
        <v>3</v>
      </c>
      <c r="M13" s="45">
        <f t="shared" si="0"/>
        <v>3</v>
      </c>
      <c r="N13" s="43"/>
      <c r="O13" s="8"/>
    </row>
    <row r="14" spans="1:15" x14ac:dyDescent="0.4">
      <c r="A14" s="8">
        <v>7</v>
      </c>
      <c r="B14" s="8"/>
      <c r="C14" s="9" t="s">
        <v>41</v>
      </c>
      <c r="D14" s="10"/>
      <c r="E14" s="10" t="s">
        <v>42</v>
      </c>
      <c r="F14" s="11" t="s">
        <v>43</v>
      </c>
      <c r="G14" s="8"/>
      <c r="H14" s="8"/>
      <c r="I14" s="8" t="s">
        <v>44</v>
      </c>
      <c r="J14" s="42">
        <v>1</v>
      </c>
      <c r="K14" s="43">
        <v>1</v>
      </c>
      <c r="L14" s="44">
        <v>2</v>
      </c>
      <c r="M14" s="45">
        <f t="shared" si="0"/>
        <v>2</v>
      </c>
      <c r="N14" s="43"/>
      <c r="O14" s="8"/>
    </row>
    <row r="15" spans="1:15" x14ac:dyDescent="0.4">
      <c r="A15" s="8">
        <v>8</v>
      </c>
      <c r="B15" s="8"/>
      <c r="C15" s="9" t="s">
        <v>45</v>
      </c>
      <c r="D15" s="10"/>
      <c r="E15" s="10" t="s">
        <v>83</v>
      </c>
      <c r="F15" s="11" t="s">
        <v>43</v>
      </c>
      <c r="G15" s="8"/>
      <c r="H15" s="8"/>
      <c r="I15" s="8" t="s">
        <v>38</v>
      </c>
      <c r="J15" s="42">
        <v>1</v>
      </c>
      <c r="K15" s="43">
        <v>1</v>
      </c>
      <c r="L15" s="44">
        <v>1.3</v>
      </c>
      <c r="M15" s="45">
        <f t="shared" si="0"/>
        <v>1.3</v>
      </c>
      <c r="N15" s="43"/>
      <c r="O15" s="8"/>
    </row>
    <row r="16" spans="1:15" x14ac:dyDescent="0.4">
      <c r="A16" s="8">
        <v>9</v>
      </c>
      <c r="B16" s="8"/>
      <c r="C16" s="9" t="s">
        <v>67</v>
      </c>
      <c r="D16" s="10"/>
      <c r="E16" s="10" t="s">
        <v>46</v>
      </c>
      <c r="F16" s="11" t="s">
        <v>43</v>
      </c>
      <c r="G16" s="8"/>
      <c r="H16" s="8"/>
      <c r="I16" s="8" t="s">
        <v>68</v>
      </c>
      <c r="J16" s="42">
        <v>1</v>
      </c>
      <c r="K16" s="43">
        <v>1</v>
      </c>
      <c r="L16" s="44">
        <v>0.7</v>
      </c>
      <c r="M16" s="45">
        <f t="shared" si="0"/>
        <v>0.7</v>
      </c>
      <c r="N16" s="43"/>
      <c r="O16" s="8"/>
    </row>
    <row r="17" spans="1:15" x14ac:dyDescent="0.4">
      <c r="A17" s="8">
        <v>10</v>
      </c>
      <c r="B17" s="8"/>
      <c r="C17" s="9" t="s">
        <v>47</v>
      </c>
      <c r="D17" s="10"/>
      <c r="E17" s="10" t="s">
        <v>48</v>
      </c>
      <c r="F17" s="11" t="s">
        <v>37</v>
      </c>
      <c r="G17" s="8"/>
      <c r="H17" s="8"/>
      <c r="I17" s="8" t="s">
        <v>49</v>
      </c>
      <c r="J17" s="42">
        <v>1</v>
      </c>
      <c r="K17" s="43">
        <v>1</v>
      </c>
      <c r="L17" s="44">
        <v>2.2999999999999998</v>
      </c>
      <c r="M17" s="45">
        <f t="shared" si="0"/>
        <v>2.2999999999999998</v>
      </c>
      <c r="N17" s="43"/>
      <c r="O17" s="8"/>
    </row>
    <row r="18" spans="1:15" x14ac:dyDescent="0.4">
      <c r="A18" s="8">
        <v>11</v>
      </c>
      <c r="B18" s="12"/>
      <c r="C18" s="13" t="s">
        <v>50</v>
      </c>
      <c r="D18" s="14"/>
      <c r="E18" s="14" t="s">
        <v>51</v>
      </c>
      <c r="F18" s="15" t="s">
        <v>34</v>
      </c>
      <c r="G18" s="12"/>
      <c r="H18" s="12"/>
      <c r="I18" s="12" t="s">
        <v>44</v>
      </c>
      <c r="J18" s="46">
        <v>1</v>
      </c>
      <c r="K18" s="43">
        <v>1</v>
      </c>
      <c r="L18" s="47">
        <v>0.7</v>
      </c>
      <c r="M18" s="45">
        <f t="shared" si="0"/>
        <v>0.7</v>
      </c>
      <c r="N18" s="48"/>
      <c r="O18" s="12"/>
    </row>
    <row r="19" spans="1:15" x14ac:dyDescent="0.4">
      <c r="A19" s="8">
        <v>12</v>
      </c>
      <c r="B19" s="66"/>
      <c r="C19" s="67" t="s">
        <v>78</v>
      </c>
      <c r="D19" s="68"/>
      <c r="E19" s="68" t="s">
        <v>76</v>
      </c>
      <c r="F19" s="69" t="s">
        <v>77</v>
      </c>
      <c r="G19" s="66"/>
      <c r="H19" s="66"/>
      <c r="I19" s="66" t="s">
        <v>68</v>
      </c>
      <c r="J19" s="70">
        <v>1</v>
      </c>
      <c r="K19" s="71">
        <v>1</v>
      </c>
      <c r="L19" s="72">
        <v>5</v>
      </c>
      <c r="M19" s="45">
        <f t="shared" si="0"/>
        <v>5</v>
      </c>
      <c r="N19" s="71"/>
      <c r="O19" s="66"/>
    </row>
    <row r="20" spans="1:15" x14ac:dyDescent="0.4">
      <c r="A20" s="8">
        <v>13</v>
      </c>
      <c r="B20" s="66"/>
      <c r="C20" s="67" t="s">
        <v>79</v>
      </c>
      <c r="D20" s="68"/>
      <c r="E20" s="68" t="s">
        <v>80</v>
      </c>
      <c r="F20" s="69" t="s">
        <v>81</v>
      </c>
      <c r="G20" s="66"/>
      <c r="H20" s="66"/>
      <c r="I20" s="66" t="s">
        <v>82</v>
      </c>
      <c r="J20" s="70">
        <v>1</v>
      </c>
      <c r="K20" s="71">
        <v>1</v>
      </c>
      <c r="L20" s="72">
        <v>3.2</v>
      </c>
      <c r="M20" s="64">
        <f t="shared" si="0"/>
        <v>3.2</v>
      </c>
      <c r="N20" s="71"/>
      <c r="O20" s="66"/>
    </row>
    <row r="21" spans="1:15" x14ac:dyDescent="0.4">
      <c r="A21" s="8">
        <v>14</v>
      </c>
      <c r="B21" s="57"/>
      <c r="C21" s="58" t="s">
        <v>52</v>
      </c>
      <c r="D21" s="59"/>
      <c r="E21" s="59" t="s">
        <v>53</v>
      </c>
      <c r="F21" s="60" t="s">
        <v>54</v>
      </c>
      <c r="G21" s="57"/>
      <c r="H21" s="57"/>
      <c r="I21" s="57" t="s">
        <v>44</v>
      </c>
      <c r="J21" s="61">
        <v>1</v>
      </c>
      <c r="K21" s="62">
        <v>1</v>
      </c>
      <c r="L21" s="63">
        <v>1.1000000000000001</v>
      </c>
      <c r="M21" s="64">
        <f t="shared" si="0"/>
        <v>1.1000000000000001</v>
      </c>
      <c r="N21" s="62"/>
      <c r="O21" s="57"/>
    </row>
    <row r="22" spans="1:15" x14ac:dyDescent="0.4">
      <c r="A22" s="73">
        <v>15</v>
      </c>
      <c r="B22" s="16"/>
      <c r="C22" s="17" t="s">
        <v>55</v>
      </c>
      <c r="D22" s="18"/>
      <c r="E22" s="18"/>
      <c r="F22" s="19"/>
      <c r="G22" s="16"/>
      <c r="H22" s="16"/>
      <c r="I22" s="16"/>
      <c r="J22" s="49">
        <v>1</v>
      </c>
      <c r="K22" s="16"/>
      <c r="L22" s="51">
        <v>2.4</v>
      </c>
      <c r="M22" s="45">
        <f t="shared" si="0"/>
        <v>2.4</v>
      </c>
      <c r="N22" s="50"/>
      <c r="O22" s="16"/>
    </row>
    <row r="23" spans="1:15" x14ac:dyDescent="0.4">
      <c r="A23" s="8">
        <v>16</v>
      </c>
      <c r="B23" s="20"/>
      <c r="C23" s="21" t="s">
        <v>56</v>
      </c>
      <c r="D23" s="22"/>
      <c r="E23" s="22"/>
      <c r="F23" s="23"/>
      <c r="G23" s="20"/>
      <c r="H23" s="20"/>
      <c r="I23" s="20"/>
      <c r="J23" s="52">
        <v>1</v>
      </c>
      <c r="K23" s="20"/>
      <c r="L23" s="53">
        <v>0.5</v>
      </c>
      <c r="M23" s="45">
        <f t="shared" si="0"/>
        <v>0.5</v>
      </c>
      <c r="N23" s="50"/>
      <c r="O23" s="16"/>
    </row>
    <row r="24" spans="1:15" x14ac:dyDescent="0.4">
      <c r="A24" s="8">
        <v>17</v>
      </c>
      <c r="B24" s="20"/>
      <c r="C24" s="21" t="s">
        <v>57</v>
      </c>
      <c r="D24" s="22"/>
      <c r="E24" s="22"/>
      <c r="F24" s="23"/>
      <c r="G24" s="20"/>
      <c r="H24" s="20"/>
      <c r="I24" s="20"/>
      <c r="J24" s="52"/>
      <c r="K24" s="54">
        <v>0.13</v>
      </c>
      <c r="L24" s="53">
        <v>4.8</v>
      </c>
      <c r="M24" s="55">
        <v>4.8</v>
      </c>
      <c r="N24" s="50"/>
      <c r="O24" s="16"/>
    </row>
    <row r="25" spans="1:15" x14ac:dyDescent="0.35">
      <c r="A25" s="82" t="s">
        <v>58</v>
      </c>
      <c r="B25" s="83"/>
      <c r="C25" s="83"/>
      <c r="D25" s="83"/>
      <c r="E25" s="83"/>
      <c r="F25" s="83"/>
      <c r="G25" s="83"/>
      <c r="H25" s="83"/>
      <c r="I25" s="83"/>
      <c r="J25" s="83"/>
      <c r="K25" s="83"/>
      <c r="L25" s="84"/>
      <c r="M25" s="55">
        <f>SUM(M8:M24)</f>
        <v>48</v>
      </c>
      <c r="N25" s="55"/>
      <c r="O25" s="50"/>
    </row>
    <row r="26" spans="1:15" x14ac:dyDescent="0.35">
      <c r="J26" s="74"/>
      <c r="K26" s="75"/>
      <c r="L26" s="75"/>
      <c r="M26" s="75"/>
    </row>
    <row r="27" spans="1:15" x14ac:dyDescent="0.35">
      <c r="M27" s="56"/>
    </row>
    <row r="28" spans="1:15" x14ac:dyDescent="0.35">
      <c r="M28" s="65"/>
    </row>
  </sheetData>
  <mergeCells count="11">
    <mergeCell ref="J26:M26"/>
    <mergeCell ref="B6:I6"/>
    <mergeCell ref="J6:O6"/>
    <mergeCell ref="A25:L25"/>
    <mergeCell ref="A1:O1"/>
    <mergeCell ref="A2:A5"/>
    <mergeCell ref="B2:F5"/>
    <mergeCell ref="H2:I2"/>
    <mergeCell ref="H3:I3"/>
    <mergeCell ref="H4:I4"/>
    <mergeCell ref="H5:I5"/>
  </mergeCells>
  <phoneticPr fontId="10" type="noConversion"/>
  <pageMargins left="0.7" right="0.7" top="0.75" bottom="0.75" header="0.3" footer="0.3"/>
  <pageSetup paperSize="9" scale="7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8"/>
  <sheetViews>
    <sheetView workbookViewId="0">
      <selection activeCell="M5" sqref="M5"/>
    </sheetView>
  </sheetViews>
  <sheetFormatPr defaultColWidth="9" defaultRowHeight="15.5" x14ac:dyDescent="0.35"/>
  <cols>
    <col min="3" max="3" width="12.84375" style="1" customWidth="1"/>
    <col min="5" max="5" width="13" customWidth="1"/>
    <col min="10" max="10" width="9" style="2"/>
    <col min="11" max="11" width="9.61328125" customWidth="1"/>
    <col min="12" max="12" width="10.4609375" customWidth="1"/>
    <col min="13" max="13" width="11.4609375" customWidth="1"/>
  </cols>
  <sheetData>
    <row r="1" spans="1:15" ht="16.5" x14ac:dyDescent="0.35">
      <c r="A1" s="85" t="s">
        <v>0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</row>
    <row r="2" spans="1:15" ht="16.5" x14ac:dyDescent="0.35">
      <c r="A2" s="87" t="s">
        <v>1</v>
      </c>
      <c r="B2" s="88"/>
      <c r="C2" s="88"/>
      <c r="D2" s="88"/>
      <c r="E2" s="88"/>
      <c r="F2" s="88"/>
      <c r="G2" s="4" t="s">
        <v>2</v>
      </c>
      <c r="H2" s="89"/>
      <c r="I2" s="90"/>
      <c r="J2" s="24" t="s">
        <v>3</v>
      </c>
      <c r="K2" s="25"/>
      <c r="L2" s="26" t="s">
        <v>4</v>
      </c>
      <c r="M2" s="27"/>
      <c r="N2" s="28" t="s">
        <v>5</v>
      </c>
      <c r="O2" s="29"/>
    </row>
    <row r="3" spans="1:15" ht="16.5" x14ac:dyDescent="0.35">
      <c r="A3" s="87"/>
      <c r="B3" s="88"/>
      <c r="C3" s="88"/>
      <c r="D3" s="88"/>
      <c r="E3" s="88"/>
      <c r="F3" s="88"/>
      <c r="G3" s="4" t="s">
        <v>6</v>
      </c>
      <c r="H3" s="89"/>
      <c r="I3" s="90"/>
      <c r="J3" s="24" t="s">
        <v>7</v>
      </c>
      <c r="K3" s="25"/>
      <c r="L3" s="26" t="s">
        <v>8</v>
      </c>
      <c r="M3" s="30"/>
      <c r="N3" s="28" t="s">
        <v>9</v>
      </c>
      <c r="O3" s="31"/>
    </row>
    <row r="4" spans="1:15" ht="16.5" x14ac:dyDescent="0.35">
      <c r="A4" s="87"/>
      <c r="B4" s="88"/>
      <c r="C4" s="88"/>
      <c r="D4" s="88"/>
      <c r="E4" s="88"/>
      <c r="F4" s="88"/>
      <c r="G4" s="4" t="s">
        <v>10</v>
      </c>
      <c r="H4" s="89"/>
      <c r="I4" s="90"/>
      <c r="J4" s="24" t="s">
        <v>11</v>
      </c>
      <c r="K4" s="25"/>
      <c r="L4" s="32" t="s">
        <v>12</v>
      </c>
      <c r="M4" s="33"/>
      <c r="N4" s="34" t="s">
        <v>13</v>
      </c>
      <c r="O4" s="35"/>
    </row>
    <row r="5" spans="1:15" ht="16.5" x14ac:dyDescent="0.35">
      <c r="A5" s="87"/>
      <c r="B5" s="88"/>
      <c r="C5" s="88"/>
      <c r="D5" s="88"/>
      <c r="E5" s="88"/>
      <c r="F5" s="88"/>
      <c r="G5" s="4" t="s">
        <v>14</v>
      </c>
      <c r="H5" s="91"/>
      <c r="I5" s="90"/>
      <c r="J5" s="24" t="s">
        <v>15</v>
      </c>
      <c r="K5" s="36"/>
      <c r="L5" s="26" t="s">
        <v>16</v>
      </c>
      <c r="M5" s="92">
        <v>45512</v>
      </c>
      <c r="N5" s="28" t="s">
        <v>17</v>
      </c>
      <c r="O5" s="29"/>
    </row>
    <row r="6" spans="1:15" ht="16.5" x14ac:dyDescent="0.35">
      <c r="A6" s="3"/>
      <c r="B6" s="76" t="s">
        <v>18</v>
      </c>
      <c r="C6" s="77"/>
      <c r="D6" s="77"/>
      <c r="E6" s="77"/>
      <c r="F6" s="77"/>
      <c r="G6" s="77"/>
      <c r="H6" s="78"/>
      <c r="I6" s="79"/>
      <c r="J6" s="80"/>
      <c r="K6" s="81"/>
      <c r="L6" s="81"/>
      <c r="M6" s="81"/>
      <c r="N6" s="81"/>
      <c r="O6" s="81"/>
    </row>
    <row r="7" spans="1:15" ht="66" x14ac:dyDescent="0.35">
      <c r="A7" s="5" t="s">
        <v>19</v>
      </c>
      <c r="B7" s="6" t="s">
        <v>20</v>
      </c>
      <c r="C7" s="7" t="s">
        <v>21</v>
      </c>
      <c r="D7" s="6" t="s">
        <v>22</v>
      </c>
      <c r="E7" s="6" t="s">
        <v>23</v>
      </c>
      <c r="F7" s="6" t="s">
        <v>24</v>
      </c>
      <c r="G7" s="6" t="s">
        <v>25</v>
      </c>
      <c r="H7" s="6" t="s">
        <v>26</v>
      </c>
      <c r="I7" s="6" t="s">
        <v>27</v>
      </c>
      <c r="J7" s="37" t="s">
        <v>28</v>
      </c>
      <c r="K7" s="38" t="s">
        <v>29</v>
      </c>
      <c r="L7" s="39" t="s">
        <v>30</v>
      </c>
      <c r="M7" s="39" t="s">
        <v>31</v>
      </c>
      <c r="N7" s="40" t="s">
        <v>32</v>
      </c>
      <c r="O7" s="41" t="s">
        <v>33</v>
      </c>
    </row>
    <row r="8" spans="1:15" x14ac:dyDescent="0.4">
      <c r="A8" s="8">
        <v>1</v>
      </c>
      <c r="B8" s="8"/>
      <c r="C8" s="9" t="s">
        <v>59</v>
      </c>
      <c r="D8" s="10"/>
      <c r="E8" s="10" t="s">
        <v>62</v>
      </c>
      <c r="F8" s="11" t="s">
        <v>34</v>
      </c>
      <c r="G8" s="8"/>
      <c r="H8" s="8"/>
      <c r="I8" s="8" t="s">
        <v>35</v>
      </c>
      <c r="J8" s="42">
        <v>1</v>
      </c>
      <c r="K8" s="43">
        <v>1</v>
      </c>
      <c r="L8" s="44">
        <v>15.2</v>
      </c>
      <c r="M8" s="45">
        <f>L8*J8</f>
        <v>15.2</v>
      </c>
      <c r="N8" s="43"/>
      <c r="O8" s="8"/>
    </row>
    <row r="9" spans="1:15" x14ac:dyDescent="0.4">
      <c r="A9" s="8">
        <v>2</v>
      </c>
      <c r="B9" s="8"/>
      <c r="C9" s="9" t="s">
        <v>60</v>
      </c>
      <c r="D9" s="10"/>
      <c r="E9" s="10" t="s">
        <v>63</v>
      </c>
      <c r="F9" s="11" t="s">
        <v>34</v>
      </c>
      <c r="G9" s="8"/>
      <c r="H9" s="8"/>
      <c r="I9" s="8" t="s">
        <v>35</v>
      </c>
      <c r="J9" s="42">
        <v>1</v>
      </c>
      <c r="K9" s="43">
        <v>1</v>
      </c>
      <c r="L9" s="44">
        <v>15.2</v>
      </c>
      <c r="M9" s="45">
        <f t="shared" ref="M9:M23" si="0">L9*J9</f>
        <v>15.2</v>
      </c>
      <c r="N9" s="43"/>
      <c r="O9" s="8"/>
    </row>
    <row r="10" spans="1:15" x14ac:dyDescent="0.4">
      <c r="A10" s="8">
        <v>3</v>
      </c>
      <c r="B10" s="8"/>
      <c r="C10" s="9" t="s">
        <v>61</v>
      </c>
      <c r="D10" s="10"/>
      <c r="E10" s="10" t="s">
        <v>63</v>
      </c>
      <c r="F10" s="11" t="s">
        <v>34</v>
      </c>
      <c r="G10" s="8"/>
      <c r="H10" s="8"/>
      <c r="I10" s="8" t="s">
        <v>35</v>
      </c>
      <c r="J10" s="42">
        <v>1</v>
      </c>
      <c r="K10" s="43">
        <v>1</v>
      </c>
      <c r="L10" s="44">
        <v>15.2</v>
      </c>
      <c r="M10" s="45">
        <f t="shared" si="0"/>
        <v>15.2</v>
      </c>
      <c r="N10" s="43"/>
      <c r="O10" s="8"/>
    </row>
    <row r="11" spans="1:15" x14ac:dyDescent="0.4">
      <c r="A11" s="8">
        <v>4</v>
      </c>
      <c r="B11" s="8"/>
      <c r="C11" s="9" t="s">
        <v>36</v>
      </c>
      <c r="D11" s="10"/>
      <c r="E11" s="10" t="s">
        <v>64</v>
      </c>
      <c r="F11" s="11" t="s">
        <v>37</v>
      </c>
      <c r="G11" s="8"/>
      <c r="H11" s="8"/>
      <c r="I11" s="8" t="s">
        <v>38</v>
      </c>
      <c r="J11" s="42">
        <v>1</v>
      </c>
      <c r="K11" s="43">
        <v>1</v>
      </c>
      <c r="L11" s="44">
        <v>8</v>
      </c>
      <c r="M11" s="45">
        <f t="shared" si="0"/>
        <v>8</v>
      </c>
      <c r="N11" s="43"/>
      <c r="O11" s="8"/>
    </row>
    <row r="12" spans="1:15" x14ac:dyDescent="0.4">
      <c r="A12" s="8">
        <v>5</v>
      </c>
      <c r="B12" s="8"/>
      <c r="C12" s="9" t="s">
        <v>39</v>
      </c>
      <c r="D12" s="10"/>
      <c r="E12" s="10" t="s">
        <v>65</v>
      </c>
      <c r="F12" s="11" t="s">
        <v>40</v>
      </c>
      <c r="G12" s="8"/>
      <c r="H12" s="8"/>
      <c r="I12" s="8" t="s">
        <v>38</v>
      </c>
      <c r="J12" s="42">
        <v>1</v>
      </c>
      <c r="K12" s="43">
        <v>1</v>
      </c>
      <c r="L12" s="44">
        <v>4.0999999999999996</v>
      </c>
      <c r="M12" s="45">
        <f t="shared" si="0"/>
        <v>4.0999999999999996</v>
      </c>
      <c r="N12" s="43"/>
      <c r="O12" s="8"/>
    </row>
    <row r="13" spans="1:15" x14ac:dyDescent="0.4">
      <c r="A13" s="8">
        <v>6</v>
      </c>
      <c r="B13" s="8"/>
      <c r="C13" s="9" t="s">
        <v>39</v>
      </c>
      <c r="D13" s="10"/>
      <c r="E13" s="10" t="s">
        <v>66</v>
      </c>
      <c r="F13" s="11" t="s">
        <v>40</v>
      </c>
      <c r="G13" s="8"/>
      <c r="H13" s="8"/>
      <c r="I13" s="8" t="s">
        <v>38</v>
      </c>
      <c r="J13" s="42">
        <v>1</v>
      </c>
      <c r="K13" s="43">
        <v>1</v>
      </c>
      <c r="L13" s="44">
        <v>4.0999999999999996</v>
      </c>
      <c r="M13" s="45">
        <f t="shared" si="0"/>
        <v>4.0999999999999996</v>
      </c>
      <c r="N13" s="43"/>
      <c r="O13" s="8"/>
    </row>
    <row r="14" spans="1:15" x14ac:dyDescent="0.4">
      <c r="A14" s="8">
        <v>7</v>
      </c>
      <c r="B14" s="8"/>
      <c r="C14" s="9" t="s">
        <v>41</v>
      </c>
      <c r="D14" s="10"/>
      <c r="E14" s="10" t="s">
        <v>42</v>
      </c>
      <c r="F14" s="11" t="s">
        <v>43</v>
      </c>
      <c r="G14" s="8"/>
      <c r="H14" s="8"/>
      <c r="I14" s="8" t="s">
        <v>44</v>
      </c>
      <c r="J14" s="42">
        <v>1</v>
      </c>
      <c r="K14" s="43">
        <v>1</v>
      </c>
      <c r="L14" s="44">
        <v>0.85</v>
      </c>
      <c r="M14" s="45">
        <f t="shared" si="0"/>
        <v>0.85</v>
      </c>
      <c r="N14" s="43"/>
      <c r="O14" s="8"/>
    </row>
    <row r="15" spans="1:15" x14ac:dyDescent="0.4">
      <c r="A15" s="8">
        <v>8</v>
      </c>
      <c r="B15" s="8"/>
      <c r="C15" s="9" t="s">
        <v>45</v>
      </c>
      <c r="D15" s="10"/>
      <c r="E15" s="10" t="s">
        <v>83</v>
      </c>
      <c r="F15" s="11" t="s">
        <v>43</v>
      </c>
      <c r="G15" s="8"/>
      <c r="H15" s="8"/>
      <c r="I15" s="8" t="s">
        <v>38</v>
      </c>
      <c r="J15" s="42">
        <v>1</v>
      </c>
      <c r="K15" s="43">
        <v>1</v>
      </c>
      <c r="L15" s="44">
        <v>1.3</v>
      </c>
      <c r="M15" s="45">
        <f t="shared" si="0"/>
        <v>1.3</v>
      </c>
      <c r="N15" s="43"/>
      <c r="O15" s="8"/>
    </row>
    <row r="16" spans="1:15" x14ac:dyDescent="0.4">
      <c r="A16" s="8">
        <v>9</v>
      </c>
      <c r="B16" s="8"/>
      <c r="C16" s="9" t="s">
        <v>67</v>
      </c>
      <c r="D16" s="10"/>
      <c r="E16" s="10" t="s">
        <v>46</v>
      </c>
      <c r="F16" s="11" t="s">
        <v>43</v>
      </c>
      <c r="G16" s="8"/>
      <c r="H16" s="8"/>
      <c r="I16" s="8" t="s">
        <v>68</v>
      </c>
      <c r="J16" s="42">
        <v>1</v>
      </c>
      <c r="K16" s="43">
        <v>1</v>
      </c>
      <c r="L16" s="44">
        <v>3</v>
      </c>
      <c r="M16" s="45">
        <f t="shared" si="0"/>
        <v>3</v>
      </c>
      <c r="N16" s="43"/>
      <c r="O16" s="8"/>
    </row>
    <row r="17" spans="1:15" x14ac:dyDescent="0.4">
      <c r="A17" s="8">
        <v>10</v>
      </c>
      <c r="B17" s="8"/>
      <c r="C17" s="9" t="s">
        <v>47</v>
      </c>
      <c r="D17" s="10"/>
      <c r="E17" s="10" t="s">
        <v>48</v>
      </c>
      <c r="F17" s="11" t="s">
        <v>37</v>
      </c>
      <c r="G17" s="8"/>
      <c r="H17" s="8"/>
      <c r="I17" s="8" t="s">
        <v>49</v>
      </c>
      <c r="J17" s="42">
        <v>1</v>
      </c>
      <c r="K17" s="43">
        <v>1</v>
      </c>
      <c r="L17" s="44">
        <v>4.2</v>
      </c>
      <c r="M17" s="45">
        <f t="shared" si="0"/>
        <v>4.2</v>
      </c>
      <c r="N17" s="43"/>
      <c r="O17" s="8"/>
    </row>
    <row r="18" spans="1:15" x14ac:dyDescent="0.4">
      <c r="A18" s="8">
        <v>11</v>
      </c>
      <c r="B18" s="12"/>
      <c r="C18" s="13" t="s">
        <v>50</v>
      </c>
      <c r="D18" s="14"/>
      <c r="E18" s="14" t="s">
        <v>51</v>
      </c>
      <c r="F18" s="15" t="s">
        <v>34</v>
      </c>
      <c r="G18" s="12"/>
      <c r="H18" s="12"/>
      <c r="I18" s="12" t="s">
        <v>44</v>
      </c>
      <c r="J18" s="46">
        <v>1</v>
      </c>
      <c r="K18" s="43">
        <v>1</v>
      </c>
      <c r="L18" s="47">
        <v>0.7</v>
      </c>
      <c r="M18" s="45">
        <f t="shared" si="0"/>
        <v>0.7</v>
      </c>
      <c r="N18" s="48"/>
      <c r="O18" s="12"/>
    </row>
    <row r="19" spans="1:15" x14ac:dyDescent="0.4">
      <c r="A19" s="8">
        <v>12</v>
      </c>
      <c r="B19" s="57"/>
      <c r="C19" s="58" t="s">
        <v>52</v>
      </c>
      <c r="D19" s="59"/>
      <c r="E19" s="59" t="s">
        <v>53</v>
      </c>
      <c r="F19" s="60" t="s">
        <v>54</v>
      </c>
      <c r="G19" s="57"/>
      <c r="H19" s="57"/>
      <c r="I19" s="57" t="s">
        <v>44</v>
      </c>
      <c r="J19" s="61">
        <v>1</v>
      </c>
      <c r="K19" s="62">
        <v>1</v>
      </c>
      <c r="L19" s="63">
        <v>1.1000000000000001</v>
      </c>
      <c r="M19" s="64">
        <f t="shared" si="0"/>
        <v>1.1000000000000001</v>
      </c>
      <c r="N19" s="62"/>
      <c r="O19" s="57"/>
    </row>
    <row r="20" spans="1:15" x14ac:dyDescent="0.4">
      <c r="A20" s="8">
        <v>13</v>
      </c>
      <c r="B20" s="66"/>
      <c r="C20" s="67" t="s">
        <v>79</v>
      </c>
      <c r="D20" s="68"/>
      <c r="E20" s="68" t="s">
        <v>80</v>
      </c>
      <c r="F20" s="69" t="s">
        <v>81</v>
      </c>
      <c r="G20" s="66"/>
      <c r="H20" s="66"/>
      <c r="I20" s="66" t="s">
        <v>82</v>
      </c>
      <c r="J20" s="70">
        <v>1</v>
      </c>
      <c r="K20" s="71">
        <v>1</v>
      </c>
      <c r="L20" s="72">
        <v>3.2</v>
      </c>
      <c r="M20" s="64">
        <f t="shared" si="0"/>
        <v>3.2</v>
      </c>
      <c r="N20" s="71"/>
      <c r="O20" s="66"/>
    </row>
    <row r="21" spans="1:15" x14ac:dyDescent="0.4">
      <c r="A21" s="8">
        <v>14</v>
      </c>
      <c r="B21" s="57"/>
      <c r="C21" s="58" t="s">
        <v>84</v>
      </c>
      <c r="D21" s="59"/>
      <c r="E21" s="59" t="s">
        <v>85</v>
      </c>
      <c r="F21" s="60" t="s">
        <v>81</v>
      </c>
      <c r="G21" s="57"/>
      <c r="H21" s="57"/>
      <c r="I21" s="57" t="s">
        <v>82</v>
      </c>
      <c r="J21" s="61">
        <v>1</v>
      </c>
      <c r="K21" s="62">
        <v>1</v>
      </c>
      <c r="L21" s="63">
        <v>2.95</v>
      </c>
      <c r="M21" s="64">
        <f t="shared" si="0"/>
        <v>2.95</v>
      </c>
      <c r="N21" s="62"/>
      <c r="O21" s="57"/>
    </row>
    <row r="22" spans="1:15" x14ac:dyDescent="0.4">
      <c r="A22" s="8">
        <v>15</v>
      </c>
      <c r="B22" s="16"/>
      <c r="C22" s="17" t="s">
        <v>55</v>
      </c>
      <c r="D22" s="18"/>
      <c r="E22" s="18"/>
      <c r="F22" s="19"/>
      <c r="G22" s="16"/>
      <c r="H22" s="16"/>
      <c r="I22" s="16"/>
      <c r="J22" s="49">
        <v>1</v>
      </c>
      <c r="K22" s="16"/>
      <c r="L22" s="51">
        <v>2.8</v>
      </c>
      <c r="M22" s="45">
        <f t="shared" si="0"/>
        <v>2.8</v>
      </c>
      <c r="N22" s="50"/>
      <c r="O22" s="16"/>
    </row>
    <row r="23" spans="1:15" x14ac:dyDescent="0.4">
      <c r="A23" s="8">
        <v>16</v>
      </c>
      <c r="B23" s="20"/>
      <c r="C23" s="21" t="s">
        <v>56</v>
      </c>
      <c r="D23" s="22"/>
      <c r="E23" s="22"/>
      <c r="F23" s="23"/>
      <c r="G23" s="20"/>
      <c r="H23" s="20"/>
      <c r="I23" s="20"/>
      <c r="J23" s="52">
        <v>1</v>
      </c>
      <c r="K23" s="20"/>
      <c r="L23" s="53">
        <v>0.6</v>
      </c>
      <c r="M23" s="45">
        <f t="shared" si="0"/>
        <v>0.6</v>
      </c>
      <c r="N23" s="50"/>
      <c r="O23" s="16"/>
    </row>
    <row r="24" spans="1:15" x14ac:dyDescent="0.4">
      <c r="A24" s="8">
        <v>17</v>
      </c>
      <c r="B24" s="20"/>
      <c r="C24" s="21" t="s">
        <v>57</v>
      </c>
      <c r="D24" s="22"/>
      <c r="E24" s="22"/>
      <c r="F24" s="23"/>
      <c r="G24" s="20"/>
      <c r="H24" s="20"/>
      <c r="I24" s="20"/>
      <c r="J24" s="52"/>
      <c r="K24" s="54">
        <v>0.13</v>
      </c>
      <c r="L24" s="53">
        <v>9.5</v>
      </c>
      <c r="M24" s="55">
        <v>9.5</v>
      </c>
      <c r="N24" s="50"/>
      <c r="O24" s="16"/>
    </row>
    <row r="25" spans="1:15" x14ac:dyDescent="0.35">
      <c r="A25" s="82" t="s">
        <v>58</v>
      </c>
      <c r="B25" s="83"/>
      <c r="C25" s="83"/>
      <c r="D25" s="83"/>
      <c r="E25" s="83"/>
      <c r="F25" s="83"/>
      <c r="G25" s="83"/>
      <c r="H25" s="83"/>
      <c r="I25" s="83"/>
      <c r="J25" s="83"/>
      <c r="K25" s="83"/>
      <c r="L25" s="84"/>
      <c r="M25" s="55">
        <f>SUM(M8:M24)</f>
        <v>91.999999999999986</v>
      </c>
      <c r="N25" s="55"/>
      <c r="O25" s="50"/>
    </row>
    <row r="27" spans="1:15" x14ac:dyDescent="0.35">
      <c r="M27" s="56"/>
    </row>
    <row r="28" spans="1:15" x14ac:dyDescent="0.35">
      <c r="M28" s="65"/>
    </row>
  </sheetData>
  <mergeCells count="10">
    <mergeCell ref="B6:I6"/>
    <mergeCell ref="J6:O6"/>
    <mergeCell ref="A25:L25"/>
    <mergeCell ref="A2:A5"/>
    <mergeCell ref="B2:F5"/>
    <mergeCell ref="A1:O1"/>
    <mergeCell ref="H2:I2"/>
    <mergeCell ref="H3:I3"/>
    <mergeCell ref="H4:I4"/>
    <mergeCell ref="H5:I5"/>
  </mergeCells>
  <phoneticPr fontId="10" type="noConversion"/>
  <pageMargins left="0.7" right="0.7" top="0.75" bottom="0.75" header="0.3" footer="0.3"/>
  <pageSetup paperSize="9" scale="7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G15" sqref="G15"/>
    </sheetView>
  </sheetViews>
  <sheetFormatPr defaultColWidth="9.23046875" defaultRowHeight="15.5" x14ac:dyDescent="0.35"/>
  <sheetData/>
  <phoneticPr fontId="10" type="noConversion"/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文森</vt:lpstr>
      <vt:lpstr>carbon 勃朗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MICHELLE XIE</cp:lastModifiedBy>
  <cp:lastPrinted>2023-09-07T02:52:34Z</cp:lastPrinted>
  <dcterms:created xsi:type="dcterms:W3CDTF">2023-07-18T03:37:00Z</dcterms:created>
  <dcterms:modified xsi:type="dcterms:W3CDTF">2024-08-08T04:12:01Z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5271F1B7E0514A99BDDBEC614D26E8D8_13</vt:lpwstr>
  </property>
  <property fmtid="{D5CDD505-2E9C-101B-9397-08002B2CF9AE}" pid="3" name="KSOProductBuildVer">
    <vt:lpwstr>2052-12.1.0.15120</vt:lpwstr>
  </property>
</Properties>
</file>