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Sheet1!$A$8:$O$16</definedName>
  </definedNames>
  <calcPr calcId="144525"/>
</workbook>
</file>

<file path=xl/sharedStrings.xml><?xml version="1.0" encoding="utf-8"?>
<sst xmlns="http://schemas.openxmlformats.org/spreadsheetml/2006/main" count="81" uniqueCount="71">
  <si>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</si>
  <si>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</si>
  <si>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</si>
  <si>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</si>
  <si>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</si>
  <si>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</si>
  <si>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</si>
  <si>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</si>
  <si>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苏州东展</t>
  </si>
  <si>
    <t>成衣编号：</t>
  </si>
  <si>
    <t>品牌：</t>
  </si>
  <si>
    <t>探路者</t>
  </si>
  <si>
    <t>开发类型：</t>
  </si>
  <si>
    <t>生产数量：</t>
  </si>
  <si>
    <t>5000以上</t>
  </si>
  <si>
    <t>设计师：</t>
  </si>
  <si>
    <t>事业部：</t>
  </si>
  <si>
    <t>开发工厂：</t>
  </si>
  <si>
    <t>审核日期：</t>
  </si>
  <si>
    <t>开发员：</t>
  </si>
  <si>
    <t>系列：</t>
  </si>
  <si>
    <t>童装羽绒服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</si>
  <si>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</si>
  <si>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</si>
  <si>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</si>
  <si>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</si>
  <si>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</si>
  <si>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</si>
  <si>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</si>
  <si>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</si>
  <si>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</si>
  <si>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</si>
  <si>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</si>
  <si>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</si>
  <si>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</si>
  <si>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</si>
  <si>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</si>
  <si>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</si>
  <si>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</si>
  <si>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</si>
  <si>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</si>
  <si>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尼丝纺</t>
  </si>
  <si>
    <t>锦纶</t>
  </si>
  <si>
    <t>面里布</t>
  </si>
  <si>
    <t>142CM</t>
  </si>
  <si>
    <t>M</t>
  </si>
  <si>
    <t>100G针棉</t>
  </si>
  <si>
    <t>聚酯纤维</t>
  </si>
  <si>
    <t>袋唇，里襟</t>
  </si>
  <si>
    <t>150CM</t>
  </si>
  <si>
    <t>90/白鸭绒</t>
  </si>
  <si>
    <t>鸭绒</t>
  </si>
  <si>
    <t>大身填充物</t>
  </si>
  <si>
    <t>KG</t>
  </si>
  <si>
    <t>防羽绒棉</t>
  </si>
  <si>
    <t>帽里填充物</t>
  </si>
  <si>
    <t>辅料</t>
  </si>
  <si>
    <t>标，线，弹力橡筋</t>
  </si>
  <si>
    <t>个/米</t>
  </si>
  <si>
    <t>拉链</t>
  </si>
  <si>
    <t>5#树脂两色单开拉链</t>
  </si>
  <si>
    <t>条</t>
  </si>
  <si>
    <t>吊牌及包装</t>
  </si>
  <si>
    <t>吊牌吊粒一套/包装袋/羽绒包/干燥剂/纸箱/封箱胶/拷贝纸</t>
  </si>
  <si>
    <t>套</t>
  </si>
  <si>
    <t>厂供物料</t>
  </si>
  <si>
    <t>印花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</si>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</sst>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[Red]\¥\-#,##0"/>
    <numFmt numFmtId="177" formatCode="\¥#,##0.00;[Red]\¥\-#,##0.0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3" fillId="0" borderId="0" applyProtection="0"/>
    <xf numFmtId="41" fontId="8" fillId="0" borderId="0" applyFont="0" applyFill="0" applyBorder="0" applyAlignment="0" applyProtection="0">
      <alignment vertical="center"/>
    </xf>
    <xf numFmtId="0" fontId="14" fillId="8" borderId="0" applyProtection="0">
      <alignment vertical="center"/>
    </xf>
    <xf numFmtId="0" fontId="12" fillId="0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8" fillId="12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18" borderId="19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9" fillId="19" borderId="20" applyProtection="0">
      <alignment vertical="center"/>
    </xf>
    <xf numFmtId="0" fontId="30" fillId="18" borderId="15" applyNumberFormat="0" applyAlignment="0" applyProtection="0">
      <alignment vertical="center"/>
    </xf>
    <xf numFmtId="0" fontId="31" fillId="20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9" fillId="8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3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0" borderId="24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4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5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Protection="0">
      <alignment vertical="center"/>
    </xf>
    <xf numFmtId="41" fontId="14" fillId="0" borderId="0" applyProtection="0">
      <alignment vertical="center"/>
    </xf>
    <xf numFmtId="0" fontId="34" fillId="33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19" borderId="0" applyProtection="0">
      <alignment vertical="center"/>
    </xf>
    <xf numFmtId="0" fontId="34" fillId="35" borderId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9" fillId="14" borderId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2" borderId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4" fillId="39" borderId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9" borderId="0" applyProtection="0">
      <alignment vertical="center"/>
    </xf>
    <xf numFmtId="0" fontId="27" fillId="15" borderId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43" borderId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8" fillId="45" borderId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2" fillId="0" borderId="0" applyProtection="0">
      <alignment vertical="center"/>
    </xf>
    <xf numFmtId="0" fontId="14" fillId="48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4" fillId="35" borderId="0" applyProtection="0">
      <alignment vertical="center"/>
    </xf>
    <xf numFmtId="0" fontId="12" fillId="0" borderId="0" applyProtection="0">
      <alignment vertical="center"/>
    </xf>
    <xf numFmtId="0" fontId="14" fillId="39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8" borderId="0" applyProtection="0">
      <alignment vertical="center"/>
    </xf>
    <xf numFmtId="0" fontId="14" fillId="48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4" fillId="49" borderId="0" applyProtection="0">
      <alignment vertical="center"/>
    </xf>
    <xf numFmtId="0" fontId="9" fillId="48" borderId="0" applyProtection="0">
      <alignment vertical="center"/>
    </xf>
    <xf numFmtId="0" fontId="9" fillId="35" borderId="0" applyProtection="0">
      <alignment vertical="center"/>
    </xf>
    <xf numFmtId="0" fontId="39" fillId="0" borderId="0" applyProtection="0">
      <alignment vertical="center"/>
    </xf>
    <xf numFmtId="0" fontId="9" fillId="39" borderId="0" applyProtection="0">
      <alignment vertical="center"/>
    </xf>
    <xf numFmtId="0" fontId="9" fillId="8" borderId="0" applyProtection="0">
      <alignment vertical="center"/>
    </xf>
    <xf numFmtId="0" fontId="9" fillId="48" borderId="0" applyProtection="0">
      <alignment vertical="center"/>
    </xf>
    <xf numFmtId="0" fontId="9" fillId="49" borderId="0" applyProtection="0">
      <alignment vertical="center"/>
    </xf>
    <xf numFmtId="0" fontId="40" fillId="15" borderId="0" applyProtection="0">
      <alignment vertical="center"/>
    </xf>
    <xf numFmtId="0" fontId="41" fillId="33" borderId="0" applyProtection="0">
      <alignment vertical="center"/>
    </xf>
    <xf numFmtId="0" fontId="12" fillId="0" borderId="0">
      <alignment vertical="center"/>
    </xf>
    <xf numFmtId="0" fontId="41" fillId="35" borderId="0" applyProtection="0">
      <alignment vertical="center"/>
    </xf>
    <xf numFmtId="0" fontId="12" fillId="0" borderId="0" applyProtection="0">
      <alignment vertical="center"/>
    </xf>
    <xf numFmtId="0" fontId="41" fillId="39" borderId="0" applyProtection="0">
      <alignment vertical="center"/>
    </xf>
    <xf numFmtId="0" fontId="12" fillId="0" borderId="0" applyProtection="0">
      <alignment vertical="center"/>
    </xf>
    <xf numFmtId="0" fontId="41" fillId="43" borderId="0" applyProtection="0">
      <alignment vertical="center"/>
    </xf>
    <xf numFmtId="0" fontId="14" fillId="0" borderId="0" applyProtection="0">
      <alignment vertical="center"/>
    </xf>
    <xf numFmtId="0" fontId="41" fillId="50" borderId="0" applyProtection="0">
      <alignment vertical="center"/>
    </xf>
    <xf numFmtId="0" fontId="41" fillId="51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41" fillId="39" borderId="0" applyProtection="0">
      <alignment vertical="center"/>
    </xf>
    <xf numFmtId="0" fontId="41" fillId="52" borderId="0" applyProtection="0">
      <alignment vertical="center"/>
    </xf>
    <xf numFmtId="0" fontId="41" fillId="53" borderId="0" applyProtection="0">
      <alignment vertical="center"/>
    </xf>
    <xf numFmtId="0" fontId="12" fillId="0" borderId="0" applyProtection="0">
      <alignment vertical="center"/>
    </xf>
    <xf numFmtId="0" fontId="41" fillId="54" borderId="0" applyProtection="0">
      <alignment vertical="center"/>
    </xf>
    <xf numFmtId="0" fontId="41" fillId="43" borderId="0" applyProtection="0">
      <alignment vertical="center"/>
    </xf>
    <xf numFmtId="0" fontId="41" fillId="50" borderId="0" applyProtection="0">
      <alignment vertical="center"/>
    </xf>
    <xf numFmtId="0" fontId="41" fillId="23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2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3" fillId="56" borderId="25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44" fillId="0" borderId="26" applyProtection="0">
      <alignment vertical="center"/>
    </xf>
    <xf numFmtId="0" fontId="45" fillId="0" borderId="27" applyProtection="0">
      <alignment vertical="center"/>
    </xf>
    <xf numFmtId="0" fontId="36" fillId="0" borderId="0" applyProtection="0">
      <alignment vertical="center"/>
    </xf>
    <xf numFmtId="0" fontId="46" fillId="0" borderId="28" applyProtection="0">
      <alignment vertical="center"/>
    </xf>
    <xf numFmtId="0" fontId="20" fillId="14" borderId="0" applyProtection="0">
      <alignment vertical="center"/>
    </xf>
    <xf numFmtId="0" fontId="38" fillId="45" borderId="0" applyProtection="0">
      <alignment vertical="center"/>
    </xf>
    <xf numFmtId="0" fontId="47" fillId="0" borderId="0"/>
    <xf numFmtId="0" fontId="14" fillId="57" borderId="29" applyProtection="0">
      <alignment vertical="center"/>
    </xf>
    <xf numFmtId="0" fontId="48" fillId="55" borderId="30" applyProtection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50" fillId="0" borderId="31" applyProtection="0">
      <alignment vertical="center"/>
    </xf>
    <xf numFmtId="0" fontId="51" fillId="0" borderId="0" applyProtection="0">
      <alignment vertical="center"/>
    </xf>
    <xf numFmtId="0" fontId="34" fillId="52" borderId="0" applyProtection="0">
      <alignment vertical="center"/>
    </xf>
    <xf numFmtId="0" fontId="12" fillId="0" borderId="0" applyProtection="0">
      <alignment vertical="center"/>
    </xf>
    <xf numFmtId="0" fontId="34" fillId="53" borderId="0" applyProtection="0">
      <alignment vertical="center"/>
    </xf>
    <xf numFmtId="0" fontId="34" fillId="54" borderId="0" applyProtection="0">
      <alignment vertical="center"/>
    </xf>
    <xf numFmtId="0" fontId="34" fillId="43" borderId="0" applyProtection="0">
      <alignment vertical="center"/>
    </xf>
    <xf numFmtId="177" fontId="14" fillId="0" borderId="0" applyProtection="0">
      <alignment vertical="center"/>
    </xf>
    <xf numFmtId="0" fontId="34" fillId="50" borderId="0" applyProtection="0">
      <alignment vertical="center"/>
    </xf>
    <xf numFmtId="0" fontId="52" fillId="0" borderId="0" applyProtection="0">
      <alignment vertical="center"/>
    </xf>
    <xf numFmtId="0" fontId="53" fillId="19" borderId="20" applyProtection="0">
      <alignment vertical="center"/>
    </xf>
    <xf numFmtId="0" fontId="54" fillId="56" borderId="25" applyProtection="0">
      <alignment vertical="center"/>
    </xf>
    <xf numFmtId="0" fontId="55" fillId="45" borderId="0" applyProtection="0">
      <alignment vertical="center"/>
    </xf>
    <xf numFmtId="0" fontId="56" fillId="0" borderId="0">
      <alignment vertical="center"/>
    </xf>
    <xf numFmtId="0" fontId="14" fillId="57" borderId="29" applyProtection="0">
      <alignment vertical="center"/>
    </xf>
    <xf numFmtId="0" fontId="57" fillId="0" borderId="28" applyProtection="0">
      <alignment vertical="center"/>
    </xf>
    <xf numFmtId="9" fontId="14" fillId="0" borderId="0" applyProtection="0">
      <alignment vertical="center"/>
    </xf>
    <xf numFmtId="0" fontId="58" fillId="0" borderId="0" applyProtection="0"/>
    <xf numFmtId="0" fontId="12" fillId="0" borderId="0" applyProtection="0">
      <alignment vertical="center"/>
    </xf>
    <xf numFmtId="0" fontId="59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8" fillId="4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0" fillId="0" borderId="26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61" fillId="0" borderId="27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24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0" applyProtection="0">
      <alignment vertical="center"/>
    </xf>
    <xf numFmtId="0" fontId="12" fillId="0" borderId="0" applyProtection="0">
      <alignment vertical="center"/>
    </xf>
    <xf numFmtId="0" fontId="6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64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top"/>
    </xf>
    <xf numFmtId="0" fontId="1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top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5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55" borderId="30" applyProtection="0">
      <alignment vertical="center"/>
    </xf>
    <xf numFmtId="0" fontId="68" fillId="14" borderId="0" applyProtection="0">
      <alignment vertical="center"/>
    </xf>
    <xf numFmtId="0" fontId="69" fillId="0" borderId="31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70" fillId="0" borderId="0" applyProtection="0">
      <alignment vertical="center"/>
    </xf>
    <xf numFmtId="43" fontId="14" fillId="0" borderId="0" applyProtection="0">
      <alignment vertical="center"/>
    </xf>
    <xf numFmtId="176" fontId="14" fillId="0" borderId="0" applyProtection="0">
      <alignment vertical="center"/>
    </xf>
    <xf numFmtId="0" fontId="38" fillId="45" borderId="0" applyProtection="0">
      <alignment vertical="center"/>
    </xf>
    <xf numFmtId="0" fontId="71" fillId="0" borderId="0" applyProtection="0">
      <alignment vertical="center"/>
    </xf>
    <xf numFmtId="0" fontId="13" fillId="0" borderId="0" applyProtection="0"/>
    <xf numFmtId="0" fontId="13" fillId="0" borderId="0" applyProtection="0"/>
    <xf numFmtId="0" fontId="12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309562</xdr:colOff>
      <xdr:row>0</xdr:row>
      <xdr:rowOff>150177</xdr:rowOff>
    </xdr:from>
    <xdr:to>
      <xdr:col>3</xdr:col>
      <xdr:colOff>136207</xdr:colOff>
      <xdr:row>5</xdr:row>
      <xdr:rowOff>125412</xdr:rowOff>
    </xdr:to>
    <xdr:pic>
      <xdr:nvPicPr>
        <xdr:cNvPr id="2" name="图片 1" descr="3d91c3bf6963994550806fe7306bb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249045" y="400050"/>
          <a:ext cx="1946910" cy="1445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3"/>
  <sheetViews>
    <sheetView tabSelected="1" workbookViewId="0">
      <selection activeCell="P7" sqref="P7:Q7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.25" style="3" customWidth="1"/>
    <col min="4" max="4" width="28.625" style="4" customWidth="1"/>
    <col min="5" max="5" width="10.875" style="4" customWidth="1"/>
    <col min="6" max="6" width="14.875" style="5" customWidth="1"/>
    <col min="7" max="7" width="11.375" style="3" customWidth="1"/>
    <col min="8" max="9" width="11.875" style="3" customWidth="1"/>
    <col min="10" max="10" width="11.5" style="3" customWidth="1"/>
    <col min="11" max="11" width="12.25" style="3" customWidth="1"/>
    <col min="12" max="12" width="11.875" style="3" customWidth="1"/>
    <col min="13" max="13" width="10.875" style="3" customWidth="1"/>
    <col min="14" max="14" width="11.375" style="3" customWidth="1"/>
    <col min="15" max="15" width="10.625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 t="s">
        <v>4</v>
      </c>
      <c r="I3" s="29"/>
      <c r="J3" s="10" t="s">
        <v>10</v>
      </c>
      <c r="K3" s="30" t="s">
        <v>11</v>
      </c>
      <c r="L3" s="31" t="s">
        <v>12</v>
      </c>
      <c r="M3" s="35"/>
      <c r="N3" s="33" t="s">
        <v>13</v>
      </c>
      <c r="O3" s="36" t="s">
        <v>14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15</v>
      </c>
      <c r="H4" s="11" t="s">
        <v>4</v>
      </c>
      <c r="I4" s="29"/>
      <c r="J4" s="10" t="s">
        <v>16</v>
      </c>
      <c r="K4" s="30"/>
      <c r="L4" s="37" t="s">
        <v>17</v>
      </c>
      <c r="M4" s="38"/>
      <c r="N4" s="39" t="s">
        <v>18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19</v>
      </c>
      <c r="H5" s="12" t="s">
        <v>4</v>
      </c>
      <c r="I5" s="29"/>
      <c r="J5" s="10" t="s">
        <v>20</v>
      </c>
      <c r="K5" s="40" t="s">
        <v>21</v>
      </c>
      <c r="L5" s="31" t="s">
        <v>22</v>
      </c>
      <c r="M5" s="41"/>
      <c r="N5" s="33"/>
      <c r="O5" s="34"/>
    </row>
    <row r="6" s="2" customFormat="1" ht="21.75" customHeight="1" spans="1:15">
      <c r="A6" s="8"/>
      <c r="B6" s="13" t="s">
        <v>23</v>
      </c>
      <c r="C6" s="14"/>
      <c r="D6" s="14"/>
      <c r="E6" s="14"/>
      <c r="F6" s="14"/>
      <c r="G6" s="14"/>
      <c r="H6" s="15"/>
      <c r="I6" s="42"/>
      <c r="J6" s="43" t="s">
        <v>24</v>
      </c>
      <c r="K6" s="44"/>
      <c r="L6" s="44"/>
      <c r="M6" s="44"/>
      <c r="N6" s="44"/>
      <c r="O6" s="45"/>
    </row>
    <row r="7" s="2" customFormat="1" ht="58.5" customHeight="1" spans="1:15">
      <c r="A7" s="16" t="s">
        <v>25</v>
      </c>
      <c r="B7" s="17" t="s">
        <v>26</v>
      </c>
      <c r="C7" s="17" t="s">
        <v>27</v>
      </c>
      <c r="D7" s="17" t="s">
        <v>28</v>
      </c>
      <c r="E7" s="17" t="s">
        <v>29</v>
      </c>
      <c r="F7" s="17" t="s">
        <v>30</v>
      </c>
      <c r="G7" s="17" t="s">
        <v>31</v>
      </c>
      <c r="H7" s="17" t="s">
        <v>32</v>
      </c>
      <c r="I7" s="17" t="s">
        <v>33</v>
      </c>
      <c r="J7" s="46" t="s">
        <v>34</v>
      </c>
      <c r="K7" s="47" t="s">
        <v>35</v>
      </c>
      <c r="L7" s="46" t="s">
        <v>36</v>
      </c>
      <c r="M7" s="46" t="s">
        <v>37</v>
      </c>
      <c r="N7" s="48" t="s">
        <v>38</v>
      </c>
      <c r="O7" s="49" t="s">
        <v>39</v>
      </c>
    </row>
    <row r="8" customHeight="1" spans="1:15">
      <c r="A8" s="18">
        <v>1</v>
      </c>
      <c r="B8" s="18" t="s">
        <v>40</v>
      </c>
      <c r="C8" s="18" t="s">
        <v>41</v>
      </c>
      <c r="D8" s="19"/>
      <c r="E8" s="19" t="s">
        <v>42</v>
      </c>
      <c r="F8" s="20" t="s">
        <v>43</v>
      </c>
      <c r="G8" s="18" t="s">
        <v>44</v>
      </c>
      <c r="H8" s="18"/>
      <c r="I8" s="18" t="s">
        <v>45</v>
      </c>
      <c r="J8" s="50">
        <v>2.36</v>
      </c>
      <c r="K8" s="51">
        <v>1</v>
      </c>
      <c r="L8" s="52">
        <v>6.8</v>
      </c>
      <c r="M8" s="53">
        <f>J8*K8*L8</f>
        <v>16.048</v>
      </c>
      <c r="N8" s="54">
        <f>M8/$M$17</f>
        <v>0.190498801073099</v>
      </c>
      <c r="O8" s="18"/>
    </row>
    <row r="9" customHeight="1" spans="1:15">
      <c r="A9" s="18">
        <v>2</v>
      </c>
      <c r="B9" s="18" t="s">
        <v>40</v>
      </c>
      <c r="C9" s="18" t="s">
        <v>46</v>
      </c>
      <c r="D9" s="19"/>
      <c r="E9" s="19" t="s">
        <v>47</v>
      </c>
      <c r="F9" s="20" t="s">
        <v>48</v>
      </c>
      <c r="G9" s="18" t="s">
        <v>49</v>
      </c>
      <c r="H9" s="18"/>
      <c r="I9" s="18" t="s">
        <v>45</v>
      </c>
      <c r="J9" s="50">
        <v>0.06</v>
      </c>
      <c r="K9" s="51">
        <v>1</v>
      </c>
      <c r="L9" s="52">
        <v>2.4</v>
      </c>
      <c r="M9" s="53">
        <f>J9*K9*L9</f>
        <v>0.144</v>
      </c>
      <c r="N9" s="54">
        <f>M9/$M$17</f>
        <v>0.00170936112627905</v>
      </c>
      <c r="O9" s="18"/>
    </row>
    <row r="10" customHeight="1" spans="1:15">
      <c r="A10" s="18">
        <v>3</v>
      </c>
      <c r="B10" s="18" t="s">
        <v>40</v>
      </c>
      <c r="C10" s="18" t="s">
        <v>50</v>
      </c>
      <c r="D10" s="19"/>
      <c r="E10" s="19" t="s">
        <v>51</v>
      </c>
      <c r="F10" s="20" t="s">
        <v>52</v>
      </c>
      <c r="G10" s="18"/>
      <c r="H10" s="18"/>
      <c r="I10" s="18" t="s">
        <v>53</v>
      </c>
      <c r="J10" s="50">
        <v>0.045</v>
      </c>
      <c r="K10" s="51">
        <v>1</v>
      </c>
      <c r="L10" s="52">
        <v>380</v>
      </c>
      <c r="M10" s="53">
        <f>J10*K10*L10</f>
        <v>17.1</v>
      </c>
      <c r="N10" s="54">
        <f>M10/$M$17</f>
        <v>0.202986633745638</v>
      </c>
      <c r="O10" s="18"/>
    </row>
    <row r="11" customHeight="1" spans="1:15">
      <c r="A11" s="18">
        <v>4</v>
      </c>
      <c r="B11" s="18" t="s">
        <v>40</v>
      </c>
      <c r="C11" s="18" t="s">
        <v>54</v>
      </c>
      <c r="D11" s="19"/>
      <c r="E11" s="19" t="s">
        <v>47</v>
      </c>
      <c r="F11" s="20" t="s">
        <v>55</v>
      </c>
      <c r="G11" s="18"/>
      <c r="H11" s="18"/>
      <c r="I11" s="18" t="s">
        <v>53</v>
      </c>
      <c r="J11" s="50">
        <v>0.04</v>
      </c>
      <c r="K11" s="51">
        <v>1</v>
      </c>
      <c r="L11" s="52">
        <v>12</v>
      </c>
      <c r="M11" s="53">
        <f>J11*K11*L11</f>
        <v>0.48</v>
      </c>
      <c r="N11" s="54">
        <f>M11/$M$17</f>
        <v>0.00569787042093018</v>
      </c>
      <c r="O11" s="18"/>
    </row>
    <row r="12" customHeight="1" spans="1:15">
      <c r="A12" s="18">
        <v>2</v>
      </c>
      <c r="B12" s="18" t="s">
        <v>56</v>
      </c>
      <c r="C12" s="18" t="s">
        <v>57</v>
      </c>
      <c r="D12" s="19"/>
      <c r="E12" s="19"/>
      <c r="F12" s="20"/>
      <c r="G12" s="18"/>
      <c r="H12" s="18"/>
      <c r="I12" s="18" t="s">
        <v>58</v>
      </c>
      <c r="J12" s="50">
        <v>1</v>
      </c>
      <c r="K12" s="51">
        <v>1</v>
      </c>
      <c r="L12" s="52">
        <v>3.31</v>
      </c>
      <c r="M12" s="53">
        <f>J12*K12*L12</f>
        <v>3.31</v>
      </c>
      <c r="N12" s="54">
        <f t="shared" ref="N12:N16" si="0">M12/$M$17</f>
        <v>0.0392915647776644</v>
      </c>
      <c r="O12" s="18"/>
    </row>
    <row r="13" customHeight="1" spans="1:15">
      <c r="A13" s="18">
        <v>3</v>
      </c>
      <c r="B13" s="18" t="s">
        <v>59</v>
      </c>
      <c r="C13" s="18" t="s">
        <v>60</v>
      </c>
      <c r="D13" s="19"/>
      <c r="E13" s="19"/>
      <c r="F13" s="20"/>
      <c r="G13" s="18"/>
      <c r="H13" s="18"/>
      <c r="I13" s="18" t="s">
        <v>61</v>
      </c>
      <c r="J13" s="50">
        <v>1</v>
      </c>
      <c r="K13" s="51">
        <v>1</v>
      </c>
      <c r="L13" s="52">
        <v>2.8</v>
      </c>
      <c r="M13" s="53">
        <f t="shared" ref="M13:M16" si="1">J13*K13*L13</f>
        <v>2.8</v>
      </c>
      <c r="N13" s="54">
        <f t="shared" si="0"/>
        <v>0.033237577455426</v>
      </c>
      <c r="O13" s="18"/>
    </row>
    <row r="14" ht="47" customHeight="1" spans="1:15">
      <c r="A14" s="18">
        <v>4</v>
      </c>
      <c r="B14" s="18" t="s">
        <v>62</v>
      </c>
      <c r="C14" s="18" t="s">
        <v>63</v>
      </c>
      <c r="D14" s="19"/>
      <c r="E14" s="19"/>
      <c r="F14" s="20"/>
      <c r="G14" s="18"/>
      <c r="H14" s="18"/>
      <c r="I14" s="18" t="s">
        <v>64</v>
      </c>
      <c r="J14" s="50">
        <v>1</v>
      </c>
      <c r="K14" s="51">
        <v>1</v>
      </c>
      <c r="L14" s="52">
        <v>6.17</v>
      </c>
      <c r="M14" s="53">
        <v>2.86</v>
      </c>
      <c r="N14" s="54">
        <f t="shared" si="0"/>
        <v>0.0339498112580423</v>
      </c>
      <c r="O14" s="18"/>
    </row>
    <row r="15" customHeight="1" spans="1:15">
      <c r="A15" s="18">
        <v>5</v>
      </c>
      <c r="B15" s="18" t="s">
        <v>65</v>
      </c>
      <c r="C15" s="18" t="s">
        <v>66</v>
      </c>
      <c r="D15" s="19"/>
      <c r="E15" s="19"/>
      <c r="F15" s="20"/>
      <c r="G15" s="18"/>
      <c r="H15" s="18"/>
      <c r="I15" s="18" t="s">
        <v>64</v>
      </c>
      <c r="J15" s="50">
        <v>1</v>
      </c>
      <c r="K15" s="51">
        <v>1.03</v>
      </c>
      <c r="L15" s="52">
        <v>2</v>
      </c>
      <c r="M15" s="53">
        <f t="shared" si="1"/>
        <v>2.06</v>
      </c>
      <c r="N15" s="54">
        <f t="shared" si="0"/>
        <v>0.024453360556492</v>
      </c>
      <c r="O15" s="18"/>
    </row>
    <row r="16" ht="35.25" customHeight="1" spans="1:15">
      <c r="A16" s="21">
        <v>6</v>
      </c>
      <c r="B16" s="22" t="s">
        <v>67</v>
      </c>
      <c r="C16" s="23" t="s">
        <v>68</v>
      </c>
      <c r="D16" s="19"/>
      <c r="E16" s="19"/>
      <c r="F16" s="20"/>
      <c r="G16" s="18"/>
      <c r="H16" s="18"/>
      <c r="I16" s="18"/>
      <c r="J16" s="50">
        <v>1</v>
      </c>
      <c r="K16" s="51">
        <v>1</v>
      </c>
      <c r="L16" s="52">
        <v>39.44</v>
      </c>
      <c r="M16" s="53">
        <f t="shared" si="1"/>
        <v>39.44</v>
      </c>
      <c r="N16" s="54">
        <f t="shared" si="0"/>
        <v>0.46817501958643</v>
      </c>
      <c r="O16" s="18"/>
    </row>
    <row r="17" customHeight="1" spans="1:15">
      <c r="A17" s="24">
        <v>7</v>
      </c>
      <c r="B17" s="24" t="s">
        <v>69</v>
      </c>
      <c r="C17" s="24"/>
      <c r="D17" s="25"/>
      <c r="E17" s="25"/>
      <c r="F17" s="26"/>
      <c r="G17" s="27"/>
      <c r="H17" s="27"/>
      <c r="I17" s="27"/>
      <c r="J17" s="55"/>
      <c r="K17" s="56"/>
      <c r="L17" s="57"/>
      <c r="M17" s="58">
        <f>SUM(M8:M16)</f>
        <v>84.242</v>
      </c>
      <c r="N17" s="54"/>
      <c r="O17" s="27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ht="48" customHeight="1" spans="1:15">
      <c r="A20" s="27"/>
      <c r="B20" s="28" t="s">
        <v>70</v>
      </c>
      <c r="C20" s="28"/>
      <c r="D20" s="28"/>
      <c r="E20" s="28"/>
      <c r="F20" s="28"/>
      <c r="G20" s="28"/>
      <c r="H20" s="28"/>
      <c r="I20" s="28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:15">
      <c r="A166" s="27"/>
      <c r="B166" s="27"/>
      <c r="C166" s="27"/>
      <c r="D166" s="25"/>
      <c r="E166" s="25"/>
      <c r="F166" s="26"/>
      <c r="G166" s="27"/>
      <c r="H166" s="27"/>
      <c r="I166" s="27"/>
      <c r="J166" s="55"/>
      <c r="K166" s="56"/>
      <c r="L166" s="57"/>
      <c r="M166" s="27"/>
      <c r="N166" s="58"/>
      <c r="O166" s="59"/>
    </row>
    <row r="167" customHeight="1" spans="1:15">
      <c r="A167" s="27"/>
      <c r="B167" s="27"/>
      <c r="C167" s="27"/>
      <c r="D167" s="25"/>
      <c r="E167" s="25"/>
      <c r="F167" s="26"/>
      <c r="G167" s="27"/>
      <c r="H167" s="27"/>
      <c r="I167" s="27"/>
      <c r="J167" s="55"/>
      <c r="K167" s="56"/>
      <c r="L167" s="57"/>
      <c r="M167" s="27"/>
      <c r="N167" s="58"/>
      <c r="O167" s="59"/>
    </row>
    <row r="168" customHeight="1" spans="1:15">
      <c r="A168" s="27"/>
      <c r="B168" s="27"/>
      <c r="C168" s="27"/>
      <c r="D168" s="25"/>
      <c r="E168" s="25"/>
      <c r="F168" s="26"/>
      <c r="G168" s="27"/>
      <c r="H168" s="27"/>
      <c r="I168" s="27"/>
      <c r="J168" s="55"/>
      <c r="K168" s="56"/>
      <c r="L168" s="57"/>
      <c r="M168" s="27"/>
      <c r="N168" s="58"/>
      <c r="O168" s="59"/>
    </row>
    <row r="169" customHeight="1" spans="12:12">
      <c r="L169" s="60"/>
    </row>
    <row r="170" customHeight="1" spans="12:12">
      <c r="L170" s="60"/>
    </row>
    <row r="171" customHeight="1" spans="12:12">
      <c r="L171" s="60"/>
    </row>
    <row r="172" customHeight="1" spans="12:12">
      <c r="L172" s="60"/>
    </row>
    <row r="173" customHeight="1" spans="12:12">
      <c r="L173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20:I20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2013-12-31T10:47:00Z</dcterms:created>
  <cp:lastPrinted>2014-07-02T03:20:00Z</cp:lastPrinted>
  <dcterms:modified xsi:type="dcterms:W3CDTF">2023-03-27T01:20:59Z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83E72D06C75E490DA20AA6B883A7BB1E_12</vt:lpwstr>
  </property>
  <property fmtid="{D5CDD505-2E9C-101B-9397-08002B2CF9AE}" pid="3" name="KSOProductBuildVer">
    <vt:lpwstr>2052-11.1.0.14036</vt:lpwstr>
  </property>
</Properties>
</file>