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D:\CBD项目\"/>
    </mc:Choice>
  </mc:AlternateContent>
  <xr:revisionPtr revIDLastSave="0" documentId="13_ncr:1_{4C113584-B5C1-44F7-AD6B-950D54DA38E7}" xr6:coauthVersionLast="45" xr6:coauthVersionMax="47" xr10:uidLastSave="{00000000-0000-0000-0000-000000000000}"/>
  <bookViews>
    <workbookView xWindow="-120" yWindow="-120" windowWidth="29040" windowHeight="15840" tabRatio="787" activeTab="3" xr2:uid="{00000000-000D-0000-FFFF-FFFF00000000}"/>
  </bookViews>
  <sheets>
    <sheet name="1 基本信息Profile" sheetId="4" r:id="rId1"/>
    <sheet name="2 能源财务信息energy cost" sheetId="3" r:id="rId2"/>
    <sheet name="3 能源消耗energy&amp;water" sheetId="1" r:id="rId3"/>
    <sheet name="4 生产设备production equipment" sheetId="8" r:id="rId4"/>
    <sheet name="5 计量器具measuring tools" sheetId="7" r:id="rId5"/>
    <sheet name="6 已实施节能节水项目 completed projects " sheetId="5" r:id="rId6"/>
    <sheet name="7 企业需求 mill's requirement" sheetId="6" r:id="rId7"/>
  </sheets>
  <definedNames>
    <definedName name="_xlnm.Print_Area" localSheetId="1">'2 能源财务信息energy cost'!$A$2:$M$32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1" i="1" l="1"/>
  <c r="B41" i="1"/>
  <c r="K29" i="1"/>
  <c r="K30" i="1"/>
  <c r="K31" i="1"/>
  <c r="K32" i="1"/>
  <c r="K33" i="1"/>
  <c r="K34" i="1"/>
  <c r="K35" i="1"/>
  <c r="K36" i="1"/>
  <c r="K37" i="1"/>
  <c r="K38" i="1"/>
  <c r="K39" i="1"/>
  <c r="K28" i="1"/>
  <c r="J41" i="1" l="1"/>
  <c r="E41" i="1"/>
  <c r="D41" i="1"/>
  <c r="C41" i="1"/>
  <c r="J18" i="1"/>
  <c r="E18" i="1"/>
  <c r="D18" i="1"/>
  <c r="C18" i="1"/>
  <c r="C27" i="3" l="1"/>
  <c r="C26" i="3"/>
  <c r="E26" i="3"/>
  <c r="F27" i="3"/>
  <c r="F26" i="3"/>
  <c r="I27" i="3"/>
  <c r="I26" i="3"/>
  <c r="I20" i="3"/>
  <c r="F20" i="3"/>
  <c r="H20" i="3"/>
  <c r="C20" i="3"/>
  <c r="E20" i="3"/>
  <c r="I6" i="3"/>
  <c r="E6" i="3"/>
  <c r="C6" i="3" s="1"/>
  <c r="H6" i="3"/>
  <c r="F6" i="3"/>
  <c r="I29" i="3" l="1"/>
  <c r="F29" i="3"/>
  <c r="C29" i="3"/>
  <c r="I9" i="3"/>
  <c r="F9" i="3"/>
  <c r="C9" i="3"/>
</calcChain>
</file>

<file path=xl/sharedStrings.xml><?xml version="1.0" encoding="utf-8"?>
<sst xmlns="http://schemas.openxmlformats.org/spreadsheetml/2006/main" count="2021" uniqueCount="524">
  <si>
    <r>
      <rPr>
        <b/>
        <sz val="16"/>
        <color indexed="30"/>
        <rFont val="Times New Roman"/>
        <family val="1"/>
      </rPr>
      <t xml:space="preserve">1. Introduction of the project </t>
    </r>
    <r>
      <rPr>
        <b/>
        <sz val="16"/>
        <color indexed="30"/>
        <rFont val="宋体"/>
        <family val="3"/>
        <charset val="134"/>
      </rPr>
      <t>项目简介</t>
    </r>
  </si>
  <si>
    <r>
      <rPr>
        <b/>
        <sz val="16"/>
        <color indexed="30"/>
        <rFont val="Times New Roman"/>
        <family val="1"/>
      </rPr>
      <t xml:space="preserve">2. Basic contact tinformation </t>
    </r>
    <r>
      <rPr>
        <b/>
        <sz val="16"/>
        <color indexed="30"/>
        <rFont val="宋体"/>
        <family val="3"/>
        <charset val="134"/>
      </rPr>
      <t>基本联系信息</t>
    </r>
  </si>
  <si>
    <r>
      <rPr>
        <b/>
        <sz val="10"/>
        <color indexed="8"/>
        <rFont val="Times New Roman"/>
        <family val="1"/>
      </rPr>
      <t xml:space="preserve">Please provide information about the address and location of your mill. </t>
    </r>
    <r>
      <rPr>
        <b/>
        <sz val="10"/>
        <color indexed="8"/>
        <rFont val="宋体"/>
        <family val="3"/>
        <charset val="134"/>
      </rPr>
      <t>请提供工厂地址信息</t>
    </r>
  </si>
  <si>
    <r>
      <rPr>
        <sz val="10"/>
        <rFont val="Times New Roman"/>
        <family val="1"/>
      </rPr>
      <t xml:space="preserve">Name of Mill </t>
    </r>
    <r>
      <rPr>
        <sz val="10"/>
        <rFont val="宋体"/>
        <family val="3"/>
        <charset val="134"/>
      </rPr>
      <t>工厂名称</t>
    </r>
    <r>
      <rPr>
        <sz val="11"/>
        <color theme="1"/>
        <rFont val="Times New Roman"/>
        <family val="1"/>
      </rPr>
      <t>(</t>
    </r>
    <r>
      <rPr>
        <sz val="10"/>
        <rFont val="宋体"/>
        <family val="3"/>
        <charset val="134"/>
      </rPr>
      <t>中文）</t>
    </r>
  </si>
  <si>
    <r>
      <rPr>
        <sz val="10"/>
        <rFont val="Times New Roman"/>
        <family val="1"/>
      </rPr>
      <t xml:space="preserve">Name of Mill </t>
    </r>
    <r>
      <rPr>
        <sz val="10"/>
        <rFont val="宋体"/>
        <family val="3"/>
        <charset val="134"/>
      </rPr>
      <t>工厂名称</t>
    </r>
    <r>
      <rPr>
        <sz val="11"/>
        <color theme="1"/>
        <rFont val="Times New Roman"/>
        <family val="1"/>
      </rPr>
      <t>(</t>
    </r>
    <r>
      <rPr>
        <sz val="10"/>
        <rFont val="宋体"/>
        <family val="3"/>
        <charset val="134"/>
      </rPr>
      <t>英文）</t>
    </r>
  </si>
  <si>
    <r>
      <rPr>
        <sz val="10"/>
        <rFont val="宋体"/>
        <family val="3"/>
        <charset val="134"/>
      </rPr>
      <t>（</t>
    </r>
    <r>
      <rPr>
        <sz val="10"/>
        <rFont val="Times New Roman"/>
        <family val="1"/>
      </rPr>
      <t>employees</t>
    </r>
    <r>
      <rPr>
        <sz val="10"/>
        <rFont val="宋体"/>
        <family val="3"/>
        <charset val="134"/>
      </rPr>
      <t>）员工人数</t>
    </r>
    <r>
      <rPr>
        <sz val="10"/>
        <rFont val="Times New Roman"/>
        <family val="1"/>
      </rPr>
      <t xml:space="preserve"> </t>
    </r>
  </si>
  <si>
    <r>
      <rPr>
        <sz val="10"/>
        <rFont val="Times New Roman"/>
        <family val="1"/>
      </rPr>
      <t>Address</t>
    </r>
    <r>
      <rPr>
        <sz val="11"/>
        <color theme="1"/>
        <rFont val="Times New Roman"/>
        <family val="1"/>
      </rPr>
      <t xml:space="preserve"> </t>
    </r>
    <r>
      <rPr>
        <sz val="10"/>
        <rFont val="宋体"/>
        <family val="3"/>
        <charset val="134"/>
      </rPr>
      <t>地址</t>
    </r>
  </si>
  <si>
    <r>
      <rPr>
        <sz val="10"/>
        <rFont val="Times New Roman"/>
        <family val="1"/>
      </rPr>
      <t>City</t>
    </r>
    <r>
      <rPr>
        <sz val="11"/>
        <color theme="1"/>
        <rFont val="Times New Roman"/>
        <family val="1"/>
      </rPr>
      <t xml:space="preserve"> </t>
    </r>
    <r>
      <rPr>
        <sz val="10"/>
        <rFont val="宋体"/>
        <family val="3"/>
        <charset val="134"/>
      </rPr>
      <t>城市</t>
    </r>
  </si>
  <si>
    <r>
      <rPr>
        <sz val="10"/>
        <rFont val="Times New Roman"/>
        <family val="1"/>
      </rPr>
      <t>Province</t>
    </r>
    <r>
      <rPr>
        <sz val="11"/>
        <color theme="1"/>
        <rFont val="Times New Roman"/>
        <family val="1"/>
      </rPr>
      <t xml:space="preserve"> </t>
    </r>
    <r>
      <rPr>
        <sz val="10"/>
        <rFont val="宋体"/>
        <family val="3"/>
        <charset val="134"/>
      </rPr>
      <t>省</t>
    </r>
  </si>
  <si>
    <r>
      <rPr>
        <sz val="10"/>
        <rFont val="Times New Roman"/>
        <family val="1"/>
      </rPr>
      <t>Name</t>
    </r>
    <r>
      <rPr>
        <sz val="11"/>
        <color theme="1"/>
        <rFont val="Times New Roman"/>
        <family val="1"/>
      </rPr>
      <t xml:space="preserve"> </t>
    </r>
    <r>
      <rPr>
        <sz val="10"/>
        <rFont val="宋体"/>
        <family val="3"/>
        <charset val="134"/>
      </rPr>
      <t>姓名</t>
    </r>
  </si>
  <si>
    <r>
      <rPr>
        <sz val="10"/>
        <rFont val="Times New Roman"/>
        <family val="1"/>
      </rPr>
      <t>Job Title</t>
    </r>
    <r>
      <rPr>
        <sz val="11"/>
        <color theme="1"/>
        <rFont val="Times New Roman"/>
        <family val="1"/>
      </rPr>
      <t xml:space="preserve"> </t>
    </r>
    <r>
      <rPr>
        <sz val="10"/>
        <rFont val="宋体"/>
        <family val="3"/>
        <charset val="134"/>
      </rPr>
      <t>职位</t>
    </r>
  </si>
  <si>
    <r>
      <rPr>
        <sz val="10"/>
        <rFont val="Times New Roman"/>
        <family val="1"/>
      </rPr>
      <t>Email</t>
    </r>
    <r>
      <rPr>
        <sz val="11"/>
        <color theme="1"/>
        <rFont val="Times New Roman"/>
        <family val="1"/>
      </rPr>
      <t xml:space="preserve"> </t>
    </r>
    <r>
      <rPr>
        <sz val="10"/>
        <rFont val="宋体"/>
        <family val="3"/>
        <charset val="134"/>
      </rPr>
      <t>电子邮件</t>
    </r>
  </si>
  <si>
    <r>
      <rPr>
        <sz val="10"/>
        <rFont val="Times New Roman"/>
        <family val="1"/>
      </rPr>
      <t>Phone</t>
    </r>
    <r>
      <rPr>
        <sz val="11"/>
        <color theme="1"/>
        <rFont val="Times New Roman"/>
        <family val="1"/>
      </rPr>
      <t xml:space="preserve"> </t>
    </r>
    <r>
      <rPr>
        <sz val="10"/>
        <rFont val="宋体"/>
        <family val="3"/>
        <charset val="134"/>
      </rPr>
      <t>电话</t>
    </r>
  </si>
  <si>
    <r>
      <rPr>
        <sz val="10"/>
        <rFont val="Times New Roman"/>
        <family val="1"/>
      </rPr>
      <t>Fax</t>
    </r>
    <r>
      <rPr>
        <sz val="11"/>
        <color theme="1"/>
        <rFont val="Times New Roman"/>
        <family val="1"/>
      </rPr>
      <t xml:space="preserve"> </t>
    </r>
    <r>
      <rPr>
        <sz val="10"/>
        <rFont val="宋体"/>
        <family val="3"/>
        <charset val="134"/>
      </rPr>
      <t>传真</t>
    </r>
  </si>
  <si>
    <r>
      <rPr>
        <b/>
        <sz val="16"/>
        <color indexed="30"/>
        <rFont val="Times New Roman"/>
        <family val="1"/>
      </rPr>
      <t xml:space="preserve">3. Basic production information </t>
    </r>
    <r>
      <rPr>
        <b/>
        <sz val="16"/>
        <color indexed="30"/>
        <rFont val="宋体"/>
        <family val="3"/>
        <charset val="134"/>
      </rPr>
      <t>基本生产信息</t>
    </r>
  </si>
  <si>
    <r>
      <rPr>
        <sz val="10"/>
        <rFont val="Times New Roman"/>
        <family val="1"/>
      </rPr>
      <t>Fiber spinning</t>
    </r>
    <r>
      <rPr>
        <sz val="11"/>
        <color theme="1"/>
        <rFont val="Times New Roman"/>
        <family val="1"/>
      </rPr>
      <t xml:space="preserve"> </t>
    </r>
    <r>
      <rPr>
        <sz val="10"/>
        <rFont val="宋体"/>
        <family val="3"/>
        <charset val="134"/>
      </rPr>
      <t>纺纱</t>
    </r>
  </si>
  <si>
    <r>
      <rPr>
        <sz val="10"/>
        <rFont val="Times New Roman"/>
        <family val="1"/>
      </rPr>
      <t>Fiber dyeing</t>
    </r>
    <r>
      <rPr>
        <sz val="11"/>
        <color theme="1"/>
        <rFont val="Times New Roman"/>
        <family val="1"/>
      </rPr>
      <t xml:space="preserve"> </t>
    </r>
    <r>
      <rPr>
        <sz val="10"/>
        <rFont val="宋体"/>
        <family val="3"/>
        <charset val="134"/>
      </rPr>
      <t>染毛</t>
    </r>
  </si>
  <si>
    <r>
      <rPr>
        <sz val="10"/>
        <rFont val="Times New Roman"/>
        <family val="1"/>
      </rPr>
      <t>Fabric dyeing/finishing</t>
    </r>
    <r>
      <rPr>
        <sz val="11"/>
        <color theme="1"/>
        <rFont val="Times New Roman"/>
        <family val="1"/>
      </rPr>
      <t xml:space="preserve"> </t>
    </r>
    <r>
      <rPr>
        <sz val="10"/>
        <rFont val="宋体"/>
        <family val="3"/>
        <charset val="134"/>
      </rPr>
      <t>染布</t>
    </r>
  </si>
  <si>
    <r>
      <rPr>
        <sz val="10"/>
        <rFont val="Times New Roman"/>
        <family val="1"/>
      </rPr>
      <t>Yarn Dyeing</t>
    </r>
    <r>
      <rPr>
        <sz val="11"/>
        <color theme="1"/>
        <rFont val="Times New Roman"/>
        <family val="1"/>
      </rPr>
      <t xml:space="preserve"> </t>
    </r>
    <r>
      <rPr>
        <sz val="10"/>
        <rFont val="宋体"/>
        <family val="3"/>
        <charset val="134"/>
      </rPr>
      <t>染纱</t>
    </r>
  </si>
  <si>
    <r>
      <rPr>
        <sz val="10"/>
        <rFont val="Times New Roman"/>
        <family val="1"/>
      </rPr>
      <t>Garment cutting/sewing</t>
    </r>
    <r>
      <rPr>
        <sz val="11"/>
        <color theme="1"/>
        <rFont val="Times New Roman"/>
        <family val="1"/>
      </rPr>
      <t xml:space="preserve"> </t>
    </r>
    <r>
      <rPr>
        <sz val="10"/>
        <rFont val="宋体"/>
        <family val="3"/>
        <charset val="134"/>
      </rPr>
      <t>服装缝制</t>
    </r>
  </si>
  <si>
    <r>
      <rPr>
        <sz val="10"/>
        <color indexed="8"/>
        <rFont val="Times New Roman"/>
        <family val="1"/>
      </rPr>
      <t xml:space="preserve">Product Type                       </t>
    </r>
    <r>
      <rPr>
        <sz val="10"/>
        <color indexed="8"/>
        <rFont val="宋体"/>
        <family val="3"/>
        <charset val="134"/>
      </rPr>
      <t>生产类型</t>
    </r>
  </si>
  <si>
    <r>
      <rPr>
        <sz val="10"/>
        <color indexed="8"/>
        <rFont val="Times New Roman"/>
        <family val="1"/>
      </rPr>
      <t xml:space="preserve">Amount Produced </t>
    </r>
    <r>
      <rPr>
        <sz val="10"/>
        <color indexed="8"/>
        <rFont val="宋体"/>
        <family val="3"/>
        <charset val="134"/>
      </rPr>
      <t>总订单产量</t>
    </r>
  </si>
  <si>
    <r>
      <rPr>
        <sz val="10"/>
        <color indexed="8"/>
        <rFont val="Times New Roman"/>
        <family val="1"/>
      </rPr>
      <t xml:space="preserve">Unit </t>
    </r>
    <r>
      <rPr>
        <sz val="10"/>
        <color indexed="8"/>
        <rFont val="宋体"/>
        <family val="3"/>
        <charset val="134"/>
      </rPr>
      <t>单位</t>
    </r>
  </si>
  <si>
    <r>
      <rPr>
        <sz val="10"/>
        <color indexed="8"/>
        <rFont val="Times New Roman"/>
        <family val="1"/>
      </rPr>
      <t xml:space="preserve">Comments </t>
    </r>
    <r>
      <rPr>
        <sz val="10"/>
        <color indexed="8"/>
        <rFont val="宋体"/>
        <family val="3"/>
        <charset val="134"/>
      </rPr>
      <t>备注（主要客户）</t>
    </r>
  </si>
  <si>
    <t>&lt;Please Select&gt;</t>
  </si>
  <si>
    <r>
      <rPr>
        <b/>
        <sz val="16"/>
        <color indexed="30"/>
        <rFont val="Times New Roman"/>
        <family val="1"/>
      </rPr>
      <t xml:space="preserve">4. Basic energy management information </t>
    </r>
    <r>
      <rPr>
        <b/>
        <sz val="16"/>
        <color indexed="30"/>
        <rFont val="宋体"/>
        <family val="3"/>
        <charset val="134"/>
      </rPr>
      <t>基本能源管理信息</t>
    </r>
  </si>
  <si>
    <r>
      <rPr>
        <b/>
        <sz val="10"/>
        <color indexed="8"/>
        <rFont val="Times New Roman"/>
        <family val="1"/>
      </rPr>
      <t xml:space="preserve">list the person who is responsible for identifying and implementing performance improvement energy and water options?                                                        
</t>
    </r>
    <r>
      <rPr>
        <b/>
        <sz val="10"/>
        <color indexed="8"/>
        <rFont val="宋体"/>
        <family val="3"/>
        <charset val="134"/>
      </rPr>
      <t>贵公司负责检查识别和帮助实施能源和水的绩效改善项目的人员、职位、职责</t>
    </r>
  </si>
  <si>
    <r>
      <rPr>
        <sz val="10"/>
        <color indexed="8"/>
        <rFont val="宋体"/>
        <family val="3"/>
        <charset val="134"/>
      </rPr>
      <t>姓名</t>
    </r>
  </si>
  <si>
    <r>
      <rPr>
        <sz val="10"/>
        <color indexed="8"/>
        <rFont val="宋体"/>
        <family val="3"/>
        <charset val="134"/>
      </rPr>
      <t>职位</t>
    </r>
  </si>
  <si>
    <r>
      <rPr>
        <sz val="10"/>
        <color indexed="8"/>
        <rFont val="宋体"/>
        <family val="3"/>
        <charset val="134"/>
      </rPr>
      <t>在本工厂工作年限</t>
    </r>
  </si>
  <si>
    <r>
      <rPr>
        <sz val="10"/>
        <color indexed="8"/>
        <rFont val="宋体"/>
        <family val="3"/>
        <charset val="134"/>
      </rPr>
      <t>日常工作职责</t>
    </r>
  </si>
  <si>
    <r>
      <rPr>
        <sz val="10"/>
        <color theme="1"/>
        <rFont val="宋体"/>
        <family val="3"/>
        <charset val="134"/>
      </rPr>
      <t>注</t>
    </r>
  </si>
  <si>
    <r>
      <rPr>
        <b/>
        <sz val="20"/>
        <color rgb="FF0070C0"/>
        <rFont val="宋体"/>
        <family val="3"/>
        <charset val="134"/>
      </rPr>
      <t>财务信息</t>
    </r>
    <r>
      <rPr>
        <b/>
        <sz val="20"/>
        <color rgb="FF0070C0"/>
        <rFont val="Times New Roman"/>
        <family val="1"/>
      </rPr>
      <t xml:space="preserve"> Financial Data</t>
    </r>
  </si>
  <si>
    <r>
      <rPr>
        <b/>
        <sz val="10"/>
        <color theme="1"/>
        <rFont val="宋体"/>
        <family val="3"/>
        <charset val="134"/>
      </rPr>
      <t xml:space="preserve">序号
</t>
    </r>
    <r>
      <rPr>
        <b/>
        <sz val="10"/>
        <color theme="1"/>
        <rFont val="Times New Roman"/>
        <family val="1"/>
      </rPr>
      <t>No.</t>
    </r>
  </si>
  <si>
    <r>
      <rPr>
        <b/>
        <sz val="10"/>
        <color theme="1"/>
        <rFont val="宋体"/>
        <family val="3"/>
        <charset val="134"/>
      </rPr>
      <t xml:space="preserve">类别
</t>
    </r>
    <r>
      <rPr>
        <b/>
        <sz val="10"/>
        <color theme="1"/>
        <rFont val="Times New Roman"/>
        <family val="1"/>
      </rPr>
      <t>Category</t>
    </r>
  </si>
  <si>
    <r>
      <rPr>
        <b/>
        <sz val="10"/>
        <color theme="1"/>
        <rFont val="宋体"/>
        <family val="3"/>
        <charset val="134"/>
      </rPr>
      <t xml:space="preserve">备注说明
</t>
    </r>
    <r>
      <rPr>
        <b/>
        <sz val="10"/>
        <color theme="1"/>
        <rFont val="Times New Roman"/>
        <family val="1"/>
      </rPr>
      <t>Remarks</t>
    </r>
  </si>
  <si>
    <r>
      <rPr>
        <b/>
        <sz val="10"/>
        <color theme="1"/>
        <rFont val="宋体"/>
        <family val="3"/>
        <charset val="134"/>
      </rPr>
      <t>单价</t>
    </r>
    <r>
      <rPr>
        <b/>
        <sz val="10"/>
        <color theme="1"/>
        <rFont val="Times New Roman"/>
        <family val="1"/>
      </rPr>
      <t xml:space="preserve"> RMB/T
Unit Cost</t>
    </r>
  </si>
  <si>
    <r>
      <rPr>
        <b/>
        <sz val="10"/>
        <color theme="1"/>
        <rFont val="宋体"/>
        <family val="3"/>
        <charset val="134"/>
      </rPr>
      <t>用量</t>
    </r>
    <r>
      <rPr>
        <b/>
        <sz val="10"/>
        <color theme="1"/>
        <rFont val="Times New Roman"/>
        <family val="1"/>
      </rPr>
      <t xml:space="preserve"> T
Quantity</t>
    </r>
  </si>
  <si>
    <r>
      <rPr>
        <b/>
        <sz val="10"/>
        <color theme="1"/>
        <rFont val="宋体"/>
        <family val="3"/>
        <charset val="134"/>
      </rPr>
      <t xml:space="preserve">合计
</t>
    </r>
    <r>
      <rPr>
        <b/>
        <sz val="10"/>
        <color theme="1"/>
        <rFont val="Times New Roman"/>
        <family val="1"/>
      </rPr>
      <t>Total</t>
    </r>
  </si>
  <si>
    <r>
      <rPr>
        <sz val="10"/>
        <color theme="1"/>
        <rFont val="宋体"/>
        <family val="3"/>
        <charset val="134"/>
      </rPr>
      <t>自来水</t>
    </r>
  </si>
  <si>
    <r>
      <rPr>
        <sz val="10"/>
        <color theme="1"/>
        <rFont val="宋体"/>
        <family val="3"/>
        <charset val="134"/>
      </rPr>
      <t>工艺水</t>
    </r>
  </si>
  <si>
    <r>
      <rPr>
        <sz val="10"/>
        <color theme="1"/>
        <rFont val="宋体"/>
        <family val="3"/>
        <charset val="134"/>
      </rPr>
      <t>其他类型水</t>
    </r>
  </si>
  <si>
    <r>
      <rPr>
        <b/>
        <sz val="10"/>
        <color theme="1"/>
        <rFont val="宋体"/>
        <family val="3"/>
        <charset val="134"/>
      </rPr>
      <t>用水成本合计</t>
    </r>
  </si>
  <si>
    <r>
      <rPr>
        <b/>
        <sz val="10"/>
        <rFont val="宋体"/>
        <family val="3"/>
        <charset val="134"/>
      </rPr>
      <t xml:space="preserve">备注说明
</t>
    </r>
    <r>
      <rPr>
        <b/>
        <sz val="10"/>
        <rFont val="Times New Roman"/>
        <family val="1"/>
      </rPr>
      <t>Remarks</t>
    </r>
  </si>
  <si>
    <r>
      <rPr>
        <b/>
        <sz val="10"/>
        <color theme="1"/>
        <rFont val="宋体"/>
        <family val="3"/>
        <charset val="134"/>
      </rPr>
      <t>处理费</t>
    </r>
    <r>
      <rPr>
        <b/>
        <sz val="10"/>
        <color theme="1"/>
        <rFont val="Times New Roman"/>
        <family val="1"/>
      </rPr>
      <t xml:space="preserve"> RMB/T
Unit Cost</t>
    </r>
  </si>
  <si>
    <r>
      <rPr>
        <b/>
        <sz val="10"/>
        <color theme="1"/>
        <rFont val="宋体"/>
        <family val="3"/>
        <charset val="134"/>
      </rPr>
      <t>排污费</t>
    </r>
    <r>
      <rPr>
        <b/>
        <sz val="10"/>
        <color theme="1"/>
        <rFont val="Times New Roman"/>
        <family val="1"/>
      </rPr>
      <t xml:space="preserve"> RMB/T</t>
    </r>
  </si>
  <si>
    <r>
      <rPr>
        <b/>
        <sz val="10"/>
        <color theme="1"/>
        <rFont val="宋体"/>
        <family val="3"/>
        <charset val="134"/>
      </rPr>
      <t>总量（</t>
    </r>
    <r>
      <rPr>
        <b/>
        <sz val="10"/>
        <color theme="1"/>
        <rFont val="Times New Roman"/>
        <family val="1"/>
      </rPr>
      <t>T</t>
    </r>
    <r>
      <rPr>
        <b/>
        <sz val="10"/>
        <color theme="1"/>
        <rFont val="宋体"/>
        <family val="3"/>
        <charset val="134"/>
      </rPr>
      <t>）</t>
    </r>
  </si>
  <si>
    <r>
      <rPr>
        <sz val="10"/>
        <color theme="1"/>
        <rFont val="宋体"/>
        <family val="3"/>
        <charset val="134"/>
      </rPr>
      <t>排放污水</t>
    </r>
  </si>
  <si>
    <r>
      <rPr>
        <sz val="10"/>
        <color theme="1"/>
        <rFont val="宋体"/>
        <family val="3"/>
        <charset val="134"/>
      </rPr>
      <t>污水处理循环利用</t>
    </r>
  </si>
  <si>
    <r>
      <rPr>
        <b/>
        <sz val="20"/>
        <color rgb="FF0070C0"/>
        <rFont val="宋体"/>
        <family val="3"/>
        <charset val="134"/>
      </rPr>
      <t>能源成本</t>
    </r>
    <r>
      <rPr>
        <b/>
        <sz val="20"/>
        <color rgb="FF0070C0"/>
        <rFont val="Times New Roman"/>
        <family val="1"/>
      </rPr>
      <t xml:space="preserve"> Energy Cost</t>
    </r>
  </si>
  <si>
    <r>
      <rPr>
        <b/>
        <sz val="16"/>
        <color theme="1"/>
        <rFont val="宋体"/>
        <family val="3"/>
        <charset val="134"/>
      </rPr>
      <t xml:space="preserve">一次能源成本
</t>
    </r>
    <r>
      <rPr>
        <b/>
        <sz val="16"/>
        <color theme="1"/>
        <rFont val="Times New Roman"/>
        <family val="1"/>
      </rPr>
      <t>Primary Energy Cost</t>
    </r>
  </si>
  <si>
    <r>
      <rPr>
        <b/>
        <sz val="10"/>
        <color theme="1"/>
        <rFont val="宋体"/>
        <family val="3"/>
        <charset val="134"/>
      </rPr>
      <t xml:space="preserve">单价
</t>
    </r>
    <r>
      <rPr>
        <b/>
        <sz val="10"/>
        <color theme="1"/>
        <rFont val="Times New Roman"/>
        <family val="1"/>
      </rPr>
      <t>Unit Cost</t>
    </r>
  </si>
  <si>
    <r>
      <rPr>
        <b/>
        <sz val="10"/>
        <color theme="1"/>
        <rFont val="宋体"/>
        <family val="3"/>
        <charset val="134"/>
      </rPr>
      <t xml:space="preserve">用量
</t>
    </r>
    <r>
      <rPr>
        <b/>
        <sz val="10"/>
        <color theme="1"/>
        <rFont val="Times New Roman"/>
        <family val="1"/>
      </rPr>
      <t>Quantity</t>
    </r>
  </si>
  <si>
    <r>
      <rPr>
        <b/>
        <sz val="10"/>
        <color theme="1"/>
        <rFont val="宋体"/>
        <family val="3"/>
        <charset val="134"/>
      </rPr>
      <t>合计</t>
    </r>
    <r>
      <rPr>
        <b/>
        <sz val="10"/>
        <color theme="1"/>
        <rFont val="Times New Roman"/>
        <family val="1"/>
      </rPr>
      <t xml:space="preserve"> 
Total</t>
    </r>
  </si>
  <si>
    <r>
      <rPr>
        <sz val="10"/>
        <color theme="1"/>
        <rFont val="宋体"/>
        <family val="3"/>
        <charset val="134"/>
      </rPr>
      <t xml:space="preserve">柴油
</t>
    </r>
    <r>
      <rPr>
        <sz val="10"/>
        <color theme="1"/>
        <rFont val="Times New Roman"/>
        <family val="1"/>
      </rPr>
      <t>Diesel Cost</t>
    </r>
  </si>
  <si>
    <r>
      <rPr>
        <sz val="10"/>
        <color theme="1"/>
        <rFont val="宋体"/>
        <family val="3"/>
        <charset val="134"/>
      </rPr>
      <t xml:space="preserve">天然气
</t>
    </r>
    <r>
      <rPr>
        <sz val="10"/>
        <color theme="1"/>
        <rFont val="Times New Roman"/>
        <family val="1"/>
      </rPr>
      <t>Natural Gas Cost</t>
    </r>
  </si>
  <si>
    <r>
      <rPr>
        <sz val="10"/>
        <color theme="1"/>
        <rFont val="宋体"/>
        <family val="3"/>
        <charset val="134"/>
      </rPr>
      <t xml:space="preserve">煤
</t>
    </r>
    <r>
      <rPr>
        <sz val="10"/>
        <color theme="1"/>
        <rFont val="Times New Roman"/>
        <family val="1"/>
      </rPr>
      <t>Coal Cost</t>
    </r>
  </si>
  <si>
    <r>
      <rPr>
        <sz val="10"/>
        <color theme="1"/>
        <rFont val="宋体"/>
        <family val="3"/>
        <charset val="134"/>
      </rPr>
      <t>其他</t>
    </r>
    <r>
      <rPr>
        <sz val="10"/>
        <color theme="1"/>
        <rFont val="Times New Roman"/>
        <family val="1"/>
      </rPr>
      <t xml:space="preserve"> others</t>
    </r>
  </si>
  <si>
    <r>
      <rPr>
        <b/>
        <sz val="16"/>
        <color theme="1"/>
        <rFont val="宋体"/>
        <family val="3"/>
        <charset val="134"/>
      </rPr>
      <t xml:space="preserve">二次能源成本
</t>
    </r>
    <r>
      <rPr>
        <b/>
        <sz val="16"/>
        <color theme="1"/>
        <rFont val="Times New Roman"/>
        <family val="1"/>
      </rPr>
      <t>Secondary Energy Cost</t>
    </r>
  </si>
  <si>
    <r>
      <rPr>
        <sz val="10"/>
        <color theme="1"/>
        <rFont val="宋体"/>
        <family val="3"/>
        <charset val="134"/>
      </rPr>
      <t>电</t>
    </r>
    <r>
      <rPr>
        <sz val="10"/>
        <color theme="1"/>
        <rFont val="Times New Roman"/>
        <family val="1"/>
      </rPr>
      <t xml:space="preserve"> electricity</t>
    </r>
  </si>
  <si>
    <r>
      <rPr>
        <sz val="10"/>
        <color theme="1"/>
        <rFont val="宋体"/>
        <family val="3"/>
        <charset val="134"/>
      </rPr>
      <t>蒸汽</t>
    </r>
    <r>
      <rPr>
        <sz val="10"/>
        <color theme="1"/>
        <rFont val="Times New Roman"/>
        <family val="1"/>
      </rPr>
      <t xml:space="preserve"> steam</t>
    </r>
  </si>
  <si>
    <r>
      <rPr>
        <b/>
        <sz val="10"/>
        <color theme="1"/>
        <rFont val="宋体"/>
        <family val="3"/>
        <charset val="134"/>
      </rPr>
      <t xml:space="preserve">能源成本合计
</t>
    </r>
    <r>
      <rPr>
        <b/>
        <sz val="10"/>
        <color theme="1"/>
        <rFont val="Times New Roman"/>
        <family val="1"/>
      </rPr>
      <t>Total</t>
    </r>
  </si>
  <si>
    <r>
      <rPr>
        <b/>
        <sz val="12"/>
        <rFont val="宋体"/>
        <family val="3"/>
        <charset val="134"/>
      </rPr>
      <t>月份</t>
    </r>
  </si>
  <si>
    <r>
      <rPr>
        <sz val="10"/>
        <color theme="1"/>
        <rFont val="宋体"/>
        <family val="3"/>
        <charset val="134"/>
      </rPr>
      <t>注：</t>
    </r>
  </si>
  <si>
    <r>
      <rPr>
        <sz val="10"/>
        <color theme="1"/>
        <rFont val="宋体"/>
        <family val="3"/>
        <charset val="134"/>
      </rPr>
      <t>如有其他能源请在其他能源中列出</t>
    </r>
  </si>
  <si>
    <r>
      <rPr>
        <sz val="10"/>
        <color theme="1"/>
        <rFont val="宋体"/>
        <family val="3"/>
        <charset val="134"/>
      </rPr>
      <t>注意产品产量单位</t>
    </r>
  </si>
  <si>
    <r>
      <rPr>
        <b/>
        <sz val="10"/>
        <color theme="1"/>
        <rFont val="宋体"/>
        <family val="3"/>
        <charset val="134"/>
      </rPr>
      <t>名称</t>
    </r>
    <r>
      <rPr>
        <b/>
        <sz val="10"/>
        <color theme="1"/>
        <rFont val="Times New Roman"/>
        <family val="1"/>
      </rPr>
      <t xml:space="preserve"> Name of the project</t>
    </r>
  </si>
  <si>
    <r>
      <rPr>
        <b/>
        <sz val="10"/>
        <color theme="1"/>
        <rFont val="宋体"/>
        <family val="3"/>
        <charset val="134"/>
      </rPr>
      <t xml:space="preserve">改造之前的现状和问题
</t>
    </r>
    <r>
      <rPr>
        <b/>
        <sz val="10"/>
        <color theme="1"/>
        <rFont val="Times New Roman"/>
        <family val="1"/>
      </rPr>
      <t>Status before implementation</t>
    </r>
  </si>
  <si>
    <r>
      <rPr>
        <b/>
        <sz val="10"/>
        <color theme="1"/>
        <rFont val="宋体"/>
        <family val="3"/>
        <charset val="134"/>
      </rPr>
      <t xml:space="preserve">改造内容
</t>
    </r>
    <r>
      <rPr>
        <b/>
        <sz val="10"/>
        <color theme="1"/>
        <rFont val="Times New Roman"/>
        <family val="1"/>
      </rPr>
      <t>Improvement</t>
    </r>
  </si>
  <si>
    <r>
      <rPr>
        <b/>
        <sz val="10"/>
        <color theme="1"/>
        <rFont val="宋体"/>
        <family val="3"/>
        <charset val="134"/>
      </rPr>
      <t>投资（万元）</t>
    </r>
    <r>
      <rPr>
        <b/>
        <sz val="10"/>
        <color theme="1"/>
        <rFont val="Times New Roman"/>
        <family val="1"/>
      </rPr>
      <t xml:space="preserve"> Investment</t>
    </r>
  </si>
  <si>
    <r>
      <rPr>
        <b/>
        <sz val="10"/>
        <color theme="1"/>
        <rFont val="宋体"/>
        <family val="3"/>
        <charset val="134"/>
      </rPr>
      <t>节能节水效果</t>
    </r>
    <r>
      <rPr>
        <b/>
        <sz val="10"/>
        <color theme="1"/>
        <rFont val="Times New Roman"/>
        <family val="1"/>
      </rPr>
      <t xml:space="preserve"> Environment benefit</t>
    </r>
  </si>
  <si>
    <r>
      <rPr>
        <b/>
        <sz val="10"/>
        <color theme="1"/>
        <rFont val="宋体"/>
        <family val="3"/>
        <charset val="134"/>
      </rPr>
      <t>完成时间</t>
    </r>
    <r>
      <rPr>
        <b/>
        <sz val="10"/>
        <color theme="1"/>
        <rFont val="Times New Roman"/>
        <family val="1"/>
      </rPr>
      <t xml:space="preserve"> Implement date</t>
    </r>
  </si>
  <si>
    <t>此表格请财务部门填写
Supposed fill by financial department</t>
  </si>
  <si>
    <t>用水成本 Water cost</t>
  </si>
  <si>
    <r>
      <rPr>
        <b/>
        <sz val="16"/>
        <color theme="1"/>
        <rFont val="宋体"/>
        <family val="3"/>
        <charset val="134"/>
      </rPr>
      <t>污水成本</t>
    </r>
    <r>
      <rPr>
        <b/>
        <sz val="16"/>
        <color theme="1"/>
        <rFont val="Times New Roman"/>
        <family val="1"/>
      </rPr>
      <t xml:space="preserve"> Waste water cost</t>
    </r>
  </si>
  <si>
    <r>
      <rPr>
        <sz val="10"/>
        <rFont val="宋体"/>
        <family val="3"/>
        <charset val="134"/>
      </rPr>
      <t>一月</t>
    </r>
    <r>
      <rPr>
        <sz val="10"/>
        <rFont val="Times New Roman"/>
        <family val="1"/>
      </rPr>
      <t>Jan</t>
    </r>
  </si>
  <si>
    <r>
      <rPr>
        <sz val="10"/>
        <rFont val="宋体"/>
        <family val="3"/>
        <charset val="134"/>
      </rPr>
      <t>二月</t>
    </r>
    <r>
      <rPr>
        <sz val="10"/>
        <rFont val="Times New Roman"/>
        <family val="1"/>
      </rPr>
      <t>Feb</t>
    </r>
  </si>
  <si>
    <t>三月Mar</t>
  </si>
  <si>
    <r>
      <rPr>
        <sz val="10"/>
        <rFont val="宋体"/>
        <family val="3"/>
        <charset val="134"/>
      </rPr>
      <t>四月</t>
    </r>
    <r>
      <rPr>
        <sz val="10"/>
        <rFont val="Times New Roman"/>
        <family val="1"/>
      </rPr>
      <t>Apr</t>
    </r>
  </si>
  <si>
    <r>
      <rPr>
        <sz val="10"/>
        <rFont val="宋体"/>
        <family val="3"/>
        <charset val="134"/>
      </rPr>
      <t>五月</t>
    </r>
    <r>
      <rPr>
        <sz val="10"/>
        <rFont val="Times New Roman"/>
        <family val="1"/>
      </rPr>
      <t>May</t>
    </r>
  </si>
  <si>
    <t>六月Jun</t>
  </si>
  <si>
    <r>
      <rPr>
        <sz val="10"/>
        <rFont val="宋体"/>
        <family val="3"/>
        <charset val="134"/>
      </rPr>
      <t>七月</t>
    </r>
    <r>
      <rPr>
        <sz val="10"/>
        <rFont val="Times New Roman"/>
        <family val="1"/>
      </rPr>
      <t>Jul</t>
    </r>
  </si>
  <si>
    <t>八月Aug</t>
  </si>
  <si>
    <t>九月Sep</t>
  </si>
  <si>
    <r>
      <rPr>
        <sz val="10"/>
        <rFont val="宋体"/>
        <family val="3"/>
        <charset val="134"/>
      </rPr>
      <t>十月</t>
    </r>
    <r>
      <rPr>
        <sz val="10"/>
        <rFont val="Times New Roman"/>
        <family val="1"/>
      </rPr>
      <t>Oct</t>
    </r>
  </si>
  <si>
    <r>
      <rPr>
        <sz val="10"/>
        <rFont val="宋体"/>
        <family val="3"/>
        <charset val="134"/>
      </rPr>
      <t>十一月</t>
    </r>
    <r>
      <rPr>
        <sz val="10"/>
        <rFont val="Times New Roman"/>
        <family val="1"/>
      </rPr>
      <t>Nov</t>
    </r>
  </si>
  <si>
    <r>
      <rPr>
        <sz val="10"/>
        <rFont val="宋体"/>
        <family val="3"/>
        <charset val="134"/>
      </rPr>
      <t>十二月</t>
    </r>
    <r>
      <rPr>
        <sz val="10"/>
        <rFont val="Times New Roman"/>
        <family val="1"/>
      </rPr>
      <t>Dec</t>
    </r>
  </si>
  <si>
    <r>
      <rPr>
        <b/>
        <sz val="10"/>
        <rFont val="宋体"/>
        <family val="3"/>
        <charset val="134"/>
      </rPr>
      <t>合计</t>
    </r>
    <r>
      <rPr>
        <b/>
        <sz val="10"/>
        <rFont val="Times New Roman"/>
        <family val="1"/>
      </rPr>
      <t>Total</t>
    </r>
  </si>
  <si>
    <r>
      <rPr>
        <b/>
        <sz val="11"/>
        <rFont val="宋体"/>
        <family val="3"/>
        <charset val="134"/>
      </rPr>
      <t>水</t>
    </r>
    <r>
      <rPr>
        <b/>
        <sz val="11"/>
        <rFont val="Times New Roman"/>
        <family val="1"/>
      </rPr>
      <t>Water</t>
    </r>
  </si>
  <si>
    <r>
      <rPr>
        <b/>
        <sz val="11"/>
        <rFont val="宋体"/>
        <family val="3"/>
        <charset val="134"/>
      </rPr>
      <t>电</t>
    </r>
    <r>
      <rPr>
        <b/>
        <sz val="11"/>
        <rFont val="Times New Roman"/>
        <family val="1"/>
      </rPr>
      <t>Electricity</t>
    </r>
  </si>
  <si>
    <r>
      <rPr>
        <b/>
        <sz val="11"/>
        <rFont val="宋体"/>
        <family val="3"/>
        <charset val="134"/>
      </rPr>
      <t>汽</t>
    </r>
    <r>
      <rPr>
        <b/>
        <sz val="11"/>
        <rFont val="Times New Roman"/>
        <family val="1"/>
      </rPr>
      <t>Steam</t>
    </r>
  </si>
  <si>
    <r>
      <rPr>
        <b/>
        <sz val="11"/>
        <rFont val="宋体"/>
        <family val="3"/>
        <charset val="134"/>
      </rPr>
      <t>原煤</t>
    </r>
    <r>
      <rPr>
        <b/>
        <sz val="11"/>
        <rFont val="Times New Roman"/>
        <family val="1"/>
      </rPr>
      <t>Raw coal</t>
    </r>
  </si>
  <si>
    <r>
      <rPr>
        <b/>
        <sz val="11"/>
        <rFont val="宋体"/>
        <family val="3"/>
        <charset val="134"/>
      </rPr>
      <t>污水排放</t>
    </r>
    <r>
      <rPr>
        <b/>
        <sz val="11"/>
        <rFont val="Times New Roman"/>
        <family val="1"/>
      </rPr>
      <t xml:space="preserve">Waste water </t>
    </r>
  </si>
  <si>
    <r>
      <rPr>
        <b/>
        <sz val="10"/>
        <rFont val="宋体"/>
        <family val="3"/>
        <charset val="134"/>
      </rPr>
      <t>数量（立方米）</t>
    </r>
    <r>
      <rPr>
        <b/>
        <sz val="10"/>
        <rFont val="Times New Roman"/>
        <family val="1"/>
      </rPr>
      <t>m3</t>
    </r>
  </si>
  <si>
    <t>数量（吨）Ton</t>
  </si>
  <si>
    <t>数量（立方米）m3</t>
  </si>
  <si>
    <t>数量（度）kW.h</t>
  </si>
  <si>
    <t>问题描述 1</t>
    <phoneticPr fontId="61" type="noConversion"/>
  </si>
  <si>
    <t>希望得到的帮助</t>
    <phoneticPr fontId="61" type="noConversion"/>
  </si>
  <si>
    <t>问题描述 2</t>
    <phoneticPr fontId="61" type="noConversion"/>
  </si>
  <si>
    <t>问题描述 3</t>
    <phoneticPr fontId="61" type="noConversion"/>
  </si>
  <si>
    <t>问题描述 4</t>
    <phoneticPr fontId="61" type="noConversion"/>
  </si>
  <si>
    <t>问题描述 5</t>
    <phoneticPr fontId="61" type="noConversion"/>
  </si>
  <si>
    <t>问题描述 6</t>
    <phoneticPr fontId="61" type="noConversion"/>
  </si>
  <si>
    <t>设备名称</t>
  </si>
  <si>
    <t>型号规格</t>
  </si>
  <si>
    <t>所属工段</t>
  </si>
  <si>
    <t>台数</t>
  </si>
  <si>
    <t>投用年份</t>
  </si>
  <si>
    <t>耗能种类</t>
  </si>
  <si>
    <t>已安装的节能措施</t>
  </si>
  <si>
    <t>额定容量/功率(kW)</t>
    <phoneticPr fontId="55" type="noConversion"/>
  </si>
  <si>
    <r>
      <rPr>
        <b/>
        <sz val="20"/>
        <color theme="3" tint="0.39997558519241921"/>
        <rFont val="宋体"/>
        <family val="3"/>
        <charset val="134"/>
      </rPr>
      <t xml:space="preserve">企业主要生产设备表
</t>
    </r>
    <r>
      <rPr>
        <b/>
        <sz val="20"/>
        <color theme="3" tint="0.39997558519241921"/>
        <rFont val="Times New Roman"/>
        <family val="1"/>
      </rPr>
      <t>production equipment</t>
    </r>
    <phoneticPr fontId="55" type="noConversion"/>
  </si>
  <si>
    <r>
      <rPr>
        <b/>
        <sz val="20"/>
        <color rgb="FF0070C0"/>
        <rFont val="宋体"/>
        <family val="3"/>
        <charset val="134"/>
      </rPr>
      <t>企业需求</t>
    </r>
    <r>
      <rPr>
        <b/>
        <sz val="20"/>
        <color rgb="FF0070C0"/>
        <rFont val="Times New Roman"/>
        <family val="1"/>
      </rPr>
      <t xml:space="preserve">                                                                                                  Mill's requirement</t>
    </r>
    <phoneticPr fontId="61" type="noConversion"/>
  </si>
  <si>
    <r>
      <rPr>
        <b/>
        <sz val="11"/>
        <rFont val="宋体"/>
        <family val="3"/>
        <charset val="134"/>
      </rPr>
      <t>天然气</t>
    </r>
    <r>
      <rPr>
        <b/>
        <sz val="11"/>
        <rFont val="Times New Roman"/>
        <family val="1"/>
      </rPr>
      <t>Gas</t>
    </r>
    <phoneticPr fontId="55" type="noConversion"/>
  </si>
  <si>
    <t>柴油
Diesel Cost</t>
  </si>
  <si>
    <t>数量（升）L</t>
    <phoneticPr fontId="55" type="noConversion"/>
  </si>
  <si>
    <r>
      <rPr>
        <sz val="10"/>
        <color theme="1"/>
        <rFont val="宋体"/>
        <family val="3"/>
        <charset val="134"/>
      </rPr>
      <t>其他</t>
    </r>
    <r>
      <rPr>
        <sz val="10"/>
        <color theme="1"/>
        <rFont val="Times New Roman"/>
        <family val="1"/>
      </rPr>
      <t xml:space="preserve"> others</t>
    </r>
    <phoneticPr fontId="55" type="noConversion"/>
  </si>
  <si>
    <t>数量（单位）</t>
    <phoneticPr fontId="55" type="noConversion"/>
  </si>
  <si>
    <r>
      <rPr>
        <b/>
        <sz val="10"/>
        <color theme="1"/>
        <rFont val="宋体"/>
        <family val="3"/>
        <charset val="134"/>
      </rPr>
      <t>处理费</t>
    </r>
    <r>
      <rPr>
        <b/>
        <sz val="10"/>
        <color theme="1"/>
        <rFont val="Times New Roman"/>
        <family val="1"/>
      </rPr>
      <t xml:space="preserve"> RMB/T
Unit Cost</t>
    </r>
    <phoneticPr fontId="55" type="noConversion"/>
  </si>
  <si>
    <r>
      <rPr>
        <b/>
        <sz val="11"/>
        <rFont val="宋体"/>
        <family val="3"/>
        <charset val="134"/>
      </rPr>
      <t>其他能源O</t>
    </r>
    <r>
      <rPr>
        <b/>
        <sz val="11"/>
        <rFont val="Times New Roman"/>
        <family val="1"/>
      </rPr>
      <t>ther Energy</t>
    </r>
    <phoneticPr fontId="55" type="noConversion"/>
  </si>
  <si>
    <t>序号</t>
    <phoneticPr fontId="55" type="noConversion"/>
  </si>
  <si>
    <t>一级</t>
    <phoneticPr fontId="55" type="noConversion"/>
  </si>
  <si>
    <t>二级</t>
    <phoneticPr fontId="55" type="noConversion"/>
  </si>
  <si>
    <t>三级</t>
    <phoneticPr fontId="55" type="noConversion"/>
  </si>
  <si>
    <t>能源计量类别</t>
    <phoneticPr fontId="55" type="noConversion"/>
  </si>
  <si>
    <t>水</t>
    <phoneticPr fontId="55" type="noConversion"/>
  </si>
  <si>
    <t>蒸汽</t>
    <phoneticPr fontId="55" type="noConversion"/>
  </si>
  <si>
    <t>…</t>
    <phoneticPr fontId="55" type="noConversion"/>
  </si>
  <si>
    <t>所在位置</t>
  </si>
  <si>
    <t>一级计量</t>
    <phoneticPr fontId="55" type="noConversion"/>
  </si>
  <si>
    <t>电</t>
    <phoneticPr fontId="55" type="noConversion"/>
  </si>
  <si>
    <t>天然气</t>
    <phoneticPr fontId="55" type="noConversion"/>
  </si>
  <si>
    <t>计量区域</t>
    <phoneticPr fontId="55" type="noConversion"/>
  </si>
  <si>
    <t xml:space="preserve">分级情况 </t>
    <phoneticPr fontId="55" type="noConversion"/>
  </si>
  <si>
    <r>
      <t>What activities occur in your facility? Please select "Yes" for all activities that apply.</t>
    </r>
    <r>
      <rPr>
        <b/>
        <sz val="10"/>
        <color indexed="8"/>
        <rFont val="宋体"/>
        <family val="3"/>
        <charset val="134"/>
      </rPr>
      <t>工厂有哪些生产？符合的请选择</t>
    </r>
    <r>
      <rPr>
        <b/>
        <sz val="10"/>
        <color indexed="8"/>
        <rFont val="Times New Roman"/>
        <family val="1"/>
      </rPr>
      <t>“</t>
    </r>
    <r>
      <rPr>
        <b/>
        <sz val="10"/>
        <color indexed="8"/>
        <rFont val="宋体"/>
        <family val="3"/>
        <charset val="134"/>
      </rPr>
      <t>是</t>
    </r>
    <r>
      <rPr>
        <b/>
        <sz val="10"/>
        <color indexed="8"/>
        <rFont val="Times New Roman"/>
        <family val="1"/>
      </rPr>
      <t>”</t>
    </r>
    <phoneticPr fontId="55" type="noConversion"/>
  </si>
  <si>
    <r>
      <rPr>
        <b/>
        <sz val="20"/>
        <color theme="3" tint="0.39997558519241921"/>
        <rFont val="宋体"/>
        <family val="3"/>
        <charset val="134"/>
      </rPr>
      <t>水和能源计量器具台账</t>
    </r>
    <r>
      <rPr>
        <b/>
        <sz val="20"/>
        <color theme="3" tint="0.39997558519241921"/>
        <rFont val="Times New Roman"/>
        <family val="3"/>
        <charset val="134"/>
      </rPr>
      <t xml:space="preserve"> 
Measuring tools</t>
    </r>
    <phoneticPr fontId="55" type="noConversion"/>
  </si>
  <si>
    <t>水和能源计量图</t>
    <phoneticPr fontId="55" type="noConversion"/>
  </si>
  <si>
    <t>Other</t>
    <phoneticPr fontId="55" type="noConversion"/>
  </si>
  <si>
    <t>其他</t>
    <phoneticPr fontId="55" type="noConversion"/>
  </si>
  <si>
    <t>备注（生产类型）：</t>
    <phoneticPr fontId="55" type="noConversion"/>
  </si>
  <si>
    <r>
      <t xml:space="preserve">This questionnaire is prepared to understand the water and energy usage in a dyeing mill. The data collected will help us to design a Cleaner Production (Resource Efficiency) Program to save water and energy in your dyeing mill. We request you to kindly fill-in all the information accurately, to the best of your knowledge. We would like to reassure you that all the information collected will be strictly treated as confidential and it will not be used for any purpose other than the efficiency improvement program. For any questions, please feel free to contact      ......................                         
        </t>
    </r>
    <r>
      <rPr>
        <sz val="10"/>
        <rFont val="宋体"/>
        <family val="3"/>
        <charset val="134"/>
      </rPr>
      <t>此项目是为了更好的了解染整工厂用水用能情况而准备的。收集的资料将帮助我们更好的为贵工厂设计节能节水的清洁生产（资源效率）方案。我们需要您尽量准确地填写下表。我们也将向您保证，这些收集到的资料都会被保密并不会被用于能效提升项目之外的任何其他用途。如果您有任何疑问，请联系</t>
    </r>
    <r>
      <rPr>
        <sz val="11"/>
        <color theme="1"/>
        <rFont val="Times New Roman"/>
        <family val="1"/>
      </rPr>
      <t xml:space="preserve"> .............................</t>
    </r>
    <phoneticPr fontId="55" type="noConversion"/>
  </si>
  <si>
    <r>
      <t xml:space="preserve">Please provide information about the person responsible for completing this survey.                                                                             
</t>
    </r>
    <r>
      <rPr>
        <b/>
        <sz val="10"/>
        <color indexed="8"/>
        <rFont val="宋体"/>
        <family val="3"/>
        <charset val="134"/>
      </rPr>
      <t>请提供完成该问卷调查负责人的信息</t>
    </r>
    <phoneticPr fontId="55" type="noConversion"/>
  </si>
  <si>
    <r>
      <t>2021</t>
    </r>
    <r>
      <rPr>
        <b/>
        <sz val="20"/>
        <color rgb="FF0070C0"/>
        <rFont val="宋体"/>
        <family val="3"/>
        <charset val="134"/>
      </rPr>
      <t xml:space="preserve">年能源消耗汇总表
</t>
    </r>
    <r>
      <rPr>
        <b/>
        <sz val="20"/>
        <color rgb="FF0070C0"/>
        <rFont val="Times New Roman"/>
        <family val="1"/>
      </rPr>
      <t>2021Energy&amp;Water use</t>
    </r>
    <phoneticPr fontId="55" type="noConversion"/>
  </si>
  <si>
    <r>
      <t>2022</t>
    </r>
    <r>
      <rPr>
        <b/>
        <sz val="20"/>
        <color rgb="FF0070C0"/>
        <rFont val="宋体"/>
        <family val="3"/>
        <charset val="134"/>
      </rPr>
      <t xml:space="preserve">年能源消耗汇总表
</t>
    </r>
    <r>
      <rPr>
        <b/>
        <sz val="20"/>
        <color rgb="FF0070C0"/>
        <rFont val="Times New Roman"/>
        <family val="1"/>
      </rPr>
      <t>2022 Energy&amp;Water use</t>
    </r>
    <phoneticPr fontId="55" type="noConversion"/>
  </si>
  <si>
    <r>
      <t>2020-2022</t>
    </r>
    <r>
      <rPr>
        <b/>
        <sz val="20"/>
        <color rgb="FF0070C0"/>
        <rFont val="宋体"/>
        <family val="3"/>
        <charset val="134"/>
      </rPr>
      <t>年实施的主要节能节水项目
Completed projects from 2020-2022</t>
    </r>
    <phoneticPr fontId="55" type="noConversion"/>
  </si>
  <si>
    <t>备注：除了主要生产设备，公辅设备例如变压器、空压机、锅炉等都需要填写</t>
  </si>
  <si>
    <r>
      <rPr>
        <b/>
        <sz val="10"/>
        <color theme="1"/>
        <rFont val="宋体"/>
        <family val="3"/>
        <charset val="134"/>
      </rPr>
      <t>单价</t>
    </r>
    <r>
      <rPr>
        <b/>
        <sz val="10"/>
        <color theme="1"/>
        <rFont val="Times New Roman"/>
        <family val="1"/>
      </rPr>
      <t xml:space="preserve"> RMB/T
Unit Cost</t>
    </r>
    <phoneticPr fontId="55" type="noConversion"/>
  </si>
  <si>
    <r>
      <rPr>
        <b/>
        <sz val="10"/>
        <color theme="1"/>
        <rFont val="宋体"/>
        <family val="3"/>
        <charset val="134"/>
      </rPr>
      <t xml:space="preserve">总产值
</t>
    </r>
    <r>
      <rPr>
        <b/>
        <sz val="10"/>
        <color theme="1"/>
        <rFont val="Times New Roman"/>
        <family val="1"/>
      </rPr>
      <t>Total Production Value</t>
    </r>
    <r>
      <rPr>
        <b/>
        <sz val="10"/>
        <color theme="1"/>
        <rFont val="Times New Roman"/>
        <family val="3"/>
        <charset val="134"/>
      </rPr>
      <t xml:space="preserve">
RMB</t>
    </r>
    <phoneticPr fontId="55" type="noConversion"/>
  </si>
  <si>
    <r>
      <t xml:space="preserve">5. Please provide the main production flow chart   
</t>
    </r>
    <r>
      <rPr>
        <b/>
        <sz val="16"/>
        <color indexed="30"/>
        <rFont val="宋体"/>
        <family val="3"/>
        <charset val="134"/>
      </rPr>
      <t>请提供主要生产流程图</t>
    </r>
    <phoneticPr fontId="55" type="noConversion"/>
  </si>
  <si>
    <r>
      <t>What type(s) of product did your mill dye/finish in 2022?  For the fabric categories that you produced, please provide your approximate quantity of production for 2022 in each category. 
2022</t>
    </r>
    <r>
      <rPr>
        <b/>
        <sz val="10"/>
        <color rgb="FF000000"/>
        <rFont val="SimSun"/>
        <family val="3"/>
        <charset val="134"/>
      </rPr>
      <t>年，工厂为所有客户生产了哪些类别的布料？请提供每个类别布料的大致生产数量</t>
    </r>
    <phoneticPr fontId="55" type="noConversion"/>
  </si>
  <si>
    <r>
      <t>Fabric knitting or weaving</t>
    </r>
    <r>
      <rPr>
        <sz val="11"/>
        <color theme="1"/>
        <rFont val="Times New Roman"/>
        <family val="1"/>
      </rPr>
      <t xml:space="preserve"> </t>
    </r>
    <r>
      <rPr>
        <sz val="10"/>
        <rFont val="宋体"/>
        <family val="3"/>
        <charset val="134"/>
      </rPr>
      <t>织布</t>
    </r>
    <phoneticPr fontId="55" type="noConversion"/>
  </si>
  <si>
    <r>
      <t xml:space="preserve">Dyeing and finishing Mill Profile </t>
    </r>
    <r>
      <rPr>
        <b/>
        <sz val="20"/>
        <color indexed="8"/>
        <rFont val="宋体"/>
        <family val="3"/>
        <charset val="134"/>
      </rPr>
      <t>染整工厂资料</t>
    </r>
    <phoneticPr fontId="55" type="noConversion"/>
  </si>
  <si>
    <t>产量Production&lt;Please Select&gt;请选择</t>
  </si>
  <si>
    <t>&lt;Please Select&gt;请选择</t>
  </si>
  <si>
    <t>江苏东源纺织科技实业有限公司</t>
    <phoneticPr fontId="55" type="noConversion"/>
  </si>
  <si>
    <t>Jiangsu Dongyuan Textile Technology Industry CO.,LTD</t>
    <phoneticPr fontId="55" type="noConversion"/>
  </si>
  <si>
    <t>No.2,Changyang Road,Jingang Sub-district,Zhangjiagang City,Jiangsu Province,CHINA</t>
    <phoneticPr fontId="55" type="noConversion"/>
  </si>
  <si>
    <t>Zhangjiagang</t>
    <phoneticPr fontId="55" type="noConversion"/>
  </si>
  <si>
    <t>Jiangsu</t>
    <phoneticPr fontId="55" type="noConversion"/>
  </si>
  <si>
    <t>庄琰</t>
    <phoneticPr fontId="55" type="noConversion"/>
  </si>
  <si>
    <t>合规负责人</t>
    <phoneticPr fontId="55" type="noConversion"/>
  </si>
  <si>
    <t>zhuangyan@ddtextile.com</t>
    <phoneticPr fontId="55" type="noConversion"/>
  </si>
  <si>
    <t>No否</t>
  </si>
  <si>
    <t>Yes是</t>
  </si>
  <si>
    <t>Knits Cotton Fabric 针织全棉布</t>
  </si>
  <si>
    <t>Tons per year 吨每年</t>
  </si>
  <si>
    <t>李娟</t>
    <phoneticPr fontId="55" type="noConversion"/>
  </si>
  <si>
    <t>厂长</t>
    <phoneticPr fontId="55" type="noConversion"/>
  </si>
  <si>
    <r>
      <t>15</t>
    </r>
    <r>
      <rPr>
        <sz val="10"/>
        <color indexed="8"/>
        <rFont val="宋体"/>
        <family val="3"/>
        <charset val="134"/>
      </rPr>
      <t>年</t>
    </r>
    <phoneticPr fontId="55" type="noConversion"/>
  </si>
  <si>
    <t>管理</t>
    <phoneticPr fontId="55" type="noConversion"/>
  </si>
  <si>
    <t>石洪平</t>
    <phoneticPr fontId="55" type="noConversion"/>
  </si>
  <si>
    <t>污水处理主管</t>
    <phoneticPr fontId="55" type="noConversion"/>
  </si>
  <si>
    <t>负责污水处理合规</t>
    <phoneticPr fontId="55" type="noConversion"/>
  </si>
  <si>
    <t>负责社会责任合规、核算等工作</t>
    <phoneticPr fontId="55" type="noConversion"/>
  </si>
  <si>
    <t>林哲</t>
    <phoneticPr fontId="55" type="noConversion"/>
  </si>
  <si>
    <t>合规经理</t>
    <phoneticPr fontId="55" type="noConversion"/>
  </si>
  <si>
    <t>负责合规方面工作</t>
    <phoneticPr fontId="55" type="noConversion"/>
  </si>
  <si>
    <t>吨 Ton</t>
  </si>
  <si>
    <t>高温喷射溢流染色机</t>
  </si>
  <si>
    <t>LVE-S-2T</t>
  </si>
  <si>
    <t>染色</t>
  </si>
  <si>
    <t>1台</t>
  </si>
  <si>
    <t>电、水、蒸汽</t>
  </si>
  <si>
    <t>变频</t>
  </si>
  <si>
    <t>纺织专用设备*高温生态环保染色机</t>
  </si>
  <si>
    <t>BSN-OE-4P-A2</t>
  </si>
  <si>
    <t>52</t>
  </si>
  <si>
    <t>BSN-OE-8P-A2（左）</t>
  </si>
  <si>
    <t>98</t>
  </si>
  <si>
    <t>2021.12.16</t>
  </si>
  <si>
    <t>BSN-OE-8P-A2（右）</t>
  </si>
  <si>
    <t>超环保匀流染色机</t>
  </si>
  <si>
    <t>PTE-4HT</t>
  </si>
  <si>
    <t>53.2</t>
  </si>
  <si>
    <t>绞纱染色机</t>
  </si>
  <si>
    <t>YC-10-1500</t>
  </si>
  <si>
    <t>8.97</t>
  </si>
  <si>
    <t>YC-2-300</t>
  </si>
  <si>
    <t>2.57</t>
  </si>
  <si>
    <t>YC-6-900</t>
  </si>
  <si>
    <t>5.12</t>
  </si>
  <si>
    <t>BSN-OE-2P-A1</t>
  </si>
  <si>
    <t>30</t>
  </si>
  <si>
    <t>BSN-OE-S-60</t>
  </si>
  <si>
    <t>11</t>
  </si>
  <si>
    <t>BSN-OE-S-30</t>
  </si>
  <si>
    <t>BSN-OE-S-120</t>
  </si>
  <si>
    <t>11.5</t>
  </si>
  <si>
    <t>BSN-OE-1P-A2</t>
  </si>
  <si>
    <t>18</t>
  </si>
  <si>
    <t>小浴比溢流染色机</t>
  </si>
  <si>
    <t>I Master H20 I Master H20 140/2</t>
  </si>
  <si>
    <t>26</t>
  </si>
  <si>
    <t>PTE-3HT</t>
  </si>
  <si>
    <t>31.12</t>
  </si>
  <si>
    <t>PTE-2HT</t>
  </si>
  <si>
    <t>26.32</t>
  </si>
  <si>
    <t>纺织专用设备*多功能环保染色机（染涤）</t>
  </si>
  <si>
    <t>LVE-S-60</t>
  </si>
  <si>
    <t>10.1</t>
  </si>
  <si>
    <t>纺织专用设备*多功能环保染色机</t>
  </si>
  <si>
    <t>ECL-S-60</t>
  </si>
  <si>
    <t>染色机</t>
  </si>
  <si>
    <t>CAM3-600HT</t>
  </si>
  <si>
    <t>27.55</t>
  </si>
  <si>
    <t>东武染机</t>
  </si>
  <si>
    <t>TWRU-HPA-60</t>
  </si>
  <si>
    <t>11.25</t>
  </si>
  <si>
    <t>纺织专用设备*多功能环保染色机（染棉）</t>
  </si>
  <si>
    <t>LVE-S-30</t>
  </si>
  <si>
    <t>11.94</t>
  </si>
  <si>
    <t>高温高压百搭小样机</t>
  </si>
  <si>
    <t>RBP40/80</t>
  </si>
  <si>
    <t>12</t>
  </si>
  <si>
    <t>东武染机250Kg染机</t>
  </si>
  <si>
    <t>TWRU-PDE-250Kg</t>
  </si>
  <si>
    <t>19.82</t>
  </si>
  <si>
    <t>纺织专用设备*高温百搭中样染色机（染棉）</t>
  </si>
  <si>
    <t>LVE3-S-60</t>
  </si>
  <si>
    <t>纺织专用设备*高温溢流染色机；软件*三技染色机智能控制软件V1.0</t>
  </si>
  <si>
    <t>SHQ ECO-2T250；V1.0</t>
  </si>
  <si>
    <t>44.72</t>
  </si>
  <si>
    <t>1套</t>
  </si>
  <si>
    <t>柔软剂轧车</t>
  </si>
  <si>
    <t>500KG</t>
  </si>
  <si>
    <t>4.5</t>
  </si>
  <si>
    <t>柔软机</t>
  </si>
  <si>
    <t>Q113</t>
  </si>
  <si>
    <t>5.5</t>
  </si>
  <si>
    <t>纺织专用设备*柔软水洗机</t>
  </si>
  <si>
    <t>2022.7.3</t>
  </si>
  <si>
    <t>针织连续漂白联合机</t>
  </si>
  <si>
    <t>LMH216-240</t>
  </si>
  <si>
    <t>38.6</t>
  </si>
  <si>
    <t>大圆机</t>
  </si>
  <si>
    <t xml:space="preserve">UDX-2.1DE 24G72F </t>
  </si>
  <si>
    <t>织造</t>
  </si>
  <si>
    <t xml:space="preserve">1台 </t>
  </si>
  <si>
    <t>电</t>
  </si>
  <si>
    <t>UDX-2.1DE38"16G78F</t>
  </si>
  <si>
    <t>UDX-1.8RB34"16G60F</t>
  </si>
  <si>
    <t>UDX-1.8RB34"20G60F</t>
  </si>
  <si>
    <t>UTX-1.8RB34"15G60F</t>
  </si>
  <si>
    <t>UYX-2.1DE34"28G72F</t>
  </si>
  <si>
    <t xml:space="preserve">UDX-2.1DE 34"24G72F </t>
  </si>
  <si>
    <t>UDX-2.1DE 34"24G72F</t>
  </si>
  <si>
    <t>UDX-2.1DE 34"28G72F</t>
  </si>
  <si>
    <t>UDX-2.1DE 34"18G72F</t>
  </si>
  <si>
    <t>双面罗纹机</t>
  </si>
  <si>
    <t>WD/1.8F-G4R38"20G68F</t>
  </si>
  <si>
    <t>UBX-3SK30"28G90F</t>
  </si>
  <si>
    <t>4</t>
  </si>
  <si>
    <t>UBX-3SK30"24G90F</t>
  </si>
  <si>
    <t>UBX-3SK34"24G102F</t>
  </si>
  <si>
    <t>PSK-3SB-CS34"24G102F</t>
  </si>
  <si>
    <t>UBX-3DF30"20G90F</t>
  </si>
  <si>
    <t>UBX-3SK34"26G102F</t>
  </si>
  <si>
    <t>UFX-3DF30"20G90F</t>
  </si>
  <si>
    <t>UFX-3DF30"20G92F</t>
  </si>
  <si>
    <t>UFX-3DF30"18G90F</t>
  </si>
  <si>
    <t>UFX-3DFG30"20G90F</t>
  </si>
  <si>
    <t>UBX-3SKO34"26G102F</t>
  </si>
  <si>
    <t>UBX-3SKO30"28G90F</t>
  </si>
  <si>
    <t>UBX-3.2DF30"20G96F</t>
  </si>
  <si>
    <t>针织大圆机</t>
  </si>
  <si>
    <t>38"18G68F2160T</t>
  </si>
  <si>
    <t>纺织专用设备*针织大圆机</t>
  </si>
  <si>
    <t>34"15G60F1608T</t>
  </si>
  <si>
    <t>38"18G72F2160T</t>
  </si>
  <si>
    <t>纺织专用设备*单面机</t>
  </si>
  <si>
    <t>20"24G60F1488T</t>
  </si>
  <si>
    <t>3.7</t>
  </si>
  <si>
    <t>22"24G66F1656T</t>
  </si>
  <si>
    <t>24"24G72F1800T</t>
  </si>
  <si>
    <t>台车</t>
  </si>
  <si>
    <t>Z201-C型汗绒布两用编织机</t>
  </si>
  <si>
    <t>1.5</t>
  </si>
  <si>
    <t>络筒机</t>
  </si>
  <si>
    <t>GA014MD 100锭</t>
  </si>
  <si>
    <t>5.25</t>
  </si>
  <si>
    <t>坯布验布机</t>
  </si>
  <si>
    <t>YB-15T</t>
  </si>
  <si>
    <t>0.77</t>
  </si>
  <si>
    <t>LS-118型高级拉架开幅验布机</t>
  </si>
  <si>
    <t>LS-118</t>
  </si>
  <si>
    <t>2.2</t>
  </si>
  <si>
    <t>LS-119型高级拉架开幅验布机</t>
  </si>
  <si>
    <t>调线机</t>
  </si>
  <si>
    <t>HX-A-ST34"24G2544T54FX6</t>
  </si>
  <si>
    <t>HX-A-ST34"24G2544T72FX4</t>
  </si>
  <si>
    <t>福元罗纹机</t>
  </si>
  <si>
    <t>RH-216</t>
  </si>
  <si>
    <t>纺织专用设备*双面罗纹机</t>
  </si>
  <si>
    <t>WD/1.7F-N-G4R15"12G26F564T</t>
  </si>
  <si>
    <t>E-LDR 16"</t>
  </si>
  <si>
    <t>双面小圆机</t>
  </si>
  <si>
    <t>9"12G12F336T</t>
  </si>
  <si>
    <t>LDR 17"</t>
  </si>
  <si>
    <t>RH-216 18"1344MM-2.137-E12</t>
  </si>
  <si>
    <t>RH-216 16"1200MM-2.125-E12</t>
  </si>
  <si>
    <t>RH-216 15"</t>
  </si>
  <si>
    <t>16"12G28F600T</t>
  </si>
  <si>
    <t>LDR19"</t>
  </si>
  <si>
    <t>19“12G32F720T</t>
  </si>
  <si>
    <t>14"12G22F528T</t>
  </si>
  <si>
    <t>E-LDR 17"</t>
  </si>
  <si>
    <t>17"12G28F636T</t>
  </si>
  <si>
    <t>LRB-3  16"12G600T</t>
  </si>
  <si>
    <t>罗纹机</t>
  </si>
  <si>
    <t>SZ211  10"12G372T</t>
  </si>
  <si>
    <t>0.75</t>
  </si>
  <si>
    <t>SZ211  11"16G408T</t>
  </si>
  <si>
    <t>11"12G16F408T</t>
  </si>
  <si>
    <t>SZ211  9"14G336T</t>
  </si>
  <si>
    <t>0.55</t>
  </si>
  <si>
    <t>10"12G14F372T</t>
  </si>
  <si>
    <t>SZ211  10"14G372T</t>
  </si>
  <si>
    <t>SZ211  11"18G408T</t>
  </si>
  <si>
    <t>SZ211  14"18G528T</t>
  </si>
  <si>
    <t>SZ211  15"20G564T</t>
  </si>
  <si>
    <t>小罗纹机</t>
  </si>
  <si>
    <t>18"28F672T</t>
  </si>
  <si>
    <t>验布机</t>
  </si>
  <si>
    <t>YMT-1800</t>
  </si>
  <si>
    <t>2014.06.11</t>
  </si>
  <si>
    <t>力根定型机</t>
  </si>
  <si>
    <t>LK828II</t>
  </si>
  <si>
    <t>180</t>
  </si>
  <si>
    <t>定型</t>
  </si>
  <si>
    <t>2006.11.27</t>
  </si>
  <si>
    <t>电、天然气</t>
  </si>
  <si>
    <t>拉幅定型机</t>
  </si>
  <si>
    <t>LK828II-A2700HOPL</t>
  </si>
  <si>
    <t>210</t>
  </si>
  <si>
    <t>2015.4.27</t>
  </si>
  <si>
    <t>热风拉幅定型机</t>
  </si>
  <si>
    <t>Y2088-260</t>
  </si>
  <si>
    <t>2013.09.10</t>
  </si>
  <si>
    <t>纺织专用设备*拉幅定型机1台（机身编号：45T86877）</t>
  </si>
  <si>
    <t>MONFONGS 828 TwinAir 10F</t>
  </si>
  <si>
    <t>190</t>
  </si>
  <si>
    <t>2019.6.5</t>
  </si>
  <si>
    <t>纺织专用设备*拉幅定型机1台（机身编号：45T86874）</t>
  </si>
  <si>
    <t>烧毛机</t>
  </si>
  <si>
    <t>LTYM03-260</t>
  </si>
  <si>
    <t>39</t>
  </si>
  <si>
    <t>印花机</t>
  </si>
  <si>
    <t>TKC130704-T2</t>
  </si>
  <si>
    <t>118</t>
  </si>
  <si>
    <t>印花</t>
  </si>
  <si>
    <t>2014.01.11</t>
  </si>
  <si>
    <t>彩蝶圆网印花机</t>
  </si>
  <si>
    <t>220型/12套色/7节烘房</t>
  </si>
  <si>
    <t>144</t>
  </si>
  <si>
    <t>2014.06.18</t>
  </si>
  <si>
    <t>TKC130704-T1</t>
  </si>
  <si>
    <t>长环蒸化机</t>
  </si>
  <si>
    <t>BF1899-360</t>
  </si>
  <si>
    <t>36</t>
  </si>
  <si>
    <t>2014.04.21</t>
  </si>
  <si>
    <t>松式绳状水洗机</t>
  </si>
  <si>
    <t>BFLS998-220</t>
  </si>
  <si>
    <t>28.6</t>
  </si>
  <si>
    <t>电子工业设备*制网系统</t>
  </si>
  <si>
    <t>GR2518</t>
  </si>
  <si>
    <t>2018.9.20</t>
  </si>
  <si>
    <t>通用设备*废气净化改造1套+衡器*平台风管1套+制冷空调设备*风管*1套</t>
  </si>
  <si>
    <t>SW+SW</t>
  </si>
  <si>
    <t>84</t>
  </si>
  <si>
    <t>2019.12.10</t>
  </si>
  <si>
    <t>精密呢毯预縮机</t>
  </si>
  <si>
    <t>TPYB1400</t>
  </si>
  <si>
    <t>46</t>
  </si>
  <si>
    <t>2011.01.24</t>
  </si>
  <si>
    <t>电、蒸汽</t>
  </si>
  <si>
    <t>立式呢毯定型机</t>
  </si>
  <si>
    <t>TPYL1400</t>
  </si>
  <si>
    <t>40.5</t>
  </si>
  <si>
    <t>2012.09.25</t>
  </si>
  <si>
    <t>高速开幅针织呢毯预缩机</t>
  </si>
  <si>
    <t>KSA500</t>
  </si>
  <si>
    <t>25</t>
  </si>
  <si>
    <t>2013.08.13</t>
  </si>
  <si>
    <t>盛格液体助剂计量及输送设备、盛格液体助剂计量及输送设备、计量控制终端系统、盛格液体助剂计量及输送软件V1.0</t>
  </si>
  <si>
    <t>SG-201，SG-203，</t>
  </si>
  <si>
    <t>8</t>
  </si>
  <si>
    <t>2015.10.1</t>
  </si>
  <si>
    <t>盛格定型机全自动调液设备、盛格定型机全自动调液软件</t>
  </si>
  <si>
    <t>SG-300+V1.0</t>
  </si>
  <si>
    <t>2015.11.08</t>
  </si>
  <si>
    <t>盛格立体仓库自动称料设备，盛格立体仓库自动称料软件</t>
  </si>
  <si>
    <t>SG-101+V1.0</t>
  </si>
  <si>
    <t>3.75</t>
  </si>
  <si>
    <t>2015.12.24</t>
  </si>
  <si>
    <t>2017.10.28</t>
  </si>
  <si>
    <t>全自动剖幅机</t>
  </si>
  <si>
    <t>TENSIONLSS TNK11</t>
  </si>
  <si>
    <t>32</t>
  </si>
  <si>
    <t>污染防治设备*印染行业后整废气余热回收及深度治理装备1套</t>
  </si>
  <si>
    <t>FQ-JSKD-II-60800G</t>
  </si>
  <si>
    <t>62.5</t>
  </si>
  <si>
    <t>2019.7.4</t>
  </si>
  <si>
    <t>纺织专用设备*助剂自动计量配送系统（含开源助剂染料送料软件V1.0）</t>
  </si>
  <si>
    <t>V1.0</t>
  </si>
  <si>
    <t>2019.12.17</t>
  </si>
  <si>
    <t>SLITTING LINE剖幅机EVOTECH</t>
  </si>
  <si>
    <t>2021.7.19</t>
  </si>
  <si>
    <t>纺织专用设备*精密呢毯预缩机</t>
  </si>
  <si>
    <t>2022.8.20</t>
  </si>
  <si>
    <t>纺织专用设备*自动包装机</t>
  </si>
  <si>
    <t>LK-BZ-2800</t>
  </si>
  <si>
    <t>40</t>
  </si>
  <si>
    <t>光坯检验</t>
  </si>
  <si>
    <t>2021.12.29</t>
  </si>
  <si>
    <t>纺织专用设备*输送带</t>
  </si>
  <si>
    <t>无</t>
  </si>
  <si>
    <t>1.48</t>
  </si>
  <si>
    <t>4条</t>
  </si>
  <si>
    <t>无张力验布机</t>
  </si>
  <si>
    <t>HG-1505</t>
  </si>
  <si>
    <t>7.47</t>
  </si>
  <si>
    <t>6台</t>
  </si>
  <si>
    <t>自动对边验布卷布机</t>
  </si>
  <si>
    <t>PL-2200</t>
  </si>
  <si>
    <t>5.6</t>
  </si>
  <si>
    <t>2台</t>
  </si>
  <si>
    <t>纺织专用设备*分环机</t>
  </si>
  <si>
    <t>BSN-FB</t>
  </si>
  <si>
    <t>3</t>
  </si>
  <si>
    <t>2019.10.25</t>
  </si>
  <si>
    <t>纺织专用设备*三层五箱烘干机</t>
  </si>
  <si>
    <t>TPY2400</t>
  </si>
  <si>
    <t>125</t>
  </si>
  <si>
    <t>2021.01.05</t>
  </si>
  <si>
    <t>单层预缩烘干机</t>
  </si>
  <si>
    <t>BSD26-S6</t>
  </si>
  <si>
    <t>147.84</t>
  </si>
  <si>
    <t>2001.3.27</t>
  </si>
  <si>
    <t>有载调压电力变压器</t>
  </si>
  <si>
    <t>SZ9-1000/10.5</t>
  </si>
  <si>
    <t>1000KVA</t>
  </si>
  <si>
    <t>公用</t>
  </si>
  <si>
    <t>SZ9-1500/10.5</t>
  </si>
  <si>
    <t>1500KVA</t>
  </si>
  <si>
    <t>SZ9-2000/10.5</t>
  </si>
  <si>
    <t>2000KVA</t>
  </si>
  <si>
    <t>两级压缩螺杆式空压机</t>
  </si>
  <si>
    <t>JN90-21/7-II</t>
  </si>
  <si>
    <t>90KW</t>
  </si>
  <si>
    <t>总电表</t>
  </si>
  <si>
    <t>2000KVI配电房</t>
  </si>
  <si>
    <t>印花车间</t>
  </si>
  <si>
    <t>1600KVI配电房</t>
  </si>
  <si>
    <t>污水处理-排水</t>
  </si>
  <si>
    <t>厂区</t>
  </si>
  <si>
    <t>印花-普通水</t>
  </si>
  <si>
    <t>车间</t>
  </si>
  <si>
    <t>公用-蒸汽</t>
  </si>
  <si>
    <t>染色-蒸汽</t>
  </si>
  <si>
    <t>水洗部-蒸汽</t>
  </si>
  <si>
    <t>设备</t>
  </si>
  <si>
    <t>调压箱-天然气</t>
  </si>
  <si>
    <t>印花车间-天然气</t>
  </si>
  <si>
    <t>1#定型机-天然气</t>
  </si>
  <si>
    <t>1#定型机</t>
  </si>
  <si>
    <t>织造车间</t>
  </si>
  <si>
    <t>印花-自来水</t>
  </si>
  <si>
    <t>5#定型机-天然气</t>
  </si>
  <si>
    <t>5#定型机</t>
  </si>
  <si>
    <t>染色车间</t>
  </si>
  <si>
    <t>雨水排放-宿舍</t>
  </si>
  <si>
    <t>宿舍</t>
  </si>
  <si>
    <t>7#定型机-天然气</t>
  </si>
  <si>
    <t>7#定型机</t>
  </si>
  <si>
    <t>定型车间</t>
  </si>
  <si>
    <t>生活污水-宿舍</t>
  </si>
  <si>
    <t>定型-蒸汽</t>
  </si>
  <si>
    <t>3#定型机-天然气</t>
  </si>
  <si>
    <t>3#定型机</t>
  </si>
  <si>
    <t>非生产用电</t>
  </si>
  <si>
    <t>生活污水-汽车库</t>
  </si>
  <si>
    <t>汽车库</t>
  </si>
  <si>
    <t>织造-蒸汽</t>
  </si>
  <si>
    <t>印花-蒸汽</t>
  </si>
  <si>
    <t>食堂-蒸汽</t>
  </si>
  <si>
    <t>食堂</t>
  </si>
  <si>
    <t>能耗高</t>
    <phoneticPr fontId="55" type="noConversion"/>
  </si>
  <si>
    <t>降低天然气、蒸汽、电的耗用，能耗成本可视化管理控制，能全员参与将本节支</t>
    <phoneticPr fontId="55" type="noConversion"/>
  </si>
  <si>
    <t>提高各工序的产品一次合格率</t>
  </si>
  <si>
    <t>产品一次合格率低</t>
    <phoneticPr fontId="55" type="noConversion"/>
  </si>
  <si>
    <t>现场标准化操作流程建立并能可视化</t>
  </si>
  <si>
    <t>现场操作流程不规范</t>
    <phoneticPr fontId="55" type="noConversion"/>
  </si>
  <si>
    <t>工艺不是最优</t>
    <phoneticPr fontId="55" type="noConversion"/>
  </si>
  <si>
    <t>改善工艺，降低能耗</t>
    <phoneticPr fontId="55" type="noConversion"/>
  </si>
  <si>
    <t>蒸汽管损较大</t>
    <phoneticPr fontId="55" type="noConversion"/>
  </si>
  <si>
    <t>降低管损 降低蒸汽成本</t>
    <phoneticPr fontId="55" type="noConversion"/>
  </si>
  <si>
    <r>
      <t>17</t>
    </r>
    <r>
      <rPr>
        <sz val="10"/>
        <color indexed="8"/>
        <rFont val="宋体"/>
        <family val="3"/>
        <charset val="134"/>
      </rPr>
      <t>年</t>
    </r>
    <phoneticPr fontId="55" type="noConversion"/>
  </si>
  <si>
    <t>染缸浴比大</t>
    <phoneticPr fontId="55" type="noConversion"/>
  </si>
  <si>
    <t>更换为小浴比染缸</t>
    <phoneticPr fontId="55" type="noConversion"/>
  </si>
  <si>
    <t>耗水下降</t>
    <phoneticPr fontId="55" type="noConversion"/>
  </si>
  <si>
    <r>
      <t>2021</t>
    </r>
    <r>
      <rPr>
        <sz val="11"/>
        <color theme="1"/>
        <rFont val="宋体"/>
        <family val="3"/>
        <charset val="134"/>
      </rPr>
      <t>年</t>
    </r>
    <phoneticPr fontId="55" type="noConversion"/>
  </si>
  <si>
    <t>更换染缸</t>
    <phoneticPr fontId="55" type="noConversion"/>
  </si>
  <si>
    <t>加工值</t>
    <phoneticPr fontId="5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</si>
</sst>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0.00_);_(* \(#,##0.00\);_(* &quot;-&quot;??_);_(@_)"/>
    <numFmt numFmtId="177" formatCode="0.00_ "/>
    <numFmt numFmtId="178" formatCode="_(* #,##0_);_(* \(#,##0\);_(* &quot;-&quot;??_);_(@_)"/>
    <numFmt numFmtId="179" formatCode="0.0"/>
  </numFmts>
  <fonts count="84">
    <font>
      <sz val="11"/>
      <color theme="1"/>
      <name val="Tahoma"/>
      <charset val="134"/>
    </font>
    <font>
      <b/>
      <sz val="20"/>
      <color rgb="FF0070C0"/>
      <name val="Times New Roman"/>
      <family val="1"/>
    </font>
    <font>
      <b/>
      <sz val="11"/>
      <color theme="1"/>
      <name val="Times New Roman"/>
      <family val="1"/>
    </font>
    <font>
      <b/>
      <sz val="10"/>
      <color theme="1"/>
      <name val="Times New Roman"/>
      <family val="1"/>
    </font>
    <font>
      <sz val="11"/>
      <color theme="1"/>
      <name val="Times New Roman"/>
      <family val="1"/>
    </font>
    <font>
      <b/>
      <sz val="11"/>
      <name val="Times New Roman"/>
      <family val="1"/>
    </font>
    <font>
      <b/>
      <sz val="10"/>
      <name val="Times New Roman"/>
      <family val="1"/>
    </font>
    <font>
      <sz val="10"/>
      <name val="Times New Roman"/>
      <family val="1"/>
    </font>
    <font>
      <sz val="10"/>
      <color theme="1"/>
      <name val="Times New Roman"/>
      <family val="1"/>
    </font>
    <font>
      <sz val="12"/>
      <name val="宋体"/>
      <family val="3"/>
      <charset val="134"/>
    </font>
    <font>
      <sz val="10"/>
      <name val="宋体"/>
      <family val="3"/>
      <charset val="134"/>
    </font>
    <font>
      <sz val="10"/>
      <color theme="1"/>
      <name val="宋体"/>
      <family val="3"/>
      <charset val="134"/>
    </font>
    <font>
      <b/>
      <sz val="20"/>
      <color theme="3"/>
      <name val="Times New Roman"/>
      <family val="1"/>
    </font>
    <font>
      <b/>
      <sz val="16"/>
      <color theme="1"/>
      <name val="宋体"/>
      <family val="3"/>
      <charset val="134"/>
    </font>
    <font>
      <b/>
      <sz val="16"/>
      <color theme="1"/>
      <name val="Times New Roman"/>
      <family val="1"/>
    </font>
    <font>
      <b/>
      <sz val="16"/>
      <color rgb="FF0070C0"/>
      <name val="Times New Roman"/>
      <family val="1"/>
    </font>
    <font>
      <sz val="11"/>
      <name val="Times New Roman"/>
      <family val="1"/>
    </font>
    <font>
      <sz val="10"/>
      <color indexed="8"/>
      <name val="Arial"/>
      <family val="2"/>
    </font>
    <font>
      <b/>
      <sz val="20"/>
      <color indexed="8"/>
      <name val="Times New Roman"/>
      <family val="1"/>
    </font>
    <font>
      <b/>
      <sz val="16"/>
      <color indexed="8"/>
      <name val="Times New Roman"/>
      <family val="1"/>
    </font>
    <font>
      <b/>
      <sz val="16"/>
      <color indexed="30"/>
      <name val="Times New Roman"/>
      <family val="1"/>
    </font>
    <font>
      <b/>
      <sz val="10"/>
      <color indexed="8"/>
      <name val="Times New Roman"/>
      <family val="1"/>
    </font>
    <font>
      <sz val="10"/>
      <color indexed="8"/>
      <name val="Times New Roman"/>
      <family val="1"/>
    </font>
    <font>
      <b/>
      <sz val="10"/>
      <color rgb="FF000000"/>
      <name val="Times New Roman"/>
      <family val="1"/>
    </font>
    <font>
      <sz val="8.25"/>
      <color indexed="8"/>
      <name val="Arial"/>
      <family val="2"/>
    </font>
    <font>
      <sz val="11"/>
      <color indexed="8"/>
      <name val="宋体"/>
      <family val="3"/>
      <charset val="134"/>
    </font>
    <font>
      <b/>
      <sz val="11"/>
      <color indexed="8"/>
      <name val="宋体"/>
      <family val="3"/>
      <charset val="134"/>
    </font>
    <font>
      <sz val="11"/>
      <color indexed="10"/>
      <name val="宋体"/>
      <family val="3"/>
      <charset val="134"/>
    </font>
    <font>
      <b/>
      <sz val="11"/>
      <color indexed="9"/>
      <name val="宋体"/>
      <family val="3"/>
      <charset val="134"/>
    </font>
    <font>
      <b/>
      <sz val="13"/>
      <color indexed="56"/>
      <name val="宋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20"/>
      <name val="宋体"/>
      <family val="3"/>
      <charset val="134"/>
    </font>
    <font>
      <b/>
      <sz val="11"/>
      <color indexed="63"/>
      <name val="宋体"/>
      <family val="3"/>
      <charset val="134"/>
    </font>
    <font>
      <b/>
      <sz val="15"/>
      <color indexed="56"/>
      <name val="宋体"/>
      <family val="3"/>
      <charset val="134"/>
    </font>
    <font>
      <sz val="11"/>
      <color indexed="62"/>
      <name val="宋体"/>
      <family val="3"/>
      <charset val="134"/>
    </font>
    <font>
      <b/>
      <sz val="18"/>
      <color indexed="56"/>
      <name val="宋体"/>
      <family val="3"/>
      <charset val="134"/>
    </font>
    <font>
      <b/>
      <sz val="11"/>
      <color indexed="56"/>
      <name val="宋体"/>
      <family val="3"/>
      <charset val="134"/>
    </font>
    <font>
      <b/>
      <sz val="15"/>
      <color theme="3"/>
      <name val="宋体"/>
      <family val="2"/>
      <scheme val="minor"/>
    </font>
    <font>
      <sz val="11"/>
      <color indexed="60"/>
      <name val="宋体"/>
      <family val="3"/>
      <charset val="134"/>
    </font>
    <font>
      <sz val="11"/>
      <color indexed="17"/>
      <name val="宋体"/>
      <family val="3"/>
      <charset val="134"/>
    </font>
    <font>
      <sz val="10"/>
      <name val="Arial"/>
      <family val="2"/>
    </font>
    <font>
      <i/>
      <sz val="11"/>
      <color indexed="23"/>
      <name val="宋体"/>
      <family val="3"/>
      <charset val="134"/>
    </font>
    <font>
      <sz val="11"/>
      <color theme="1"/>
      <name val="宋体"/>
      <family val="2"/>
      <scheme val="minor"/>
    </font>
    <font>
      <sz val="11"/>
      <color theme="0"/>
      <name val="宋体"/>
      <family val="2"/>
      <scheme val="minor"/>
    </font>
    <font>
      <b/>
      <sz val="20"/>
      <color rgb="FF0070C0"/>
      <name val="宋体"/>
      <family val="3"/>
      <charset val="134"/>
    </font>
    <font>
      <b/>
      <sz val="10"/>
      <color theme="1"/>
      <name val="宋体"/>
      <family val="3"/>
      <charset val="134"/>
    </font>
    <font>
      <b/>
      <sz val="12"/>
      <name val="宋体"/>
      <family val="3"/>
      <charset val="134"/>
    </font>
    <font>
      <b/>
      <sz val="11"/>
      <name val="宋体"/>
      <family val="3"/>
      <charset val="134"/>
    </font>
    <font>
      <b/>
      <sz val="10"/>
      <name val="宋体"/>
      <family val="3"/>
      <charset val="134"/>
    </font>
    <font>
      <b/>
      <sz val="20"/>
      <color indexed="8"/>
      <name val="宋体"/>
      <family val="3"/>
      <charset val="134"/>
    </font>
    <font>
      <b/>
      <sz val="16"/>
      <color indexed="30"/>
      <name val="宋体"/>
      <family val="3"/>
      <charset val="134"/>
    </font>
    <font>
      <b/>
      <sz val="10"/>
      <color indexed="8"/>
      <name val="宋体"/>
      <family val="3"/>
      <charset val="134"/>
    </font>
    <font>
      <sz val="10"/>
      <color indexed="8"/>
      <name val="宋体"/>
      <family val="3"/>
      <charset val="134"/>
    </font>
    <font>
      <sz val="9"/>
      <name val="Tahoma"/>
      <family val="2"/>
    </font>
    <font>
      <b/>
      <sz val="16"/>
      <color theme="1"/>
      <name val="Times New Roman"/>
      <family val="1"/>
      <charset val="134"/>
    </font>
    <font>
      <sz val="10"/>
      <name val="Times New Roman"/>
      <family val="1"/>
      <charset val="134"/>
    </font>
    <font>
      <b/>
      <sz val="10"/>
      <name val="Times New Roman"/>
      <family val="1"/>
      <charset val="134"/>
    </font>
    <font>
      <b/>
      <sz val="11"/>
      <name val="Times New Roman"/>
      <family val="1"/>
      <charset val="134"/>
    </font>
    <font>
      <sz val="11"/>
      <color theme="1"/>
      <name val="Tahoma"/>
      <family val="2"/>
      <charset val="134"/>
    </font>
    <font>
      <sz val="9"/>
      <name val="Tahoma"/>
      <family val="2"/>
      <charset val="134"/>
    </font>
    <font>
      <b/>
      <sz val="10"/>
      <name val="宋体"/>
      <family val="3"/>
      <charset val="134"/>
      <scheme val="minor"/>
    </font>
    <font>
      <sz val="12"/>
      <color theme="1"/>
      <name val="宋体"/>
      <family val="2"/>
      <scheme val="minor"/>
    </font>
    <font>
      <sz val="12"/>
      <color theme="1"/>
      <name val="SimSun"/>
      <family val="3"/>
      <charset val="134"/>
    </font>
    <font>
      <b/>
      <sz val="10"/>
      <name val="宋体"/>
      <family val="2"/>
      <scheme val="minor"/>
    </font>
    <font>
      <b/>
      <sz val="12"/>
      <name val="SimSun"/>
      <family val="3"/>
      <charset val="134"/>
    </font>
    <font>
      <b/>
      <sz val="20"/>
      <color theme="3" tint="0.39997558519241921"/>
      <name val="Times New Roman"/>
      <family val="1"/>
    </font>
    <font>
      <b/>
      <sz val="20"/>
      <color theme="3" tint="0.39997558519241921"/>
      <name val="宋体"/>
      <family val="3"/>
      <charset val="134"/>
    </font>
    <font>
      <b/>
      <sz val="20"/>
      <color theme="0"/>
      <name val="Times New Roman"/>
      <family val="1"/>
    </font>
    <font>
      <b/>
      <sz val="20"/>
      <color theme="3" tint="0.39997558519241921"/>
      <name val="Times New Roman"/>
      <family val="3"/>
      <charset val="134"/>
    </font>
    <font>
      <sz val="20"/>
      <color rgb="FF0070C0"/>
      <name val="Times New Roman"/>
      <family val="1"/>
    </font>
    <font>
      <b/>
      <sz val="20"/>
      <color rgb="FF0070C0"/>
      <name val="Times New Roman"/>
      <family val="3"/>
      <charset val="134"/>
    </font>
    <font>
      <b/>
      <sz val="11"/>
      <name val="Times New Roman"/>
      <family val="3"/>
      <charset val="134"/>
    </font>
    <font>
      <sz val="10"/>
      <color theme="1"/>
      <name val="Times New Roman"/>
      <family val="3"/>
      <charset val="134"/>
    </font>
    <font>
      <b/>
      <sz val="10"/>
      <color theme="1"/>
      <name val="Times New Roman"/>
      <family val="3"/>
      <charset val="134"/>
    </font>
    <font>
      <b/>
      <sz val="14"/>
      <name val="SimSun"/>
      <family val="3"/>
      <charset val="134"/>
    </font>
    <font>
      <sz val="10"/>
      <color rgb="FF000000"/>
      <name val="宋体"/>
      <family val="1"/>
      <charset val="134"/>
    </font>
    <font>
      <sz val="11"/>
      <color theme="1"/>
      <name val="Tahoma"/>
      <family val="2"/>
    </font>
    <font>
      <b/>
      <sz val="10"/>
      <color rgb="FF000000"/>
      <name val="SimSun"/>
      <family val="3"/>
      <charset val="134"/>
    </font>
    <font>
      <b/>
      <sz val="11"/>
      <color theme="1"/>
      <name val="宋体"/>
      <family val="3"/>
      <charset val="134"/>
    </font>
    <font>
      <b/>
      <sz val="10"/>
      <name val="Times New Roman"/>
      <family val="3"/>
      <charset val="134"/>
    </font>
    <font>
      <u/>
      <sz val="11"/>
      <color theme="10"/>
      <name val="Tahoma"/>
      <family val="2"/>
    </font>
    <font>
      <sz val="11"/>
      <color theme="1"/>
      <name val="宋体"/>
      <family val="3"/>
      <charset val="134"/>
    </font>
  </fonts>
  <fills count="40">
    <fill>
      <patternFill patternType="none"/>
    </fill>
    <fill>
      <patternFill patternType="gray125"/>
    </fill>
    <fill>
      <patternFill patternType="solid">
        <fgColor theme="8" tint="0.79995117038483843"/>
        <bgColor indexed="64"/>
      </patternFill>
    </fill>
    <fill>
      <patternFill patternType="solid">
        <fgColor theme="0"/>
        <bgColor indexed="64"/>
      </patternFill>
    </fill>
    <fill>
      <patternFill patternType="solid">
        <fgColor theme="4" tint="0.39994506668294322"/>
        <bgColor indexed="64"/>
      </patternFill>
    </fill>
    <fill>
      <patternFill patternType="solid">
        <fgColor theme="4" tint="0.59999389629810485"/>
        <bgColor indexed="64"/>
      </patternFill>
    </fill>
    <fill>
      <patternFill patternType="solid">
        <fgColor theme="7" tint="0.79995117038483843"/>
        <bgColor indexed="64"/>
      </patternFill>
    </fill>
    <fill>
      <patternFill patternType="solid">
        <fgColor theme="3" tint="0.79995117038483843"/>
        <bgColor indexed="64"/>
      </patternFill>
    </fill>
    <fill>
      <patternFill patternType="solid">
        <fgColor theme="4" tint="0.79995117038483843"/>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indexed="55"/>
        <bgColor indexed="64"/>
      </patternFill>
    </fill>
    <fill>
      <patternFill patternType="solid">
        <fgColor indexed="57"/>
        <bgColor indexed="64"/>
      </patternFill>
    </fill>
    <fill>
      <patternFill patternType="solid">
        <fgColor indexed="36"/>
        <bgColor indexed="64"/>
      </patternFill>
    </fill>
    <fill>
      <patternFill patternType="solid">
        <fgColor indexed="11"/>
        <bgColor indexed="64"/>
      </patternFill>
    </fill>
    <fill>
      <patternFill patternType="solid">
        <fgColor indexed="30"/>
        <bgColor indexed="64"/>
      </patternFill>
    </fill>
    <fill>
      <patternFill patternType="solid">
        <fgColor indexed="62"/>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10"/>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29"/>
        <bgColor indexed="64"/>
      </patternFill>
    </fill>
    <fill>
      <patternFill patternType="solid">
        <fgColor indexed="42"/>
        <bgColor indexed="64"/>
      </patternFill>
    </fill>
    <fill>
      <patternFill patternType="solid">
        <fgColor indexed="27"/>
        <bgColor indexed="64"/>
      </patternFill>
    </fill>
    <fill>
      <patternFill patternType="solid">
        <fgColor indexed="46"/>
        <bgColor indexed="64"/>
      </patternFill>
    </fill>
    <fill>
      <patternFill patternType="solid">
        <fgColor indexed="53"/>
        <bgColor indexed="64"/>
      </patternFill>
    </fill>
    <fill>
      <patternFill patternType="solid">
        <fgColor theme="4" tint="0.79995117038483843"/>
        <bgColor indexed="64"/>
      </patternFill>
    </fill>
    <fill>
      <patternFill patternType="solid">
        <fgColor indexed="51"/>
        <bgColor indexed="64"/>
      </patternFill>
    </fill>
    <fill>
      <patternFill patternType="solid">
        <fgColor theme="4"/>
        <bgColor indexed="64"/>
      </patternFill>
    </fill>
    <fill>
      <patternFill patternType="solid">
        <fgColor theme="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s>
  <borders count="75">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style="medium">
        <color auto="1"/>
      </left>
      <right style="thin">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diagonal/>
    </border>
    <border>
      <left/>
      <right/>
      <top style="medium">
        <color auto="1"/>
      </top>
      <bottom/>
      <diagonal/>
    </border>
    <border>
      <left style="thin">
        <color auto="1"/>
      </left>
      <right/>
      <top style="thin">
        <color auto="1"/>
      </top>
      <bottom/>
      <diagonal/>
    </border>
    <border>
      <left/>
      <right/>
      <top/>
      <bottom style="thin">
        <color auto="1"/>
      </bottom>
      <diagonal/>
    </border>
    <border>
      <left style="thin">
        <color auto="1"/>
      </left>
      <right/>
      <top/>
      <bottom style="thin">
        <color auto="1"/>
      </bottom>
      <diagonal/>
    </border>
    <border>
      <left style="medium">
        <color auto="1"/>
      </left>
      <right/>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style="thin">
        <color auto="1"/>
      </left>
      <right/>
      <top style="medium">
        <color auto="1"/>
      </top>
      <bottom/>
      <diagonal/>
    </border>
    <border>
      <left style="medium">
        <color auto="1"/>
      </left>
      <right/>
      <top style="thin">
        <color auto="1"/>
      </top>
      <bottom/>
      <diagonal/>
    </border>
    <border>
      <left/>
      <right/>
      <top style="thin">
        <color auto="1"/>
      </top>
      <bottom/>
      <diagonal/>
    </border>
    <border>
      <left style="thin">
        <color auto="1"/>
      </left>
      <right/>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54">
    <xf numFmtId="0" fontId="0" fillId="0" borderId="0"/>
    <xf numFmtId="0" fontId="25" fillId="13" borderId="0" applyNumberFormat="0" applyBorder="0" applyAlignment="0" applyProtection="0">
      <alignment vertical="center"/>
    </xf>
    <xf numFmtId="0" fontId="31" fillId="11" borderId="52" applyNumberFormat="0" applyAlignment="0" applyProtection="0">
      <alignment vertical="center"/>
    </xf>
    <xf numFmtId="176" fontId="42" fillId="0" borderId="0" applyFont="0" applyFill="0" applyBorder="0" applyAlignment="0" applyProtection="0"/>
    <xf numFmtId="0" fontId="25" fillId="31" borderId="0" applyNumberFormat="0" applyBorder="0" applyAlignment="0" applyProtection="0">
      <alignment vertical="center"/>
    </xf>
    <xf numFmtId="0" fontId="25" fillId="14" borderId="0" applyNumberFormat="0" applyBorder="0" applyAlignment="0" applyProtection="0">
      <alignment vertical="center"/>
    </xf>
    <xf numFmtId="0" fontId="25" fillId="28" borderId="0" applyNumberFormat="0" applyBorder="0" applyAlignment="0" applyProtection="0">
      <alignment vertical="center"/>
    </xf>
    <xf numFmtId="0" fontId="9" fillId="0" borderId="0"/>
    <xf numFmtId="0" fontId="25" fillId="14" borderId="0" applyNumberFormat="0" applyBorder="0" applyAlignment="0" applyProtection="0">
      <alignment vertical="center"/>
    </xf>
    <xf numFmtId="0" fontId="34" fillId="11" borderId="54" applyNumberFormat="0" applyAlignment="0" applyProtection="0">
      <alignment vertical="center"/>
    </xf>
    <xf numFmtId="0" fontId="44" fillId="33" borderId="0" applyNumberFormat="0" applyBorder="0" applyAlignment="0" applyProtection="0"/>
    <xf numFmtId="0" fontId="40" fillId="27" borderId="0" applyNumberFormat="0" applyBorder="0" applyAlignment="0" applyProtection="0">
      <alignment vertical="center"/>
    </xf>
    <xf numFmtId="0" fontId="25" fillId="34" borderId="0" applyNumberFormat="0" applyBorder="0" applyAlignment="0" applyProtection="0">
      <alignment vertical="center"/>
    </xf>
    <xf numFmtId="0" fontId="25" fillId="21" borderId="0" applyNumberFormat="0" applyBorder="0" applyAlignment="0" applyProtection="0">
      <alignment vertical="center"/>
    </xf>
    <xf numFmtId="0" fontId="25" fillId="29" borderId="0" applyNumberFormat="0" applyBorder="0" applyAlignment="0" applyProtection="0">
      <alignment vertical="center"/>
    </xf>
    <xf numFmtId="0" fontId="25" fillId="31" borderId="0" applyNumberFormat="0" applyBorder="0" applyAlignment="0" applyProtection="0">
      <alignment vertical="center"/>
    </xf>
    <xf numFmtId="0" fontId="9" fillId="0" borderId="0"/>
    <xf numFmtId="0" fontId="25" fillId="30" borderId="0" applyNumberFormat="0" applyBorder="0" applyAlignment="0" applyProtection="0">
      <alignment vertical="center"/>
    </xf>
    <xf numFmtId="0" fontId="25" fillId="22" borderId="0" applyNumberFormat="0" applyBorder="0" applyAlignment="0" applyProtection="0">
      <alignment vertical="center"/>
    </xf>
    <xf numFmtId="0" fontId="25" fillId="18" borderId="0" applyNumberFormat="0" applyBorder="0" applyAlignment="0" applyProtection="0">
      <alignment vertical="center"/>
    </xf>
    <xf numFmtId="0" fontId="30" fillId="19" borderId="0" applyNumberFormat="0" applyBorder="0" applyAlignment="0" applyProtection="0">
      <alignment vertical="center"/>
    </xf>
    <xf numFmtId="0" fontId="30" fillId="28" borderId="0" applyNumberFormat="0" applyBorder="0" applyAlignment="0" applyProtection="0">
      <alignment vertical="center"/>
    </xf>
    <xf numFmtId="0" fontId="30" fillId="18" borderId="0" applyNumberFormat="0" applyBorder="0" applyAlignment="0" applyProtection="0">
      <alignment vertical="center"/>
    </xf>
    <xf numFmtId="0" fontId="30" fillId="17"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45" fillId="35" borderId="0" applyNumberFormat="0" applyBorder="0" applyAlignment="0" applyProtection="0"/>
    <xf numFmtId="0" fontId="39" fillId="0" borderId="58" applyNumberFormat="0" applyFill="0" applyAlignment="0" applyProtection="0"/>
    <xf numFmtId="0" fontId="9" fillId="0" borderId="0"/>
    <xf numFmtId="0" fontId="42" fillId="0" borderId="0"/>
    <xf numFmtId="0" fontId="44" fillId="0" borderId="0"/>
    <xf numFmtId="0" fontId="35" fillId="0" borderId="55" applyNumberFormat="0" applyFill="0" applyAlignment="0" applyProtection="0">
      <alignment vertical="center"/>
    </xf>
    <xf numFmtId="0" fontId="29" fillId="0" borderId="51" applyNumberFormat="0" applyFill="0" applyAlignment="0" applyProtection="0">
      <alignment vertical="center"/>
    </xf>
    <xf numFmtId="0" fontId="38" fillId="0" borderId="57" applyNumberFormat="0" applyFill="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3" fillId="21" borderId="0" applyNumberFormat="0" applyBorder="0" applyAlignment="0" applyProtection="0">
      <alignment vertical="center"/>
    </xf>
    <xf numFmtId="0" fontId="41" fillId="29" borderId="0" applyNumberFormat="0" applyBorder="0" applyAlignment="0" applyProtection="0">
      <alignment vertical="center"/>
    </xf>
    <xf numFmtId="0" fontId="26" fillId="0" borderId="49" applyNumberFormat="0" applyFill="0" applyAlignment="0" applyProtection="0">
      <alignment vertical="center"/>
    </xf>
    <xf numFmtId="0" fontId="28" fillId="15" borderId="50" applyNumberFormat="0" applyAlignment="0" applyProtection="0">
      <alignment vertical="center"/>
    </xf>
    <xf numFmtId="0" fontId="4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53" applyNumberFormat="0" applyFill="0" applyAlignment="0" applyProtection="0">
      <alignment vertical="center"/>
    </xf>
    <xf numFmtId="0" fontId="30" fillId="20" borderId="0" applyNumberFormat="0" applyBorder="0" applyAlignment="0" applyProtection="0">
      <alignment vertical="center"/>
    </xf>
    <xf numFmtId="0" fontId="30" fillId="24"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25" borderId="0" applyNumberFormat="0" applyBorder="0" applyAlignment="0" applyProtection="0">
      <alignment vertical="center"/>
    </xf>
    <xf numFmtId="0" fontId="30" fillId="32" borderId="0" applyNumberFormat="0" applyBorder="0" applyAlignment="0" applyProtection="0">
      <alignment vertical="center"/>
    </xf>
    <xf numFmtId="0" fontId="36" fillId="22" borderId="52" applyNumberFormat="0" applyAlignment="0" applyProtection="0">
      <alignment vertical="center"/>
    </xf>
    <xf numFmtId="0" fontId="9" fillId="23" borderId="56" applyNumberFormat="0" applyFont="0" applyAlignment="0" applyProtection="0">
      <alignment vertical="center"/>
    </xf>
    <xf numFmtId="0" fontId="60" fillId="0" borderId="0"/>
    <xf numFmtId="0" fontId="45" fillId="36" borderId="0" applyNumberFormat="0" applyBorder="0" applyAlignment="0" applyProtection="0"/>
    <xf numFmtId="0" fontId="82" fillId="0" borderId="0" applyNumberFormat="0" applyFill="0" applyBorder="0" applyAlignment="0" applyProtection="0"/>
  </cellStyleXfs>
  <cellXfs count="286">
    <xf numFmtId="0" fontId="0" fillId="0" borderId="0" xfId="0"/>
    <xf numFmtId="0" fontId="4" fillId="0" borderId="5" xfId="0" applyFont="1" applyBorder="1"/>
    <xf numFmtId="0" fontId="4" fillId="0" borderId="6" xfId="0" applyFont="1" applyBorder="1"/>
    <xf numFmtId="0" fontId="4" fillId="2" borderId="5" xfId="0" applyFont="1" applyFill="1" applyBorder="1"/>
    <xf numFmtId="0" fontId="4" fillId="2" borderId="6" xfId="0" applyFont="1" applyFill="1" applyBorder="1"/>
    <xf numFmtId="0" fontId="4" fillId="0" borderId="9" xfId="0" applyFont="1" applyBorder="1"/>
    <xf numFmtId="0" fontId="4" fillId="0" borderId="10" xfId="0" applyFont="1" applyBorder="1"/>
    <xf numFmtId="0" fontId="4" fillId="0" borderId="0" xfId="0" applyFont="1"/>
    <xf numFmtId="0" fontId="9" fillId="0" borderId="0" xfId="28"/>
    <xf numFmtId="0" fontId="10" fillId="0" borderId="0" xfId="7" applyFont="1"/>
    <xf numFmtId="0" fontId="8" fillId="0" borderId="0" xfId="0" applyFont="1" applyAlignment="1">
      <alignment vertical="center"/>
    </xf>
    <xf numFmtId="0" fontId="8" fillId="0" borderId="7" xfId="0" applyFont="1" applyBorder="1" applyAlignment="1" applyProtection="1">
      <alignment horizontal="left" vertical="center"/>
      <protection locked="0"/>
    </xf>
    <xf numFmtId="0" fontId="8" fillId="0" borderId="23" xfId="0" applyFont="1" applyBorder="1" applyAlignment="1" applyProtection="1">
      <alignment horizontal="left" vertical="center" wrapText="1"/>
      <protection locked="0"/>
    </xf>
    <xf numFmtId="0" fontId="8" fillId="0" borderId="5" xfId="0" applyFont="1" applyBorder="1" applyAlignment="1" applyProtection="1">
      <alignment vertical="center"/>
      <protection locked="0"/>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left" vertical="center" wrapText="1"/>
      <protection locked="0"/>
    </xf>
    <xf numFmtId="0" fontId="3" fillId="6" borderId="5" xfId="0" applyFont="1" applyFill="1" applyBorder="1" applyAlignment="1" applyProtection="1">
      <alignment horizontal="left" vertical="center"/>
      <protection locked="0"/>
    </xf>
    <xf numFmtId="0" fontId="3" fillId="6" borderId="5" xfId="0" applyFont="1" applyFill="1" applyBorder="1" applyAlignment="1" applyProtection="1">
      <alignment horizontal="left" vertical="center" wrapText="1"/>
      <protection locked="0"/>
    </xf>
    <xf numFmtId="0" fontId="8" fillId="0" borderId="4"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13" xfId="0" applyFont="1" applyBorder="1" applyAlignment="1" applyProtection="1">
      <alignment horizontal="left" vertical="center" wrapText="1"/>
      <protection locked="0"/>
    </xf>
    <xf numFmtId="0" fontId="8" fillId="0" borderId="13"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3" fillId="6" borderId="7" xfId="0" applyFont="1" applyFill="1" applyBorder="1" applyAlignment="1" applyProtection="1">
      <alignment horizontal="left" vertical="center"/>
      <protection locked="0"/>
    </xf>
    <xf numFmtId="0" fontId="4" fillId="0" borderId="23" xfId="0" applyFont="1" applyBorder="1"/>
    <xf numFmtId="0" fontId="8" fillId="0" borderId="23" xfId="0" applyFont="1" applyBorder="1" applyAlignment="1" applyProtection="1">
      <alignment vertical="center"/>
      <protection locked="0"/>
    </xf>
    <xf numFmtId="0" fontId="8" fillId="0" borderId="23"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17" fillId="11" borderId="0" xfId="29" applyFont="1" applyFill="1" applyAlignment="1">
      <alignment vertical="center"/>
    </xf>
    <xf numFmtId="0" fontId="17" fillId="11" borderId="0" xfId="29" applyFont="1" applyFill="1"/>
    <xf numFmtId="0" fontId="17" fillId="11" borderId="0" xfId="29" applyFont="1" applyFill="1" applyAlignment="1">
      <alignment horizontal="left"/>
    </xf>
    <xf numFmtId="0" fontId="18" fillId="12" borderId="40" xfId="29" applyFont="1" applyFill="1" applyBorder="1" applyAlignment="1">
      <alignment vertical="center"/>
    </xf>
    <xf numFmtId="0" fontId="19" fillId="12" borderId="40" xfId="29" applyFont="1" applyFill="1" applyBorder="1" applyAlignment="1">
      <alignment vertical="center"/>
    </xf>
    <xf numFmtId="0" fontId="20" fillId="12" borderId="0" xfId="29" applyFont="1" applyFill="1" applyAlignment="1">
      <alignment horizontal="left" vertical="center"/>
    </xf>
    <xf numFmtId="0" fontId="21" fillId="12" borderId="0" xfId="29" applyFont="1" applyFill="1" applyAlignment="1">
      <alignment horizontal="center" vertical="center"/>
    </xf>
    <xf numFmtId="0" fontId="7" fillId="0" borderId="38" xfId="29" applyFont="1" applyBorder="1" applyAlignment="1">
      <alignment vertical="center" wrapText="1"/>
    </xf>
    <xf numFmtId="0" fontId="22" fillId="0" borderId="38" xfId="29" applyFont="1" applyBorder="1" applyAlignment="1">
      <alignment vertical="center" wrapText="1"/>
    </xf>
    <xf numFmtId="0" fontId="21" fillId="12" borderId="36" xfId="29" applyFont="1" applyFill="1" applyBorder="1" applyAlignment="1">
      <alignment vertical="center"/>
    </xf>
    <xf numFmtId="0" fontId="22" fillId="12" borderId="36" xfId="29" applyFont="1" applyFill="1" applyBorder="1" applyAlignment="1">
      <alignment vertical="center"/>
    </xf>
    <xf numFmtId="0" fontId="22" fillId="12" borderId="0" xfId="29" applyFont="1" applyFill="1" applyAlignment="1">
      <alignment vertical="center"/>
    </xf>
    <xf numFmtId="0" fontId="22" fillId="3" borderId="41" xfId="29" applyFont="1" applyFill="1" applyBorder="1" applyAlignment="1">
      <alignment vertical="center"/>
    </xf>
    <xf numFmtId="0" fontId="22" fillId="3" borderId="40" xfId="29" applyFont="1" applyFill="1" applyBorder="1" applyAlignment="1">
      <alignment vertical="center"/>
    </xf>
    <xf numFmtId="0" fontId="7" fillId="12" borderId="4" xfId="29" applyFont="1" applyFill="1" applyBorder="1" applyAlignment="1">
      <alignment vertical="top"/>
    </xf>
    <xf numFmtId="0" fontId="6" fillId="12" borderId="43" xfId="29" applyFont="1" applyFill="1" applyBorder="1" applyAlignment="1">
      <alignment vertical="top"/>
    </xf>
    <xf numFmtId="0" fontId="22" fillId="3" borderId="43" xfId="29" applyFont="1" applyFill="1" applyBorder="1" applyAlignment="1">
      <alignment vertical="center"/>
    </xf>
    <xf numFmtId="0" fontId="7" fillId="12" borderId="29" xfId="29" applyFont="1" applyFill="1" applyBorder="1" applyAlignment="1">
      <alignment vertical="top" wrapText="1"/>
    </xf>
    <xf numFmtId="0" fontId="6" fillId="12" borderId="38" xfId="29" applyFont="1" applyFill="1" applyBorder="1" applyAlignment="1">
      <alignment vertical="top" wrapText="1"/>
    </xf>
    <xf numFmtId="0" fontId="22" fillId="12" borderId="38" xfId="29" applyFont="1" applyFill="1" applyBorder="1"/>
    <xf numFmtId="0" fontId="7" fillId="12" borderId="1" xfId="29" applyFont="1" applyFill="1" applyBorder="1" applyAlignment="1">
      <alignment vertical="top" wrapText="1"/>
    </xf>
    <xf numFmtId="0" fontId="6" fillId="12" borderId="2" xfId="29" applyFont="1" applyFill="1" applyBorder="1" applyAlignment="1">
      <alignment vertical="top" wrapText="1"/>
    </xf>
    <xf numFmtId="0" fontId="22" fillId="3" borderId="2" xfId="29" applyFont="1" applyFill="1" applyBorder="1" applyAlignment="1">
      <alignment vertical="center"/>
    </xf>
    <xf numFmtId="0" fontId="7" fillId="12" borderId="4" xfId="29" applyFont="1" applyFill="1" applyBorder="1" applyAlignment="1">
      <alignment vertical="top" wrapText="1"/>
    </xf>
    <xf numFmtId="0" fontId="6" fillId="12" borderId="43" xfId="29" applyFont="1" applyFill="1" applyBorder="1" applyAlignment="1">
      <alignment vertical="top" wrapText="1"/>
    </xf>
    <xf numFmtId="0" fontId="7" fillId="12" borderId="44" xfId="29" applyFont="1" applyFill="1" applyBorder="1" applyAlignment="1">
      <alignment vertical="top" wrapText="1"/>
    </xf>
    <xf numFmtId="0" fontId="6" fillId="12" borderId="25" xfId="29" applyFont="1" applyFill="1" applyBorder="1" applyAlignment="1">
      <alignment vertical="top" wrapText="1"/>
    </xf>
    <xf numFmtId="0" fontId="7" fillId="12" borderId="1" xfId="29" applyFont="1" applyFill="1" applyBorder="1" applyAlignment="1">
      <alignment vertical="top"/>
    </xf>
    <xf numFmtId="0" fontId="6" fillId="12" borderId="2" xfId="29" applyFont="1" applyFill="1" applyBorder="1" applyAlignment="1">
      <alignment vertical="top"/>
    </xf>
    <xf numFmtId="0" fontId="22" fillId="13" borderId="45" xfId="29" applyFont="1" applyFill="1" applyBorder="1" applyAlignment="1">
      <alignment vertical="center"/>
    </xf>
    <xf numFmtId="0" fontId="22" fillId="13" borderId="39" xfId="29" applyFont="1" applyFill="1" applyBorder="1" applyAlignment="1">
      <alignment vertical="center"/>
    </xf>
    <xf numFmtId="0" fontId="22" fillId="13" borderId="23" xfId="29" applyFont="1" applyFill="1" applyBorder="1" applyAlignment="1">
      <alignment vertical="center"/>
    </xf>
    <xf numFmtId="0" fontId="7" fillId="12" borderId="46" xfId="29" applyFont="1" applyFill="1" applyBorder="1" applyAlignment="1">
      <alignment horizontal="left" vertical="top"/>
    </xf>
    <xf numFmtId="0" fontId="6" fillId="12" borderId="47" xfId="29" applyFont="1" applyFill="1" applyBorder="1" applyAlignment="1">
      <alignment horizontal="right" vertical="top" indent="1"/>
    </xf>
    <xf numFmtId="0" fontId="22" fillId="13" borderId="41" xfId="29" applyFont="1" applyFill="1" applyBorder="1" applyAlignment="1">
      <alignment vertical="center"/>
    </xf>
    <xf numFmtId="0" fontId="7" fillId="12" borderId="27" xfId="29" applyFont="1" applyFill="1" applyBorder="1" applyAlignment="1">
      <alignment vertical="top" wrapText="1"/>
    </xf>
    <xf numFmtId="0" fontId="22" fillId="12" borderId="0" xfId="29" applyFont="1" applyFill="1"/>
    <xf numFmtId="0" fontId="22" fillId="0" borderId="11" xfId="29" applyFont="1" applyBorder="1" applyAlignment="1">
      <alignment horizontal="center" wrapText="1"/>
    </xf>
    <xf numFmtId="0" fontId="22" fillId="0" borderId="20" xfId="29" applyFont="1" applyBorder="1" applyAlignment="1">
      <alignment horizontal="center" wrapText="1"/>
    </xf>
    <xf numFmtId="0" fontId="22" fillId="13" borderId="7" xfId="29" applyFont="1" applyFill="1" applyBorder="1" applyAlignment="1">
      <alignment horizontal="center"/>
    </xf>
    <xf numFmtId="178" fontId="22" fillId="3" borderId="23" xfId="3" applyNumberFormat="1" applyFont="1" applyFill="1" applyBorder="1" applyAlignment="1">
      <alignment horizontal="center"/>
    </xf>
    <xf numFmtId="0" fontId="22" fillId="13" borderId="23" xfId="29" applyFont="1" applyFill="1" applyBorder="1"/>
    <xf numFmtId="0" fontId="22" fillId="13" borderId="5" xfId="29" applyFont="1" applyFill="1" applyBorder="1"/>
    <xf numFmtId="0" fontId="22" fillId="12" borderId="47" xfId="29" applyFont="1" applyFill="1" applyBorder="1"/>
    <xf numFmtId="0" fontId="20" fillId="12" borderId="36" xfId="29" applyFont="1" applyFill="1" applyBorder="1" applyAlignment="1">
      <alignment horizontal="left" vertical="center"/>
    </xf>
    <xf numFmtId="0" fontId="22" fillId="12" borderId="36" xfId="29" applyFont="1" applyFill="1" applyBorder="1"/>
    <xf numFmtId="0" fontId="22" fillId="12" borderId="5" xfId="29" applyFont="1" applyFill="1" applyBorder="1"/>
    <xf numFmtId="0" fontId="21" fillId="12" borderId="5" xfId="29" applyFont="1" applyFill="1" applyBorder="1"/>
    <xf numFmtId="0" fontId="6" fillId="12" borderId="5" xfId="29" applyFont="1" applyFill="1" applyBorder="1" applyAlignment="1">
      <alignment horizontal="right" vertical="top" indent="1"/>
    </xf>
    <xf numFmtId="0" fontId="24" fillId="11" borderId="0" xfId="29" applyFont="1" applyFill="1"/>
    <xf numFmtId="0" fontId="11" fillId="0" borderId="0" xfId="0" applyFont="1" applyAlignment="1">
      <alignment vertical="center" wrapText="1"/>
    </xf>
    <xf numFmtId="0" fontId="58" fillId="6" borderId="8" xfId="7" applyFont="1" applyFill="1" applyBorder="1" applyAlignment="1">
      <alignment horizontal="center" vertical="center"/>
    </xf>
    <xf numFmtId="0" fontId="60" fillId="0" borderId="0" xfId="51"/>
    <xf numFmtId="0" fontId="62" fillId="37" borderId="59" xfId="52" applyFont="1" applyFill="1" applyBorder="1" applyAlignment="1">
      <alignment horizontal="center" vertical="center"/>
    </xf>
    <xf numFmtId="0" fontId="60" fillId="38" borderId="60" xfId="51" applyFill="1" applyBorder="1"/>
    <xf numFmtId="0" fontId="62" fillId="0" borderId="59" xfId="52" applyFont="1" applyFill="1" applyBorder="1" applyAlignment="1">
      <alignment horizontal="center" vertical="center"/>
    </xf>
    <xf numFmtId="0" fontId="62" fillId="0" borderId="61" xfId="52" applyFont="1" applyFill="1" applyBorder="1" applyAlignment="1">
      <alignment horizontal="center" vertical="center"/>
    </xf>
    <xf numFmtId="0" fontId="60" fillId="0" borderId="62" xfId="51" applyBorder="1"/>
    <xf numFmtId="16" fontId="65" fillId="39" borderId="63" xfId="28" applyNumberFormat="1" applyFont="1" applyFill="1" applyBorder="1" applyAlignment="1">
      <alignment horizontal="center" vertical="center"/>
    </xf>
    <xf numFmtId="16" fontId="62" fillId="39" borderId="63" xfId="28" applyNumberFormat="1" applyFont="1" applyFill="1" applyBorder="1" applyAlignment="1">
      <alignment horizontal="center" vertical="center"/>
    </xf>
    <xf numFmtId="0" fontId="63" fillId="0" borderId="63" xfId="0" applyFont="1" applyBorder="1" applyAlignment="1" applyProtection="1">
      <alignment horizontal="left" vertical="center" indent="1"/>
      <protection locked="0"/>
    </xf>
    <xf numFmtId="0" fontId="2" fillId="39" borderId="4" xfId="0" applyFont="1" applyFill="1" applyBorder="1" applyAlignment="1">
      <alignment horizontal="center" vertical="center" wrapText="1"/>
    </xf>
    <xf numFmtId="0" fontId="3" fillId="39" borderId="5" xfId="0" applyFont="1" applyFill="1" applyBorder="1" applyAlignment="1">
      <alignment horizontal="center" vertical="center" wrapText="1"/>
    </xf>
    <xf numFmtId="0" fontId="3" fillId="39" borderId="6" xfId="0" applyFont="1" applyFill="1" applyBorder="1" applyAlignment="1">
      <alignment horizontal="center" vertical="center" wrapText="1"/>
    </xf>
    <xf numFmtId="0" fontId="7" fillId="12" borderId="42" xfId="29" applyFont="1" applyFill="1" applyBorder="1" applyAlignment="1">
      <alignment horizontal="left" vertical="top"/>
    </xf>
    <xf numFmtId="0" fontId="6" fillId="12" borderId="40" xfId="29" applyFont="1" applyFill="1" applyBorder="1" applyAlignment="1">
      <alignment horizontal="left" vertical="top"/>
    </xf>
    <xf numFmtId="0" fontId="22" fillId="12" borderId="5" xfId="29" applyFont="1" applyFill="1" applyBorder="1" applyAlignment="1">
      <alignment horizontal="center" vertical="center"/>
    </xf>
    <xf numFmtId="0" fontId="22" fillId="0" borderId="20" xfId="29" applyFont="1" applyBorder="1" applyAlignment="1">
      <alignment horizontal="center" vertical="center" wrapText="1"/>
    </xf>
    <xf numFmtId="0" fontId="74" fillId="0" borderId="13" xfId="0" applyFont="1" applyBorder="1" applyAlignment="1" applyProtection="1">
      <alignment horizontal="left" vertical="center" wrapText="1"/>
      <protection locked="0"/>
    </xf>
    <xf numFmtId="0" fontId="66" fillId="39" borderId="63" xfId="0" applyFont="1" applyFill="1" applyBorder="1" applyAlignment="1">
      <alignment horizontal="center" vertical="center" wrapText="1"/>
    </xf>
    <xf numFmtId="0" fontId="66" fillId="39" borderId="66" xfId="0" applyFont="1" applyFill="1" applyBorder="1" applyAlignment="1">
      <alignment horizontal="center" vertical="center" wrapText="1"/>
    </xf>
    <xf numFmtId="0" fontId="3" fillId="8" borderId="5" xfId="0" applyFont="1" applyFill="1" applyBorder="1" applyAlignment="1" applyProtection="1">
      <alignment horizontal="center" vertical="center" wrapText="1"/>
      <protection locked="0"/>
    </xf>
    <xf numFmtId="0" fontId="75" fillId="8" borderId="5" xfId="0" applyFont="1" applyFill="1" applyBorder="1" applyAlignment="1" applyProtection="1">
      <alignment horizontal="center" vertical="center" wrapText="1"/>
      <protection locked="0"/>
    </xf>
    <xf numFmtId="0" fontId="3" fillId="8" borderId="23" xfId="0" applyFont="1" applyFill="1" applyBorder="1" applyAlignment="1" applyProtection="1">
      <alignment horizontal="center" vertical="center" wrapText="1"/>
      <protection locked="0"/>
    </xf>
    <xf numFmtId="0" fontId="22" fillId="3" borderId="66" xfId="29" applyFont="1" applyFill="1" applyBorder="1"/>
    <xf numFmtId="0" fontId="3" fillId="6" borderId="65" xfId="0" applyFont="1" applyFill="1" applyBorder="1" applyAlignment="1" applyProtection="1">
      <alignment horizontal="left" vertical="center" wrapText="1"/>
      <protection locked="0"/>
    </xf>
    <xf numFmtId="1" fontId="64" fillId="0" borderId="63" xfId="0" applyNumberFormat="1" applyFont="1" applyBorder="1" applyAlignment="1">
      <alignment horizontal="center" vertical="center" wrapText="1"/>
    </xf>
    <xf numFmtId="0" fontId="7" fillId="12" borderId="0" xfId="29" applyFont="1" applyFill="1" applyAlignment="1">
      <alignment vertical="top" wrapText="1"/>
    </xf>
    <xf numFmtId="0" fontId="7" fillId="12" borderId="63" xfId="29" applyFont="1" applyFill="1" applyBorder="1" applyAlignment="1">
      <alignment vertical="top"/>
    </xf>
    <xf numFmtId="0" fontId="7" fillId="12" borderId="72" xfId="29" applyFont="1" applyFill="1" applyBorder="1" applyAlignment="1">
      <alignment vertical="top"/>
    </xf>
    <xf numFmtId="0" fontId="6" fillId="12" borderId="73" xfId="29" applyFont="1" applyFill="1" applyBorder="1" applyAlignment="1">
      <alignment vertical="top" wrapText="1"/>
    </xf>
    <xf numFmtId="0" fontId="10" fillId="12" borderId="74" xfId="29" applyFont="1" applyFill="1" applyBorder="1" applyAlignment="1">
      <alignment vertical="top" wrapText="1"/>
    </xf>
    <xf numFmtId="0" fontId="22" fillId="13" borderId="72" xfId="29" applyFont="1" applyFill="1" applyBorder="1" applyAlignment="1">
      <alignment vertical="center"/>
    </xf>
    <xf numFmtId="0" fontId="22" fillId="13" borderId="74" xfId="29" applyFont="1" applyFill="1" applyBorder="1" applyAlignment="1">
      <alignment vertical="center"/>
    </xf>
    <xf numFmtId="0" fontId="22" fillId="3" borderId="74" xfId="29" applyFont="1" applyFill="1" applyBorder="1" applyAlignment="1">
      <alignment vertical="center"/>
    </xf>
    <xf numFmtId="0" fontId="77" fillId="3" borderId="74" xfId="29" applyFont="1" applyFill="1" applyBorder="1" applyAlignment="1">
      <alignment vertical="center"/>
    </xf>
    <xf numFmtId="0" fontId="4" fillId="2" borderId="7" xfId="0" applyFont="1" applyFill="1" applyBorder="1" applyAlignment="1">
      <alignment horizontal="center" vertical="center"/>
    </xf>
    <xf numFmtId="0" fontId="4" fillId="0" borderId="7" xfId="0" applyFont="1" applyBorder="1" applyAlignment="1">
      <alignment horizontal="center" vertical="center"/>
    </xf>
    <xf numFmtId="0" fontId="59" fillId="4" borderId="5" xfId="7" applyFont="1" applyFill="1" applyBorder="1" applyAlignment="1">
      <alignment horizontal="center" vertical="center"/>
    </xf>
    <xf numFmtId="0" fontId="73" fillId="4" borderId="5" xfId="7" applyFont="1" applyFill="1" applyBorder="1" applyAlignment="1">
      <alignment horizontal="center" vertical="center"/>
    </xf>
    <xf numFmtId="0" fontId="59" fillId="4" borderId="63" xfId="7" applyFont="1" applyFill="1" applyBorder="1" applyAlignment="1">
      <alignment horizontal="center" vertical="center"/>
    </xf>
    <xf numFmtId="0" fontId="73" fillId="4" borderId="63" xfId="7" applyFont="1" applyFill="1" applyBorder="1" applyAlignment="1">
      <alignment horizontal="center" vertical="center"/>
    </xf>
    <xf numFmtId="0" fontId="5" fillId="4" borderId="5" xfId="7" applyFont="1" applyFill="1" applyBorder="1" applyAlignment="1">
      <alignment horizontal="center" vertical="center"/>
    </xf>
    <xf numFmtId="0" fontId="58" fillId="5" borderId="5" xfId="7" applyFont="1" applyFill="1" applyBorder="1" applyAlignment="1">
      <alignment horizontal="center" vertical="center"/>
    </xf>
    <xf numFmtId="0" fontId="50" fillId="5" borderId="5" xfId="7" applyFont="1" applyFill="1" applyBorder="1" applyAlignment="1">
      <alignment horizontal="center" vertical="center"/>
    </xf>
    <xf numFmtId="0" fontId="50" fillId="5" borderId="63" xfId="7" applyFont="1" applyFill="1" applyBorder="1" applyAlignment="1">
      <alignment horizontal="center" vertical="center"/>
    </xf>
    <xf numFmtId="0" fontId="57" fillId="0" borderId="7" xfId="7" applyFont="1" applyBorder="1" applyAlignment="1">
      <alignment horizontal="left" vertical="center"/>
    </xf>
    <xf numFmtId="0" fontId="7" fillId="0" borderId="5" xfId="7" applyFont="1" applyBorder="1" applyAlignment="1">
      <alignment horizontal="center" vertical="center"/>
    </xf>
    <xf numFmtId="177" fontId="7" fillId="0" borderId="5" xfId="7" applyNumberFormat="1" applyFont="1" applyBorder="1" applyAlignment="1">
      <alignment horizontal="center" vertical="center"/>
    </xf>
    <xf numFmtId="177" fontId="7" fillId="0" borderId="63" xfId="7" applyNumberFormat="1" applyFont="1" applyBorder="1" applyAlignment="1">
      <alignment horizontal="center" vertical="center"/>
    </xf>
    <xf numFmtId="0" fontId="7" fillId="0" borderId="5" xfId="16" applyFont="1" applyBorder="1" applyAlignment="1">
      <alignment horizontal="center" vertical="center"/>
    </xf>
    <xf numFmtId="0" fontId="7" fillId="0" borderId="6" xfId="16" applyFont="1" applyBorder="1" applyAlignment="1">
      <alignment horizontal="center" vertical="center"/>
    </xf>
    <xf numFmtId="0" fontId="57" fillId="2" borderId="7" xfId="7" applyFont="1" applyFill="1" applyBorder="1" applyAlignment="1">
      <alignment horizontal="left" vertical="center"/>
    </xf>
    <xf numFmtId="0" fontId="7" fillId="2" borderId="5" xfId="7" applyFont="1" applyFill="1" applyBorder="1" applyAlignment="1">
      <alignment horizontal="center" vertical="center"/>
    </xf>
    <xf numFmtId="177" fontId="7" fillId="2" borderId="5" xfId="7" applyNumberFormat="1" applyFont="1" applyFill="1" applyBorder="1" applyAlignment="1">
      <alignment horizontal="center" vertical="center"/>
    </xf>
    <xf numFmtId="177" fontId="7" fillId="2" borderId="63" xfId="7" applyNumberFormat="1" applyFont="1" applyFill="1" applyBorder="1" applyAlignment="1">
      <alignment horizontal="center" vertical="center"/>
    </xf>
    <xf numFmtId="0" fontId="7" fillId="2" borderId="6" xfId="16" applyFont="1" applyFill="1" applyBorder="1" applyAlignment="1">
      <alignment horizontal="center" vertical="center"/>
    </xf>
    <xf numFmtId="0" fontId="10" fillId="0" borderId="7" xfId="7" applyFont="1" applyBorder="1" applyAlignment="1">
      <alignment horizontal="left" vertical="center"/>
    </xf>
    <xf numFmtId="0" fontId="10" fillId="2" borderId="7" xfId="7" applyFont="1" applyFill="1" applyBorder="1" applyAlignment="1">
      <alignment horizontal="left" vertical="center"/>
    </xf>
    <xf numFmtId="0" fontId="6" fillId="0" borderId="7" xfId="7" applyFont="1" applyBorder="1" applyAlignment="1">
      <alignment horizontal="center" vertical="center"/>
    </xf>
    <xf numFmtId="0" fontId="6" fillId="0" borderId="5" xfId="7" applyFont="1" applyBorder="1" applyAlignment="1">
      <alignment horizontal="center" vertical="center"/>
    </xf>
    <xf numFmtId="40" fontId="7" fillId="0" borderId="5" xfId="7" applyNumberFormat="1" applyFont="1" applyBorder="1" applyAlignment="1">
      <alignment horizontal="center" vertical="center"/>
    </xf>
    <xf numFmtId="40" fontId="7" fillId="0" borderId="63" xfId="7" applyNumberFormat="1" applyFont="1" applyBorder="1" applyAlignment="1">
      <alignment horizontal="center" vertical="center"/>
    </xf>
    <xf numFmtId="0" fontId="7" fillId="6" borderId="9" xfId="7" applyFont="1" applyFill="1" applyBorder="1" applyAlignment="1">
      <alignment horizontal="center" vertical="center"/>
    </xf>
    <xf numFmtId="40" fontId="7" fillId="6" borderId="9" xfId="7" applyNumberFormat="1" applyFont="1" applyFill="1" applyBorder="1" applyAlignment="1">
      <alignment horizontal="center" vertical="center"/>
    </xf>
    <xf numFmtId="40" fontId="7" fillId="6" borderId="65" xfId="7" applyNumberFormat="1" applyFont="1" applyFill="1" applyBorder="1" applyAlignment="1">
      <alignment horizontal="center" vertical="center"/>
    </xf>
    <xf numFmtId="0" fontId="7" fillId="6" borderId="10" xfId="16" applyFont="1" applyFill="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78" fillId="0" borderId="0" xfId="0" applyFont="1"/>
    <xf numFmtId="0" fontId="81" fillId="5" borderId="5" xfId="7" applyFont="1" applyFill="1" applyBorder="1" applyAlignment="1">
      <alignment horizontal="center" vertical="center"/>
    </xf>
    <xf numFmtId="0" fontId="54" fillId="12" borderId="5" xfId="29" applyFont="1" applyFill="1" applyBorder="1"/>
    <xf numFmtId="2" fontId="4" fillId="0" borderId="5" xfId="0" applyNumberFormat="1" applyFont="1" applyBorder="1"/>
    <xf numFmtId="179" fontId="4" fillId="0" borderId="5" xfId="0" applyNumberFormat="1" applyFont="1" applyBorder="1"/>
    <xf numFmtId="2" fontId="8" fillId="0" borderId="5" xfId="0" applyNumberFormat="1" applyFont="1" applyBorder="1" applyAlignment="1" applyProtection="1">
      <alignment horizontal="left" vertical="center"/>
      <protection locked="0"/>
    </xf>
    <xf numFmtId="1" fontId="7" fillId="0" borderId="5" xfId="16" applyNumberFormat="1" applyFont="1" applyBorder="1" applyAlignment="1">
      <alignment horizontal="center" vertical="center"/>
    </xf>
    <xf numFmtId="1" fontId="7" fillId="2" borderId="5" xfId="16" applyNumberFormat="1" applyFont="1" applyFill="1" applyBorder="1" applyAlignment="1">
      <alignment horizontal="center" vertical="center"/>
    </xf>
    <xf numFmtId="1" fontId="7" fillId="6" borderId="9" xfId="7" applyNumberFormat="1" applyFont="1" applyFill="1" applyBorder="1" applyAlignment="1">
      <alignment horizontal="center" vertical="center"/>
    </xf>
    <xf numFmtId="0" fontId="63" fillId="0" borderId="63" xfId="0" applyFont="1" applyBorder="1" applyAlignment="1" applyProtection="1">
      <alignment horizontal="center" vertical="center"/>
      <protection locked="0"/>
    </xf>
    <xf numFmtId="0" fontId="83" fillId="38" borderId="60" xfId="51" applyFont="1" applyFill="1" applyBorder="1"/>
    <xf numFmtId="0" fontId="83" fillId="0" borderId="60" xfId="51" applyFont="1" applyBorder="1"/>
    <xf numFmtId="0" fontId="83" fillId="0" borderId="5" xfId="0" applyFont="1" applyBorder="1"/>
    <xf numFmtId="0" fontId="4" fillId="0" borderId="5" xfId="0" applyFont="1" applyBorder="1" applyAlignment="1">
      <alignment horizontal="center"/>
    </xf>
    <xf numFmtId="0" fontId="21" fillId="0" borderId="1" xfId="29" applyFont="1" applyBorder="1" applyAlignment="1">
      <alignment horizontal="left" wrapText="1"/>
    </xf>
    <xf numFmtId="0" fontId="21" fillId="0" borderId="2" xfId="29" applyFont="1" applyBorder="1" applyAlignment="1">
      <alignment horizontal="left" wrapText="1"/>
    </xf>
    <xf numFmtId="0" fontId="20" fillId="12" borderId="36" xfId="29" applyFont="1" applyFill="1" applyBorder="1" applyAlignment="1">
      <alignment horizontal="left" vertical="center" wrapText="1"/>
    </xf>
    <xf numFmtId="0" fontId="22" fillId="3" borderId="29" xfId="29" applyFont="1" applyFill="1" applyBorder="1" applyAlignment="1">
      <alignment horizontal="center"/>
    </xf>
    <xf numFmtId="0" fontId="22" fillId="3" borderId="38" xfId="29" applyFont="1" applyFill="1" applyBorder="1" applyAlignment="1">
      <alignment horizontal="center"/>
    </xf>
    <xf numFmtId="0" fontId="22" fillId="3" borderId="27" xfId="29" applyFont="1" applyFill="1" applyBorder="1" applyAlignment="1">
      <alignment horizontal="center"/>
    </xf>
    <xf numFmtId="0" fontId="22" fillId="3" borderId="0" xfId="29" applyFont="1" applyFill="1" applyAlignment="1">
      <alignment horizontal="center"/>
    </xf>
    <xf numFmtId="0" fontId="82" fillId="3" borderId="23" xfId="53" applyFill="1" applyBorder="1" applyAlignment="1">
      <alignment horizontal="center" vertical="center"/>
    </xf>
    <xf numFmtId="0" fontId="22" fillId="3" borderId="43" xfId="29" applyFont="1" applyFill="1" applyBorder="1" applyAlignment="1">
      <alignment horizontal="center" vertical="center"/>
    </xf>
    <xf numFmtId="0" fontId="22" fillId="3" borderId="23" xfId="29" applyFont="1" applyFill="1" applyBorder="1" applyAlignment="1">
      <alignment vertical="center"/>
    </xf>
    <xf numFmtId="0" fontId="22" fillId="3" borderId="43" xfId="29" applyFont="1" applyFill="1" applyBorder="1" applyAlignment="1">
      <alignment vertical="center"/>
    </xf>
    <xf numFmtId="0" fontId="22" fillId="3" borderId="24" xfId="29" applyFont="1" applyFill="1" applyBorder="1" applyAlignment="1">
      <alignment vertical="center"/>
    </xf>
    <xf numFmtId="0" fontId="22" fillId="3" borderId="25" xfId="29" applyFont="1" applyFill="1" applyBorder="1" applyAlignment="1">
      <alignment vertical="center"/>
    </xf>
    <xf numFmtId="0" fontId="21" fillId="12" borderId="36" xfId="29" applyFont="1" applyFill="1" applyBorder="1" applyAlignment="1">
      <alignment horizontal="left" vertical="center" wrapText="1"/>
    </xf>
    <xf numFmtId="0" fontId="23" fillId="12" borderId="33" xfId="29" applyFont="1" applyFill="1" applyBorder="1" applyAlignment="1">
      <alignment horizontal="left" vertical="center" wrapText="1"/>
    </xf>
    <xf numFmtId="0" fontId="21" fillId="12" borderId="33" xfId="29" applyFont="1" applyFill="1" applyBorder="1" applyAlignment="1">
      <alignment horizontal="left" vertical="center" wrapText="1"/>
    </xf>
    <xf numFmtId="0" fontId="54" fillId="3" borderId="20" xfId="29" applyFont="1" applyFill="1" applyBorder="1" applyAlignment="1">
      <alignment vertical="center"/>
    </xf>
    <xf numFmtId="0" fontId="22" fillId="3" borderId="2" xfId="29" applyFont="1" applyFill="1" applyBorder="1" applyAlignment="1">
      <alignment vertical="center"/>
    </xf>
    <xf numFmtId="0" fontId="54" fillId="3" borderId="23" xfId="29" applyFont="1" applyFill="1" applyBorder="1" applyAlignment="1">
      <alignment vertical="center"/>
    </xf>
    <xf numFmtId="0" fontId="7" fillId="0" borderId="16" xfId="29" applyFont="1" applyBorder="1" applyAlignment="1">
      <alignment horizontal="left" vertical="center" wrapText="1"/>
    </xf>
    <xf numFmtId="0" fontId="7" fillId="0" borderId="17" xfId="29" applyFont="1" applyBorder="1" applyAlignment="1">
      <alignment horizontal="left" vertical="center" wrapText="1"/>
    </xf>
    <xf numFmtId="0" fontId="7" fillId="12" borderId="1" xfId="29" applyFont="1" applyFill="1" applyBorder="1" applyAlignment="1">
      <alignment horizontal="left" vertical="top"/>
    </xf>
    <xf numFmtId="0" fontId="7" fillId="12" borderId="21" xfId="29" applyFont="1" applyFill="1" applyBorder="1" applyAlignment="1">
      <alignment horizontal="left" vertical="top"/>
    </xf>
    <xf numFmtId="0" fontId="7" fillId="12" borderId="42" xfId="29" applyFont="1" applyFill="1" applyBorder="1" applyAlignment="1">
      <alignment horizontal="left" vertical="top"/>
    </xf>
    <xf numFmtId="0" fontId="7" fillId="12" borderId="64" xfId="29" applyFont="1" applyFill="1" applyBorder="1" applyAlignment="1">
      <alignment horizontal="left" vertical="top"/>
    </xf>
    <xf numFmtId="0" fontId="11" fillId="10" borderId="33" xfId="0" applyFont="1" applyFill="1" applyBorder="1" applyAlignment="1" applyProtection="1">
      <alignment horizontal="center" vertical="center" wrapText="1"/>
      <protection locked="0"/>
    </xf>
    <xf numFmtId="0" fontId="8" fillId="10" borderId="36" xfId="0" applyFont="1" applyFill="1" applyBorder="1" applyAlignment="1" applyProtection="1">
      <alignment horizontal="center" vertical="center" wrapText="1"/>
      <protection locked="0"/>
    </xf>
    <xf numFmtId="0" fontId="8" fillId="10" borderId="34" xfId="0" applyFont="1" applyFill="1" applyBorder="1" applyAlignment="1" applyProtection="1">
      <alignment horizontal="center" vertical="center" wrapText="1"/>
      <protection locked="0"/>
    </xf>
    <xf numFmtId="0" fontId="14" fillId="4" borderId="16" xfId="0" applyFont="1" applyFill="1" applyBorder="1" applyAlignment="1" applyProtection="1">
      <alignment horizontal="center" vertical="center" wrapText="1"/>
      <protection locked="0"/>
    </xf>
    <xf numFmtId="0" fontId="14" fillId="4" borderId="17" xfId="0" applyFont="1" applyFill="1" applyBorder="1" applyAlignment="1" applyProtection="1">
      <alignment horizontal="center" vertical="center" wrapText="1"/>
      <protection locked="0"/>
    </xf>
    <xf numFmtId="0" fontId="14" fillId="4" borderId="0" xfId="0" applyFont="1" applyFill="1" applyAlignment="1" applyProtection="1">
      <alignment horizontal="center" vertical="center" wrapText="1"/>
      <protection locked="0"/>
    </xf>
    <xf numFmtId="0" fontId="14" fillId="4" borderId="37" xfId="0" applyFont="1" applyFill="1" applyBorder="1" applyAlignment="1" applyProtection="1">
      <alignment horizontal="center" vertical="center" wrapText="1"/>
      <protection locked="0"/>
    </xf>
    <xf numFmtId="0" fontId="3" fillId="8" borderId="20"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0" fontId="3" fillId="8" borderId="21" xfId="0" applyFont="1" applyFill="1" applyBorder="1" applyAlignment="1" applyProtection="1">
      <alignment horizontal="center" vertical="center"/>
      <protection locked="0"/>
    </xf>
    <xf numFmtId="0" fontId="8" fillId="6" borderId="65" xfId="0" applyFont="1" applyFill="1" applyBorder="1" applyAlignment="1" applyProtection="1">
      <alignment horizontal="center" vertical="center"/>
      <protection locked="0"/>
    </xf>
    <xf numFmtId="0" fontId="75" fillId="4" borderId="29" xfId="0" applyFont="1" applyFill="1" applyBorder="1" applyAlignment="1" applyProtection="1">
      <alignment horizontal="center" vertical="center" wrapText="1"/>
      <protection locked="0"/>
    </xf>
    <xf numFmtId="0" fontId="8" fillId="4" borderId="30" xfId="0" applyFont="1" applyFill="1" applyBorder="1" applyAlignment="1" applyProtection="1">
      <alignment horizontal="center" vertical="center" wrapText="1"/>
      <protection locked="0"/>
    </xf>
    <xf numFmtId="0" fontId="8" fillId="4" borderId="33" xfId="0" applyFont="1" applyFill="1" applyBorder="1" applyAlignment="1" applyProtection="1">
      <alignment horizontal="center" vertical="center" wrapText="1"/>
      <protection locked="0"/>
    </xf>
    <xf numFmtId="0" fontId="8" fillId="4" borderId="34"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protection locked="0"/>
    </xf>
    <xf numFmtId="0" fontId="3" fillId="4" borderId="32" xfId="0" applyFont="1" applyFill="1" applyBorder="1" applyAlignment="1" applyProtection="1">
      <alignment horizontal="center" vertical="center"/>
      <protection locked="0"/>
    </xf>
    <xf numFmtId="0" fontId="3" fillId="0" borderId="29"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3" fillId="8" borderId="18" xfId="0" applyFont="1" applyFill="1" applyBorder="1" applyAlignment="1" applyProtection="1">
      <alignment horizontal="left" vertical="center" wrapText="1"/>
      <protection locked="0"/>
    </xf>
    <xf numFmtId="0" fontId="3" fillId="8" borderId="22" xfId="0" applyFont="1" applyFill="1" applyBorder="1" applyAlignment="1" applyProtection="1">
      <alignment horizontal="left" vertical="center" wrapText="1"/>
      <protection locked="0"/>
    </xf>
    <xf numFmtId="0" fontId="3" fillId="8" borderId="19" xfId="0" applyFont="1" applyFill="1" applyBorder="1" applyAlignment="1" applyProtection="1">
      <alignment horizontal="left" vertical="center" wrapText="1"/>
      <protection locked="0"/>
    </xf>
    <xf numFmtId="0" fontId="3" fillId="8" borderId="14" xfId="0" applyFont="1" applyFill="1" applyBorder="1" applyAlignment="1" applyProtection="1">
      <alignment horizontal="left" vertical="center" wrapText="1"/>
      <protection locked="0"/>
    </xf>
    <xf numFmtId="0" fontId="8" fillId="10" borderId="27" xfId="0" applyFont="1" applyFill="1" applyBorder="1" applyAlignment="1" applyProtection="1">
      <alignment horizontal="center" vertical="center" wrapText="1"/>
      <protection locked="0"/>
    </xf>
    <xf numFmtId="0" fontId="8" fillId="10" borderId="37" xfId="0" applyFont="1" applyFill="1" applyBorder="1" applyAlignment="1" applyProtection="1">
      <alignment horizontal="center" vertical="center" wrapText="1"/>
      <protection locked="0"/>
    </xf>
    <xf numFmtId="0" fontId="8" fillId="10" borderId="33" xfId="0" applyFont="1" applyFill="1" applyBorder="1" applyAlignment="1" applyProtection="1">
      <alignment horizontal="center" vertical="center" wrapText="1"/>
      <protection locked="0"/>
    </xf>
    <xf numFmtId="0" fontId="16" fillId="10" borderId="27" xfId="0" applyFont="1" applyFill="1" applyBorder="1" applyAlignment="1">
      <alignment horizontal="center"/>
    </xf>
    <xf numFmtId="0" fontId="16" fillId="10" borderId="37" xfId="0" applyFont="1" applyFill="1" applyBorder="1" applyAlignment="1">
      <alignment horizontal="center"/>
    </xf>
    <xf numFmtId="0" fontId="16" fillId="10" borderId="33" xfId="0" applyFont="1" applyFill="1" applyBorder="1" applyAlignment="1">
      <alignment horizontal="center"/>
    </xf>
    <xf numFmtId="0" fontId="16" fillId="10" borderId="34" xfId="0" applyFont="1" applyFill="1" applyBorder="1" applyAlignment="1">
      <alignment horizontal="center"/>
    </xf>
    <xf numFmtId="0" fontId="3" fillId="0" borderId="30"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4" fillId="9" borderId="16" xfId="0" applyFont="1" applyFill="1" applyBorder="1" applyAlignment="1" applyProtection="1">
      <alignment horizontal="center" vertical="center" wrapText="1"/>
      <protection locked="0"/>
    </xf>
    <xf numFmtId="0" fontId="14" fillId="9" borderId="17" xfId="0" applyFont="1" applyFill="1" applyBorder="1" applyAlignment="1" applyProtection="1">
      <alignment horizontal="center" vertical="center" wrapText="1"/>
      <protection locked="0"/>
    </xf>
    <xf numFmtId="0" fontId="14" fillId="9" borderId="38" xfId="0" applyFont="1" applyFill="1" applyBorder="1" applyAlignment="1" applyProtection="1">
      <alignment horizontal="center" vertical="center" wrapText="1"/>
      <protection locked="0"/>
    </xf>
    <xf numFmtId="0" fontId="14" fillId="9" borderId="30" xfId="0" applyFont="1" applyFill="1" applyBorder="1" applyAlignment="1" applyProtection="1">
      <alignment horizontal="center" vertical="center" wrapText="1"/>
      <protection locked="0"/>
    </xf>
    <xf numFmtId="0" fontId="4" fillId="6" borderId="24" xfId="0" applyFont="1" applyFill="1" applyBorder="1" applyAlignment="1">
      <alignment horizontal="center"/>
    </xf>
    <xf numFmtId="0" fontId="4" fillId="6" borderId="25" xfId="0" applyFont="1" applyFill="1" applyBorder="1" applyAlignment="1">
      <alignment horizontal="center"/>
    </xf>
    <xf numFmtId="0" fontId="4" fillId="6" borderId="26" xfId="0" applyFont="1" applyFill="1" applyBorder="1" applyAlignment="1">
      <alignment horizontal="center"/>
    </xf>
    <xf numFmtId="0" fontId="56" fillId="7" borderId="16" xfId="0" applyFont="1" applyFill="1" applyBorder="1" applyAlignment="1" applyProtection="1">
      <alignment horizontal="center" vertical="center" wrapText="1"/>
      <protection locked="0"/>
    </xf>
    <xf numFmtId="0" fontId="14" fillId="7" borderId="17" xfId="0" applyFont="1" applyFill="1" applyBorder="1" applyAlignment="1" applyProtection="1">
      <alignment horizontal="center" vertical="center" wrapText="1"/>
      <protection locked="0"/>
    </xf>
    <xf numFmtId="0" fontId="14" fillId="7" borderId="36" xfId="0" applyFont="1" applyFill="1" applyBorder="1" applyAlignment="1" applyProtection="1">
      <alignment horizontal="center" vertical="center" wrapText="1"/>
      <protection locked="0"/>
    </xf>
    <xf numFmtId="0" fontId="14" fillId="7" borderId="34" xfId="0" applyFont="1" applyFill="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4" fillId="10" borderId="27" xfId="0" applyFont="1" applyFill="1" applyBorder="1" applyAlignment="1">
      <alignment horizontal="center"/>
    </xf>
    <xf numFmtId="0" fontId="4" fillId="10" borderId="37" xfId="0" applyFont="1" applyFill="1" applyBorder="1" applyAlignment="1">
      <alignment horizontal="center"/>
    </xf>
    <xf numFmtId="0" fontId="4" fillId="10" borderId="33" xfId="0" applyFont="1" applyFill="1" applyBorder="1" applyAlignment="1">
      <alignment horizontal="center"/>
    </xf>
    <xf numFmtId="0" fontId="4" fillId="10" borderId="34" xfId="0" applyFont="1" applyFill="1" applyBorder="1" applyAlignment="1">
      <alignment horizontal="center"/>
    </xf>
    <xf numFmtId="0" fontId="1"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3" fillId="7" borderId="16" xfId="0" applyFont="1" applyFill="1" applyBorder="1" applyAlignment="1" applyProtection="1">
      <alignment horizontal="center" vertical="center" wrapText="1"/>
      <protection locked="0"/>
    </xf>
    <xf numFmtId="0" fontId="14" fillId="7" borderId="35" xfId="0" applyFont="1" applyFill="1" applyBorder="1" applyAlignment="1" applyProtection="1">
      <alignment horizontal="center" vertical="center" wrapText="1"/>
      <protection locked="0"/>
    </xf>
    <xf numFmtId="0" fontId="5" fillId="4" borderId="13" xfId="7" applyFont="1" applyFill="1" applyBorder="1" applyAlignment="1">
      <alignment horizontal="center" vertical="center"/>
    </xf>
    <xf numFmtId="0" fontId="5" fillId="4" borderId="14" xfId="7" applyFont="1" applyFill="1" applyBorder="1" applyAlignment="1">
      <alignment horizontal="center" vertical="center"/>
    </xf>
    <xf numFmtId="0" fontId="1" fillId="3" borderId="11" xfId="7" applyFont="1" applyFill="1" applyBorder="1" applyAlignment="1">
      <alignment horizontal="center" vertical="center" wrapText="1"/>
    </xf>
    <xf numFmtId="0" fontId="1" fillId="3" borderId="12" xfId="7" applyFont="1" applyFill="1" applyBorder="1" applyAlignment="1">
      <alignment horizontal="center" vertical="center"/>
    </xf>
    <xf numFmtId="0" fontId="1" fillId="3" borderId="15" xfId="7" applyFont="1" applyFill="1" applyBorder="1" applyAlignment="1">
      <alignment horizontal="center" vertical="center"/>
    </xf>
    <xf numFmtId="0" fontId="1" fillId="3" borderId="7" xfId="7" applyFont="1" applyFill="1" applyBorder="1" applyAlignment="1">
      <alignment horizontal="center" vertical="center"/>
    </xf>
    <xf numFmtId="0" fontId="1" fillId="3" borderId="5" xfId="7" applyFont="1" applyFill="1" applyBorder="1" applyAlignment="1">
      <alignment horizontal="center" vertical="center"/>
    </xf>
    <xf numFmtId="0" fontId="1" fillId="3" borderId="63" xfId="7" applyFont="1" applyFill="1" applyBorder="1" applyAlignment="1">
      <alignment horizontal="center" vertical="center"/>
    </xf>
    <xf numFmtId="0" fontId="1" fillId="3" borderId="6" xfId="7" applyFont="1" applyFill="1" applyBorder="1" applyAlignment="1">
      <alignment horizontal="center" vertical="center"/>
    </xf>
    <xf numFmtId="16" fontId="70" fillId="0" borderId="63" xfId="28" applyNumberFormat="1" applyFont="1" applyBorder="1" applyAlignment="1">
      <alignment horizontal="center" vertical="center" wrapText="1"/>
    </xf>
    <xf numFmtId="16" fontId="69" fillId="0" borderId="63" xfId="28" applyNumberFormat="1" applyFont="1" applyBorder="1" applyAlignment="1">
      <alignment horizontal="center" vertical="center"/>
    </xf>
    <xf numFmtId="16" fontId="62" fillId="39" borderId="63" xfId="28" applyNumberFormat="1" applyFont="1" applyFill="1" applyBorder="1" applyAlignment="1">
      <alignment horizontal="center" vertical="center"/>
    </xf>
    <xf numFmtId="0" fontId="80" fillId="0" borderId="63" xfId="0" applyFont="1" applyBorder="1" applyAlignment="1">
      <alignment horizontal="left"/>
    </xf>
    <xf numFmtId="0" fontId="63" fillId="0" borderId="63" xfId="0" applyFont="1" applyBorder="1" applyAlignment="1" applyProtection="1">
      <alignment horizontal="center" vertical="center"/>
      <protection locked="0"/>
    </xf>
    <xf numFmtId="0" fontId="76" fillId="39" borderId="66" xfId="0" applyFont="1" applyFill="1" applyBorder="1" applyAlignment="1">
      <alignment horizontal="center" vertical="center" wrapText="1"/>
    </xf>
    <xf numFmtId="0" fontId="76" fillId="39" borderId="67" xfId="0" applyFont="1" applyFill="1" applyBorder="1" applyAlignment="1">
      <alignment horizontal="center" vertical="center" wrapText="1"/>
    </xf>
    <xf numFmtId="0" fontId="76" fillId="39" borderId="68" xfId="0" applyFont="1" applyFill="1" applyBorder="1" applyAlignment="1">
      <alignment horizontal="center" vertical="center" wrapText="1"/>
    </xf>
    <xf numFmtId="1" fontId="64" fillId="0" borderId="70" xfId="0" applyNumberFormat="1" applyFont="1" applyBorder="1" applyAlignment="1">
      <alignment horizontal="center" vertical="center" wrapText="1"/>
    </xf>
    <xf numFmtId="1" fontId="64" fillId="0" borderId="47" xfId="0" applyNumberFormat="1" applyFont="1" applyBorder="1" applyAlignment="1">
      <alignment horizontal="center" vertical="center" wrapText="1"/>
    </xf>
    <xf numFmtId="1" fontId="64" fillId="0" borderId="71" xfId="0" applyNumberFormat="1" applyFont="1" applyBorder="1" applyAlignment="1">
      <alignment horizontal="center" vertical="center" wrapText="1"/>
    </xf>
    <xf numFmtId="1" fontId="64" fillId="0" borderId="48" xfId="0" applyNumberFormat="1" applyFont="1" applyBorder="1" applyAlignment="1">
      <alignment horizontal="center" vertical="center" wrapText="1"/>
    </xf>
    <xf numFmtId="1" fontId="64" fillId="0" borderId="0" xfId="0" applyNumberFormat="1" applyFont="1" applyAlignment="1">
      <alignment horizontal="center" vertical="center" wrapText="1"/>
    </xf>
    <xf numFmtId="1" fontId="64" fillId="0" borderId="69" xfId="0" applyNumberFormat="1" applyFont="1" applyBorder="1" applyAlignment="1">
      <alignment horizontal="center" vertical="center" wrapText="1"/>
    </xf>
    <xf numFmtId="1" fontId="64" fillId="0" borderId="41" xfId="0" applyNumberFormat="1" applyFont="1" applyBorder="1" applyAlignment="1">
      <alignment horizontal="center" vertical="center" wrapText="1"/>
    </xf>
    <xf numFmtId="1" fontId="64" fillId="0" borderId="40" xfId="0" applyNumberFormat="1" applyFont="1" applyBorder="1" applyAlignment="1">
      <alignment horizontal="center" vertical="center" wrapText="1"/>
    </xf>
    <xf numFmtId="1" fontId="64" fillId="0" borderId="64" xfId="0" applyNumberFormat="1" applyFont="1" applyBorder="1" applyAlignment="1">
      <alignment horizontal="center" vertical="center" wrapText="1"/>
    </xf>
    <xf numFmtId="0" fontId="66" fillId="39" borderId="63" xfId="0" applyFont="1" applyFill="1" applyBorder="1" applyAlignment="1">
      <alignment horizontal="center" vertical="center" wrapText="1"/>
    </xf>
    <xf numFmtId="0" fontId="70" fillId="0" borderId="41" xfId="0" applyFont="1" applyBorder="1" applyAlignment="1">
      <alignment horizontal="center" vertical="center" wrapText="1"/>
    </xf>
    <xf numFmtId="0" fontId="70" fillId="0" borderId="40" xfId="0" applyFont="1" applyBorder="1" applyAlignment="1">
      <alignment horizontal="center" vertical="center" wrapText="1"/>
    </xf>
    <xf numFmtId="0" fontId="66" fillId="39" borderId="66" xfId="0" applyFont="1" applyFill="1" applyBorder="1" applyAlignment="1">
      <alignment horizontal="center" vertical="center" wrapText="1"/>
    </xf>
    <xf numFmtId="0" fontId="66" fillId="39" borderId="68"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2" fillId="0" borderId="1" xfId="51" applyFont="1" applyBorder="1" applyAlignment="1">
      <alignment horizontal="center" vertical="center" wrapText="1"/>
    </xf>
    <xf numFmtId="0" fontId="71" fillId="0" borderId="3" xfId="51" applyFont="1" applyBorder="1" applyAlignment="1">
      <alignment horizontal="center" vertical="center" wrapText="1"/>
    </xf>
  </cellXfs>
  <cellStyles count="54">
    <cellStyle name="20% - Accent1 2" xfId="10" xr:uid="{00000000-0005-0000-0000-000000000000}"/>
    <cellStyle name="20% - 强调文字颜色 1 2" xfId="1" xr:uid="{00000000-0005-0000-0000-000001000000}"/>
    <cellStyle name="20% - 强调文字颜色 2 2" xfId="13" xr:uid="{00000000-0005-0000-0000-000002000000}"/>
    <cellStyle name="20% - 强调文字颜色 3 2" xfId="14" xr:uid="{00000000-0005-0000-0000-000003000000}"/>
    <cellStyle name="20% - 强调文字颜色 4 2" xfId="15" xr:uid="{00000000-0005-0000-0000-000004000000}"/>
    <cellStyle name="20% - 强调文字颜色 5 2" xfId="17" xr:uid="{00000000-0005-0000-0000-000005000000}"/>
    <cellStyle name="20% - 强调文字颜色 6 2" xfId="18" xr:uid="{00000000-0005-0000-0000-000006000000}"/>
    <cellStyle name="25*62*210" xfId="7" xr:uid="{00000000-0005-0000-0000-000007000000}"/>
    <cellStyle name="25*62*210 2" xfId="16" xr:uid="{00000000-0005-0000-0000-000008000000}"/>
    <cellStyle name="40% - 强调文字颜色 1 2" xfId="5" xr:uid="{00000000-0005-0000-0000-000009000000}"/>
    <cellStyle name="40% - 强调文字颜色 2 2" xfId="6" xr:uid="{00000000-0005-0000-0000-00000A000000}"/>
    <cellStyle name="40% - 强调文字颜色 3 2" xfId="19" xr:uid="{00000000-0005-0000-0000-00000B000000}"/>
    <cellStyle name="40% - 强调文字颜色 4 2" xfId="4" xr:uid="{00000000-0005-0000-0000-00000C000000}"/>
    <cellStyle name="40% - 强调文字颜色 5 2" xfId="8" xr:uid="{00000000-0005-0000-0000-00000D000000}"/>
    <cellStyle name="40% - 强调文字颜色 6 2" xfId="12" xr:uid="{00000000-0005-0000-0000-00000E000000}"/>
    <cellStyle name="60% - 强调文字颜色 1 2" xfId="20" xr:uid="{00000000-0005-0000-0000-00000F000000}"/>
    <cellStyle name="60% - 强调文字颜色 2 2" xfId="21" xr:uid="{00000000-0005-0000-0000-000010000000}"/>
    <cellStyle name="60% - 强调文字颜色 3 2" xfId="22" xr:uid="{00000000-0005-0000-0000-000011000000}"/>
    <cellStyle name="60% - 强调文字颜色 4 2" xfId="23" xr:uid="{00000000-0005-0000-0000-000012000000}"/>
    <cellStyle name="60% - 强调文字颜色 5 2" xfId="24" xr:uid="{00000000-0005-0000-0000-000013000000}"/>
    <cellStyle name="60% - 强调文字颜色 6 2" xfId="25" xr:uid="{00000000-0005-0000-0000-000014000000}"/>
    <cellStyle name="Accent1 2" xfId="26" xr:uid="{00000000-0005-0000-0000-000015000000}"/>
    <cellStyle name="Accent1 2 2" xfId="52" xr:uid="{00000000-0005-0000-0000-000016000000}"/>
    <cellStyle name="Comma 2" xfId="3" xr:uid="{00000000-0005-0000-0000-000017000000}"/>
    <cellStyle name="Heading 1 2" xfId="27" xr:uid="{00000000-0005-0000-0000-000018000000}"/>
    <cellStyle name="Normal 2" xfId="28" xr:uid="{00000000-0005-0000-0000-000019000000}"/>
    <cellStyle name="Normal 3" xfId="29" xr:uid="{00000000-0005-0000-0000-00001A000000}"/>
    <cellStyle name="Normal 4" xfId="30" xr:uid="{00000000-0005-0000-0000-00001B000000}"/>
    <cellStyle name="标题 1 2" xfId="31" xr:uid="{00000000-0005-0000-0000-00001C000000}"/>
    <cellStyle name="标题 2 2" xfId="32" xr:uid="{00000000-0005-0000-0000-00001D000000}"/>
    <cellStyle name="标题 3 2" xfId="33" xr:uid="{00000000-0005-0000-0000-00001E000000}"/>
    <cellStyle name="标题 4 2" xfId="34" xr:uid="{00000000-0005-0000-0000-00001F000000}"/>
    <cellStyle name="标题 5" xfId="35" xr:uid="{00000000-0005-0000-0000-000020000000}"/>
    <cellStyle name="差 2" xfId="36" xr:uid="{00000000-0005-0000-0000-000021000000}"/>
    <cellStyle name="常规" xfId="0" builtinId="0"/>
    <cellStyle name="常规 2" xfId="51" xr:uid="{00000000-0005-0000-0000-000023000000}"/>
    <cellStyle name="超链接" xfId="53" builtinId="8"/>
    <cellStyle name="好 2" xfId="37" xr:uid="{00000000-0005-0000-0000-000024000000}"/>
    <cellStyle name="汇总 2" xfId="38" xr:uid="{00000000-0005-0000-0000-000025000000}"/>
    <cellStyle name="计算 2" xfId="2" xr:uid="{00000000-0005-0000-0000-000026000000}"/>
    <cellStyle name="检查单元格 2" xfId="39" xr:uid="{00000000-0005-0000-0000-000027000000}"/>
    <cellStyle name="解释性文本 2" xfId="40" xr:uid="{00000000-0005-0000-0000-000028000000}"/>
    <cellStyle name="警告文本 2" xfId="41" xr:uid="{00000000-0005-0000-0000-000029000000}"/>
    <cellStyle name="链接单元格 2" xfId="42" xr:uid="{00000000-0005-0000-0000-00002A000000}"/>
    <cellStyle name="强调文字颜色 1 2" xfId="43" xr:uid="{00000000-0005-0000-0000-00002B000000}"/>
    <cellStyle name="强调文字颜色 2 2" xfId="44" xr:uid="{00000000-0005-0000-0000-00002C000000}"/>
    <cellStyle name="强调文字颜色 3 2" xfId="45" xr:uid="{00000000-0005-0000-0000-00002D000000}"/>
    <cellStyle name="强调文字颜色 4 2" xfId="46" xr:uid="{00000000-0005-0000-0000-00002E000000}"/>
    <cellStyle name="强调文字颜色 5 2" xfId="47" xr:uid="{00000000-0005-0000-0000-00002F000000}"/>
    <cellStyle name="强调文字颜色 6 2" xfId="48" xr:uid="{00000000-0005-0000-0000-000030000000}"/>
    <cellStyle name="适中 2" xfId="11" xr:uid="{00000000-0005-0000-0000-000031000000}"/>
    <cellStyle name="输出 2" xfId="9" xr:uid="{00000000-0005-0000-0000-000032000000}"/>
    <cellStyle name="输入 2" xfId="49" xr:uid="{00000000-0005-0000-0000-000033000000}"/>
    <cellStyle name="注释 2" xfId="50" xr:uid="{00000000-0005-0000-0000-000034000000}"/>
  </cellStyles>
  <dxfs count="5">
    <dxf>
      <font>
        <color rgb="FF0070C0"/>
      </font>
      <fill>
        <patternFill>
          <bgColor rgb="FFCCFF99"/>
        </patternFill>
      </fill>
    </dxf>
    <dxf>
      <font>
        <color rgb="FF0070C0"/>
      </font>
      <fill>
        <patternFill>
          <bgColor rgb="FFCCFF99"/>
        </patternFill>
      </fill>
    </dxf>
    <dxf>
      <font>
        <color rgb="FF0070C0"/>
      </font>
      <fill>
        <patternFill>
          <bgColor rgb="FFCCFF99"/>
        </patternFill>
      </fill>
    </dxf>
    <dxf>
      <font>
        <color rgb="FF0070C0"/>
      </font>
      <fill>
        <patternFill>
          <bgColor rgb="FFCCFF99"/>
        </patternFill>
      </fill>
    </dxf>
    <dxf>
      <font>
        <color rgb="FF0070C0"/>
      </font>
      <fill>
        <patternFill>
          <bgColor rgb="FFCC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590550</xdr:colOff>
      <xdr:row>0</xdr:row>
      <xdr:rowOff>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0681"/>
        <a:stretch>
          <a:fillRect/>
        </a:stretch>
      </xdr:blipFill>
      <xdr:spPr>
        <a:xfrm>
          <a:off x="6686550" y="0"/>
          <a:ext cx="590550" cy="0"/>
        </a:xfrm>
        <a:prstGeom prst="rect">
          <a:avLst/>
        </a:prstGeom>
        <a:noFill/>
        <a:ln>
          <a:noFill/>
        </a:ln>
        <a:effectLst/>
        <a:extLst>
          <a:ext uri="{909E8E84-426E-40DD-AFC4-6F175D3DCCD1}">
            <a14:hiddenFill xmlns:a14="http://schemas.microsoft.com/office/drawing/2010/main">
              <a:blipFill dpi="0" rotWithShape="0">
                <a:srcRect r="80681"/>
                <a:stretch>
                  <a:fillRect/>
                </a:stretch>
              </a:blipFill>
            </a14:hiddenFill>
          </a:ext>
          <a:ext uri="{91240B29-F687-4F45-9708-019B960494DF}">
            <a14:hiddenLine xmlns:a14="http://schemas.microsoft.com/office/drawing/2010/main" w="9525">
              <a:solidFill>
                <a:srgbClr val="00000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0</xdr:colOff>
      <xdr:row>0</xdr:row>
      <xdr:rowOff>0</xdr:rowOff>
    </xdr:from>
    <xdr:to>
      <xdr:col>4</xdr:col>
      <xdr:colOff>0</xdr:colOff>
      <xdr:row>0</xdr:row>
      <xdr:rowOff>0</xdr:rowOff>
    </xdr:to>
    <xdr:pic>
      <xdr:nvPicPr>
        <xdr:cNvPr id="3" name="Picture 3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24350" y="0"/>
          <a:ext cx="0" cy="0"/>
        </a:xfrm>
        <a:prstGeom prst="rect">
          <a:avLst/>
        </a:prstGeom>
        <a:noFill/>
        <a:ln>
          <a:noFill/>
        </a:ln>
        <a:effectLst/>
        <a:extLst>
          <a:ext uri="{909E8E84-426E-40DD-AFC4-6F175D3DCCD1}">
            <a14:hiddenFill xmlns:a14="http://schemas.microsoft.com/office/drawing/2010/main">
              <a:blipFill dpi="0" rotWithShape="0">
                <a:srcRect/>
                <a:stretch>
                  <a:fillRect/>
                </a:stretch>
              </a:blipFill>
            </a14:hiddenFill>
          </a:ext>
          <a:ext uri="{91240B29-F687-4F45-9708-019B960494DF}">
            <a14:hiddenLine xmlns:a14="http://schemas.microsoft.com/office/drawing/2010/main" w="9525">
              <a:solidFill>
                <a:srgbClr val="00000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104775</xdr:colOff>
      <xdr:row>0</xdr:row>
      <xdr:rowOff>0</xdr:rowOff>
    </xdr:from>
    <xdr:to>
      <xdr:col>5</xdr:col>
      <xdr:colOff>0</xdr:colOff>
      <xdr:row>0</xdr:row>
      <xdr:rowOff>0</xdr:rowOff>
    </xdr:to>
    <xdr:pic>
      <xdr:nvPicPr>
        <xdr:cNvPr id="4" name="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4429125" y="0"/>
          <a:ext cx="2257425" cy="0"/>
        </a:xfrm>
        <a:prstGeom prst="rect">
          <a:avLst/>
        </a:prstGeom>
        <a:noFill/>
        <a:ln>
          <a:noFill/>
        </a:ln>
        <a:effectLst/>
        <a:extLst>
          <a:ext uri="{909E8E84-426E-40DD-AFC4-6F175D3DCCD1}">
            <a14:hiddenFill xmlns:a14="http://schemas.microsoft.com/office/drawing/2010/main">
              <a:blipFill dpi="0" rotWithShape="0">
                <a:srcRect/>
                <a:stretch>
                  <a:fillRect/>
                </a:stretch>
              </a:blipFill>
            </a14:hiddenFill>
          </a:ext>
          <a:ext uri="{91240B29-F687-4F45-9708-019B960494DF}">
            <a14:hiddenLine xmlns:a14="http://schemas.microsoft.com/office/drawing/2010/main" w="9525">
              <a:solidFill>
                <a:srgbClr val="00000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0</xdr:colOff>
      <xdr:row>48</xdr:row>
      <xdr:rowOff>0</xdr:rowOff>
    </xdr:from>
    <xdr:to>
      <xdr:col>4</xdr:col>
      <xdr:colOff>1745242</xdr:colOff>
      <xdr:row>62</xdr:row>
      <xdr:rowOff>83927</xdr:rowOff>
    </xdr:to>
    <xdr:pic>
      <xdr:nvPicPr>
        <xdr:cNvPr id="5" name="图片 4">
          <a:extLst>
            <a:ext uri="{FF2B5EF4-FFF2-40B4-BE49-F238E27FC236}">
              <a16:creationId xmlns:a16="http://schemas.microsoft.com/office/drawing/2014/main" id="{54481FE2-383C-444E-A4D3-F01F906C22CB}"/>
            </a:ext>
          </a:extLst>
        </xdr:cNvPr>
        <xdr:cNvPicPr>
          <a:picLocks noChangeAspect="1"/>
        </xdr:cNvPicPr>
      </xdr:nvPicPr>
      <xdr:blipFill>
        <a:blip xmlns:r="http://schemas.openxmlformats.org/officeDocument/2006/relationships" r:embed="rId4"/>
        <a:stretch>
          <a:fillRect/>
        </a:stretch>
      </xdr:blipFill>
      <xdr:spPr>
        <a:xfrm>
          <a:off x="116336" y="12746050"/>
          <a:ext cx="5933333" cy="27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210860</xdr:rowOff>
    </xdr:from>
    <xdr:to>
      <xdr:col>13</xdr:col>
      <xdr:colOff>369794</xdr:colOff>
      <xdr:row>40</xdr:row>
      <xdr:rowOff>963705</xdr:rowOff>
    </xdr:to>
    <xdr:pic>
      <xdr:nvPicPr>
        <xdr:cNvPr id="2" name="图片 1">
          <a:extLst>
            <a:ext uri="{FF2B5EF4-FFF2-40B4-BE49-F238E27FC236}">
              <a16:creationId xmlns:a16="http://schemas.microsoft.com/office/drawing/2014/main" id="{AED88B42-F9F8-44F4-BB8A-F19A301B3838}"/>
            </a:ext>
          </a:extLst>
        </xdr:cNvPr>
        <xdr:cNvPicPr>
          <a:picLocks noChangeAspect="1"/>
        </xdr:cNvPicPr>
      </xdr:nvPicPr>
      <xdr:blipFill>
        <a:blip xmlns:r="http://schemas.openxmlformats.org/officeDocument/2006/relationships" r:embed="rId1"/>
        <a:stretch>
          <a:fillRect/>
        </a:stretch>
      </xdr:blipFill>
      <xdr:spPr>
        <a:xfrm>
          <a:off x="0" y="4894919"/>
          <a:ext cx="9939618" cy="5392080"/>
        </a:xfrm>
        <a:prstGeom prst="rect">
          <a:avLst/>
        </a:prstGeom>
      </xdr:spPr>
    </xdr:pic>
    <xdr:clientData/>
  </xdr:twoCellAnchor>
  <xdr:twoCellAnchor editAs="oneCell">
    <xdr:from>
      <xdr:col>0</xdr:col>
      <xdr:colOff>0</xdr:colOff>
      <xdr:row>40</xdr:row>
      <xdr:rowOff>941294</xdr:rowOff>
    </xdr:from>
    <xdr:to>
      <xdr:col>13</xdr:col>
      <xdr:colOff>382466</xdr:colOff>
      <xdr:row>67</xdr:row>
      <xdr:rowOff>134302</xdr:rowOff>
    </xdr:to>
    <xdr:pic>
      <xdr:nvPicPr>
        <xdr:cNvPr id="3" name="图片 2">
          <a:extLst>
            <a:ext uri="{FF2B5EF4-FFF2-40B4-BE49-F238E27FC236}">
              <a16:creationId xmlns:a16="http://schemas.microsoft.com/office/drawing/2014/main" id="{6FDEBCC2-230B-481D-B61A-CED1C64AEFF3}"/>
            </a:ext>
          </a:extLst>
        </xdr:cNvPr>
        <xdr:cNvPicPr>
          <a:picLocks noChangeAspect="1"/>
        </xdr:cNvPicPr>
      </xdr:nvPicPr>
      <xdr:blipFill>
        <a:blip xmlns:r="http://schemas.openxmlformats.org/officeDocument/2006/relationships" r:embed="rId2"/>
        <a:stretch>
          <a:fillRect/>
        </a:stretch>
      </xdr:blipFill>
      <xdr:spPr>
        <a:xfrm>
          <a:off x="0" y="10264588"/>
          <a:ext cx="9952290" cy="5826890"/>
        </a:xfrm>
        <a:prstGeom prst="rect">
          <a:avLst/>
        </a:prstGeom>
      </xdr:spPr>
    </xdr:pic>
    <xdr:clientData/>
  </xdr:twoCellAnchor>
  <xdr:twoCellAnchor editAs="oneCell">
    <xdr:from>
      <xdr:col>0</xdr:col>
      <xdr:colOff>0</xdr:colOff>
      <xdr:row>68</xdr:row>
      <xdr:rowOff>123265</xdr:rowOff>
    </xdr:from>
    <xdr:to>
      <xdr:col>13</xdr:col>
      <xdr:colOff>381000</xdr:colOff>
      <xdr:row>109</xdr:row>
      <xdr:rowOff>66258</xdr:rowOff>
    </xdr:to>
    <xdr:pic>
      <xdr:nvPicPr>
        <xdr:cNvPr id="4" name="图片 3">
          <a:extLst>
            <a:ext uri="{FF2B5EF4-FFF2-40B4-BE49-F238E27FC236}">
              <a16:creationId xmlns:a16="http://schemas.microsoft.com/office/drawing/2014/main" id="{8F85D75B-A726-4FB9-BDC2-B6EE1EA708E3}"/>
            </a:ext>
          </a:extLst>
        </xdr:cNvPr>
        <xdr:cNvPicPr>
          <a:picLocks noChangeAspect="1"/>
        </xdr:cNvPicPr>
      </xdr:nvPicPr>
      <xdr:blipFill>
        <a:blip xmlns:r="http://schemas.openxmlformats.org/officeDocument/2006/relationships" r:embed="rId3"/>
        <a:stretch>
          <a:fillRect/>
        </a:stretch>
      </xdr:blipFill>
      <xdr:spPr>
        <a:xfrm>
          <a:off x="0" y="17156206"/>
          <a:ext cx="9950824" cy="7294051"/>
        </a:xfrm>
        <a:prstGeom prst="rect">
          <a:avLst/>
        </a:prstGeom>
      </xdr:spPr>
    </xdr:pic>
    <xdr:clientData/>
  </xdr:twoCellAnchor>
  <xdr:twoCellAnchor editAs="oneCell">
    <xdr:from>
      <xdr:col>0</xdr:col>
      <xdr:colOff>89647</xdr:colOff>
      <xdr:row>109</xdr:row>
      <xdr:rowOff>112058</xdr:rowOff>
    </xdr:from>
    <xdr:to>
      <xdr:col>13</xdr:col>
      <xdr:colOff>357918</xdr:colOff>
      <xdr:row>145</xdr:row>
      <xdr:rowOff>326</xdr:rowOff>
    </xdr:to>
    <xdr:pic>
      <xdr:nvPicPr>
        <xdr:cNvPr id="5" name="图片 4">
          <a:extLst>
            <a:ext uri="{FF2B5EF4-FFF2-40B4-BE49-F238E27FC236}">
              <a16:creationId xmlns:a16="http://schemas.microsoft.com/office/drawing/2014/main" id="{31DE43A0-369B-47EB-8A18-6A4AADAF4A81}"/>
            </a:ext>
          </a:extLst>
        </xdr:cNvPr>
        <xdr:cNvPicPr>
          <a:picLocks noChangeAspect="1"/>
        </xdr:cNvPicPr>
      </xdr:nvPicPr>
      <xdr:blipFill>
        <a:blip xmlns:r="http://schemas.openxmlformats.org/officeDocument/2006/relationships" r:embed="rId4"/>
        <a:stretch>
          <a:fillRect/>
        </a:stretch>
      </xdr:blipFill>
      <xdr:spPr>
        <a:xfrm>
          <a:off x="89647" y="24496058"/>
          <a:ext cx="9838095" cy="6342857"/>
        </a:xfrm>
        <a:prstGeom prst="rect">
          <a:avLst/>
        </a:prstGeom>
      </xdr:spPr>
    </xdr:pic>
    <xdr:clientData/>
  </xdr:twoCellAnchor>
  <xdr:twoCellAnchor editAs="oneCell">
    <xdr:from>
      <xdr:col>0</xdr:col>
      <xdr:colOff>0</xdr:colOff>
      <xdr:row>145</xdr:row>
      <xdr:rowOff>25553</xdr:rowOff>
    </xdr:from>
    <xdr:to>
      <xdr:col>13</xdr:col>
      <xdr:colOff>403410</xdr:colOff>
      <xdr:row>179</xdr:row>
      <xdr:rowOff>152260</xdr:rowOff>
    </xdr:to>
    <xdr:pic>
      <xdr:nvPicPr>
        <xdr:cNvPr id="6" name="图片 5">
          <a:extLst>
            <a:ext uri="{FF2B5EF4-FFF2-40B4-BE49-F238E27FC236}">
              <a16:creationId xmlns:a16="http://schemas.microsoft.com/office/drawing/2014/main" id="{2A2CF45E-6EE4-4F1A-882F-C5FF7B444E17}"/>
            </a:ext>
          </a:extLst>
        </xdr:cNvPr>
        <xdr:cNvPicPr>
          <a:picLocks noChangeAspect="1"/>
        </xdr:cNvPicPr>
      </xdr:nvPicPr>
      <xdr:blipFill>
        <a:blip xmlns:r="http://schemas.openxmlformats.org/officeDocument/2006/relationships" r:embed="rId5"/>
        <a:stretch>
          <a:fillRect/>
        </a:stretch>
      </xdr:blipFill>
      <xdr:spPr>
        <a:xfrm>
          <a:off x="0" y="30864141"/>
          <a:ext cx="9973234" cy="622270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huangyan@ddtextile.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VM64"/>
  <sheetViews>
    <sheetView showGridLines="0" zoomScale="131" zoomScaleNormal="131" workbookViewId="0">
      <selection activeCell="D7" sqref="D7:E7"/>
    </sheetView>
  </sheetViews>
  <sheetFormatPr defaultColWidth="7.625" defaultRowHeight="12.75"/>
  <cols>
    <col min="1" max="1" width="1.5" style="29" customWidth="1"/>
    <col min="2" max="2" width="15.625" style="29" customWidth="1"/>
    <col min="3" max="3" width="13.625" style="29" customWidth="1"/>
    <col min="4" max="4" width="25.625" style="29" customWidth="1"/>
    <col min="5" max="5" width="33.5" style="29" customWidth="1"/>
    <col min="6" max="6" width="7.625" style="29"/>
    <col min="7" max="7" width="34.625" style="29" customWidth="1"/>
    <col min="8" max="8" width="34.5" style="29" customWidth="1"/>
    <col min="9" max="255" width="7.625" style="29"/>
    <col min="256" max="256" width="1.5" style="29" customWidth="1"/>
    <col min="257" max="257" width="15.625" style="29" customWidth="1"/>
    <col min="258" max="258" width="13.625" style="29" customWidth="1"/>
    <col min="259" max="259" width="25.625" style="29" customWidth="1"/>
    <col min="260" max="260" width="31" style="29" customWidth="1"/>
    <col min="261" max="261" width="7.625" style="29" hidden="1" customWidth="1"/>
    <col min="262" max="262" width="7.625" style="29"/>
    <col min="263" max="263" width="34.625" style="29" customWidth="1"/>
    <col min="264" max="264" width="34.5" style="29" customWidth="1"/>
    <col min="265" max="511" width="7.625" style="29"/>
    <col min="512" max="512" width="1.5" style="29" customWidth="1"/>
    <col min="513" max="513" width="15.625" style="29" customWidth="1"/>
    <col min="514" max="514" width="13.625" style="29" customWidth="1"/>
    <col min="515" max="515" width="25.625" style="29" customWidth="1"/>
    <col min="516" max="516" width="31" style="29" customWidth="1"/>
    <col min="517" max="517" width="7.625" style="29" hidden="1" customWidth="1"/>
    <col min="518" max="518" width="7.625" style="29"/>
    <col min="519" max="519" width="34.625" style="29" customWidth="1"/>
    <col min="520" max="520" width="34.5" style="29" customWidth="1"/>
    <col min="521" max="767" width="7.625" style="29"/>
    <col min="768" max="768" width="1.5" style="29" customWidth="1"/>
    <col min="769" max="769" width="15.625" style="29" customWidth="1"/>
    <col min="770" max="770" width="13.625" style="29" customWidth="1"/>
    <col min="771" max="771" width="25.625" style="29" customWidth="1"/>
    <col min="772" max="772" width="31" style="29" customWidth="1"/>
    <col min="773" max="773" width="7.625" style="29" hidden="1" customWidth="1"/>
    <col min="774" max="774" width="7.625" style="29"/>
    <col min="775" max="775" width="34.625" style="29" customWidth="1"/>
    <col min="776" max="776" width="34.5" style="29" customWidth="1"/>
    <col min="777" max="1023" width="7.625" style="29"/>
    <col min="1024" max="1024" width="1.5" style="29" customWidth="1"/>
    <col min="1025" max="1025" width="15.625" style="29" customWidth="1"/>
    <col min="1026" max="1026" width="13.625" style="29" customWidth="1"/>
    <col min="1027" max="1027" width="25.625" style="29" customWidth="1"/>
    <col min="1028" max="1028" width="31" style="29" customWidth="1"/>
    <col min="1029" max="1029" width="7.625" style="29" hidden="1" customWidth="1"/>
    <col min="1030" max="1030" width="7.625" style="29"/>
    <col min="1031" max="1031" width="34.625" style="29" customWidth="1"/>
    <col min="1032" max="1032" width="34.5" style="29" customWidth="1"/>
    <col min="1033" max="1279" width="7.625" style="29"/>
    <col min="1280" max="1280" width="1.5" style="29" customWidth="1"/>
    <col min="1281" max="1281" width="15.625" style="29" customWidth="1"/>
    <col min="1282" max="1282" width="13.625" style="29" customWidth="1"/>
    <col min="1283" max="1283" width="25.625" style="29" customWidth="1"/>
    <col min="1284" max="1284" width="31" style="29" customWidth="1"/>
    <col min="1285" max="1285" width="7.625" style="29" hidden="1" customWidth="1"/>
    <col min="1286" max="1286" width="7.625" style="29"/>
    <col min="1287" max="1287" width="34.625" style="29" customWidth="1"/>
    <col min="1288" max="1288" width="34.5" style="29" customWidth="1"/>
    <col min="1289" max="1535" width="7.625" style="29"/>
    <col min="1536" max="1536" width="1.5" style="29" customWidth="1"/>
    <col min="1537" max="1537" width="15.625" style="29" customWidth="1"/>
    <col min="1538" max="1538" width="13.625" style="29" customWidth="1"/>
    <col min="1539" max="1539" width="25.625" style="29" customWidth="1"/>
    <col min="1540" max="1540" width="31" style="29" customWidth="1"/>
    <col min="1541" max="1541" width="7.625" style="29" hidden="1" customWidth="1"/>
    <col min="1542" max="1542" width="7.625" style="29"/>
    <col min="1543" max="1543" width="34.625" style="29" customWidth="1"/>
    <col min="1544" max="1544" width="34.5" style="29" customWidth="1"/>
    <col min="1545" max="1791" width="7.625" style="29"/>
    <col min="1792" max="1792" width="1.5" style="29" customWidth="1"/>
    <col min="1793" max="1793" width="15.625" style="29" customWidth="1"/>
    <col min="1794" max="1794" width="13.625" style="29" customWidth="1"/>
    <col min="1795" max="1795" width="25.625" style="29" customWidth="1"/>
    <col min="1796" max="1796" width="31" style="29" customWidth="1"/>
    <col min="1797" max="1797" width="7.625" style="29" hidden="1" customWidth="1"/>
    <col min="1798" max="1798" width="7.625" style="29"/>
    <col min="1799" max="1799" width="34.625" style="29" customWidth="1"/>
    <col min="1800" max="1800" width="34.5" style="29" customWidth="1"/>
    <col min="1801" max="2047" width="7.625" style="29"/>
    <col min="2048" max="2048" width="1.5" style="29" customWidth="1"/>
    <col min="2049" max="2049" width="15.625" style="29" customWidth="1"/>
    <col min="2050" max="2050" width="13.625" style="29" customWidth="1"/>
    <col min="2051" max="2051" width="25.625" style="29" customWidth="1"/>
    <col min="2052" max="2052" width="31" style="29" customWidth="1"/>
    <col min="2053" max="2053" width="7.625" style="29" hidden="1" customWidth="1"/>
    <col min="2054" max="2054" width="7.625" style="29"/>
    <col min="2055" max="2055" width="34.625" style="29" customWidth="1"/>
    <col min="2056" max="2056" width="34.5" style="29" customWidth="1"/>
    <col min="2057" max="2303" width="7.625" style="29"/>
    <col min="2304" max="2304" width="1.5" style="29" customWidth="1"/>
    <col min="2305" max="2305" width="15.625" style="29" customWidth="1"/>
    <col min="2306" max="2306" width="13.625" style="29" customWidth="1"/>
    <col min="2307" max="2307" width="25.625" style="29" customWidth="1"/>
    <col min="2308" max="2308" width="31" style="29" customWidth="1"/>
    <col min="2309" max="2309" width="7.625" style="29" hidden="1" customWidth="1"/>
    <col min="2310" max="2310" width="7.625" style="29"/>
    <col min="2311" max="2311" width="34.625" style="29" customWidth="1"/>
    <col min="2312" max="2312" width="34.5" style="29" customWidth="1"/>
    <col min="2313" max="2559" width="7.625" style="29"/>
    <col min="2560" max="2560" width="1.5" style="29" customWidth="1"/>
    <col min="2561" max="2561" width="15.625" style="29" customWidth="1"/>
    <col min="2562" max="2562" width="13.625" style="29" customWidth="1"/>
    <col min="2563" max="2563" width="25.625" style="29" customWidth="1"/>
    <col min="2564" max="2564" width="31" style="29" customWidth="1"/>
    <col min="2565" max="2565" width="7.625" style="29" hidden="1" customWidth="1"/>
    <col min="2566" max="2566" width="7.625" style="29"/>
    <col min="2567" max="2567" width="34.625" style="29" customWidth="1"/>
    <col min="2568" max="2568" width="34.5" style="29" customWidth="1"/>
    <col min="2569" max="2815" width="7.625" style="29"/>
    <col min="2816" max="2816" width="1.5" style="29" customWidth="1"/>
    <col min="2817" max="2817" width="15.625" style="29" customWidth="1"/>
    <col min="2818" max="2818" width="13.625" style="29" customWidth="1"/>
    <col min="2819" max="2819" width="25.625" style="29" customWidth="1"/>
    <col min="2820" max="2820" width="31" style="29" customWidth="1"/>
    <col min="2821" max="2821" width="7.625" style="29" hidden="1" customWidth="1"/>
    <col min="2822" max="2822" width="7.625" style="29"/>
    <col min="2823" max="2823" width="34.625" style="29" customWidth="1"/>
    <col min="2824" max="2824" width="34.5" style="29" customWidth="1"/>
    <col min="2825" max="3071" width="7.625" style="29"/>
    <col min="3072" max="3072" width="1.5" style="29" customWidth="1"/>
    <col min="3073" max="3073" width="15.625" style="29" customWidth="1"/>
    <col min="3074" max="3074" width="13.625" style="29" customWidth="1"/>
    <col min="3075" max="3075" width="25.625" style="29" customWidth="1"/>
    <col min="3076" max="3076" width="31" style="29" customWidth="1"/>
    <col min="3077" max="3077" width="7.625" style="29" hidden="1" customWidth="1"/>
    <col min="3078" max="3078" width="7.625" style="29"/>
    <col min="3079" max="3079" width="34.625" style="29" customWidth="1"/>
    <col min="3080" max="3080" width="34.5" style="29" customWidth="1"/>
    <col min="3081" max="3327" width="7.625" style="29"/>
    <col min="3328" max="3328" width="1.5" style="29" customWidth="1"/>
    <col min="3329" max="3329" width="15.625" style="29" customWidth="1"/>
    <col min="3330" max="3330" width="13.625" style="29" customWidth="1"/>
    <col min="3331" max="3331" width="25.625" style="29" customWidth="1"/>
    <col min="3332" max="3332" width="31" style="29" customWidth="1"/>
    <col min="3333" max="3333" width="7.625" style="29" hidden="1" customWidth="1"/>
    <col min="3334" max="3334" width="7.625" style="29"/>
    <col min="3335" max="3335" width="34.625" style="29" customWidth="1"/>
    <col min="3336" max="3336" width="34.5" style="29" customWidth="1"/>
    <col min="3337" max="3583" width="7.625" style="29"/>
    <col min="3584" max="3584" width="1.5" style="29" customWidth="1"/>
    <col min="3585" max="3585" width="15.625" style="29" customWidth="1"/>
    <col min="3586" max="3586" width="13.625" style="29" customWidth="1"/>
    <col min="3587" max="3587" width="25.625" style="29" customWidth="1"/>
    <col min="3588" max="3588" width="31" style="29" customWidth="1"/>
    <col min="3589" max="3589" width="7.625" style="29" hidden="1" customWidth="1"/>
    <col min="3590" max="3590" width="7.625" style="29"/>
    <col min="3591" max="3591" width="34.625" style="29" customWidth="1"/>
    <col min="3592" max="3592" width="34.5" style="29" customWidth="1"/>
    <col min="3593" max="3839" width="7.625" style="29"/>
    <col min="3840" max="3840" width="1.5" style="29" customWidth="1"/>
    <col min="3841" max="3841" width="15.625" style="29" customWidth="1"/>
    <col min="3842" max="3842" width="13.625" style="29" customWidth="1"/>
    <col min="3843" max="3843" width="25.625" style="29" customWidth="1"/>
    <col min="3844" max="3844" width="31" style="29" customWidth="1"/>
    <col min="3845" max="3845" width="7.625" style="29" hidden="1" customWidth="1"/>
    <col min="3846" max="3846" width="7.625" style="29"/>
    <col min="3847" max="3847" width="34.625" style="29" customWidth="1"/>
    <col min="3848" max="3848" width="34.5" style="29" customWidth="1"/>
    <col min="3849" max="4095" width="7.625" style="29"/>
    <col min="4096" max="4096" width="1.5" style="29" customWidth="1"/>
    <col min="4097" max="4097" width="15.625" style="29" customWidth="1"/>
    <col min="4098" max="4098" width="13.625" style="29" customWidth="1"/>
    <col min="4099" max="4099" width="25.625" style="29" customWidth="1"/>
    <col min="4100" max="4100" width="31" style="29" customWidth="1"/>
    <col min="4101" max="4101" width="7.625" style="29" hidden="1" customWidth="1"/>
    <col min="4102" max="4102" width="7.625" style="29"/>
    <col min="4103" max="4103" width="34.625" style="29" customWidth="1"/>
    <col min="4104" max="4104" width="34.5" style="29" customWidth="1"/>
    <col min="4105" max="4351" width="7.625" style="29"/>
    <col min="4352" max="4352" width="1.5" style="29" customWidth="1"/>
    <col min="4353" max="4353" width="15.625" style="29" customWidth="1"/>
    <col min="4354" max="4354" width="13.625" style="29" customWidth="1"/>
    <col min="4355" max="4355" width="25.625" style="29" customWidth="1"/>
    <col min="4356" max="4356" width="31" style="29" customWidth="1"/>
    <col min="4357" max="4357" width="7.625" style="29" hidden="1" customWidth="1"/>
    <col min="4358" max="4358" width="7.625" style="29"/>
    <col min="4359" max="4359" width="34.625" style="29" customWidth="1"/>
    <col min="4360" max="4360" width="34.5" style="29" customWidth="1"/>
    <col min="4361" max="4607" width="7.625" style="29"/>
    <col min="4608" max="4608" width="1.5" style="29" customWidth="1"/>
    <col min="4609" max="4609" width="15.625" style="29" customWidth="1"/>
    <col min="4610" max="4610" width="13.625" style="29" customWidth="1"/>
    <col min="4611" max="4611" width="25.625" style="29" customWidth="1"/>
    <col min="4612" max="4612" width="31" style="29" customWidth="1"/>
    <col min="4613" max="4613" width="7.625" style="29" hidden="1" customWidth="1"/>
    <col min="4614" max="4614" width="7.625" style="29"/>
    <col min="4615" max="4615" width="34.625" style="29" customWidth="1"/>
    <col min="4616" max="4616" width="34.5" style="29" customWidth="1"/>
    <col min="4617" max="4863" width="7.625" style="29"/>
    <col min="4864" max="4864" width="1.5" style="29" customWidth="1"/>
    <col min="4865" max="4865" width="15.625" style="29" customWidth="1"/>
    <col min="4866" max="4866" width="13.625" style="29" customWidth="1"/>
    <col min="4867" max="4867" width="25.625" style="29" customWidth="1"/>
    <col min="4868" max="4868" width="31" style="29" customWidth="1"/>
    <col min="4869" max="4869" width="7.625" style="29" hidden="1" customWidth="1"/>
    <col min="4870" max="4870" width="7.625" style="29"/>
    <col min="4871" max="4871" width="34.625" style="29" customWidth="1"/>
    <col min="4872" max="4872" width="34.5" style="29" customWidth="1"/>
    <col min="4873" max="5119" width="7.625" style="29"/>
    <col min="5120" max="5120" width="1.5" style="29" customWidth="1"/>
    <col min="5121" max="5121" width="15.625" style="29" customWidth="1"/>
    <col min="5122" max="5122" width="13.625" style="29" customWidth="1"/>
    <col min="5123" max="5123" width="25.625" style="29" customWidth="1"/>
    <col min="5124" max="5124" width="31" style="29" customWidth="1"/>
    <col min="5125" max="5125" width="7.625" style="29" hidden="1" customWidth="1"/>
    <col min="5126" max="5126" width="7.625" style="29"/>
    <col min="5127" max="5127" width="34.625" style="29" customWidth="1"/>
    <col min="5128" max="5128" width="34.5" style="29" customWidth="1"/>
    <col min="5129" max="5375" width="7.625" style="29"/>
    <col min="5376" max="5376" width="1.5" style="29" customWidth="1"/>
    <col min="5377" max="5377" width="15.625" style="29" customWidth="1"/>
    <col min="5378" max="5378" width="13.625" style="29" customWidth="1"/>
    <col min="5379" max="5379" width="25.625" style="29" customWidth="1"/>
    <col min="5380" max="5380" width="31" style="29" customWidth="1"/>
    <col min="5381" max="5381" width="7.625" style="29" hidden="1" customWidth="1"/>
    <col min="5382" max="5382" width="7.625" style="29"/>
    <col min="5383" max="5383" width="34.625" style="29" customWidth="1"/>
    <col min="5384" max="5384" width="34.5" style="29" customWidth="1"/>
    <col min="5385" max="5631" width="7.625" style="29"/>
    <col min="5632" max="5632" width="1.5" style="29" customWidth="1"/>
    <col min="5633" max="5633" width="15.625" style="29" customWidth="1"/>
    <col min="5634" max="5634" width="13.625" style="29" customWidth="1"/>
    <col min="5635" max="5635" width="25.625" style="29" customWidth="1"/>
    <col min="5636" max="5636" width="31" style="29" customWidth="1"/>
    <col min="5637" max="5637" width="7.625" style="29" hidden="1" customWidth="1"/>
    <col min="5638" max="5638" width="7.625" style="29"/>
    <col min="5639" max="5639" width="34.625" style="29" customWidth="1"/>
    <col min="5640" max="5640" width="34.5" style="29" customWidth="1"/>
    <col min="5641" max="5887" width="7.625" style="29"/>
    <col min="5888" max="5888" width="1.5" style="29" customWidth="1"/>
    <col min="5889" max="5889" width="15.625" style="29" customWidth="1"/>
    <col min="5890" max="5890" width="13.625" style="29" customWidth="1"/>
    <col min="5891" max="5891" width="25.625" style="29" customWidth="1"/>
    <col min="5892" max="5892" width="31" style="29" customWidth="1"/>
    <col min="5893" max="5893" width="7.625" style="29" hidden="1" customWidth="1"/>
    <col min="5894" max="5894" width="7.625" style="29"/>
    <col min="5895" max="5895" width="34.625" style="29" customWidth="1"/>
    <col min="5896" max="5896" width="34.5" style="29" customWidth="1"/>
    <col min="5897" max="6143" width="7.625" style="29"/>
    <col min="6144" max="6144" width="1.5" style="29" customWidth="1"/>
    <col min="6145" max="6145" width="15.625" style="29" customWidth="1"/>
    <col min="6146" max="6146" width="13.625" style="29" customWidth="1"/>
    <col min="6147" max="6147" width="25.625" style="29" customWidth="1"/>
    <col min="6148" max="6148" width="31" style="29" customWidth="1"/>
    <col min="6149" max="6149" width="7.625" style="29" hidden="1" customWidth="1"/>
    <col min="6150" max="6150" width="7.625" style="29"/>
    <col min="6151" max="6151" width="34.625" style="29" customWidth="1"/>
    <col min="6152" max="6152" width="34.5" style="29" customWidth="1"/>
    <col min="6153" max="6399" width="7.625" style="29"/>
    <col min="6400" max="6400" width="1.5" style="29" customWidth="1"/>
    <col min="6401" max="6401" width="15.625" style="29" customWidth="1"/>
    <col min="6402" max="6402" width="13.625" style="29" customWidth="1"/>
    <col min="6403" max="6403" width="25.625" style="29" customWidth="1"/>
    <col min="6404" max="6404" width="31" style="29" customWidth="1"/>
    <col min="6405" max="6405" width="7.625" style="29" hidden="1" customWidth="1"/>
    <col min="6406" max="6406" width="7.625" style="29"/>
    <col min="6407" max="6407" width="34.625" style="29" customWidth="1"/>
    <col min="6408" max="6408" width="34.5" style="29" customWidth="1"/>
    <col min="6409" max="6655" width="7.625" style="29"/>
    <col min="6656" max="6656" width="1.5" style="29" customWidth="1"/>
    <col min="6657" max="6657" width="15.625" style="29" customWidth="1"/>
    <col min="6658" max="6658" width="13.625" style="29" customWidth="1"/>
    <col min="6659" max="6659" width="25.625" style="29" customWidth="1"/>
    <col min="6660" max="6660" width="31" style="29" customWidth="1"/>
    <col min="6661" max="6661" width="7.625" style="29" hidden="1" customWidth="1"/>
    <col min="6662" max="6662" width="7.625" style="29"/>
    <col min="6663" max="6663" width="34.625" style="29" customWidth="1"/>
    <col min="6664" max="6664" width="34.5" style="29" customWidth="1"/>
    <col min="6665" max="6911" width="7.625" style="29"/>
    <col min="6912" max="6912" width="1.5" style="29" customWidth="1"/>
    <col min="6913" max="6913" width="15.625" style="29" customWidth="1"/>
    <col min="6914" max="6914" width="13.625" style="29" customWidth="1"/>
    <col min="6915" max="6915" width="25.625" style="29" customWidth="1"/>
    <col min="6916" max="6916" width="31" style="29" customWidth="1"/>
    <col min="6917" max="6917" width="7.625" style="29" hidden="1" customWidth="1"/>
    <col min="6918" max="6918" width="7.625" style="29"/>
    <col min="6919" max="6919" width="34.625" style="29" customWidth="1"/>
    <col min="6920" max="6920" width="34.5" style="29" customWidth="1"/>
    <col min="6921" max="7167" width="7.625" style="29"/>
    <col min="7168" max="7168" width="1.5" style="29" customWidth="1"/>
    <col min="7169" max="7169" width="15.625" style="29" customWidth="1"/>
    <col min="7170" max="7170" width="13.625" style="29" customWidth="1"/>
    <col min="7171" max="7171" width="25.625" style="29" customWidth="1"/>
    <col min="7172" max="7172" width="31" style="29" customWidth="1"/>
    <col min="7173" max="7173" width="7.625" style="29" hidden="1" customWidth="1"/>
    <col min="7174" max="7174" width="7.625" style="29"/>
    <col min="7175" max="7175" width="34.625" style="29" customWidth="1"/>
    <col min="7176" max="7176" width="34.5" style="29" customWidth="1"/>
    <col min="7177" max="7423" width="7.625" style="29"/>
    <col min="7424" max="7424" width="1.5" style="29" customWidth="1"/>
    <col min="7425" max="7425" width="15.625" style="29" customWidth="1"/>
    <col min="7426" max="7426" width="13.625" style="29" customWidth="1"/>
    <col min="7427" max="7427" width="25.625" style="29" customWidth="1"/>
    <col min="7428" max="7428" width="31" style="29" customWidth="1"/>
    <col min="7429" max="7429" width="7.625" style="29" hidden="1" customWidth="1"/>
    <col min="7430" max="7430" width="7.625" style="29"/>
    <col min="7431" max="7431" width="34.625" style="29" customWidth="1"/>
    <col min="7432" max="7432" width="34.5" style="29" customWidth="1"/>
    <col min="7433" max="7679" width="7.625" style="29"/>
    <col min="7680" max="7680" width="1.5" style="29" customWidth="1"/>
    <col min="7681" max="7681" width="15.625" style="29" customWidth="1"/>
    <col min="7682" max="7682" width="13.625" style="29" customWidth="1"/>
    <col min="7683" max="7683" width="25.625" style="29" customWidth="1"/>
    <col min="7684" max="7684" width="31" style="29" customWidth="1"/>
    <col min="7685" max="7685" width="7.625" style="29" hidden="1" customWidth="1"/>
    <col min="7686" max="7686" width="7.625" style="29"/>
    <col min="7687" max="7687" width="34.625" style="29" customWidth="1"/>
    <col min="7688" max="7688" width="34.5" style="29" customWidth="1"/>
    <col min="7689" max="7935" width="7.625" style="29"/>
    <col min="7936" max="7936" width="1.5" style="29" customWidth="1"/>
    <col min="7937" max="7937" width="15.625" style="29" customWidth="1"/>
    <col min="7938" max="7938" width="13.625" style="29" customWidth="1"/>
    <col min="7939" max="7939" width="25.625" style="29" customWidth="1"/>
    <col min="7940" max="7940" width="31" style="29" customWidth="1"/>
    <col min="7941" max="7941" width="7.625" style="29" hidden="1" customWidth="1"/>
    <col min="7942" max="7942" width="7.625" style="29"/>
    <col min="7943" max="7943" width="34.625" style="29" customWidth="1"/>
    <col min="7944" max="7944" width="34.5" style="29" customWidth="1"/>
    <col min="7945" max="8191" width="7.625" style="29"/>
    <col min="8192" max="8192" width="1.5" style="29" customWidth="1"/>
    <col min="8193" max="8193" width="15.625" style="29" customWidth="1"/>
    <col min="8194" max="8194" width="13.625" style="29" customWidth="1"/>
    <col min="8195" max="8195" width="25.625" style="29" customWidth="1"/>
    <col min="8196" max="8196" width="31" style="29" customWidth="1"/>
    <col min="8197" max="8197" width="7.625" style="29" hidden="1" customWidth="1"/>
    <col min="8198" max="8198" width="7.625" style="29"/>
    <col min="8199" max="8199" width="34.625" style="29" customWidth="1"/>
    <col min="8200" max="8200" width="34.5" style="29" customWidth="1"/>
    <col min="8201" max="8447" width="7.625" style="29"/>
    <col min="8448" max="8448" width="1.5" style="29" customWidth="1"/>
    <col min="8449" max="8449" width="15.625" style="29" customWidth="1"/>
    <col min="8450" max="8450" width="13.625" style="29" customWidth="1"/>
    <col min="8451" max="8451" width="25.625" style="29" customWidth="1"/>
    <col min="8452" max="8452" width="31" style="29" customWidth="1"/>
    <col min="8453" max="8453" width="7.625" style="29" hidden="1" customWidth="1"/>
    <col min="8454" max="8454" width="7.625" style="29"/>
    <col min="8455" max="8455" width="34.625" style="29" customWidth="1"/>
    <col min="8456" max="8456" width="34.5" style="29" customWidth="1"/>
    <col min="8457" max="8703" width="7.625" style="29"/>
    <col min="8704" max="8704" width="1.5" style="29" customWidth="1"/>
    <col min="8705" max="8705" width="15.625" style="29" customWidth="1"/>
    <col min="8706" max="8706" width="13.625" style="29" customWidth="1"/>
    <col min="8707" max="8707" width="25.625" style="29" customWidth="1"/>
    <col min="8708" max="8708" width="31" style="29" customWidth="1"/>
    <col min="8709" max="8709" width="7.625" style="29" hidden="1" customWidth="1"/>
    <col min="8710" max="8710" width="7.625" style="29"/>
    <col min="8711" max="8711" width="34.625" style="29" customWidth="1"/>
    <col min="8712" max="8712" width="34.5" style="29" customWidth="1"/>
    <col min="8713" max="8959" width="7.625" style="29"/>
    <col min="8960" max="8960" width="1.5" style="29" customWidth="1"/>
    <col min="8961" max="8961" width="15.625" style="29" customWidth="1"/>
    <col min="8962" max="8962" width="13.625" style="29" customWidth="1"/>
    <col min="8963" max="8963" width="25.625" style="29" customWidth="1"/>
    <col min="8964" max="8964" width="31" style="29" customWidth="1"/>
    <col min="8965" max="8965" width="7.625" style="29" hidden="1" customWidth="1"/>
    <col min="8966" max="8966" width="7.625" style="29"/>
    <col min="8967" max="8967" width="34.625" style="29" customWidth="1"/>
    <col min="8968" max="8968" width="34.5" style="29" customWidth="1"/>
    <col min="8969" max="9215" width="7.625" style="29"/>
    <col min="9216" max="9216" width="1.5" style="29" customWidth="1"/>
    <col min="9217" max="9217" width="15.625" style="29" customWidth="1"/>
    <col min="9218" max="9218" width="13.625" style="29" customWidth="1"/>
    <col min="9219" max="9219" width="25.625" style="29" customWidth="1"/>
    <col min="9220" max="9220" width="31" style="29" customWidth="1"/>
    <col min="9221" max="9221" width="7.625" style="29" hidden="1" customWidth="1"/>
    <col min="9222" max="9222" width="7.625" style="29"/>
    <col min="9223" max="9223" width="34.625" style="29" customWidth="1"/>
    <col min="9224" max="9224" width="34.5" style="29" customWidth="1"/>
    <col min="9225" max="9471" width="7.625" style="29"/>
    <col min="9472" max="9472" width="1.5" style="29" customWidth="1"/>
    <col min="9473" max="9473" width="15.625" style="29" customWidth="1"/>
    <col min="9474" max="9474" width="13.625" style="29" customWidth="1"/>
    <col min="9475" max="9475" width="25.625" style="29" customWidth="1"/>
    <col min="9476" max="9476" width="31" style="29" customWidth="1"/>
    <col min="9477" max="9477" width="7.625" style="29" hidden="1" customWidth="1"/>
    <col min="9478" max="9478" width="7.625" style="29"/>
    <col min="9479" max="9479" width="34.625" style="29" customWidth="1"/>
    <col min="9480" max="9480" width="34.5" style="29" customWidth="1"/>
    <col min="9481" max="9727" width="7.625" style="29"/>
    <col min="9728" max="9728" width="1.5" style="29" customWidth="1"/>
    <col min="9729" max="9729" width="15.625" style="29" customWidth="1"/>
    <col min="9730" max="9730" width="13.625" style="29" customWidth="1"/>
    <col min="9731" max="9731" width="25.625" style="29" customWidth="1"/>
    <col min="9732" max="9732" width="31" style="29" customWidth="1"/>
    <col min="9733" max="9733" width="7.625" style="29" hidden="1" customWidth="1"/>
    <col min="9734" max="9734" width="7.625" style="29"/>
    <col min="9735" max="9735" width="34.625" style="29" customWidth="1"/>
    <col min="9736" max="9736" width="34.5" style="29" customWidth="1"/>
    <col min="9737" max="9983" width="7.625" style="29"/>
    <col min="9984" max="9984" width="1.5" style="29" customWidth="1"/>
    <col min="9985" max="9985" width="15.625" style="29" customWidth="1"/>
    <col min="9986" max="9986" width="13.625" style="29" customWidth="1"/>
    <col min="9987" max="9987" width="25.625" style="29" customWidth="1"/>
    <col min="9988" max="9988" width="31" style="29" customWidth="1"/>
    <col min="9989" max="9989" width="7.625" style="29" hidden="1" customWidth="1"/>
    <col min="9990" max="9990" width="7.625" style="29"/>
    <col min="9991" max="9991" width="34.625" style="29" customWidth="1"/>
    <col min="9992" max="9992" width="34.5" style="29" customWidth="1"/>
    <col min="9993" max="10239" width="7.625" style="29"/>
    <col min="10240" max="10240" width="1.5" style="29" customWidth="1"/>
    <col min="10241" max="10241" width="15.625" style="29" customWidth="1"/>
    <col min="10242" max="10242" width="13.625" style="29" customWidth="1"/>
    <col min="10243" max="10243" width="25.625" style="29" customWidth="1"/>
    <col min="10244" max="10244" width="31" style="29" customWidth="1"/>
    <col min="10245" max="10245" width="7.625" style="29" hidden="1" customWidth="1"/>
    <col min="10246" max="10246" width="7.625" style="29"/>
    <col min="10247" max="10247" width="34.625" style="29" customWidth="1"/>
    <col min="10248" max="10248" width="34.5" style="29" customWidth="1"/>
    <col min="10249" max="10495" width="7.625" style="29"/>
    <col min="10496" max="10496" width="1.5" style="29" customWidth="1"/>
    <col min="10497" max="10497" width="15.625" style="29" customWidth="1"/>
    <col min="10498" max="10498" width="13.625" style="29" customWidth="1"/>
    <col min="10499" max="10499" width="25.625" style="29" customWidth="1"/>
    <col min="10500" max="10500" width="31" style="29" customWidth="1"/>
    <col min="10501" max="10501" width="7.625" style="29" hidden="1" customWidth="1"/>
    <col min="10502" max="10502" width="7.625" style="29"/>
    <col min="10503" max="10503" width="34.625" style="29" customWidth="1"/>
    <col min="10504" max="10504" width="34.5" style="29" customWidth="1"/>
    <col min="10505" max="10751" width="7.625" style="29"/>
    <col min="10752" max="10752" width="1.5" style="29" customWidth="1"/>
    <col min="10753" max="10753" width="15.625" style="29" customWidth="1"/>
    <col min="10754" max="10754" width="13.625" style="29" customWidth="1"/>
    <col min="10755" max="10755" width="25.625" style="29" customWidth="1"/>
    <col min="10756" max="10756" width="31" style="29" customWidth="1"/>
    <col min="10757" max="10757" width="7.625" style="29" hidden="1" customWidth="1"/>
    <col min="10758" max="10758" width="7.625" style="29"/>
    <col min="10759" max="10759" width="34.625" style="29" customWidth="1"/>
    <col min="10760" max="10760" width="34.5" style="29" customWidth="1"/>
    <col min="10761" max="11007" width="7.625" style="29"/>
    <col min="11008" max="11008" width="1.5" style="29" customWidth="1"/>
    <col min="11009" max="11009" width="15.625" style="29" customWidth="1"/>
    <col min="11010" max="11010" width="13.625" style="29" customWidth="1"/>
    <col min="11011" max="11011" width="25.625" style="29" customWidth="1"/>
    <col min="11012" max="11012" width="31" style="29" customWidth="1"/>
    <col min="11013" max="11013" width="7.625" style="29" hidden="1" customWidth="1"/>
    <col min="11014" max="11014" width="7.625" style="29"/>
    <col min="11015" max="11015" width="34.625" style="29" customWidth="1"/>
    <col min="11016" max="11016" width="34.5" style="29" customWidth="1"/>
    <col min="11017" max="11263" width="7.625" style="29"/>
    <col min="11264" max="11264" width="1.5" style="29" customWidth="1"/>
    <col min="11265" max="11265" width="15.625" style="29" customWidth="1"/>
    <col min="11266" max="11266" width="13.625" style="29" customWidth="1"/>
    <col min="11267" max="11267" width="25.625" style="29" customWidth="1"/>
    <col min="11268" max="11268" width="31" style="29" customWidth="1"/>
    <col min="11269" max="11269" width="7.625" style="29" hidden="1" customWidth="1"/>
    <col min="11270" max="11270" width="7.625" style="29"/>
    <col min="11271" max="11271" width="34.625" style="29" customWidth="1"/>
    <col min="11272" max="11272" width="34.5" style="29" customWidth="1"/>
    <col min="11273" max="11519" width="7.625" style="29"/>
    <col min="11520" max="11520" width="1.5" style="29" customWidth="1"/>
    <col min="11521" max="11521" width="15.625" style="29" customWidth="1"/>
    <col min="11522" max="11522" width="13.625" style="29" customWidth="1"/>
    <col min="11523" max="11523" width="25.625" style="29" customWidth="1"/>
    <col min="11524" max="11524" width="31" style="29" customWidth="1"/>
    <col min="11525" max="11525" width="7.625" style="29" hidden="1" customWidth="1"/>
    <col min="11526" max="11526" width="7.625" style="29"/>
    <col min="11527" max="11527" width="34.625" style="29" customWidth="1"/>
    <col min="11528" max="11528" width="34.5" style="29" customWidth="1"/>
    <col min="11529" max="11775" width="7.625" style="29"/>
    <col min="11776" max="11776" width="1.5" style="29" customWidth="1"/>
    <col min="11777" max="11777" width="15.625" style="29" customWidth="1"/>
    <col min="11778" max="11778" width="13.625" style="29" customWidth="1"/>
    <col min="11779" max="11779" width="25.625" style="29" customWidth="1"/>
    <col min="11780" max="11780" width="31" style="29" customWidth="1"/>
    <col min="11781" max="11781" width="7.625" style="29" hidden="1" customWidth="1"/>
    <col min="11782" max="11782" width="7.625" style="29"/>
    <col min="11783" max="11783" width="34.625" style="29" customWidth="1"/>
    <col min="11784" max="11784" width="34.5" style="29" customWidth="1"/>
    <col min="11785" max="12031" width="7.625" style="29"/>
    <col min="12032" max="12032" width="1.5" style="29" customWidth="1"/>
    <col min="12033" max="12033" width="15.625" style="29" customWidth="1"/>
    <col min="12034" max="12034" width="13.625" style="29" customWidth="1"/>
    <col min="12035" max="12035" width="25.625" style="29" customWidth="1"/>
    <col min="12036" max="12036" width="31" style="29" customWidth="1"/>
    <col min="12037" max="12037" width="7.625" style="29" hidden="1" customWidth="1"/>
    <col min="12038" max="12038" width="7.625" style="29"/>
    <col min="12039" max="12039" width="34.625" style="29" customWidth="1"/>
    <col min="12040" max="12040" width="34.5" style="29" customWidth="1"/>
    <col min="12041" max="12287" width="7.625" style="29"/>
    <col min="12288" max="12288" width="1.5" style="29" customWidth="1"/>
    <col min="12289" max="12289" width="15.625" style="29" customWidth="1"/>
    <col min="12290" max="12290" width="13.625" style="29" customWidth="1"/>
    <col min="12291" max="12291" width="25.625" style="29" customWidth="1"/>
    <col min="12292" max="12292" width="31" style="29" customWidth="1"/>
    <col min="12293" max="12293" width="7.625" style="29" hidden="1" customWidth="1"/>
    <col min="12294" max="12294" width="7.625" style="29"/>
    <col min="12295" max="12295" width="34.625" style="29" customWidth="1"/>
    <col min="12296" max="12296" width="34.5" style="29" customWidth="1"/>
    <col min="12297" max="12543" width="7.625" style="29"/>
    <col min="12544" max="12544" width="1.5" style="29" customWidth="1"/>
    <col min="12545" max="12545" width="15.625" style="29" customWidth="1"/>
    <col min="12546" max="12546" width="13.625" style="29" customWidth="1"/>
    <col min="12547" max="12547" width="25.625" style="29" customWidth="1"/>
    <col min="12548" max="12548" width="31" style="29" customWidth="1"/>
    <col min="12549" max="12549" width="7.625" style="29" hidden="1" customWidth="1"/>
    <col min="12550" max="12550" width="7.625" style="29"/>
    <col min="12551" max="12551" width="34.625" style="29" customWidth="1"/>
    <col min="12552" max="12552" width="34.5" style="29" customWidth="1"/>
    <col min="12553" max="12799" width="7.625" style="29"/>
    <col min="12800" max="12800" width="1.5" style="29" customWidth="1"/>
    <col min="12801" max="12801" width="15.625" style="29" customWidth="1"/>
    <col min="12802" max="12802" width="13.625" style="29" customWidth="1"/>
    <col min="12803" max="12803" width="25.625" style="29" customWidth="1"/>
    <col min="12804" max="12804" width="31" style="29" customWidth="1"/>
    <col min="12805" max="12805" width="7.625" style="29" hidden="1" customWidth="1"/>
    <col min="12806" max="12806" width="7.625" style="29"/>
    <col min="12807" max="12807" width="34.625" style="29" customWidth="1"/>
    <col min="12808" max="12808" width="34.5" style="29" customWidth="1"/>
    <col min="12809" max="13055" width="7.625" style="29"/>
    <col min="13056" max="13056" width="1.5" style="29" customWidth="1"/>
    <col min="13057" max="13057" width="15.625" style="29" customWidth="1"/>
    <col min="13058" max="13058" width="13.625" style="29" customWidth="1"/>
    <col min="13059" max="13059" width="25.625" style="29" customWidth="1"/>
    <col min="13060" max="13060" width="31" style="29" customWidth="1"/>
    <col min="13061" max="13061" width="7.625" style="29" hidden="1" customWidth="1"/>
    <col min="13062" max="13062" width="7.625" style="29"/>
    <col min="13063" max="13063" width="34.625" style="29" customWidth="1"/>
    <col min="13064" max="13064" width="34.5" style="29" customWidth="1"/>
    <col min="13065" max="13311" width="7.625" style="29"/>
    <col min="13312" max="13312" width="1.5" style="29" customWidth="1"/>
    <col min="13313" max="13313" width="15.625" style="29" customWidth="1"/>
    <col min="13314" max="13314" width="13.625" style="29" customWidth="1"/>
    <col min="13315" max="13315" width="25.625" style="29" customWidth="1"/>
    <col min="13316" max="13316" width="31" style="29" customWidth="1"/>
    <col min="13317" max="13317" width="7.625" style="29" hidden="1" customWidth="1"/>
    <col min="13318" max="13318" width="7.625" style="29"/>
    <col min="13319" max="13319" width="34.625" style="29" customWidth="1"/>
    <col min="13320" max="13320" width="34.5" style="29" customWidth="1"/>
    <col min="13321" max="13567" width="7.625" style="29"/>
    <col min="13568" max="13568" width="1.5" style="29" customWidth="1"/>
    <col min="13569" max="13569" width="15.625" style="29" customWidth="1"/>
    <col min="13570" max="13570" width="13.625" style="29" customWidth="1"/>
    <col min="13571" max="13571" width="25.625" style="29" customWidth="1"/>
    <col min="13572" max="13572" width="31" style="29" customWidth="1"/>
    <col min="13573" max="13573" width="7.625" style="29" hidden="1" customWidth="1"/>
    <col min="13574" max="13574" width="7.625" style="29"/>
    <col min="13575" max="13575" width="34.625" style="29" customWidth="1"/>
    <col min="13576" max="13576" width="34.5" style="29" customWidth="1"/>
    <col min="13577" max="13823" width="7.625" style="29"/>
    <col min="13824" max="13824" width="1.5" style="29" customWidth="1"/>
    <col min="13825" max="13825" width="15.625" style="29" customWidth="1"/>
    <col min="13826" max="13826" width="13.625" style="29" customWidth="1"/>
    <col min="13827" max="13827" width="25.625" style="29" customWidth="1"/>
    <col min="13828" max="13828" width="31" style="29" customWidth="1"/>
    <col min="13829" max="13829" width="7.625" style="29" hidden="1" customWidth="1"/>
    <col min="13830" max="13830" width="7.625" style="29"/>
    <col min="13831" max="13831" width="34.625" style="29" customWidth="1"/>
    <col min="13832" max="13832" width="34.5" style="29" customWidth="1"/>
    <col min="13833" max="14079" width="7.625" style="29"/>
    <col min="14080" max="14080" width="1.5" style="29" customWidth="1"/>
    <col min="14081" max="14081" width="15.625" style="29" customWidth="1"/>
    <col min="14082" max="14082" width="13.625" style="29" customWidth="1"/>
    <col min="14083" max="14083" width="25.625" style="29" customWidth="1"/>
    <col min="14084" max="14084" width="31" style="29" customWidth="1"/>
    <col min="14085" max="14085" width="7.625" style="29" hidden="1" customWidth="1"/>
    <col min="14086" max="14086" width="7.625" style="29"/>
    <col min="14087" max="14087" width="34.625" style="29" customWidth="1"/>
    <col min="14088" max="14088" width="34.5" style="29" customWidth="1"/>
    <col min="14089" max="14335" width="7.625" style="29"/>
    <col min="14336" max="14336" width="1.5" style="29" customWidth="1"/>
    <col min="14337" max="14337" width="15.625" style="29" customWidth="1"/>
    <col min="14338" max="14338" width="13.625" style="29" customWidth="1"/>
    <col min="14339" max="14339" width="25.625" style="29" customWidth="1"/>
    <col min="14340" max="14340" width="31" style="29" customWidth="1"/>
    <col min="14341" max="14341" width="7.625" style="29" hidden="1" customWidth="1"/>
    <col min="14342" max="14342" width="7.625" style="29"/>
    <col min="14343" max="14343" width="34.625" style="29" customWidth="1"/>
    <col min="14344" max="14344" width="34.5" style="29" customWidth="1"/>
    <col min="14345" max="14591" width="7.625" style="29"/>
    <col min="14592" max="14592" width="1.5" style="29" customWidth="1"/>
    <col min="14593" max="14593" width="15.625" style="29" customWidth="1"/>
    <col min="14594" max="14594" width="13.625" style="29" customWidth="1"/>
    <col min="14595" max="14595" width="25.625" style="29" customWidth="1"/>
    <col min="14596" max="14596" width="31" style="29" customWidth="1"/>
    <col min="14597" max="14597" width="7.625" style="29" hidden="1" customWidth="1"/>
    <col min="14598" max="14598" width="7.625" style="29"/>
    <col min="14599" max="14599" width="34.625" style="29" customWidth="1"/>
    <col min="14600" max="14600" width="34.5" style="29" customWidth="1"/>
    <col min="14601" max="14847" width="7.625" style="29"/>
    <col min="14848" max="14848" width="1.5" style="29" customWidth="1"/>
    <col min="14849" max="14849" width="15.625" style="29" customWidth="1"/>
    <col min="14850" max="14850" width="13.625" style="29" customWidth="1"/>
    <col min="14851" max="14851" width="25.625" style="29" customWidth="1"/>
    <col min="14852" max="14852" width="31" style="29" customWidth="1"/>
    <col min="14853" max="14853" width="7.625" style="29" hidden="1" customWidth="1"/>
    <col min="14854" max="14854" width="7.625" style="29"/>
    <col min="14855" max="14855" width="34.625" style="29" customWidth="1"/>
    <col min="14856" max="14856" width="34.5" style="29" customWidth="1"/>
    <col min="14857" max="15103" width="7.625" style="29"/>
    <col min="15104" max="15104" width="1.5" style="29" customWidth="1"/>
    <col min="15105" max="15105" width="15.625" style="29" customWidth="1"/>
    <col min="15106" max="15106" width="13.625" style="29" customWidth="1"/>
    <col min="15107" max="15107" width="25.625" style="29" customWidth="1"/>
    <col min="15108" max="15108" width="31" style="29" customWidth="1"/>
    <col min="15109" max="15109" width="7.625" style="29" hidden="1" customWidth="1"/>
    <col min="15110" max="15110" width="7.625" style="29"/>
    <col min="15111" max="15111" width="34.625" style="29" customWidth="1"/>
    <col min="15112" max="15112" width="34.5" style="29" customWidth="1"/>
    <col min="15113" max="15359" width="7.625" style="29"/>
    <col min="15360" max="15360" width="1.5" style="29" customWidth="1"/>
    <col min="15361" max="15361" width="15.625" style="29" customWidth="1"/>
    <col min="15362" max="15362" width="13.625" style="29" customWidth="1"/>
    <col min="15363" max="15363" width="25.625" style="29" customWidth="1"/>
    <col min="15364" max="15364" width="31" style="29" customWidth="1"/>
    <col min="15365" max="15365" width="7.625" style="29" hidden="1" customWidth="1"/>
    <col min="15366" max="15366" width="7.625" style="29"/>
    <col min="15367" max="15367" width="34.625" style="29" customWidth="1"/>
    <col min="15368" max="15368" width="34.5" style="29" customWidth="1"/>
    <col min="15369" max="15615" width="7.625" style="29"/>
    <col min="15616" max="15616" width="1.5" style="29" customWidth="1"/>
    <col min="15617" max="15617" width="15.625" style="29" customWidth="1"/>
    <col min="15618" max="15618" width="13.625" style="29" customWidth="1"/>
    <col min="15619" max="15619" width="25.625" style="29" customWidth="1"/>
    <col min="15620" max="15620" width="31" style="29" customWidth="1"/>
    <col min="15621" max="15621" width="7.625" style="29" hidden="1" customWidth="1"/>
    <col min="15622" max="15622" width="7.625" style="29"/>
    <col min="15623" max="15623" width="34.625" style="29" customWidth="1"/>
    <col min="15624" max="15624" width="34.5" style="29" customWidth="1"/>
    <col min="15625" max="15871" width="7.625" style="29"/>
    <col min="15872" max="15872" width="1.5" style="29" customWidth="1"/>
    <col min="15873" max="15873" width="15.625" style="29" customWidth="1"/>
    <col min="15874" max="15874" width="13.625" style="29" customWidth="1"/>
    <col min="15875" max="15875" width="25.625" style="29" customWidth="1"/>
    <col min="15876" max="15876" width="31" style="29" customWidth="1"/>
    <col min="15877" max="15877" width="7.625" style="29" hidden="1" customWidth="1"/>
    <col min="15878" max="15878" width="7.625" style="29"/>
    <col min="15879" max="15879" width="34.625" style="29" customWidth="1"/>
    <col min="15880" max="15880" width="34.5" style="29" customWidth="1"/>
    <col min="15881" max="16127" width="7.625" style="29"/>
    <col min="16128" max="16128" width="1.5" style="29" customWidth="1"/>
    <col min="16129" max="16129" width="15.625" style="29" customWidth="1"/>
    <col min="16130" max="16130" width="13.625" style="29" customWidth="1"/>
    <col min="16131" max="16131" width="25.625" style="29" customWidth="1"/>
    <col min="16132" max="16132" width="31" style="29" customWidth="1"/>
    <col min="16133" max="16133" width="7.625" style="29" hidden="1" customWidth="1"/>
    <col min="16134" max="16134" width="7.625" style="29"/>
    <col min="16135" max="16135" width="34.625" style="29" customWidth="1"/>
    <col min="16136" max="16136" width="34.5" style="29" customWidth="1"/>
    <col min="16137" max="16384" width="7.625" style="29"/>
  </cols>
  <sheetData>
    <row r="1" spans="2:8" ht="32.25" customHeight="1">
      <c r="B1" s="31" t="s">
        <v>152</v>
      </c>
      <c r="C1" s="32"/>
      <c r="D1" s="32"/>
      <c r="E1" s="32"/>
    </row>
    <row r="2" spans="2:8" ht="27.95" customHeight="1" thickBot="1">
      <c r="B2" s="33" t="s">
        <v>0</v>
      </c>
      <c r="C2" s="34"/>
      <c r="D2" s="34"/>
      <c r="E2" s="34"/>
    </row>
    <row r="3" spans="2:8" ht="129" customHeight="1" thickBot="1">
      <c r="B3" s="180" t="s">
        <v>141</v>
      </c>
      <c r="C3" s="181"/>
      <c r="D3" s="181"/>
      <c r="E3" s="181"/>
      <c r="H3" s="77"/>
    </row>
    <row r="4" spans="2:8" ht="14.25" customHeight="1">
      <c r="B4" s="35"/>
      <c r="C4" s="36"/>
      <c r="D4" s="36"/>
      <c r="E4" s="36"/>
    </row>
    <row r="5" spans="2:8" ht="27.95" customHeight="1">
      <c r="B5" s="33" t="s">
        <v>1</v>
      </c>
      <c r="C5" s="34"/>
      <c r="D5" s="34"/>
      <c r="E5" s="34"/>
    </row>
    <row r="6" spans="2:8" s="28" customFormat="1" ht="13.5" customHeight="1" thickBot="1">
      <c r="B6" s="37" t="s">
        <v>2</v>
      </c>
      <c r="C6" s="38"/>
      <c r="D6" s="39"/>
      <c r="E6" s="39"/>
    </row>
    <row r="7" spans="2:8" ht="14.25" customHeight="1">
      <c r="B7" s="182" t="s">
        <v>3</v>
      </c>
      <c r="C7" s="183"/>
      <c r="D7" s="177" t="s">
        <v>155</v>
      </c>
      <c r="E7" s="178"/>
    </row>
    <row r="8" spans="2:8" ht="14.25" customHeight="1">
      <c r="B8" s="184" t="s">
        <v>4</v>
      </c>
      <c r="C8" s="185"/>
      <c r="D8" s="40" t="s">
        <v>156</v>
      </c>
      <c r="E8" s="41"/>
    </row>
    <row r="9" spans="2:8" ht="14.25" customHeight="1">
      <c r="B9" s="92" t="s">
        <v>5</v>
      </c>
      <c r="C9" s="93"/>
      <c r="D9" s="40">
        <v>267</v>
      </c>
      <c r="E9" s="41"/>
    </row>
    <row r="10" spans="2:8" ht="14.25" customHeight="1">
      <c r="B10" s="42" t="s">
        <v>6</v>
      </c>
      <c r="C10" s="43"/>
      <c r="D10" s="170" t="s">
        <v>157</v>
      </c>
      <c r="E10" s="171"/>
    </row>
    <row r="11" spans="2:8" ht="14.25" customHeight="1">
      <c r="B11" s="42" t="s">
        <v>7</v>
      </c>
      <c r="C11" s="43"/>
      <c r="D11" s="170" t="s">
        <v>158</v>
      </c>
      <c r="E11" s="171"/>
    </row>
    <row r="12" spans="2:8" ht="14.25" customHeight="1" thickBot="1">
      <c r="B12" s="42" t="s">
        <v>8</v>
      </c>
      <c r="C12" s="43"/>
      <c r="D12" s="172" t="s">
        <v>159</v>
      </c>
      <c r="E12" s="173"/>
    </row>
    <row r="13" spans="2:8" ht="14.25" customHeight="1">
      <c r="B13" s="45"/>
      <c r="C13" s="46"/>
      <c r="D13" s="47"/>
      <c r="E13" s="47"/>
    </row>
    <row r="14" spans="2:8" s="28" customFormat="1" ht="27.95" customHeight="1" thickBot="1">
      <c r="B14" s="176" t="s">
        <v>142</v>
      </c>
      <c r="C14" s="174"/>
      <c r="D14" s="174"/>
      <c r="E14" s="174"/>
    </row>
    <row r="15" spans="2:8" ht="14.25" customHeight="1">
      <c r="B15" s="48" t="s">
        <v>9</v>
      </c>
      <c r="C15" s="49"/>
      <c r="D15" s="177" t="s">
        <v>160</v>
      </c>
      <c r="E15" s="178"/>
    </row>
    <row r="16" spans="2:8" ht="14.25" customHeight="1">
      <c r="B16" s="51" t="s">
        <v>10</v>
      </c>
      <c r="C16" s="52"/>
      <c r="D16" s="179" t="s">
        <v>161</v>
      </c>
      <c r="E16" s="171"/>
    </row>
    <row r="17" spans="2:5" ht="14.25" customHeight="1">
      <c r="B17" s="51" t="s">
        <v>11</v>
      </c>
      <c r="C17" s="52"/>
      <c r="D17" s="168" t="s">
        <v>162</v>
      </c>
      <c r="E17" s="169"/>
    </row>
    <row r="18" spans="2:5" ht="14.25" customHeight="1">
      <c r="B18" s="51" t="s">
        <v>12</v>
      </c>
      <c r="C18" s="52"/>
      <c r="D18" s="170">
        <v>13451572252</v>
      </c>
      <c r="E18" s="171"/>
    </row>
    <row r="19" spans="2:5" ht="14.25" customHeight="1" thickBot="1">
      <c r="B19" s="53" t="s">
        <v>13</v>
      </c>
      <c r="C19" s="54"/>
      <c r="D19" s="172"/>
      <c r="E19" s="173"/>
    </row>
    <row r="20" spans="2:5">
      <c r="B20" s="47"/>
      <c r="C20" s="47"/>
      <c r="D20" s="47"/>
      <c r="E20" s="47"/>
    </row>
    <row r="21" spans="2:5" ht="27.95" customHeight="1">
      <c r="B21" s="33" t="s">
        <v>14</v>
      </c>
      <c r="C21" s="34"/>
      <c r="D21" s="34"/>
      <c r="E21" s="34"/>
    </row>
    <row r="22" spans="2:5" s="28" customFormat="1" ht="27.95" customHeight="1" thickBot="1">
      <c r="B22" s="174" t="s">
        <v>135</v>
      </c>
      <c r="C22" s="174"/>
      <c r="D22" s="174"/>
      <c r="E22" s="174"/>
    </row>
    <row r="23" spans="2:5" ht="14.25" customHeight="1">
      <c r="B23" s="55" t="s">
        <v>15</v>
      </c>
      <c r="C23" s="56"/>
      <c r="D23" s="57" t="s">
        <v>163</v>
      </c>
      <c r="E23" s="50"/>
    </row>
    <row r="24" spans="2:5" ht="14.25" customHeight="1">
      <c r="B24" s="42" t="s">
        <v>151</v>
      </c>
      <c r="C24" s="43"/>
      <c r="D24" s="58" t="s">
        <v>164</v>
      </c>
      <c r="E24" s="44"/>
    </row>
    <row r="25" spans="2:5" ht="14.25" customHeight="1">
      <c r="B25" s="42" t="s">
        <v>16</v>
      </c>
      <c r="C25" s="43"/>
      <c r="D25" s="59" t="s">
        <v>163</v>
      </c>
      <c r="E25" s="44"/>
    </row>
    <row r="26" spans="2:5" ht="14.25" customHeight="1">
      <c r="B26" s="42" t="s">
        <v>17</v>
      </c>
      <c r="C26" s="43"/>
      <c r="D26" s="59" t="s">
        <v>164</v>
      </c>
      <c r="E26" s="44"/>
    </row>
    <row r="27" spans="2:5" ht="14.25" customHeight="1">
      <c r="B27" s="60" t="s">
        <v>18</v>
      </c>
      <c r="C27" s="61"/>
      <c r="D27" s="62" t="s">
        <v>163</v>
      </c>
      <c r="E27" s="112"/>
    </row>
    <row r="28" spans="2:5" ht="14.1" customHeight="1">
      <c r="B28" s="106" t="s">
        <v>19</v>
      </c>
      <c r="C28" s="108"/>
      <c r="D28" s="110" t="s">
        <v>163</v>
      </c>
      <c r="E28" s="112"/>
    </row>
    <row r="29" spans="2:5" ht="14.1" customHeight="1">
      <c r="B29" s="107" t="s">
        <v>138</v>
      </c>
      <c r="C29" s="109" t="s">
        <v>139</v>
      </c>
      <c r="D29" s="111" t="s">
        <v>163</v>
      </c>
      <c r="E29" s="113" t="s">
        <v>140</v>
      </c>
    </row>
    <row r="30" spans="2:5" ht="14.25" customHeight="1">
      <c r="B30" s="63"/>
      <c r="C30" s="105"/>
      <c r="D30" s="64"/>
      <c r="E30" s="64"/>
    </row>
    <row r="31" spans="2:5" s="28" customFormat="1" ht="42" customHeight="1" thickBot="1">
      <c r="B31" s="175" t="s">
        <v>150</v>
      </c>
      <c r="C31" s="174"/>
      <c r="D31" s="174"/>
      <c r="E31" s="174"/>
    </row>
    <row r="32" spans="2:5" ht="27.95" customHeight="1">
      <c r="B32" s="65" t="s">
        <v>20</v>
      </c>
      <c r="C32" s="66" t="s">
        <v>21</v>
      </c>
      <c r="D32" s="95" t="s">
        <v>22</v>
      </c>
      <c r="E32" s="95" t="s">
        <v>23</v>
      </c>
    </row>
    <row r="33" spans="2:5" ht="14.25" customHeight="1">
      <c r="B33" s="67" t="s">
        <v>165</v>
      </c>
      <c r="C33" s="68">
        <v>9000</v>
      </c>
      <c r="D33" s="69" t="s">
        <v>166</v>
      </c>
      <c r="E33" s="102"/>
    </row>
    <row r="34" spans="2:5" ht="14.25" customHeight="1">
      <c r="B34" s="67" t="s">
        <v>24</v>
      </c>
      <c r="C34" s="68"/>
      <c r="D34" s="69" t="s">
        <v>24</v>
      </c>
      <c r="E34" s="102"/>
    </row>
    <row r="35" spans="2:5" ht="14.25" customHeight="1">
      <c r="B35" s="67" t="s">
        <v>24</v>
      </c>
      <c r="C35" s="68"/>
      <c r="D35" s="69" t="s">
        <v>24</v>
      </c>
      <c r="E35" s="102"/>
    </row>
    <row r="36" spans="2:5" ht="14.25" customHeight="1">
      <c r="B36" s="67" t="s">
        <v>24</v>
      </c>
      <c r="C36" s="68"/>
      <c r="D36" s="69" t="s">
        <v>24</v>
      </c>
      <c r="E36" s="102"/>
    </row>
    <row r="37" spans="2:5" ht="14.25" customHeight="1">
      <c r="B37" s="67" t="s">
        <v>24</v>
      </c>
      <c r="C37" s="68"/>
      <c r="D37" s="69" t="s">
        <v>24</v>
      </c>
      <c r="E37" s="102"/>
    </row>
    <row r="38" spans="2:5" ht="14.25" customHeight="1">
      <c r="B38" s="67" t="s">
        <v>24</v>
      </c>
      <c r="C38" s="68"/>
      <c r="D38" s="70" t="s">
        <v>24</v>
      </c>
      <c r="E38" s="102"/>
    </row>
    <row r="39" spans="2:5" ht="14.25" customHeight="1">
      <c r="B39" s="71"/>
      <c r="C39" s="71"/>
      <c r="D39" s="71"/>
      <c r="E39" s="71"/>
    </row>
    <row r="40" spans="2:5" ht="27.95" customHeight="1" thickBot="1">
      <c r="B40" s="72" t="s">
        <v>25</v>
      </c>
      <c r="C40" s="73"/>
      <c r="D40" s="73"/>
      <c r="E40" s="73"/>
    </row>
    <row r="41" spans="2:5" s="30" customFormat="1" ht="39.950000000000003" customHeight="1">
      <c r="B41" s="161" t="s">
        <v>26</v>
      </c>
      <c r="C41" s="162"/>
      <c r="D41" s="162"/>
      <c r="E41" s="162"/>
    </row>
    <row r="42" spans="2:5" ht="27.95" customHeight="1">
      <c r="B42" s="94" t="s">
        <v>27</v>
      </c>
      <c r="C42" s="94" t="s">
        <v>28</v>
      </c>
      <c r="D42" s="94" t="s">
        <v>29</v>
      </c>
      <c r="E42" s="94" t="s">
        <v>30</v>
      </c>
    </row>
    <row r="43" spans="2:5" ht="15" customHeight="1">
      <c r="B43" s="149" t="s">
        <v>167</v>
      </c>
      <c r="C43" s="149" t="s">
        <v>168</v>
      </c>
      <c r="D43" s="74" t="s">
        <v>517</v>
      </c>
      <c r="E43" s="149" t="s">
        <v>170</v>
      </c>
    </row>
    <row r="44" spans="2:5" ht="14.25" customHeight="1">
      <c r="B44" s="149" t="s">
        <v>175</v>
      </c>
      <c r="C44" s="149" t="s">
        <v>176</v>
      </c>
      <c r="D44" s="74" t="s">
        <v>169</v>
      </c>
      <c r="E44" s="149" t="s">
        <v>177</v>
      </c>
    </row>
    <row r="45" spans="2:5" ht="13.5" customHeight="1">
      <c r="B45" s="149" t="s">
        <v>171</v>
      </c>
      <c r="C45" s="149" t="s">
        <v>172</v>
      </c>
      <c r="D45" s="74" t="s">
        <v>517</v>
      </c>
      <c r="E45" s="149" t="s">
        <v>173</v>
      </c>
    </row>
    <row r="46" spans="2:5" ht="14.25" customHeight="1">
      <c r="B46" s="149" t="s">
        <v>160</v>
      </c>
      <c r="C46" s="149" t="s">
        <v>161</v>
      </c>
      <c r="D46" s="74" t="s">
        <v>169</v>
      </c>
      <c r="E46" s="149" t="s">
        <v>174</v>
      </c>
    </row>
    <row r="47" spans="2:5" ht="14.25" customHeight="1">
      <c r="B47" s="75"/>
      <c r="C47" s="76"/>
      <c r="D47" s="76"/>
      <c r="E47" s="74"/>
    </row>
    <row r="48" spans="2:5" ht="44.25" customHeight="1" thickBot="1">
      <c r="B48" s="163" t="s">
        <v>149</v>
      </c>
      <c r="C48" s="163"/>
      <c r="D48" s="163"/>
      <c r="E48" s="163"/>
    </row>
    <row r="49" spans="2:5" ht="14.25" customHeight="1">
      <c r="B49" s="164"/>
      <c r="C49" s="165"/>
      <c r="D49" s="165"/>
      <c r="E49" s="165"/>
    </row>
    <row r="50" spans="2:5" ht="14.25" customHeight="1">
      <c r="B50" s="166"/>
      <c r="C50" s="167"/>
      <c r="D50" s="167"/>
      <c r="E50" s="167"/>
    </row>
    <row r="51" spans="2:5" ht="14.25" customHeight="1">
      <c r="B51" s="166"/>
      <c r="C51" s="167"/>
      <c r="D51" s="167"/>
      <c r="E51" s="167"/>
    </row>
    <row r="52" spans="2:5" ht="14.25" customHeight="1">
      <c r="B52" s="166"/>
      <c r="C52" s="167"/>
      <c r="D52" s="167"/>
      <c r="E52" s="167"/>
    </row>
    <row r="53" spans="2:5" ht="39.950000000000003" customHeight="1">
      <c r="B53" s="166"/>
      <c r="C53" s="167"/>
      <c r="D53" s="167"/>
      <c r="E53" s="167"/>
    </row>
    <row r="54" spans="2:5">
      <c r="B54" s="166"/>
      <c r="C54" s="167"/>
      <c r="D54" s="167"/>
      <c r="E54" s="167"/>
    </row>
    <row r="55" spans="2:5">
      <c r="B55" s="166"/>
      <c r="C55" s="167"/>
      <c r="D55" s="167"/>
      <c r="E55" s="167"/>
    </row>
    <row r="56" spans="2:5">
      <c r="B56" s="166"/>
      <c r="C56" s="167"/>
      <c r="D56" s="167"/>
      <c r="E56" s="167"/>
    </row>
    <row r="57" spans="2:5">
      <c r="B57" s="166"/>
      <c r="C57" s="167"/>
      <c r="D57" s="167"/>
      <c r="E57" s="167"/>
    </row>
    <row r="58" spans="2:5">
      <c r="B58" s="166"/>
      <c r="C58" s="167"/>
      <c r="D58" s="167"/>
      <c r="E58" s="167"/>
    </row>
    <row r="59" spans="2:5">
      <c r="B59" s="166"/>
      <c r="C59" s="167"/>
      <c r="D59" s="167"/>
      <c r="E59" s="167"/>
    </row>
    <row r="60" spans="2:5">
      <c r="B60" s="166"/>
      <c r="C60" s="167"/>
      <c r="D60" s="167"/>
      <c r="E60" s="167"/>
    </row>
    <row r="61" spans="2:5">
      <c r="B61" s="166"/>
      <c r="C61" s="167"/>
      <c r="D61" s="167"/>
      <c r="E61" s="167"/>
    </row>
    <row r="62" spans="2:5">
      <c r="B62" s="166"/>
      <c r="C62" s="167"/>
      <c r="D62" s="167"/>
      <c r="E62" s="167"/>
    </row>
    <row r="63" spans="2:5">
      <c r="B63" s="166"/>
      <c r="C63" s="167"/>
      <c r="D63" s="167"/>
      <c r="E63" s="167"/>
    </row>
    <row r="64" spans="2:5">
      <c r="B64" s="166"/>
      <c r="C64" s="167"/>
      <c r="D64" s="167"/>
      <c r="E64" s="167"/>
    </row>
  </sheetData>
  <mergeCells count="18">
    <mergeCell ref="B3:E3"/>
    <mergeCell ref="B7:C7"/>
    <mergeCell ref="D7:E7"/>
    <mergeCell ref="B8:C8"/>
    <mergeCell ref="D10:E10"/>
    <mergeCell ref="D11:E11"/>
    <mergeCell ref="D12:E12"/>
    <mergeCell ref="B14:E14"/>
    <mergeCell ref="D15:E15"/>
    <mergeCell ref="D16:E16"/>
    <mergeCell ref="B41:E41"/>
    <mergeCell ref="B48:E48"/>
    <mergeCell ref="B49:E64"/>
    <mergeCell ref="D17:E17"/>
    <mergeCell ref="D18:E18"/>
    <mergeCell ref="D19:E19"/>
    <mergeCell ref="B22:E22"/>
    <mergeCell ref="B31:E31"/>
  </mergeCells>
  <phoneticPr fontId="55" type="noConversion"/>
  <dataValidations count="4">
    <dataValidation type="list" allowBlank="1" showInputMessage="1" showErrorMessage="1" sqref="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xr:uid="{00000000-0002-0000-0000-000000000000}">
      <formula1>"&lt;Please select&gt;请选择, yes是, no否"</formula1>
    </dataValidation>
    <dataValidation type="list" allowBlank="1" showInputMessage="1" showErrorMessage="1" sqref="WVI983073:WVI983078 B65569:B65574 B131105:B131110 B196641:B196646 B262177:B262182 B327713:B327718 B393249:B393254 B458785:B458790 B524321:B524326 B589857:B589862 B655393:B655398 B720929:B720934 B786465:B786470 B852001:B852006 B917537:B917542 B983073:B983078 IW33:IW38 IW65569:IW65574 IW131105:IW131110 IW196641:IW196646 IW262177:IW262182 IW327713:IW327718 IW393249:IW393254 IW458785:IW458790 IW524321:IW524326 IW589857:IW589862 IW655393:IW655398 IW720929:IW720934 IW786465:IW786470 IW852001:IW852006 IW917537:IW917542 IW983073:IW983078 SS33:SS38 SS65569:SS65574 SS131105:SS131110 SS196641:SS196646 SS262177:SS262182 SS327713:SS327718 SS393249:SS393254 SS458785:SS458790 SS524321:SS524326 SS589857:SS589862 SS655393:SS655398 SS720929:SS720934 SS786465:SS786470 SS852001:SS852006 SS917537:SS917542 SS983073:SS983078 ACO33:ACO38 ACO65569:ACO65574 ACO131105:ACO131110 ACO196641:ACO196646 ACO262177:ACO262182 ACO327713:ACO327718 ACO393249:ACO393254 ACO458785:ACO458790 ACO524321:ACO524326 ACO589857:ACO589862 ACO655393:ACO655398 ACO720929:ACO720934 ACO786465:ACO786470 ACO852001:ACO852006 ACO917537:ACO917542 ACO983073:ACO983078 AMK33:AMK38 AMK65569:AMK65574 AMK131105:AMK131110 AMK196641:AMK196646 AMK262177:AMK262182 AMK327713:AMK327718 AMK393249:AMK393254 AMK458785:AMK458790 AMK524321:AMK524326 AMK589857:AMK589862 AMK655393:AMK655398 AMK720929:AMK720934 AMK786465:AMK786470 AMK852001:AMK852006 AMK917537:AMK917542 AMK983073:AMK983078 AWG33:AWG38 AWG65569:AWG65574 AWG131105:AWG131110 AWG196641:AWG196646 AWG262177:AWG262182 AWG327713:AWG327718 AWG393249:AWG393254 AWG458785:AWG458790 AWG524321:AWG524326 AWG589857:AWG589862 AWG655393:AWG655398 AWG720929:AWG720934 AWG786465:AWG786470 AWG852001:AWG852006 AWG917537:AWG917542 AWG983073:AWG983078 BGC33:BGC38 BGC65569:BGC65574 BGC131105:BGC131110 BGC196641:BGC196646 BGC262177:BGC262182 BGC327713:BGC327718 BGC393249:BGC393254 BGC458785:BGC458790 BGC524321:BGC524326 BGC589857:BGC589862 BGC655393:BGC655398 BGC720929:BGC720934 BGC786465:BGC786470 BGC852001:BGC852006 BGC917537:BGC917542 BGC983073:BGC983078 BPY33:BPY38 BPY65569:BPY65574 BPY131105:BPY131110 BPY196641:BPY196646 BPY262177:BPY262182 BPY327713:BPY327718 BPY393249:BPY393254 BPY458785:BPY458790 BPY524321:BPY524326 BPY589857:BPY589862 BPY655393:BPY655398 BPY720929:BPY720934 BPY786465:BPY786470 BPY852001:BPY852006 BPY917537:BPY917542 BPY983073:BPY983078 BZU33:BZU38 BZU65569:BZU65574 BZU131105:BZU131110 BZU196641:BZU196646 BZU262177:BZU262182 BZU327713:BZU327718 BZU393249:BZU393254 BZU458785:BZU458790 BZU524321:BZU524326 BZU589857:BZU589862 BZU655393:BZU655398 BZU720929:BZU720934 BZU786465:BZU786470 BZU852001:BZU852006 BZU917537:BZU917542 BZU983073:BZU983078 CJQ33:CJQ38 CJQ65569:CJQ65574 CJQ131105:CJQ131110 CJQ196641:CJQ196646 CJQ262177:CJQ262182 CJQ327713:CJQ327718 CJQ393249:CJQ393254 CJQ458785:CJQ458790 CJQ524321:CJQ524326 CJQ589857:CJQ589862 CJQ655393:CJQ655398 CJQ720929:CJQ720934 CJQ786465:CJQ786470 CJQ852001:CJQ852006 CJQ917537:CJQ917542 CJQ983073:CJQ983078 CTM33:CTM38 CTM65569:CTM65574 CTM131105:CTM131110 CTM196641:CTM196646 CTM262177:CTM262182 CTM327713:CTM327718 CTM393249:CTM393254 CTM458785:CTM458790 CTM524321:CTM524326 CTM589857:CTM589862 CTM655393:CTM655398 CTM720929:CTM720934 CTM786465:CTM786470 CTM852001:CTM852006 CTM917537:CTM917542 CTM983073:CTM983078 DDI33:DDI38 DDI65569:DDI65574 DDI131105:DDI131110 DDI196641:DDI196646 DDI262177:DDI262182 DDI327713:DDI327718 DDI393249:DDI393254 DDI458785:DDI458790 DDI524321:DDI524326 DDI589857:DDI589862 DDI655393:DDI655398 DDI720929:DDI720934 DDI786465:DDI786470 DDI852001:DDI852006 DDI917537:DDI917542 DDI983073:DDI983078 DNE33:DNE38 DNE65569:DNE65574 DNE131105:DNE131110 DNE196641:DNE196646 DNE262177:DNE262182 DNE327713:DNE327718 DNE393249:DNE393254 DNE458785:DNE458790 DNE524321:DNE524326 DNE589857:DNE589862 DNE655393:DNE655398 DNE720929:DNE720934 DNE786465:DNE786470 DNE852001:DNE852006 DNE917537:DNE917542 DNE983073:DNE983078 DXA33:DXA38 DXA65569:DXA65574 DXA131105:DXA131110 DXA196641:DXA196646 DXA262177:DXA262182 DXA327713:DXA327718 DXA393249:DXA393254 DXA458785:DXA458790 DXA524321:DXA524326 DXA589857:DXA589862 DXA655393:DXA655398 DXA720929:DXA720934 DXA786465:DXA786470 DXA852001:DXA852006 DXA917537:DXA917542 DXA983073:DXA983078 EGW33:EGW38 EGW65569:EGW65574 EGW131105:EGW131110 EGW196641:EGW196646 EGW262177:EGW262182 EGW327713:EGW327718 EGW393249:EGW393254 EGW458785:EGW458790 EGW524321:EGW524326 EGW589857:EGW589862 EGW655393:EGW655398 EGW720929:EGW720934 EGW786465:EGW786470 EGW852001:EGW852006 EGW917537:EGW917542 EGW983073:EGW983078 EQS33:EQS38 EQS65569:EQS65574 EQS131105:EQS131110 EQS196641:EQS196646 EQS262177:EQS262182 EQS327713:EQS327718 EQS393249:EQS393254 EQS458785:EQS458790 EQS524321:EQS524326 EQS589857:EQS589862 EQS655393:EQS655398 EQS720929:EQS720934 EQS786465:EQS786470 EQS852001:EQS852006 EQS917537:EQS917542 EQS983073:EQS983078 FAO33:FAO38 FAO65569:FAO65574 FAO131105:FAO131110 FAO196641:FAO196646 FAO262177:FAO262182 FAO327713:FAO327718 FAO393249:FAO393254 FAO458785:FAO458790 FAO524321:FAO524326 FAO589857:FAO589862 FAO655393:FAO655398 FAO720929:FAO720934 FAO786465:FAO786470 FAO852001:FAO852006 FAO917537:FAO917542 FAO983073:FAO983078 FKK33:FKK38 FKK65569:FKK65574 FKK131105:FKK131110 FKK196641:FKK196646 FKK262177:FKK262182 FKK327713:FKK327718 FKK393249:FKK393254 FKK458785:FKK458790 FKK524321:FKK524326 FKK589857:FKK589862 FKK655393:FKK655398 FKK720929:FKK720934 FKK786465:FKK786470 FKK852001:FKK852006 FKK917537:FKK917542 FKK983073:FKK983078 FUG33:FUG38 FUG65569:FUG65574 FUG131105:FUG131110 FUG196641:FUG196646 FUG262177:FUG262182 FUG327713:FUG327718 FUG393249:FUG393254 FUG458785:FUG458790 FUG524321:FUG524326 FUG589857:FUG589862 FUG655393:FUG655398 FUG720929:FUG720934 FUG786465:FUG786470 FUG852001:FUG852006 FUG917537:FUG917542 FUG983073:FUG983078 GEC33:GEC38 GEC65569:GEC65574 GEC131105:GEC131110 GEC196641:GEC196646 GEC262177:GEC262182 GEC327713:GEC327718 GEC393249:GEC393254 GEC458785:GEC458790 GEC524321:GEC524326 GEC589857:GEC589862 GEC655393:GEC655398 GEC720929:GEC720934 GEC786465:GEC786470 GEC852001:GEC852006 GEC917537:GEC917542 GEC983073:GEC983078 GNY33:GNY38 GNY65569:GNY65574 GNY131105:GNY131110 GNY196641:GNY196646 GNY262177:GNY262182 GNY327713:GNY327718 GNY393249:GNY393254 GNY458785:GNY458790 GNY524321:GNY524326 GNY589857:GNY589862 GNY655393:GNY655398 GNY720929:GNY720934 GNY786465:GNY786470 GNY852001:GNY852006 GNY917537:GNY917542 GNY983073:GNY983078 GXU33:GXU38 GXU65569:GXU65574 GXU131105:GXU131110 GXU196641:GXU196646 GXU262177:GXU262182 GXU327713:GXU327718 GXU393249:GXU393254 GXU458785:GXU458790 GXU524321:GXU524326 GXU589857:GXU589862 GXU655393:GXU655398 GXU720929:GXU720934 GXU786465:GXU786470 GXU852001:GXU852006 GXU917537:GXU917542 GXU983073:GXU983078 HHQ33:HHQ38 HHQ65569:HHQ65574 HHQ131105:HHQ131110 HHQ196641:HHQ196646 HHQ262177:HHQ262182 HHQ327713:HHQ327718 HHQ393249:HHQ393254 HHQ458785:HHQ458790 HHQ524321:HHQ524326 HHQ589857:HHQ589862 HHQ655393:HHQ655398 HHQ720929:HHQ720934 HHQ786465:HHQ786470 HHQ852001:HHQ852006 HHQ917537:HHQ917542 HHQ983073:HHQ983078 HRM33:HRM38 HRM65569:HRM65574 HRM131105:HRM131110 HRM196641:HRM196646 HRM262177:HRM262182 HRM327713:HRM327718 HRM393249:HRM393254 HRM458785:HRM458790 HRM524321:HRM524326 HRM589857:HRM589862 HRM655393:HRM655398 HRM720929:HRM720934 HRM786465:HRM786470 HRM852001:HRM852006 HRM917537:HRM917542 HRM983073:HRM983078 IBI33:IBI38 IBI65569:IBI65574 IBI131105:IBI131110 IBI196641:IBI196646 IBI262177:IBI262182 IBI327713:IBI327718 IBI393249:IBI393254 IBI458785:IBI458790 IBI524321:IBI524326 IBI589857:IBI589862 IBI655393:IBI655398 IBI720929:IBI720934 IBI786465:IBI786470 IBI852001:IBI852006 IBI917537:IBI917542 IBI983073:IBI983078 ILE33:ILE38 ILE65569:ILE65574 ILE131105:ILE131110 ILE196641:ILE196646 ILE262177:ILE262182 ILE327713:ILE327718 ILE393249:ILE393254 ILE458785:ILE458790 ILE524321:ILE524326 ILE589857:ILE589862 ILE655393:ILE655398 ILE720929:ILE720934 ILE786465:ILE786470 ILE852001:ILE852006 ILE917537:ILE917542 ILE983073:ILE983078 IVA33:IVA38 IVA65569:IVA65574 IVA131105:IVA131110 IVA196641:IVA196646 IVA262177:IVA262182 IVA327713:IVA327718 IVA393249:IVA393254 IVA458785:IVA458790 IVA524321:IVA524326 IVA589857:IVA589862 IVA655393:IVA655398 IVA720929:IVA720934 IVA786465:IVA786470 IVA852001:IVA852006 IVA917537:IVA917542 IVA983073:IVA983078 JEW33:JEW38 JEW65569:JEW65574 JEW131105:JEW131110 JEW196641:JEW196646 JEW262177:JEW262182 JEW327713:JEW327718 JEW393249:JEW393254 JEW458785:JEW458790 JEW524321:JEW524326 JEW589857:JEW589862 JEW655393:JEW655398 JEW720929:JEW720934 JEW786465:JEW786470 JEW852001:JEW852006 JEW917537:JEW917542 JEW983073:JEW983078 JOS33:JOS38 JOS65569:JOS65574 JOS131105:JOS131110 JOS196641:JOS196646 JOS262177:JOS262182 JOS327713:JOS327718 JOS393249:JOS393254 JOS458785:JOS458790 JOS524321:JOS524326 JOS589857:JOS589862 JOS655393:JOS655398 JOS720929:JOS720934 JOS786465:JOS786470 JOS852001:JOS852006 JOS917537:JOS917542 JOS983073:JOS983078 JYO33:JYO38 JYO65569:JYO65574 JYO131105:JYO131110 JYO196641:JYO196646 JYO262177:JYO262182 JYO327713:JYO327718 JYO393249:JYO393254 JYO458785:JYO458790 JYO524321:JYO524326 JYO589857:JYO589862 JYO655393:JYO655398 JYO720929:JYO720934 JYO786465:JYO786470 JYO852001:JYO852006 JYO917537:JYO917542 JYO983073:JYO983078 KIK33:KIK38 KIK65569:KIK65574 KIK131105:KIK131110 KIK196641:KIK196646 KIK262177:KIK262182 KIK327713:KIK327718 KIK393249:KIK393254 KIK458785:KIK458790 KIK524321:KIK524326 KIK589857:KIK589862 KIK655393:KIK655398 KIK720929:KIK720934 KIK786465:KIK786470 KIK852001:KIK852006 KIK917537:KIK917542 KIK983073:KIK983078 KSG33:KSG38 KSG65569:KSG65574 KSG131105:KSG131110 KSG196641:KSG196646 KSG262177:KSG262182 KSG327713:KSG327718 KSG393249:KSG393254 KSG458785:KSG458790 KSG524321:KSG524326 KSG589857:KSG589862 KSG655393:KSG655398 KSG720929:KSG720934 KSG786465:KSG786470 KSG852001:KSG852006 KSG917537:KSG917542 KSG983073:KSG983078 LCC33:LCC38 LCC65569:LCC65574 LCC131105:LCC131110 LCC196641:LCC196646 LCC262177:LCC262182 LCC327713:LCC327718 LCC393249:LCC393254 LCC458785:LCC458790 LCC524321:LCC524326 LCC589857:LCC589862 LCC655393:LCC655398 LCC720929:LCC720934 LCC786465:LCC786470 LCC852001:LCC852006 LCC917537:LCC917542 LCC983073:LCC983078 LLY33:LLY38 LLY65569:LLY65574 LLY131105:LLY131110 LLY196641:LLY196646 LLY262177:LLY262182 LLY327713:LLY327718 LLY393249:LLY393254 LLY458785:LLY458790 LLY524321:LLY524326 LLY589857:LLY589862 LLY655393:LLY655398 LLY720929:LLY720934 LLY786465:LLY786470 LLY852001:LLY852006 LLY917537:LLY917542 LLY983073:LLY983078 LVU33:LVU38 LVU65569:LVU65574 LVU131105:LVU131110 LVU196641:LVU196646 LVU262177:LVU262182 LVU327713:LVU327718 LVU393249:LVU393254 LVU458785:LVU458790 LVU524321:LVU524326 LVU589857:LVU589862 LVU655393:LVU655398 LVU720929:LVU720934 LVU786465:LVU786470 LVU852001:LVU852006 LVU917537:LVU917542 LVU983073:LVU983078 MFQ33:MFQ38 MFQ65569:MFQ65574 MFQ131105:MFQ131110 MFQ196641:MFQ196646 MFQ262177:MFQ262182 MFQ327713:MFQ327718 MFQ393249:MFQ393254 MFQ458785:MFQ458790 MFQ524321:MFQ524326 MFQ589857:MFQ589862 MFQ655393:MFQ655398 MFQ720929:MFQ720934 MFQ786465:MFQ786470 MFQ852001:MFQ852006 MFQ917537:MFQ917542 MFQ983073:MFQ983078 MPM33:MPM38 MPM65569:MPM65574 MPM131105:MPM131110 MPM196641:MPM196646 MPM262177:MPM262182 MPM327713:MPM327718 MPM393249:MPM393254 MPM458785:MPM458790 MPM524321:MPM524326 MPM589857:MPM589862 MPM655393:MPM655398 MPM720929:MPM720934 MPM786465:MPM786470 MPM852001:MPM852006 MPM917537:MPM917542 MPM983073:MPM983078 MZI33:MZI38 MZI65569:MZI65574 MZI131105:MZI131110 MZI196641:MZI196646 MZI262177:MZI262182 MZI327713:MZI327718 MZI393249:MZI393254 MZI458785:MZI458790 MZI524321:MZI524326 MZI589857:MZI589862 MZI655393:MZI655398 MZI720929:MZI720934 MZI786465:MZI786470 MZI852001:MZI852006 MZI917537:MZI917542 MZI983073:MZI983078 NJE33:NJE38 NJE65569:NJE65574 NJE131105:NJE131110 NJE196641:NJE196646 NJE262177:NJE262182 NJE327713:NJE327718 NJE393249:NJE393254 NJE458785:NJE458790 NJE524321:NJE524326 NJE589857:NJE589862 NJE655393:NJE655398 NJE720929:NJE720934 NJE786465:NJE786470 NJE852001:NJE852006 NJE917537:NJE917542 NJE983073:NJE983078 NTA33:NTA38 NTA65569:NTA65574 NTA131105:NTA131110 NTA196641:NTA196646 NTA262177:NTA262182 NTA327713:NTA327718 NTA393249:NTA393254 NTA458785:NTA458790 NTA524321:NTA524326 NTA589857:NTA589862 NTA655393:NTA655398 NTA720929:NTA720934 NTA786465:NTA786470 NTA852001:NTA852006 NTA917537:NTA917542 NTA983073:NTA983078 OCW33:OCW38 OCW65569:OCW65574 OCW131105:OCW131110 OCW196641:OCW196646 OCW262177:OCW262182 OCW327713:OCW327718 OCW393249:OCW393254 OCW458785:OCW458790 OCW524321:OCW524326 OCW589857:OCW589862 OCW655393:OCW655398 OCW720929:OCW720934 OCW786465:OCW786470 OCW852001:OCW852006 OCW917537:OCW917542 OCW983073:OCW983078 OMS33:OMS38 OMS65569:OMS65574 OMS131105:OMS131110 OMS196641:OMS196646 OMS262177:OMS262182 OMS327713:OMS327718 OMS393249:OMS393254 OMS458785:OMS458790 OMS524321:OMS524326 OMS589857:OMS589862 OMS655393:OMS655398 OMS720929:OMS720934 OMS786465:OMS786470 OMS852001:OMS852006 OMS917537:OMS917542 OMS983073:OMS983078 OWO33:OWO38 OWO65569:OWO65574 OWO131105:OWO131110 OWO196641:OWO196646 OWO262177:OWO262182 OWO327713:OWO327718 OWO393249:OWO393254 OWO458785:OWO458790 OWO524321:OWO524326 OWO589857:OWO589862 OWO655393:OWO655398 OWO720929:OWO720934 OWO786465:OWO786470 OWO852001:OWO852006 OWO917537:OWO917542 OWO983073:OWO983078 PGK33:PGK38 PGK65569:PGK65574 PGK131105:PGK131110 PGK196641:PGK196646 PGK262177:PGK262182 PGK327713:PGK327718 PGK393249:PGK393254 PGK458785:PGK458790 PGK524321:PGK524326 PGK589857:PGK589862 PGK655393:PGK655398 PGK720929:PGK720934 PGK786465:PGK786470 PGK852001:PGK852006 PGK917537:PGK917542 PGK983073:PGK983078 PQG33:PQG38 PQG65569:PQG65574 PQG131105:PQG131110 PQG196641:PQG196646 PQG262177:PQG262182 PQG327713:PQG327718 PQG393249:PQG393254 PQG458785:PQG458790 PQG524321:PQG524326 PQG589857:PQG589862 PQG655393:PQG655398 PQG720929:PQG720934 PQG786465:PQG786470 PQG852001:PQG852006 PQG917537:PQG917542 PQG983073:PQG983078 QAC33:QAC38 QAC65569:QAC65574 QAC131105:QAC131110 QAC196641:QAC196646 QAC262177:QAC262182 QAC327713:QAC327718 QAC393249:QAC393254 QAC458785:QAC458790 QAC524321:QAC524326 QAC589857:QAC589862 QAC655393:QAC655398 QAC720929:QAC720934 QAC786465:QAC786470 QAC852001:QAC852006 QAC917537:QAC917542 QAC983073:QAC983078 QJY33:QJY38 QJY65569:QJY65574 QJY131105:QJY131110 QJY196641:QJY196646 QJY262177:QJY262182 QJY327713:QJY327718 QJY393249:QJY393254 QJY458785:QJY458790 QJY524321:QJY524326 QJY589857:QJY589862 QJY655393:QJY655398 QJY720929:QJY720934 QJY786465:QJY786470 QJY852001:QJY852006 QJY917537:QJY917542 QJY983073:QJY983078 QTU33:QTU38 QTU65569:QTU65574 QTU131105:QTU131110 QTU196641:QTU196646 QTU262177:QTU262182 QTU327713:QTU327718 QTU393249:QTU393254 QTU458785:QTU458790 QTU524321:QTU524326 QTU589857:QTU589862 QTU655393:QTU655398 QTU720929:QTU720934 QTU786465:QTU786470 QTU852001:QTU852006 QTU917537:QTU917542 QTU983073:QTU983078 RDQ33:RDQ38 RDQ65569:RDQ65574 RDQ131105:RDQ131110 RDQ196641:RDQ196646 RDQ262177:RDQ262182 RDQ327713:RDQ327718 RDQ393249:RDQ393254 RDQ458785:RDQ458790 RDQ524321:RDQ524326 RDQ589857:RDQ589862 RDQ655393:RDQ655398 RDQ720929:RDQ720934 RDQ786465:RDQ786470 RDQ852001:RDQ852006 RDQ917537:RDQ917542 RDQ983073:RDQ983078 RNM33:RNM38 RNM65569:RNM65574 RNM131105:RNM131110 RNM196641:RNM196646 RNM262177:RNM262182 RNM327713:RNM327718 RNM393249:RNM393254 RNM458785:RNM458790 RNM524321:RNM524326 RNM589857:RNM589862 RNM655393:RNM655398 RNM720929:RNM720934 RNM786465:RNM786470 RNM852001:RNM852006 RNM917537:RNM917542 RNM983073:RNM983078 RXI33:RXI38 RXI65569:RXI65574 RXI131105:RXI131110 RXI196641:RXI196646 RXI262177:RXI262182 RXI327713:RXI327718 RXI393249:RXI393254 RXI458785:RXI458790 RXI524321:RXI524326 RXI589857:RXI589862 RXI655393:RXI655398 RXI720929:RXI720934 RXI786465:RXI786470 RXI852001:RXI852006 RXI917537:RXI917542 RXI983073:RXI983078 SHE33:SHE38 SHE65569:SHE65574 SHE131105:SHE131110 SHE196641:SHE196646 SHE262177:SHE262182 SHE327713:SHE327718 SHE393249:SHE393254 SHE458785:SHE458790 SHE524321:SHE524326 SHE589857:SHE589862 SHE655393:SHE655398 SHE720929:SHE720934 SHE786465:SHE786470 SHE852001:SHE852006 SHE917537:SHE917542 SHE983073:SHE983078 SRA33:SRA38 SRA65569:SRA65574 SRA131105:SRA131110 SRA196641:SRA196646 SRA262177:SRA262182 SRA327713:SRA327718 SRA393249:SRA393254 SRA458785:SRA458790 SRA524321:SRA524326 SRA589857:SRA589862 SRA655393:SRA655398 SRA720929:SRA720934 SRA786465:SRA786470 SRA852001:SRA852006 SRA917537:SRA917542 SRA983073:SRA983078 TAW33:TAW38 TAW65569:TAW65574 TAW131105:TAW131110 TAW196641:TAW196646 TAW262177:TAW262182 TAW327713:TAW327718 TAW393249:TAW393254 TAW458785:TAW458790 TAW524321:TAW524326 TAW589857:TAW589862 TAW655393:TAW655398 TAW720929:TAW720934 TAW786465:TAW786470 TAW852001:TAW852006 TAW917537:TAW917542 TAW983073:TAW983078 TKS33:TKS38 TKS65569:TKS65574 TKS131105:TKS131110 TKS196641:TKS196646 TKS262177:TKS262182 TKS327713:TKS327718 TKS393249:TKS393254 TKS458785:TKS458790 TKS524321:TKS524326 TKS589857:TKS589862 TKS655393:TKS655398 TKS720929:TKS720934 TKS786465:TKS786470 TKS852001:TKS852006 TKS917537:TKS917542 TKS983073:TKS983078 TUO33:TUO38 TUO65569:TUO65574 TUO131105:TUO131110 TUO196641:TUO196646 TUO262177:TUO262182 TUO327713:TUO327718 TUO393249:TUO393254 TUO458785:TUO458790 TUO524321:TUO524326 TUO589857:TUO589862 TUO655393:TUO655398 TUO720929:TUO720934 TUO786465:TUO786470 TUO852001:TUO852006 TUO917537:TUO917542 TUO983073:TUO983078 UEK33:UEK38 UEK65569:UEK65574 UEK131105:UEK131110 UEK196641:UEK196646 UEK262177:UEK262182 UEK327713:UEK327718 UEK393249:UEK393254 UEK458785:UEK458790 UEK524321:UEK524326 UEK589857:UEK589862 UEK655393:UEK655398 UEK720929:UEK720934 UEK786465:UEK786470 UEK852001:UEK852006 UEK917537:UEK917542 UEK983073:UEK983078 UOG33:UOG38 UOG65569:UOG65574 UOG131105:UOG131110 UOG196641:UOG196646 UOG262177:UOG262182 UOG327713:UOG327718 UOG393249:UOG393254 UOG458785:UOG458790 UOG524321:UOG524326 UOG589857:UOG589862 UOG655393:UOG655398 UOG720929:UOG720934 UOG786465:UOG786470 UOG852001:UOG852006 UOG917537:UOG917542 UOG983073:UOG983078 UYC33:UYC38 UYC65569:UYC65574 UYC131105:UYC131110 UYC196641:UYC196646 UYC262177:UYC262182 UYC327713:UYC327718 UYC393249:UYC393254 UYC458785:UYC458790 UYC524321:UYC524326 UYC589857:UYC589862 UYC655393:UYC655398 UYC720929:UYC720934 UYC786465:UYC786470 UYC852001:UYC852006 UYC917537:UYC917542 UYC983073:UYC983078 VHY33:VHY38 VHY65569:VHY65574 VHY131105:VHY131110 VHY196641:VHY196646 VHY262177:VHY262182 VHY327713:VHY327718 VHY393249:VHY393254 VHY458785:VHY458790 VHY524321:VHY524326 VHY589857:VHY589862 VHY655393:VHY655398 VHY720929:VHY720934 VHY786465:VHY786470 VHY852001:VHY852006 VHY917537:VHY917542 VHY983073:VHY983078 VRU33:VRU38 VRU65569:VRU65574 VRU131105:VRU131110 VRU196641:VRU196646 VRU262177:VRU262182 VRU327713:VRU327718 VRU393249:VRU393254 VRU458785:VRU458790 VRU524321:VRU524326 VRU589857:VRU589862 VRU655393:VRU655398 VRU720929:VRU720934 VRU786465:VRU786470 VRU852001:VRU852006 VRU917537:VRU917542 VRU983073:VRU983078 WBQ33:WBQ38 WBQ65569:WBQ65574 WBQ131105:WBQ131110 WBQ196641:WBQ196646 WBQ262177:WBQ262182 WBQ327713:WBQ327718 WBQ393249:WBQ393254 WBQ458785:WBQ458790 WBQ524321:WBQ524326 WBQ589857:WBQ589862 WBQ655393:WBQ655398 WBQ720929:WBQ720934 WBQ786465:WBQ786470 WBQ852001:WBQ852006 WBQ917537:WBQ917542 WBQ983073:WBQ983078 WLM33:WLM38 WLM65569:WLM65574 WLM131105:WLM131110 WLM196641:WLM196646 WLM262177:WLM262182 WLM327713:WLM327718 WLM393249:WLM393254 WLM458785:WLM458790 WLM524321:WLM524326 WLM589857:WLM589862 WLM655393:WLM655398 WLM720929:WLM720934 WLM786465:WLM786470 WLM852001:WLM852006 WLM917537:WLM917542 WLM983073:WLM983078 WVI33:WVI38 WVI65569:WVI65574 WVI131105:WVI131110 WVI196641:WVI196646 WVI262177:WVI262182 WVI327713:WVI327718 WVI393249:WVI393254 WVI458785:WVI458790 WVI524321:WVI524326 WVI589857:WVI589862 WVI655393:WVI655398 WVI720929:WVI720934 WVI786465:WVI786470 WVI852001:WVI852006 WVI917537:WVI917542 B33:B38" xr:uid="{00000000-0002-0000-0000-000001000000}">
      <formula1>"&lt;Please Select&gt;请选择, Dyed Yarn 染纱, Woven  Cotton Fabric 梭织全棉布, Woven Synth Fabric 梭织化纤布, Woven Blend Fabric 梭织混纺布, Knits Cotton Fabric 针织全棉布, Kints Synth Fabric 针织化纤布, Denim 牛仔布 "</formula1>
    </dataValidation>
    <dataValidation type="list" allowBlank="1" showInputMessage="1" showErrorMessage="1" sqref="WVK983064:WVK983069 D65560:D65565 D131096:D131101 D196632:D196637 D262168:D262173 D327704:D327709 D393240:D393245 D458776:D458781 D524312:D524317 D589848:D589853 D655384:D655389 D720920:D720925 D786456:D786461 D851992:D851997 D917528:D917533 D983064:D983069 IY23:IY29 IY65560:IY65565 IY131096:IY131101 IY196632:IY196637 IY262168:IY262173 IY327704:IY327709 IY393240:IY393245 IY458776:IY458781 IY524312:IY524317 IY589848:IY589853 IY655384:IY655389 IY720920:IY720925 IY786456:IY786461 IY851992:IY851997 IY917528:IY917533 IY983064:IY983069 SU23:SU29 SU65560:SU65565 SU131096:SU131101 SU196632:SU196637 SU262168:SU262173 SU327704:SU327709 SU393240:SU393245 SU458776:SU458781 SU524312:SU524317 SU589848:SU589853 SU655384:SU655389 SU720920:SU720925 SU786456:SU786461 SU851992:SU851997 SU917528:SU917533 SU983064:SU983069 ACQ23:ACQ29 ACQ65560:ACQ65565 ACQ131096:ACQ131101 ACQ196632:ACQ196637 ACQ262168:ACQ262173 ACQ327704:ACQ327709 ACQ393240:ACQ393245 ACQ458776:ACQ458781 ACQ524312:ACQ524317 ACQ589848:ACQ589853 ACQ655384:ACQ655389 ACQ720920:ACQ720925 ACQ786456:ACQ786461 ACQ851992:ACQ851997 ACQ917528:ACQ917533 ACQ983064:ACQ983069 AMM23:AMM29 AMM65560:AMM65565 AMM131096:AMM131101 AMM196632:AMM196637 AMM262168:AMM262173 AMM327704:AMM327709 AMM393240:AMM393245 AMM458776:AMM458781 AMM524312:AMM524317 AMM589848:AMM589853 AMM655384:AMM655389 AMM720920:AMM720925 AMM786456:AMM786461 AMM851992:AMM851997 AMM917528:AMM917533 AMM983064:AMM983069 AWI23:AWI29 AWI65560:AWI65565 AWI131096:AWI131101 AWI196632:AWI196637 AWI262168:AWI262173 AWI327704:AWI327709 AWI393240:AWI393245 AWI458776:AWI458781 AWI524312:AWI524317 AWI589848:AWI589853 AWI655384:AWI655389 AWI720920:AWI720925 AWI786456:AWI786461 AWI851992:AWI851997 AWI917528:AWI917533 AWI983064:AWI983069 BGE23:BGE29 BGE65560:BGE65565 BGE131096:BGE131101 BGE196632:BGE196637 BGE262168:BGE262173 BGE327704:BGE327709 BGE393240:BGE393245 BGE458776:BGE458781 BGE524312:BGE524317 BGE589848:BGE589853 BGE655384:BGE655389 BGE720920:BGE720925 BGE786456:BGE786461 BGE851992:BGE851997 BGE917528:BGE917533 BGE983064:BGE983069 BQA23:BQA29 BQA65560:BQA65565 BQA131096:BQA131101 BQA196632:BQA196637 BQA262168:BQA262173 BQA327704:BQA327709 BQA393240:BQA393245 BQA458776:BQA458781 BQA524312:BQA524317 BQA589848:BQA589853 BQA655384:BQA655389 BQA720920:BQA720925 BQA786456:BQA786461 BQA851992:BQA851997 BQA917528:BQA917533 BQA983064:BQA983069 BZW23:BZW29 BZW65560:BZW65565 BZW131096:BZW131101 BZW196632:BZW196637 BZW262168:BZW262173 BZW327704:BZW327709 BZW393240:BZW393245 BZW458776:BZW458781 BZW524312:BZW524317 BZW589848:BZW589853 BZW655384:BZW655389 BZW720920:BZW720925 BZW786456:BZW786461 BZW851992:BZW851997 BZW917528:BZW917533 BZW983064:BZW983069 CJS23:CJS29 CJS65560:CJS65565 CJS131096:CJS131101 CJS196632:CJS196637 CJS262168:CJS262173 CJS327704:CJS327709 CJS393240:CJS393245 CJS458776:CJS458781 CJS524312:CJS524317 CJS589848:CJS589853 CJS655384:CJS655389 CJS720920:CJS720925 CJS786456:CJS786461 CJS851992:CJS851997 CJS917528:CJS917533 CJS983064:CJS983069 CTO23:CTO29 CTO65560:CTO65565 CTO131096:CTO131101 CTO196632:CTO196637 CTO262168:CTO262173 CTO327704:CTO327709 CTO393240:CTO393245 CTO458776:CTO458781 CTO524312:CTO524317 CTO589848:CTO589853 CTO655384:CTO655389 CTO720920:CTO720925 CTO786456:CTO786461 CTO851992:CTO851997 CTO917528:CTO917533 CTO983064:CTO983069 DDK23:DDK29 DDK65560:DDK65565 DDK131096:DDK131101 DDK196632:DDK196637 DDK262168:DDK262173 DDK327704:DDK327709 DDK393240:DDK393245 DDK458776:DDK458781 DDK524312:DDK524317 DDK589848:DDK589853 DDK655384:DDK655389 DDK720920:DDK720925 DDK786456:DDK786461 DDK851992:DDK851997 DDK917528:DDK917533 DDK983064:DDK983069 DNG23:DNG29 DNG65560:DNG65565 DNG131096:DNG131101 DNG196632:DNG196637 DNG262168:DNG262173 DNG327704:DNG327709 DNG393240:DNG393245 DNG458776:DNG458781 DNG524312:DNG524317 DNG589848:DNG589853 DNG655384:DNG655389 DNG720920:DNG720925 DNG786456:DNG786461 DNG851992:DNG851997 DNG917528:DNG917533 DNG983064:DNG983069 DXC23:DXC29 DXC65560:DXC65565 DXC131096:DXC131101 DXC196632:DXC196637 DXC262168:DXC262173 DXC327704:DXC327709 DXC393240:DXC393245 DXC458776:DXC458781 DXC524312:DXC524317 DXC589848:DXC589853 DXC655384:DXC655389 DXC720920:DXC720925 DXC786456:DXC786461 DXC851992:DXC851997 DXC917528:DXC917533 DXC983064:DXC983069 EGY23:EGY29 EGY65560:EGY65565 EGY131096:EGY131101 EGY196632:EGY196637 EGY262168:EGY262173 EGY327704:EGY327709 EGY393240:EGY393245 EGY458776:EGY458781 EGY524312:EGY524317 EGY589848:EGY589853 EGY655384:EGY655389 EGY720920:EGY720925 EGY786456:EGY786461 EGY851992:EGY851997 EGY917528:EGY917533 EGY983064:EGY983069 EQU23:EQU29 EQU65560:EQU65565 EQU131096:EQU131101 EQU196632:EQU196637 EQU262168:EQU262173 EQU327704:EQU327709 EQU393240:EQU393245 EQU458776:EQU458781 EQU524312:EQU524317 EQU589848:EQU589853 EQU655384:EQU655389 EQU720920:EQU720925 EQU786456:EQU786461 EQU851992:EQU851997 EQU917528:EQU917533 EQU983064:EQU983069 FAQ23:FAQ29 FAQ65560:FAQ65565 FAQ131096:FAQ131101 FAQ196632:FAQ196637 FAQ262168:FAQ262173 FAQ327704:FAQ327709 FAQ393240:FAQ393245 FAQ458776:FAQ458781 FAQ524312:FAQ524317 FAQ589848:FAQ589853 FAQ655384:FAQ655389 FAQ720920:FAQ720925 FAQ786456:FAQ786461 FAQ851992:FAQ851997 FAQ917528:FAQ917533 FAQ983064:FAQ983069 FKM23:FKM29 FKM65560:FKM65565 FKM131096:FKM131101 FKM196632:FKM196637 FKM262168:FKM262173 FKM327704:FKM327709 FKM393240:FKM393245 FKM458776:FKM458781 FKM524312:FKM524317 FKM589848:FKM589853 FKM655384:FKM655389 FKM720920:FKM720925 FKM786456:FKM786461 FKM851992:FKM851997 FKM917528:FKM917533 FKM983064:FKM983069 FUI23:FUI29 FUI65560:FUI65565 FUI131096:FUI131101 FUI196632:FUI196637 FUI262168:FUI262173 FUI327704:FUI327709 FUI393240:FUI393245 FUI458776:FUI458781 FUI524312:FUI524317 FUI589848:FUI589853 FUI655384:FUI655389 FUI720920:FUI720925 FUI786456:FUI786461 FUI851992:FUI851997 FUI917528:FUI917533 FUI983064:FUI983069 GEE23:GEE29 GEE65560:GEE65565 GEE131096:GEE131101 GEE196632:GEE196637 GEE262168:GEE262173 GEE327704:GEE327709 GEE393240:GEE393245 GEE458776:GEE458781 GEE524312:GEE524317 GEE589848:GEE589853 GEE655384:GEE655389 GEE720920:GEE720925 GEE786456:GEE786461 GEE851992:GEE851997 GEE917528:GEE917533 GEE983064:GEE983069 GOA23:GOA29 GOA65560:GOA65565 GOA131096:GOA131101 GOA196632:GOA196637 GOA262168:GOA262173 GOA327704:GOA327709 GOA393240:GOA393245 GOA458776:GOA458781 GOA524312:GOA524317 GOA589848:GOA589853 GOA655384:GOA655389 GOA720920:GOA720925 GOA786456:GOA786461 GOA851992:GOA851997 GOA917528:GOA917533 GOA983064:GOA983069 GXW23:GXW29 GXW65560:GXW65565 GXW131096:GXW131101 GXW196632:GXW196637 GXW262168:GXW262173 GXW327704:GXW327709 GXW393240:GXW393245 GXW458776:GXW458781 GXW524312:GXW524317 GXW589848:GXW589853 GXW655384:GXW655389 GXW720920:GXW720925 GXW786456:GXW786461 GXW851992:GXW851997 GXW917528:GXW917533 GXW983064:GXW983069 HHS23:HHS29 HHS65560:HHS65565 HHS131096:HHS131101 HHS196632:HHS196637 HHS262168:HHS262173 HHS327704:HHS327709 HHS393240:HHS393245 HHS458776:HHS458781 HHS524312:HHS524317 HHS589848:HHS589853 HHS655384:HHS655389 HHS720920:HHS720925 HHS786456:HHS786461 HHS851992:HHS851997 HHS917528:HHS917533 HHS983064:HHS983069 HRO23:HRO29 HRO65560:HRO65565 HRO131096:HRO131101 HRO196632:HRO196637 HRO262168:HRO262173 HRO327704:HRO327709 HRO393240:HRO393245 HRO458776:HRO458781 HRO524312:HRO524317 HRO589848:HRO589853 HRO655384:HRO655389 HRO720920:HRO720925 HRO786456:HRO786461 HRO851992:HRO851997 HRO917528:HRO917533 HRO983064:HRO983069 IBK23:IBK29 IBK65560:IBK65565 IBK131096:IBK131101 IBK196632:IBK196637 IBK262168:IBK262173 IBK327704:IBK327709 IBK393240:IBK393245 IBK458776:IBK458781 IBK524312:IBK524317 IBK589848:IBK589853 IBK655384:IBK655389 IBK720920:IBK720925 IBK786456:IBK786461 IBK851992:IBK851997 IBK917528:IBK917533 IBK983064:IBK983069 ILG23:ILG29 ILG65560:ILG65565 ILG131096:ILG131101 ILG196632:ILG196637 ILG262168:ILG262173 ILG327704:ILG327709 ILG393240:ILG393245 ILG458776:ILG458781 ILG524312:ILG524317 ILG589848:ILG589853 ILG655384:ILG655389 ILG720920:ILG720925 ILG786456:ILG786461 ILG851992:ILG851997 ILG917528:ILG917533 ILG983064:ILG983069 IVC23:IVC29 IVC65560:IVC65565 IVC131096:IVC131101 IVC196632:IVC196637 IVC262168:IVC262173 IVC327704:IVC327709 IVC393240:IVC393245 IVC458776:IVC458781 IVC524312:IVC524317 IVC589848:IVC589853 IVC655384:IVC655389 IVC720920:IVC720925 IVC786456:IVC786461 IVC851992:IVC851997 IVC917528:IVC917533 IVC983064:IVC983069 JEY23:JEY29 JEY65560:JEY65565 JEY131096:JEY131101 JEY196632:JEY196637 JEY262168:JEY262173 JEY327704:JEY327709 JEY393240:JEY393245 JEY458776:JEY458781 JEY524312:JEY524317 JEY589848:JEY589853 JEY655384:JEY655389 JEY720920:JEY720925 JEY786456:JEY786461 JEY851992:JEY851997 JEY917528:JEY917533 JEY983064:JEY983069 JOU23:JOU29 JOU65560:JOU65565 JOU131096:JOU131101 JOU196632:JOU196637 JOU262168:JOU262173 JOU327704:JOU327709 JOU393240:JOU393245 JOU458776:JOU458781 JOU524312:JOU524317 JOU589848:JOU589853 JOU655384:JOU655389 JOU720920:JOU720925 JOU786456:JOU786461 JOU851992:JOU851997 JOU917528:JOU917533 JOU983064:JOU983069 JYQ23:JYQ29 JYQ65560:JYQ65565 JYQ131096:JYQ131101 JYQ196632:JYQ196637 JYQ262168:JYQ262173 JYQ327704:JYQ327709 JYQ393240:JYQ393245 JYQ458776:JYQ458781 JYQ524312:JYQ524317 JYQ589848:JYQ589853 JYQ655384:JYQ655389 JYQ720920:JYQ720925 JYQ786456:JYQ786461 JYQ851992:JYQ851997 JYQ917528:JYQ917533 JYQ983064:JYQ983069 KIM23:KIM29 KIM65560:KIM65565 KIM131096:KIM131101 KIM196632:KIM196637 KIM262168:KIM262173 KIM327704:KIM327709 KIM393240:KIM393245 KIM458776:KIM458781 KIM524312:KIM524317 KIM589848:KIM589853 KIM655384:KIM655389 KIM720920:KIM720925 KIM786456:KIM786461 KIM851992:KIM851997 KIM917528:KIM917533 KIM983064:KIM983069 KSI23:KSI29 KSI65560:KSI65565 KSI131096:KSI131101 KSI196632:KSI196637 KSI262168:KSI262173 KSI327704:KSI327709 KSI393240:KSI393245 KSI458776:KSI458781 KSI524312:KSI524317 KSI589848:KSI589853 KSI655384:KSI655389 KSI720920:KSI720925 KSI786456:KSI786461 KSI851992:KSI851997 KSI917528:KSI917533 KSI983064:KSI983069 LCE23:LCE29 LCE65560:LCE65565 LCE131096:LCE131101 LCE196632:LCE196637 LCE262168:LCE262173 LCE327704:LCE327709 LCE393240:LCE393245 LCE458776:LCE458781 LCE524312:LCE524317 LCE589848:LCE589853 LCE655384:LCE655389 LCE720920:LCE720925 LCE786456:LCE786461 LCE851992:LCE851997 LCE917528:LCE917533 LCE983064:LCE983069 LMA23:LMA29 LMA65560:LMA65565 LMA131096:LMA131101 LMA196632:LMA196637 LMA262168:LMA262173 LMA327704:LMA327709 LMA393240:LMA393245 LMA458776:LMA458781 LMA524312:LMA524317 LMA589848:LMA589853 LMA655384:LMA655389 LMA720920:LMA720925 LMA786456:LMA786461 LMA851992:LMA851997 LMA917528:LMA917533 LMA983064:LMA983069 LVW23:LVW29 LVW65560:LVW65565 LVW131096:LVW131101 LVW196632:LVW196637 LVW262168:LVW262173 LVW327704:LVW327709 LVW393240:LVW393245 LVW458776:LVW458781 LVW524312:LVW524317 LVW589848:LVW589853 LVW655384:LVW655389 LVW720920:LVW720925 LVW786456:LVW786461 LVW851992:LVW851997 LVW917528:LVW917533 LVW983064:LVW983069 MFS23:MFS29 MFS65560:MFS65565 MFS131096:MFS131101 MFS196632:MFS196637 MFS262168:MFS262173 MFS327704:MFS327709 MFS393240:MFS393245 MFS458776:MFS458781 MFS524312:MFS524317 MFS589848:MFS589853 MFS655384:MFS655389 MFS720920:MFS720925 MFS786456:MFS786461 MFS851992:MFS851997 MFS917528:MFS917533 MFS983064:MFS983069 MPO23:MPO29 MPO65560:MPO65565 MPO131096:MPO131101 MPO196632:MPO196637 MPO262168:MPO262173 MPO327704:MPO327709 MPO393240:MPO393245 MPO458776:MPO458781 MPO524312:MPO524317 MPO589848:MPO589853 MPO655384:MPO655389 MPO720920:MPO720925 MPO786456:MPO786461 MPO851992:MPO851997 MPO917528:MPO917533 MPO983064:MPO983069 MZK23:MZK29 MZK65560:MZK65565 MZK131096:MZK131101 MZK196632:MZK196637 MZK262168:MZK262173 MZK327704:MZK327709 MZK393240:MZK393245 MZK458776:MZK458781 MZK524312:MZK524317 MZK589848:MZK589853 MZK655384:MZK655389 MZK720920:MZK720925 MZK786456:MZK786461 MZK851992:MZK851997 MZK917528:MZK917533 MZK983064:MZK983069 NJG23:NJG29 NJG65560:NJG65565 NJG131096:NJG131101 NJG196632:NJG196637 NJG262168:NJG262173 NJG327704:NJG327709 NJG393240:NJG393245 NJG458776:NJG458781 NJG524312:NJG524317 NJG589848:NJG589853 NJG655384:NJG655389 NJG720920:NJG720925 NJG786456:NJG786461 NJG851992:NJG851997 NJG917528:NJG917533 NJG983064:NJG983069 NTC23:NTC29 NTC65560:NTC65565 NTC131096:NTC131101 NTC196632:NTC196637 NTC262168:NTC262173 NTC327704:NTC327709 NTC393240:NTC393245 NTC458776:NTC458781 NTC524312:NTC524317 NTC589848:NTC589853 NTC655384:NTC655389 NTC720920:NTC720925 NTC786456:NTC786461 NTC851992:NTC851997 NTC917528:NTC917533 NTC983064:NTC983069 OCY23:OCY29 OCY65560:OCY65565 OCY131096:OCY131101 OCY196632:OCY196637 OCY262168:OCY262173 OCY327704:OCY327709 OCY393240:OCY393245 OCY458776:OCY458781 OCY524312:OCY524317 OCY589848:OCY589853 OCY655384:OCY655389 OCY720920:OCY720925 OCY786456:OCY786461 OCY851992:OCY851997 OCY917528:OCY917533 OCY983064:OCY983069 OMU23:OMU29 OMU65560:OMU65565 OMU131096:OMU131101 OMU196632:OMU196637 OMU262168:OMU262173 OMU327704:OMU327709 OMU393240:OMU393245 OMU458776:OMU458781 OMU524312:OMU524317 OMU589848:OMU589853 OMU655384:OMU655389 OMU720920:OMU720925 OMU786456:OMU786461 OMU851992:OMU851997 OMU917528:OMU917533 OMU983064:OMU983069 OWQ23:OWQ29 OWQ65560:OWQ65565 OWQ131096:OWQ131101 OWQ196632:OWQ196637 OWQ262168:OWQ262173 OWQ327704:OWQ327709 OWQ393240:OWQ393245 OWQ458776:OWQ458781 OWQ524312:OWQ524317 OWQ589848:OWQ589853 OWQ655384:OWQ655389 OWQ720920:OWQ720925 OWQ786456:OWQ786461 OWQ851992:OWQ851997 OWQ917528:OWQ917533 OWQ983064:OWQ983069 PGM23:PGM29 PGM65560:PGM65565 PGM131096:PGM131101 PGM196632:PGM196637 PGM262168:PGM262173 PGM327704:PGM327709 PGM393240:PGM393245 PGM458776:PGM458781 PGM524312:PGM524317 PGM589848:PGM589853 PGM655384:PGM655389 PGM720920:PGM720925 PGM786456:PGM786461 PGM851992:PGM851997 PGM917528:PGM917533 PGM983064:PGM983069 PQI23:PQI29 PQI65560:PQI65565 PQI131096:PQI131101 PQI196632:PQI196637 PQI262168:PQI262173 PQI327704:PQI327709 PQI393240:PQI393245 PQI458776:PQI458781 PQI524312:PQI524317 PQI589848:PQI589853 PQI655384:PQI655389 PQI720920:PQI720925 PQI786456:PQI786461 PQI851992:PQI851997 PQI917528:PQI917533 PQI983064:PQI983069 QAE23:QAE29 QAE65560:QAE65565 QAE131096:QAE131101 QAE196632:QAE196637 QAE262168:QAE262173 QAE327704:QAE327709 QAE393240:QAE393245 QAE458776:QAE458781 QAE524312:QAE524317 QAE589848:QAE589853 QAE655384:QAE655389 QAE720920:QAE720925 QAE786456:QAE786461 QAE851992:QAE851997 QAE917528:QAE917533 QAE983064:QAE983069 QKA23:QKA29 QKA65560:QKA65565 QKA131096:QKA131101 QKA196632:QKA196637 QKA262168:QKA262173 QKA327704:QKA327709 QKA393240:QKA393245 QKA458776:QKA458781 QKA524312:QKA524317 QKA589848:QKA589853 QKA655384:QKA655389 QKA720920:QKA720925 QKA786456:QKA786461 QKA851992:QKA851997 QKA917528:QKA917533 QKA983064:QKA983069 QTW23:QTW29 QTW65560:QTW65565 QTW131096:QTW131101 QTW196632:QTW196637 QTW262168:QTW262173 QTW327704:QTW327709 QTW393240:QTW393245 QTW458776:QTW458781 QTW524312:QTW524317 QTW589848:QTW589853 QTW655384:QTW655389 QTW720920:QTW720925 QTW786456:QTW786461 QTW851992:QTW851997 QTW917528:QTW917533 QTW983064:QTW983069 RDS23:RDS29 RDS65560:RDS65565 RDS131096:RDS131101 RDS196632:RDS196637 RDS262168:RDS262173 RDS327704:RDS327709 RDS393240:RDS393245 RDS458776:RDS458781 RDS524312:RDS524317 RDS589848:RDS589853 RDS655384:RDS655389 RDS720920:RDS720925 RDS786456:RDS786461 RDS851992:RDS851997 RDS917528:RDS917533 RDS983064:RDS983069 RNO23:RNO29 RNO65560:RNO65565 RNO131096:RNO131101 RNO196632:RNO196637 RNO262168:RNO262173 RNO327704:RNO327709 RNO393240:RNO393245 RNO458776:RNO458781 RNO524312:RNO524317 RNO589848:RNO589853 RNO655384:RNO655389 RNO720920:RNO720925 RNO786456:RNO786461 RNO851992:RNO851997 RNO917528:RNO917533 RNO983064:RNO983069 RXK23:RXK29 RXK65560:RXK65565 RXK131096:RXK131101 RXK196632:RXK196637 RXK262168:RXK262173 RXK327704:RXK327709 RXK393240:RXK393245 RXK458776:RXK458781 RXK524312:RXK524317 RXK589848:RXK589853 RXK655384:RXK655389 RXK720920:RXK720925 RXK786456:RXK786461 RXK851992:RXK851997 RXK917528:RXK917533 RXK983064:RXK983069 SHG23:SHG29 SHG65560:SHG65565 SHG131096:SHG131101 SHG196632:SHG196637 SHG262168:SHG262173 SHG327704:SHG327709 SHG393240:SHG393245 SHG458776:SHG458781 SHG524312:SHG524317 SHG589848:SHG589853 SHG655384:SHG655389 SHG720920:SHG720925 SHG786456:SHG786461 SHG851992:SHG851997 SHG917528:SHG917533 SHG983064:SHG983069 SRC23:SRC29 SRC65560:SRC65565 SRC131096:SRC131101 SRC196632:SRC196637 SRC262168:SRC262173 SRC327704:SRC327709 SRC393240:SRC393245 SRC458776:SRC458781 SRC524312:SRC524317 SRC589848:SRC589853 SRC655384:SRC655389 SRC720920:SRC720925 SRC786456:SRC786461 SRC851992:SRC851997 SRC917528:SRC917533 SRC983064:SRC983069 TAY23:TAY29 TAY65560:TAY65565 TAY131096:TAY131101 TAY196632:TAY196637 TAY262168:TAY262173 TAY327704:TAY327709 TAY393240:TAY393245 TAY458776:TAY458781 TAY524312:TAY524317 TAY589848:TAY589853 TAY655384:TAY655389 TAY720920:TAY720925 TAY786456:TAY786461 TAY851992:TAY851997 TAY917528:TAY917533 TAY983064:TAY983069 TKU23:TKU29 TKU65560:TKU65565 TKU131096:TKU131101 TKU196632:TKU196637 TKU262168:TKU262173 TKU327704:TKU327709 TKU393240:TKU393245 TKU458776:TKU458781 TKU524312:TKU524317 TKU589848:TKU589853 TKU655384:TKU655389 TKU720920:TKU720925 TKU786456:TKU786461 TKU851992:TKU851997 TKU917528:TKU917533 TKU983064:TKU983069 TUQ23:TUQ29 TUQ65560:TUQ65565 TUQ131096:TUQ131101 TUQ196632:TUQ196637 TUQ262168:TUQ262173 TUQ327704:TUQ327709 TUQ393240:TUQ393245 TUQ458776:TUQ458781 TUQ524312:TUQ524317 TUQ589848:TUQ589853 TUQ655384:TUQ655389 TUQ720920:TUQ720925 TUQ786456:TUQ786461 TUQ851992:TUQ851997 TUQ917528:TUQ917533 TUQ983064:TUQ983069 UEM23:UEM29 UEM65560:UEM65565 UEM131096:UEM131101 UEM196632:UEM196637 UEM262168:UEM262173 UEM327704:UEM327709 UEM393240:UEM393245 UEM458776:UEM458781 UEM524312:UEM524317 UEM589848:UEM589853 UEM655384:UEM655389 UEM720920:UEM720925 UEM786456:UEM786461 UEM851992:UEM851997 UEM917528:UEM917533 UEM983064:UEM983069 UOI23:UOI29 UOI65560:UOI65565 UOI131096:UOI131101 UOI196632:UOI196637 UOI262168:UOI262173 UOI327704:UOI327709 UOI393240:UOI393245 UOI458776:UOI458781 UOI524312:UOI524317 UOI589848:UOI589853 UOI655384:UOI655389 UOI720920:UOI720925 UOI786456:UOI786461 UOI851992:UOI851997 UOI917528:UOI917533 UOI983064:UOI983069 UYE23:UYE29 UYE65560:UYE65565 UYE131096:UYE131101 UYE196632:UYE196637 UYE262168:UYE262173 UYE327704:UYE327709 UYE393240:UYE393245 UYE458776:UYE458781 UYE524312:UYE524317 UYE589848:UYE589853 UYE655384:UYE655389 UYE720920:UYE720925 UYE786456:UYE786461 UYE851992:UYE851997 UYE917528:UYE917533 UYE983064:UYE983069 VIA23:VIA29 VIA65560:VIA65565 VIA131096:VIA131101 VIA196632:VIA196637 VIA262168:VIA262173 VIA327704:VIA327709 VIA393240:VIA393245 VIA458776:VIA458781 VIA524312:VIA524317 VIA589848:VIA589853 VIA655384:VIA655389 VIA720920:VIA720925 VIA786456:VIA786461 VIA851992:VIA851997 VIA917528:VIA917533 VIA983064:VIA983069 VRW23:VRW29 VRW65560:VRW65565 VRW131096:VRW131101 VRW196632:VRW196637 VRW262168:VRW262173 VRW327704:VRW327709 VRW393240:VRW393245 VRW458776:VRW458781 VRW524312:VRW524317 VRW589848:VRW589853 VRW655384:VRW655389 VRW720920:VRW720925 VRW786456:VRW786461 VRW851992:VRW851997 VRW917528:VRW917533 VRW983064:VRW983069 WBS23:WBS29 WBS65560:WBS65565 WBS131096:WBS131101 WBS196632:WBS196637 WBS262168:WBS262173 WBS327704:WBS327709 WBS393240:WBS393245 WBS458776:WBS458781 WBS524312:WBS524317 WBS589848:WBS589853 WBS655384:WBS655389 WBS720920:WBS720925 WBS786456:WBS786461 WBS851992:WBS851997 WBS917528:WBS917533 WBS983064:WBS983069 WLO23:WLO29 WLO65560:WLO65565 WLO131096:WLO131101 WLO196632:WLO196637 WLO262168:WLO262173 WLO327704:WLO327709 WLO393240:WLO393245 WLO458776:WLO458781 WLO524312:WLO524317 WLO589848:WLO589853 WLO655384:WLO655389 WLO720920:WLO720925 WLO786456:WLO786461 WLO851992:WLO851997 WLO917528:WLO917533 WLO983064:WLO983069 WVK23:WVK29 WVK65560:WVK65565 WVK131096:WVK131101 WVK196632:WVK196637 WVK262168:WVK262173 WVK327704:WVK327709 WVK393240:WVK393245 WVK458776:WVK458781 WVK524312:WVK524317 WVK589848:WVK589853 WVK655384:WVK655389 WVK720920:WVK720925 WVK786456:WVK786461 WVK851992:WVK851997 WVK917528:WVK917533 D23:D29" xr:uid="{00000000-0002-0000-0000-000002000000}">
      <formula1>"&lt;Please Select&gt; 请选择, Yes是, No否"</formula1>
    </dataValidation>
    <dataValidation type="list" allowBlank="1" showInputMessage="1" showErrorMessage="1" sqref="WVK983073:WVK983078 D65569:D65574 D131105:D131110 D196641:D196646 D262177:D262182 D327713:D327718 D393249:D393254 D458785:D458790 D524321:D524326 D589857:D589862 D655393:D655398 D720929:D720934 D786465:D786470 D852001:D852006 D917537:D917542 D983073:D983078 IY33:IY38 IY65569:IY65574 IY131105:IY131110 IY196641:IY196646 IY262177:IY262182 IY327713:IY327718 IY393249:IY393254 IY458785:IY458790 IY524321:IY524326 IY589857:IY589862 IY655393:IY655398 IY720929:IY720934 IY786465:IY786470 IY852001:IY852006 IY917537:IY917542 IY983073:IY983078 SU33:SU38 SU65569:SU65574 SU131105:SU131110 SU196641:SU196646 SU262177:SU262182 SU327713:SU327718 SU393249:SU393254 SU458785:SU458790 SU524321:SU524326 SU589857:SU589862 SU655393:SU655398 SU720929:SU720934 SU786465:SU786470 SU852001:SU852006 SU917537:SU917542 SU983073:SU983078 ACQ33:ACQ38 ACQ65569:ACQ65574 ACQ131105:ACQ131110 ACQ196641:ACQ196646 ACQ262177:ACQ262182 ACQ327713:ACQ327718 ACQ393249:ACQ393254 ACQ458785:ACQ458790 ACQ524321:ACQ524326 ACQ589857:ACQ589862 ACQ655393:ACQ655398 ACQ720929:ACQ720934 ACQ786465:ACQ786470 ACQ852001:ACQ852006 ACQ917537:ACQ917542 ACQ983073:ACQ983078 AMM33:AMM38 AMM65569:AMM65574 AMM131105:AMM131110 AMM196641:AMM196646 AMM262177:AMM262182 AMM327713:AMM327718 AMM393249:AMM393254 AMM458785:AMM458790 AMM524321:AMM524326 AMM589857:AMM589862 AMM655393:AMM655398 AMM720929:AMM720934 AMM786465:AMM786470 AMM852001:AMM852006 AMM917537:AMM917542 AMM983073:AMM983078 AWI33:AWI38 AWI65569:AWI65574 AWI131105:AWI131110 AWI196641:AWI196646 AWI262177:AWI262182 AWI327713:AWI327718 AWI393249:AWI393254 AWI458785:AWI458790 AWI524321:AWI524326 AWI589857:AWI589862 AWI655393:AWI655398 AWI720929:AWI720934 AWI786465:AWI786470 AWI852001:AWI852006 AWI917537:AWI917542 AWI983073:AWI983078 BGE33:BGE38 BGE65569:BGE65574 BGE131105:BGE131110 BGE196641:BGE196646 BGE262177:BGE262182 BGE327713:BGE327718 BGE393249:BGE393254 BGE458785:BGE458790 BGE524321:BGE524326 BGE589857:BGE589862 BGE655393:BGE655398 BGE720929:BGE720934 BGE786465:BGE786470 BGE852001:BGE852006 BGE917537:BGE917542 BGE983073:BGE983078 BQA33:BQA38 BQA65569:BQA65574 BQA131105:BQA131110 BQA196641:BQA196646 BQA262177:BQA262182 BQA327713:BQA327718 BQA393249:BQA393254 BQA458785:BQA458790 BQA524321:BQA524326 BQA589857:BQA589862 BQA655393:BQA655398 BQA720929:BQA720934 BQA786465:BQA786470 BQA852001:BQA852006 BQA917537:BQA917542 BQA983073:BQA983078 BZW33:BZW38 BZW65569:BZW65574 BZW131105:BZW131110 BZW196641:BZW196646 BZW262177:BZW262182 BZW327713:BZW327718 BZW393249:BZW393254 BZW458785:BZW458790 BZW524321:BZW524326 BZW589857:BZW589862 BZW655393:BZW655398 BZW720929:BZW720934 BZW786465:BZW786470 BZW852001:BZW852006 BZW917537:BZW917542 BZW983073:BZW983078 CJS33:CJS38 CJS65569:CJS65574 CJS131105:CJS131110 CJS196641:CJS196646 CJS262177:CJS262182 CJS327713:CJS327718 CJS393249:CJS393254 CJS458785:CJS458790 CJS524321:CJS524326 CJS589857:CJS589862 CJS655393:CJS655398 CJS720929:CJS720934 CJS786465:CJS786470 CJS852001:CJS852006 CJS917537:CJS917542 CJS983073:CJS983078 CTO33:CTO38 CTO65569:CTO65574 CTO131105:CTO131110 CTO196641:CTO196646 CTO262177:CTO262182 CTO327713:CTO327718 CTO393249:CTO393254 CTO458785:CTO458790 CTO524321:CTO524326 CTO589857:CTO589862 CTO655393:CTO655398 CTO720929:CTO720934 CTO786465:CTO786470 CTO852001:CTO852006 CTO917537:CTO917542 CTO983073:CTO983078 DDK33:DDK38 DDK65569:DDK65574 DDK131105:DDK131110 DDK196641:DDK196646 DDK262177:DDK262182 DDK327713:DDK327718 DDK393249:DDK393254 DDK458785:DDK458790 DDK524321:DDK524326 DDK589857:DDK589862 DDK655393:DDK655398 DDK720929:DDK720934 DDK786465:DDK786470 DDK852001:DDK852006 DDK917537:DDK917542 DDK983073:DDK983078 DNG33:DNG38 DNG65569:DNG65574 DNG131105:DNG131110 DNG196641:DNG196646 DNG262177:DNG262182 DNG327713:DNG327718 DNG393249:DNG393254 DNG458785:DNG458790 DNG524321:DNG524326 DNG589857:DNG589862 DNG655393:DNG655398 DNG720929:DNG720934 DNG786465:DNG786470 DNG852001:DNG852006 DNG917537:DNG917542 DNG983073:DNG983078 DXC33:DXC38 DXC65569:DXC65574 DXC131105:DXC131110 DXC196641:DXC196646 DXC262177:DXC262182 DXC327713:DXC327718 DXC393249:DXC393254 DXC458785:DXC458790 DXC524321:DXC524326 DXC589857:DXC589862 DXC655393:DXC655398 DXC720929:DXC720934 DXC786465:DXC786470 DXC852001:DXC852006 DXC917537:DXC917542 DXC983073:DXC983078 EGY33:EGY38 EGY65569:EGY65574 EGY131105:EGY131110 EGY196641:EGY196646 EGY262177:EGY262182 EGY327713:EGY327718 EGY393249:EGY393254 EGY458785:EGY458790 EGY524321:EGY524326 EGY589857:EGY589862 EGY655393:EGY655398 EGY720929:EGY720934 EGY786465:EGY786470 EGY852001:EGY852006 EGY917537:EGY917542 EGY983073:EGY983078 EQU33:EQU38 EQU65569:EQU65574 EQU131105:EQU131110 EQU196641:EQU196646 EQU262177:EQU262182 EQU327713:EQU327718 EQU393249:EQU393254 EQU458785:EQU458790 EQU524321:EQU524326 EQU589857:EQU589862 EQU655393:EQU655398 EQU720929:EQU720934 EQU786465:EQU786470 EQU852001:EQU852006 EQU917537:EQU917542 EQU983073:EQU983078 FAQ33:FAQ38 FAQ65569:FAQ65574 FAQ131105:FAQ131110 FAQ196641:FAQ196646 FAQ262177:FAQ262182 FAQ327713:FAQ327718 FAQ393249:FAQ393254 FAQ458785:FAQ458790 FAQ524321:FAQ524326 FAQ589857:FAQ589862 FAQ655393:FAQ655398 FAQ720929:FAQ720934 FAQ786465:FAQ786470 FAQ852001:FAQ852006 FAQ917537:FAQ917542 FAQ983073:FAQ983078 FKM33:FKM38 FKM65569:FKM65574 FKM131105:FKM131110 FKM196641:FKM196646 FKM262177:FKM262182 FKM327713:FKM327718 FKM393249:FKM393254 FKM458785:FKM458790 FKM524321:FKM524326 FKM589857:FKM589862 FKM655393:FKM655398 FKM720929:FKM720934 FKM786465:FKM786470 FKM852001:FKM852006 FKM917537:FKM917542 FKM983073:FKM983078 FUI33:FUI38 FUI65569:FUI65574 FUI131105:FUI131110 FUI196641:FUI196646 FUI262177:FUI262182 FUI327713:FUI327718 FUI393249:FUI393254 FUI458785:FUI458790 FUI524321:FUI524326 FUI589857:FUI589862 FUI655393:FUI655398 FUI720929:FUI720934 FUI786465:FUI786470 FUI852001:FUI852006 FUI917537:FUI917542 FUI983073:FUI983078 GEE33:GEE38 GEE65569:GEE65574 GEE131105:GEE131110 GEE196641:GEE196646 GEE262177:GEE262182 GEE327713:GEE327718 GEE393249:GEE393254 GEE458785:GEE458790 GEE524321:GEE524326 GEE589857:GEE589862 GEE655393:GEE655398 GEE720929:GEE720934 GEE786465:GEE786470 GEE852001:GEE852006 GEE917537:GEE917542 GEE983073:GEE983078 GOA33:GOA38 GOA65569:GOA65574 GOA131105:GOA131110 GOA196641:GOA196646 GOA262177:GOA262182 GOA327713:GOA327718 GOA393249:GOA393254 GOA458785:GOA458790 GOA524321:GOA524326 GOA589857:GOA589862 GOA655393:GOA655398 GOA720929:GOA720934 GOA786465:GOA786470 GOA852001:GOA852006 GOA917537:GOA917542 GOA983073:GOA983078 GXW33:GXW38 GXW65569:GXW65574 GXW131105:GXW131110 GXW196641:GXW196646 GXW262177:GXW262182 GXW327713:GXW327718 GXW393249:GXW393254 GXW458785:GXW458790 GXW524321:GXW524326 GXW589857:GXW589862 GXW655393:GXW655398 GXW720929:GXW720934 GXW786465:GXW786470 GXW852001:GXW852006 GXW917537:GXW917542 GXW983073:GXW983078 HHS33:HHS38 HHS65569:HHS65574 HHS131105:HHS131110 HHS196641:HHS196646 HHS262177:HHS262182 HHS327713:HHS327718 HHS393249:HHS393254 HHS458785:HHS458790 HHS524321:HHS524326 HHS589857:HHS589862 HHS655393:HHS655398 HHS720929:HHS720934 HHS786465:HHS786470 HHS852001:HHS852006 HHS917537:HHS917542 HHS983073:HHS983078 HRO33:HRO38 HRO65569:HRO65574 HRO131105:HRO131110 HRO196641:HRO196646 HRO262177:HRO262182 HRO327713:HRO327718 HRO393249:HRO393254 HRO458785:HRO458790 HRO524321:HRO524326 HRO589857:HRO589862 HRO655393:HRO655398 HRO720929:HRO720934 HRO786465:HRO786470 HRO852001:HRO852006 HRO917537:HRO917542 HRO983073:HRO983078 IBK33:IBK38 IBK65569:IBK65574 IBK131105:IBK131110 IBK196641:IBK196646 IBK262177:IBK262182 IBK327713:IBK327718 IBK393249:IBK393254 IBK458785:IBK458790 IBK524321:IBK524326 IBK589857:IBK589862 IBK655393:IBK655398 IBK720929:IBK720934 IBK786465:IBK786470 IBK852001:IBK852006 IBK917537:IBK917542 IBK983073:IBK983078 ILG33:ILG38 ILG65569:ILG65574 ILG131105:ILG131110 ILG196641:ILG196646 ILG262177:ILG262182 ILG327713:ILG327718 ILG393249:ILG393254 ILG458785:ILG458790 ILG524321:ILG524326 ILG589857:ILG589862 ILG655393:ILG655398 ILG720929:ILG720934 ILG786465:ILG786470 ILG852001:ILG852006 ILG917537:ILG917542 ILG983073:ILG983078 IVC33:IVC38 IVC65569:IVC65574 IVC131105:IVC131110 IVC196641:IVC196646 IVC262177:IVC262182 IVC327713:IVC327718 IVC393249:IVC393254 IVC458785:IVC458790 IVC524321:IVC524326 IVC589857:IVC589862 IVC655393:IVC655398 IVC720929:IVC720934 IVC786465:IVC786470 IVC852001:IVC852006 IVC917537:IVC917542 IVC983073:IVC983078 JEY33:JEY38 JEY65569:JEY65574 JEY131105:JEY131110 JEY196641:JEY196646 JEY262177:JEY262182 JEY327713:JEY327718 JEY393249:JEY393254 JEY458785:JEY458790 JEY524321:JEY524326 JEY589857:JEY589862 JEY655393:JEY655398 JEY720929:JEY720934 JEY786465:JEY786470 JEY852001:JEY852006 JEY917537:JEY917542 JEY983073:JEY983078 JOU33:JOU38 JOU65569:JOU65574 JOU131105:JOU131110 JOU196641:JOU196646 JOU262177:JOU262182 JOU327713:JOU327718 JOU393249:JOU393254 JOU458785:JOU458790 JOU524321:JOU524326 JOU589857:JOU589862 JOU655393:JOU655398 JOU720929:JOU720934 JOU786465:JOU786470 JOU852001:JOU852006 JOU917537:JOU917542 JOU983073:JOU983078 JYQ33:JYQ38 JYQ65569:JYQ65574 JYQ131105:JYQ131110 JYQ196641:JYQ196646 JYQ262177:JYQ262182 JYQ327713:JYQ327718 JYQ393249:JYQ393254 JYQ458785:JYQ458790 JYQ524321:JYQ524326 JYQ589857:JYQ589862 JYQ655393:JYQ655398 JYQ720929:JYQ720934 JYQ786465:JYQ786470 JYQ852001:JYQ852006 JYQ917537:JYQ917542 JYQ983073:JYQ983078 KIM33:KIM38 KIM65569:KIM65574 KIM131105:KIM131110 KIM196641:KIM196646 KIM262177:KIM262182 KIM327713:KIM327718 KIM393249:KIM393254 KIM458785:KIM458790 KIM524321:KIM524326 KIM589857:KIM589862 KIM655393:KIM655398 KIM720929:KIM720934 KIM786465:KIM786470 KIM852001:KIM852006 KIM917537:KIM917542 KIM983073:KIM983078 KSI33:KSI38 KSI65569:KSI65574 KSI131105:KSI131110 KSI196641:KSI196646 KSI262177:KSI262182 KSI327713:KSI327718 KSI393249:KSI393254 KSI458785:KSI458790 KSI524321:KSI524326 KSI589857:KSI589862 KSI655393:KSI655398 KSI720929:KSI720934 KSI786465:KSI786470 KSI852001:KSI852006 KSI917537:KSI917542 KSI983073:KSI983078 LCE33:LCE38 LCE65569:LCE65574 LCE131105:LCE131110 LCE196641:LCE196646 LCE262177:LCE262182 LCE327713:LCE327718 LCE393249:LCE393254 LCE458785:LCE458790 LCE524321:LCE524326 LCE589857:LCE589862 LCE655393:LCE655398 LCE720929:LCE720934 LCE786465:LCE786470 LCE852001:LCE852006 LCE917537:LCE917542 LCE983073:LCE983078 LMA33:LMA38 LMA65569:LMA65574 LMA131105:LMA131110 LMA196641:LMA196646 LMA262177:LMA262182 LMA327713:LMA327718 LMA393249:LMA393254 LMA458785:LMA458790 LMA524321:LMA524326 LMA589857:LMA589862 LMA655393:LMA655398 LMA720929:LMA720934 LMA786465:LMA786470 LMA852001:LMA852006 LMA917537:LMA917542 LMA983073:LMA983078 LVW33:LVW38 LVW65569:LVW65574 LVW131105:LVW131110 LVW196641:LVW196646 LVW262177:LVW262182 LVW327713:LVW327718 LVW393249:LVW393254 LVW458785:LVW458790 LVW524321:LVW524326 LVW589857:LVW589862 LVW655393:LVW655398 LVW720929:LVW720934 LVW786465:LVW786470 LVW852001:LVW852006 LVW917537:LVW917542 LVW983073:LVW983078 MFS33:MFS38 MFS65569:MFS65574 MFS131105:MFS131110 MFS196641:MFS196646 MFS262177:MFS262182 MFS327713:MFS327718 MFS393249:MFS393254 MFS458785:MFS458790 MFS524321:MFS524326 MFS589857:MFS589862 MFS655393:MFS655398 MFS720929:MFS720934 MFS786465:MFS786470 MFS852001:MFS852006 MFS917537:MFS917542 MFS983073:MFS983078 MPO33:MPO38 MPO65569:MPO65574 MPO131105:MPO131110 MPO196641:MPO196646 MPO262177:MPO262182 MPO327713:MPO327718 MPO393249:MPO393254 MPO458785:MPO458790 MPO524321:MPO524326 MPO589857:MPO589862 MPO655393:MPO655398 MPO720929:MPO720934 MPO786465:MPO786470 MPO852001:MPO852006 MPO917537:MPO917542 MPO983073:MPO983078 MZK33:MZK38 MZK65569:MZK65574 MZK131105:MZK131110 MZK196641:MZK196646 MZK262177:MZK262182 MZK327713:MZK327718 MZK393249:MZK393254 MZK458785:MZK458790 MZK524321:MZK524326 MZK589857:MZK589862 MZK655393:MZK655398 MZK720929:MZK720934 MZK786465:MZK786470 MZK852001:MZK852006 MZK917537:MZK917542 MZK983073:MZK983078 NJG33:NJG38 NJG65569:NJG65574 NJG131105:NJG131110 NJG196641:NJG196646 NJG262177:NJG262182 NJG327713:NJG327718 NJG393249:NJG393254 NJG458785:NJG458790 NJG524321:NJG524326 NJG589857:NJG589862 NJG655393:NJG655398 NJG720929:NJG720934 NJG786465:NJG786470 NJG852001:NJG852006 NJG917537:NJG917542 NJG983073:NJG983078 NTC33:NTC38 NTC65569:NTC65574 NTC131105:NTC131110 NTC196641:NTC196646 NTC262177:NTC262182 NTC327713:NTC327718 NTC393249:NTC393254 NTC458785:NTC458790 NTC524321:NTC524326 NTC589857:NTC589862 NTC655393:NTC655398 NTC720929:NTC720934 NTC786465:NTC786470 NTC852001:NTC852006 NTC917537:NTC917542 NTC983073:NTC983078 OCY33:OCY38 OCY65569:OCY65574 OCY131105:OCY131110 OCY196641:OCY196646 OCY262177:OCY262182 OCY327713:OCY327718 OCY393249:OCY393254 OCY458785:OCY458790 OCY524321:OCY524326 OCY589857:OCY589862 OCY655393:OCY655398 OCY720929:OCY720934 OCY786465:OCY786470 OCY852001:OCY852006 OCY917537:OCY917542 OCY983073:OCY983078 OMU33:OMU38 OMU65569:OMU65574 OMU131105:OMU131110 OMU196641:OMU196646 OMU262177:OMU262182 OMU327713:OMU327718 OMU393249:OMU393254 OMU458785:OMU458790 OMU524321:OMU524326 OMU589857:OMU589862 OMU655393:OMU655398 OMU720929:OMU720934 OMU786465:OMU786470 OMU852001:OMU852006 OMU917537:OMU917542 OMU983073:OMU983078 OWQ33:OWQ38 OWQ65569:OWQ65574 OWQ131105:OWQ131110 OWQ196641:OWQ196646 OWQ262177:OWQ262182 OWQ327713:OWQ327718 OWQ393249:OWQ393254 OWQ458785:OWQ458790 OWQ524321:OWQ524326 OWQ589857:OWQ589862 OWQ655393:OWQ655398 OWQ720929:OWQ720934 OWQ786465:OWQ786470 OWQ852001:OWQ852006 OWQ917537:OWQ917542 OWQ983073:OWQ983078 PGM33:PGM38 PGM65569:PGM65574 PGM131105:PGM131110 PGM196641:PGM196646 PGM262177:PGM262182 PGM327713:PGM327718 PGM393249:PGM393254 PGM458785:PGM458790 PGM524321:PGM524326 PGM589857:PGM589862 PGM655393:PGM655398 PGM720929:PGM720934 PGM786465:PGM786470 PGM852001:PGM852006 PGM917537:PGM917542 PGM983073:PGM983078 PQI33:PQI38 PQI65569:PQI65574 PQI131105:PQI131110 PQI196641:PQI196646 PQI262177:PQI262182 PQI327713:PQI327718 PQI393249:PQI393254 PQI458785:PQI458790 PQI524321:PQI524326 PQI589857:PQI589862 PQI655393:PQI655398 PQI720929:PQI720934 PQI786465:PQI786470 PQI852001:PQI852006 PQI917537:PQI917542 PQI983073:PQI983078 QAE33:QAE38 QAE65569:QAE65574 QAE131105:QAE131110 QAE196641:QAE196646 QAE262177:QAE262182 QAE327713:QAE327718 QAE393249:QAE393254 QAE458785:QAE458790 QAE524321:QAE524326 QAE589857:QAE589862 QAE655393:QAE655398 QAE720929:QAE720934 QAE786465:QAE786470 QAE852001:QAE852006 QAE917537:QAE917542 QAE983073:QAE983078 QKA33:QKA38 QKA65569:QKA65574 QKA131105:QKA131110 QKA196641:QKA196646 QKA262177:QKA262182 QKA327713:QKA327718 QKA393249:QKA393254 QKA458785:QKA458790 QKA524321:QKA524326 QKA589857:QKA589862 QKA655393:QKA655398 QKA720929:QKA720934 QKA786465:QKA786470 QKA852001:QKA852006 QKA917537:QKA917542 QKA983073:QKA983078 QTW33:QTW38 QTW65569:QTW65574 QTW131105:QTW131110 QTW196641:QTW196646 QTW262177:QTW262182 QTW327713:QTW327718 QTW393249:QTW393254 QTW458785:QTW458790 QTW524321:QTW524326 QTW589857:QTW589862 QTW655393:QTW655398 QTW720929:QTW720934 QTW786465:QTW786470 QTW852001:QTW852006 QTW917537:QTW917542 QTW983073:QTW983078 RDS33:RDS38 RDS65569:RDS65574 RDS131105:RDS131110 RDS196641:RDS196646 RDS262177:RDS262182 RDS327713:RDS327718 RDS393249:RDS393254 RDS458785:RDS458790 RDS524321:RDS524326 RDS589857:RDS589862 RDS655393:RDS655398 RDS720929:RDS720934 RDS786465:RDS786470 RDS852001:RDS852006 RDS917537:RDS917542 RDS983073:RDS983078 RNO33:RNO38 RNO65569:RNO65574 RNO131105:RNO131110 RNO196641:RNO196646 RNO262177:RNO262182 RNO327713:RNO327718 RNO393249:RNO393254 RNO458785:RNO458790 RNO524321:RNO524326 RNO589857:RNO589862 RNO655393:RNO655398 RNO720929:RNO720934 RNO786465:RNO786470 RNO852001:RNO852006 RNO917537:RNO917542 RNO983073:RNO983078 RXK33:RXK38 RXK65569:RXK65574 RXK131105:RXK131110 RXK196641:RXK196646 RXK262177:RXK262182 RXK327713:RXK327718 RXK393249:RXK393254 RXK458785:RXK458790 RXK524321:RXK524326 RXK589857:RXK589862 RXK655393:RXK655398 RXK720929:RXK720934 RXK786465:RXK786470 RXK852001:RXK852006 RXK917537:RXK917542 RXK983073:RXK983078 SHG33:SHG38 SHG65569:SHG65574 SHG131105:SHG131110 SHG196641:SHG196646 SHG262177:SHG262182 SHG327713:SHG327718 SHG393249:SHG393254 SHG458785:SHG458790 SHG524321:SHG524326 SHG589857:SHG589862 SHG655393:SHG655398 SHG720929:SHG720934 SHG786465:SHG786470 SHG852001:SHG852006 SHG917537:SHG917542 SHG983073:SHG983078 SRC33:SRC38 SRC65569:SRC65574 SRC131105:SRC131110 SRC196641:SRC196646 SRC262177:SRC262182 SRC327713:SRC327718 SRC393249:SRC393254 SRC458785:SRC458790 SRC524321:SRC524326 SRC589857:SRC589862 SRC655393:SRC655398 SRC720929:SRC720934 SRC786465:SRC786470 SRC852001:SRC852006 SRC917537:SRC917542 SRC983073:SRC983078 TAY33:TAY38 TAY65569:TAY65574 TAY131105:TAY131110 TAY196641:TAY196646 TAY262177:TAY262182 TAY327713:TAY327718 TAY393249:TAY393254 TAY458785:TAY458790 TAY524321:TAY524326 TAY589857:TAY589862 TAY655393:TAY655398 TAY720929:TAY720934 TAY786465:TAY786470 TAY852001:TAY852006 TAY917537:TAY917542 TAY983073:TAY983078 TKU33:TKU38 TKU65569:TKU65574 TKU131105:TKU131110 TKU196641:TKU196646 TKU262177:TKU262182 TKU327713:TKU327718 TKU393249:TKU393254 TKU458785:TKU458790 TKU524321:TKU524326 TKU589857:TKU589862 TKU655393:TKU655398 TKU720929:TKU720934 TKU786465:TKU786470 TKU852001:TKU852006 TKU917537:TKU917542 TKU983073:TKU983078 TUQ33:TUQ38 TUQ65569:TUQ65574 TUQ131105:TUQ131110 TUQ196641:TUQ196646 TUQ262177:TUQ262182 TUQ327713:TUQ327718 TUQ393249:TUQ393254 TUQ458785:TUQ458790 TUQ524321:TUQ524326 TUQ589857:TUQ589862 TUQ655393:TUQ655398 TUQ720929:TUQ720934 TUQ786465:TUQ786470 TUQ852001:TUQ852006 TUQ917537:TUQ917542 TUQ983073:TUQ983078 UEM33:UEM38 UEM65569:UEM65574 UEM131105:UEM131110 UEM196641:UEM196646 UEM262177:UEM262182 UEM327713:UEM327718 UEM393249:UEM393254 UEM458785:UEM458790 UEM524321:UEM524326 UEM589857:UEM589862 UEM655393:UEM655398 UEM720929:UEM720934 UEM786465:UEM786470 UEM852001:UEM852006 UEM917537:UEM917542 UEM983073:UEM983078 UOI33:UOI38 UOI65569:UOI65574 UOI131105:UOI131110 UOI196641:UOI196646 UOI262177:UOI262182 UOI327713:UOI327718 UOI393249:UOI393254 UOI458785:UOI458790 UOI524321:UOI524326 UOI589857:UOI589862 UOI655393:UOI655398 UOI720929:UOI720934 UOI786465:UOI786470 UOI852001:UOI852006 UOI917537:UOI917542 UOI983073:UOI983078 UYE33:UYE38 UYE65569:UYE65574 UYE131105:UYE131110 UYE196641:UYE196646 UYE262177:UYE262182 UYE327713:UYE327718 UYE393249:UYE393254 UYE458785:UYE458790 UYE524321:UYE524326 UYE589857:UYE589862 UYE655393:UYE655398 UYE720929:UYE720934 UYE786465:UYE786470 UYE852001:UYE852006 UYE917537:UYE917542 UYE983073:UYE983078 VIA33:VIA38 VIA65569:VIA65574 VIA131105:VIA131110 VIA196641:VIA196646 VIA262177:VIA262182 VIA327713:VIA327718 VIA393249:VIA393254 VIA458785:VIA458790 VIA524321:VIA524326 VIA589857:VIA589862 VIA655393:VIA655398 VIA720929:VIA720934 VIA786465:VIA786470 VIA852001:VIA852006 VIA917537:VIA917542 VIA983073:VIA983078 VRW33:VRW38 VRW65569:VRW65574 VRW131105:VRW131110 VRW196641:VRW196646 VRW262177:VRW262182 VRW327713:VRW327718 VRW393249:VRW393254 VRW458785:VRW458790 VRW524321:VRW524326 VRW589857:VRW589862 VRW655393:VRW655398 VRW720929:VRW720934 VRW786465:VRW786470 VRW852001:VRW852006 VRW917537:VRW917542 VRW983073:VRW983078 WBS33:WBS38 WBS65569:WBS65574 WBS131105:WBS131110 WBS196641:WBS196646 WBS262177:WBS262182 WBS327713:WBS327718 WBS393249:WBS393254 WBS458785:WBS458790 WBS524321:WBS524326 WBS589857:WBS589862 WBS655393:WBS655398 WBS720929:WBS720934 WBS786465:WBS786470 WBS852001:WBS852006 WBS917537:WBS917542 WBS983073:WBS983078 WLO33:WLO38 WLO65569:WLO65574 WLO131105:WLO131110 WLO196641:WLO196646 WLO262177:WLO262182 WLO327713:WLO327718 WLO393249:WLO393254 WLO458785:WLO458790 WLO524321:WLO524326 WLO589857:WLO589862 WLO655393:WLO655398 WLO720929:WLO720934 WLO786465:WLO786470 WLO852001:WLO852006 WLO917537:WLO917542 WLO983073:WLO983078 WVK33:WVK38 WVK65569:WVK65574 WVK131105:WVK131110 WVK196641:WVK196646 WVK262177:WVK262182 WVK327713:WVK327718 WVK393249:WVK393254 WVK458785:WVK458790 WVK524321:WVK524326 WVK589857:WVK589862 WVK655393:WVK655398 WVK720929:WVK720934 WVK786465:WVK786470 WVK852001:WVK852006 WVK917537:WVK917542 D33:D38" xr:uid="{00000000-0002-0000-0000-000003000000}">
      <formula1>"&lt;Please Select&gt;请选择,  Tons per year 吨每年,  Yards per year 码每年"</formula1>
    </dataValidation>
  </dataValidations>
  <hyperlinks>
    <hyperlink ref="D17" r:id="rId1" xr:uid="{ADBA2B8C-0A37-4069-8ACC-6B7DEC85583E}"/>
  </hyperlinks>
  <printOptions horizontalCentered="1"/>
  <pageMargins left="0.15748031496062992" right="0.39370078740157483" top="1.2204724409448819" bottom="0.59055118110236227" header="0.51181102362204722" footer="0.51181102362204722"/>
  <pageSetup paperSize="9" scale="92" orientation="portrait" r:id="rId2"/>
  <headerFooter alignWithMargins="0">
    <oddHeader>&amp;C&amp;G</oddHeader>
    <oddFooter>&amp;CPage &amp;P of &amp;N</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2"/>
  <sheetViews>
    <sheetView showGridLines="0" topLeftCell="A4" workbookViewId="0">
      <selection activeCell="I33" sqref="I33"/>
    </sheetView>
  </sheetViews>
  <sheetFormatPr defaultColWidth="9" defaultRowHeight="14.25"/>
  <cols>
    <col min="2" max="2" width="17.875" customWidth="1"/>
    <col min="3" max="3" width="11.375" customWidth="1"/>
    <col min="4" max="4" width="10.625" customWidth="1"/>
    <col min="5" max="5" width="11" customWidth="1"/>
    <col min="6" max="6" width="12" customWidth="1"/>
    <col min="7" max="7" width="11.375" customWidth="1"/>
    <col min="8" max="8" width="11.125" customWidth="1"/>
    <col min="9" max="9" width="12.125" customWidth="1"/>
    <col min="10" max="10" width="12.625" customWidth="1"/>
    <col min="11" max="12" width="14" customWidth="1"/>
  </cols>
  <sheetData>
    <row r="1" spans="1:13" ht="51" customHeight="1">
      <c r="A1" s="10" t="s">
        <v>31</v>
      </c>
      <c r="B1" s="78" t="s">
        <v>72</v>
      </c>
      <c r="C1" s="7"/>
      <c r="D1" s="7"/>
      <c r="E1" s="7"/>
      <c r="F1" s="7"/>
      <c r="G1" s="7"/>
      <c r="H1" s="7"/>
      <c r="I1" s="7"/>
      <c r="J1" s="7"/>
      <c r="K1" s="7"/>
      <c r="L1" s="7"/>
      <c r="M1" s="7"/>
    </row>
    <row r="2" spans="1:13" ht="48.95" customHeight="1">
      <c r="A2" s="245" t="s">
        <v>32</v>
      </c>
      <c r="B2" s="246"/>
      <c r="C2" s="246"/>
      <c r="D2" s="246"/>
      <c r="E2" s="246"/>
      <c r="F2" s="246"/>
      <c r="G2" s="246"/>
      <c r="H2" s="246"/>
      <c r="I2" s="246"/>
      <c r="J2" s="246"/>
      <c r="K2" s="246"/>
      <c r="L2" s="246"/>
      <c r="M2" s="247"/>
    </row>
    <row r="3" spans="1:13" ht="20.25">
      <c r="A3" s="248" t="s">
        <v>73</v>
      </c>
      <c r="B3" s="234"/>
      <c r="C3" s="234"/>
      <c r="D3" s="234"/>
      <c r="E3" s="234"/>
      <c r="F3" s="234"/>
      <c r="G3" s="234"/>
      <c r="H3" s="234"/>
      <c r="I3" s="234"/>
      <c r="J3" s="234"/>
      <c r="K3" s="234"/>
      <c r="L3" s="234"/>
      <c r="M3" s="249"/>
    </row>
    <row r="4" spans="1:13">
      <c r="A4" s="208" t="s">
        <v>33</v>
      </c>
      <c r="B4" s="210" t="s">
        <v>34</v>
      </c>
      <c r="C4" s="193">
        <v>2020</v>
      </c>
      <c r="D4" s="194"/>
      <c r="E4" s="195"/>
      <c r="F4" s="193">
        <v>2021</v>
      </c>
      <c r="G4" s="194"/>
      <c r="H4" s="195"/>
      <c r="I4" s="193">
        <v>2022</v>
      </c>
      <c r="J4" s="194"/>
      <c r="K4" s="195"/>
      <c r="L4" s="203" t="s">
        <v>35</v>
      </c>
      <c r="M4" s="219"/>
    </row>
    <row r="5" spans="1:13" ht="25.5">
      <c r="A5" s="209"/>
      <c r="B5" s="211"/>
      <c r="C5" s="99" t="s">
        <v>36</v>
      </c>
      <c r="D5" s="99" t="s">
        <v>37</v>
      </c>
      <c r="E5" s="99" t="s">
        <v>38</v>
      </c>
      <c r="F5" s="99" t="s">
        <v>36</v>
      </c>
      <c r="G5" s="99" t="s">
        <v>37</v>
      </c>
      <c r="H5" s="99" t="s">
        <v>38</v>
      </c>
      <c r="I5" s="100" t="s">
        <v>147</v>
      </c>
      <c r="J5" s="99" t="s">
        <v>37</v>
      </c>
      <c r="K5" s="101" t="s">
        <v>38</v>
      </c>
      <c r="L5" s="220"/>
      <c r="M5" s="221"/>
    </row>
    <row r="6" spans="1:13" ht="15">
      <c r="A6" s="11">
        <v>1</v>
      </c>
      <c r="B6" s="12" t="s">
        <v>39</v>
      </c>
      <c r="C6" s="150">
        <f>E6/D6</f>
        <v>2.21</v>
      </c>
      <c r="D6" s="1">
        <v>105842</v>
      </c>
      <c r="E6" s="151">
        <f>233910.82</f>
        <v>233910.82</v>
      </c>
      <c r="F6" s="150">
        <f>H6/G6</f>
        <v>2.2100000846424703</v>
      </c>
      <c r="G6" s="1">
        <v>118144</v>
      </c>
      <c r="H6" s="1">
        <f>261098.25</f>
        <v>261098.25</v>
      </c>
      <c r="I6" s="150">
        <f>K6/J6</f>
        <v>2.2099999066354208</v>
      </c>
      <c r="J6" s="1">
        <v>107107</v>
      </c>
      <c r="K6" s="24">
        <v>236706.46</v>
      </c>
      <c r="L6" s="241"/>
      <c r="M6" s="242"/>
    </row>
    <row r="7" spans="1:13" ht="15">
      <c r="A7" s="11">
        <v>2</v>
      </c>
      <c r="B7" s="12" t="s">
        <v>40</v>
      </c>
      <c r="C7" s="1"/>
      <c r="D7" s="1"/>
      <c r="E7" s="1"/>
      <c r="F7" s="13"/>
      <c r="G7" s="13"/>
      <c r="H7" s="13"/>
      <c r="I7" s="13"/>
      <c r="J7" s="13"/>
      <c r="K7" s="25"/>
      <c r="L7" s="241"/>
      <c r="M7" s="242"/>
    </row>
    <row r="8" spans="1:13" ht="15">
      <c r="A8" s="14">
        <v>3</v>
      </c>
      <c r="B8" s="15" t="s">
        <v>41</v>
      </c>
      <c r="C8" s="1"/>
      <c r="D8" s="1"/>
      <c r="E8" s="1"/>
      <c r="F8" s="13"/>
      <c r="G8" s="13"/>
      <c r="H8" s="13"/>
      <c r="I8" s="13"/>
      <c r="J8" s="13"/>
      <c r="K8" s="25"/>
      <c r="L8" s="241"/>
      <c r="M8" s="242"/>
    </row>
    <row r="9" spans="1:13" ht="15">
      <c r="A9" s="16">
        <v>4</v>
      </c>
      <c r="B9" s="17" t="s">
        <v>42</v>
      </c>
      <c r="C9" s="230">
        <f>E6+E7+E8</f>
        <v>233910.82</v>
      </c>
      <c r="D9" s="231"/>
      <c r="E9" s="232"/>
      <c r="F9" s="230">
        <f t="shared" ref="F9" si="0">H6+H7+H8</f>
        <v>261098.25</v>
      </c>
      <c r="G9" s="231"/>
      <c r="H9" s="232"/>
      <c r="I9" s="230">
        <f t="shared" ref="I9" si="1">K6+K7+K8</f>
        <v>236706.46</v>
      </c>
      <c r="J9" s="231"/>
      <c r="K9" s="231"/>
      <c r="L9" s="243"/>
      <c r="M9" s="244"/>
    </row>
    <row r="10" spans="1:13" ht="20.25">
      <c r="A10" s="233" t="s">
        <v>74</v>
      </c>
      <c r="B10" s="234"/>
      <c r="C10" s="234"/>
      <c r="D10" s="234"/>
      <c r="E10" s="234"/>
      <c r="F10" s="234"/>
      <c r="G10" s="234"/>
      <c r="H10" s="234"/>
      <c r="I10" s="234"/>
      <c r="J10" s="234"/>
      <c r="K10" s="234"/>
      <c r="L10" s="235"/>
      <c r="M10" s="236"/>
    </row>
    <row r="11" spans="1:13">
      <c r="A11" s="208" t="s">
        <v>33</v>
      </c>
      <c r="B11" s="210" t="s">
        <v>34</v>
      </c>
      <c r="C11" s="193">
        <v>2020</v>
      </c>
      <c r="D11" s="194"/>
      <c r="E11" s="195"/>
      <c r="F11" s="193">
        <v>2021</v>
      </c>
      <c r="G11" s="194"/>
      <c r="H11" s="195"/>
      <c r="I11" s="193">
        <v>2022</v>
      </c>
      <c r="J11" s="194"/>
      <c r="K11" s="195"/>
      <c r="L11" s="237" t="s">
        <v>43</v>
      </c>
      <c r="M11" s="238"/>
    </row>
    <row r="12" spans="1:13" ht="25.5">
      <c r="A12" s="209"/>
      <c r="B12" s="211"/>
      <c r="C12" s="99" t="s">
        <v>44</v>
      </c>
      <c r="D12" s="99" t="s">
        <v>45</v>
      </c>
      <c r="E12" s="99" t="s">
        <v>46</v>
      </c>
      <c r="F12" s="100" t="s">
        <v>119</v>
      </c>
      <c r="G12" s="99" t="s">
        <v>45</v>
      </c>
      <c r="H12" s="99" t="s">
        <v>46</v>
      </c>
      <c r="I12" s="99" t="s">
        <v>44</v>
      </c>
      <c r="J12" s="99" t="s">
        <v>45</v>
      </c>
      <c r="K12" s="101" t="s">
        <v>46</v>
      </c>
      <c r="L12" s="239"/>
      <c r="M12" s="240"/>
    </row>
    <row r="13" spans="1:13" ht="15">
      <c r="A13" s="18">
        <v>1</v>
      </c>
      <c r="B13" s="15" t="s">
        <v>47</v>
      </c>
      <c r="C13" s="1"/>
      <c r="D13" s="1"/>
      <c r="E13" s="1">
        <v>960782</v>
      </c>
      <c r="F13" s="1"/>
      <c r="G13" s="1"/>
      <c r="H13" s="1">
        <v>785801</v>
      </c>
      <c r="I13" s="1"/>
      <c r="J13" s="1"/>
      <c r="K13" s="24">
        <v>570334</v>
      </c>
      <c r="L13" s="215"/>
      <c r="M13" s="216"/>
    </row>
    <row r="14" spans="1:13">
      <c r="A14" s="19">
        <v>2</v>
      </c>
      <c r="B14" s="15" t="s">
        <v>48</v>
      </c>
      <c r="C14" s="14"/>
      <c r="D14" s="14"/>
      <c r="E14" s="14"/>
      <c r="F14" s="14"/>
      <c r="G14" s="14"/>
      <c r="H14" s="14"/>
      <c r="I14" s="14"/>
      <c r="J14" s="14"/>
      <c r="K14" s="26"/>
      <c r="L14" s="217"/>
      <c r="M14" s="218"/>
    </row>
    <row r="15" spans="1:13" ht="49.5" customHeight="1">
      <c r="A15" s="222" t="s">
        <v>49</v>
      </c>
      <c r="B15" s="223"/>
      <c r="C15" s="223"/>
      <c r="D15" s="223"/>
      <c r="E15" s="223"/>
      <c r="F15" s="223"/>
      <c r="G15" s="223"/>
      <c r="H15" s="223"/>
      <c r="I15" s="223"/>
      <c r="J15" s="223"/>
      <c r="K15" s="223"/>
      <c r="L15" s="224"/>
      <c r="M15" s="225"/>
    </row>
    <row r="16" spans="1:13" ht="42" customHeight="1">
      <c r="A16" s="226" t="s">
        <v>50</v>
      </c>
      <c r="B16" s="227"/>
      <c r="C16" s="227"/>
      <c r="D16" s="227"/>
      <c r="E16" s="227"/>
      <c r="F16" s="227"/>
      <c r="G16" s="227"/>
      <c r="H16" s="227"/>
      <c r="I16" s="227"/>
      <c r="J16" s="227"/>
      <c r="K16" s="227"/>
      <c r="L16" s="228"/>
      <c r="M16" s="229"/>
    </row>
    <row r="17" spans="1:13">
      <c r="A17" s="208" t="s">
        <v>33</v>
      </c>
      <c r="B17" s="210" t="s">
        <v>34</v>
      </c>
      <c r="C17" s="193">
        <v>2020</v>
      </c>
      <c r="D17" s="194"/>
      <c r="E17" s="195"/>
      <c r="F17" s="193">
        <v>2021</v>
      </c>
      <c r="G17" s="194"/>
      <c r="H17" s="195"/>
      <c r="I17" s="193">
        <v>2022</v>
      </c>
      <c r="J17" s="194"/>
      <c r="K17" s="195"/>
      <c r="L17" s="203" t="s">
        <v>35</v>
      </c>
      <c r="M17" s="219"/>
    </row>
    <row r="18" spans="1:13" ht="25.5">
      <c r="A18" s="209"/>
      <c r="B18" s="211"/>
      <c r="C18" s="99" t="s">
        <v>51</v>
      </c>
      <c r="D18" s="99" t="s">
        <v>52</v>
      </c>
      <c r="E18" s="99" t="s">
        <v>53</v>
      </c>
      <c r="F18" s="99" t="s">
        <v>51</v>
      </c>
      <c r="G18" s="99" t="s">
        <v>52</v>
      </c>
      <c r="H18" s="99" t="s">
        <v>38</v>
      </c>
      <c r="I18" s="99" t="s">
        <v>51</v>
      </c>
      <c r="J18" s="99" t="s">
        <v>52</v>
      </c>
      <c r="K18" s="101" t="s">
        <v>38</v>
      </c>
      <c r="L18" s="220"/>
      <c r="M18" s="221"/>
    </row>
    <row r="19" spans="1:13" ht="24.75">
      <c r="A19" s="11">
        <v>1</v>
      </c>
      <c r="B19" s="15" t="s">
        <v>54</v>
      </c>
      <c r="C19" s="14"/>
      <c r="D19" s="14"/>
      <c r="E19" s="14"/>
      <c r="F19" s="14"/>
      <c r="G19" s="14"/>
      <c r="H19" s="14"/>
      <c r="I19" s="14"/>
      <c r="J19" s="14"/>
      <c r="K19" s="26"/>
      <c r="L19" s="212"/>
      <c r="M19" s="213"/>
    </row>
    <row r="20" spans="1:13" ht="24.75">
      <c r="A20" s="11">
        <v>2</v>
      </c>
      <c r="B20" s="15" t="s">
        <v>55</v>
      </c>
      <c r="C20" s="152">
        <f>E20/D20</f>
        <v>3.0869631313996186</v>
      </c>
      <c r="D20" s="14">
        <v>3059948</v>
      </c>
      <c r="E20" s="14">
        <f>9445946.66</f>
        <v>9445946.6600000001</v>
      </c>
      <c r="F20" s="152">
        <f>H20/G20</f>
        <v>3.2711956760679959</v>
      </c>
      <c r="G20" s="14">
        <v>3257128</v>
      </c>
      <c r="H20" s="14">
        <f>10654703.03</f>
        <v>10654703.029999999</v>
      </c>
      <c r="I20" s="152">
        <f>K20/J20</f>
        <v>3.9619372613173978</v>
      </c>
      <c r="J20" s="14">
        <v>2879085</v>
      </c>
      <c r="K20" s="26">
        <v>11406754.140000001</v>
      </c>
      <c r="L20" s="212"/>
      <c r="M20" s="213"/>
    </row>
    <row r="21" spans="1:13" ht="24.75">
      <c r="A21" s="11">
        <v>3</v>
      </c>
      <c r="B21" s="20" t="s">
        <v>56</v>
      </c>
      <c r="C21" s="21"/>
      <c r="D21" s="21"/>
      <c r="E21" s="21"/>
      <c r="F21" s="21"/>
      <c r="G21" s="21"/>
      <c r="H21" s="21"/>
      <c r="I21" s="21"/>
      <c r="J21" s="21"/>
      <c r="K21" s="27"/>
      <c r="L21" s="212"/>
      <c r="M21" s="213"/>
    </row>
    <row r="22" spans="1:13">
      <c r="A22" s="22">
        <v>4</v>
      </c>
      <c r="B22" s="96" t="s">
        <v>117</v>
      </c>
      <c r="C22" s="21"/>
      <c r="D22" s="21"/>
      <c r="E22" s="21"/>
      <c r="F22" s="21"/>
      <c r="G22" s="21"/>
      <c r="H22" s="21"/>
      <c r="I22" s="21"/>
      <c r="J22" s="21"/>
      <c r="K22" s="27"/>
      <c r="L22" s="214"/>
      <c r="M22" s="188"/>
    </row>
    <row r="23" spans="1:13" ht="46.5" customHeight="1">
      <c r="A23" s="189" t="s">
        <v>58</v>
      </c>
      <c r="B23" s="190"/>
      <c r="C23" s="190"/>
      <c r="D23" s="190"/>
      <c r="E23" s="190"/>
      <c r="F23" s="190"/>
      <c r="G23" s="190"/>
      <c r="H23" s="190"/>
      <c r="I23" s="190"/>
      <c r="J23" s="190"/>
      <c r="K23" s="190"/>
      <c r="L23" s="191"/>
      <c r="M23" s="192"/>
    </row>
    <row r="24" spans="1:13">
      <c r="A24" s="208" t="s">
        <v>33</v>
      </c>
      <c r="B24" s="210" t="s">
        <v>34</v>
      </c>
      <c r="C24" s="193">
        <v>2020</v>
      </c>
      <c r="D24" s="194"/>
      <c r="E24" s="195"/>
      <c r="F24" s="193">
        <v>2021</v>
      </c>
      <c r="G24" s="194"/>
      <c r="H24" s="195"/>
      <c r="I24" s="193">
        <v>2022</v>
      </c>
      <c r="J24" s="194"/>
      <c r="K24" s="195"/>
      <c r="L24" s="203" t="s">
        <v>35</v>
      </c>
      <c r="M24" s="219"/>
    </row>
    <row r="25" spans="1:13" ht="24.75">
      <c r="A25" s="209"/>
      <c r="B25" s="211"/>
      <c r="C25" s="99" t="s">
        <v>51</v>
      </c>
      <c r="D25" s="99" t="s">
        <v>52</v>
      </c>
      <c r="E25" s="99" t="s">
        <v>38</v>
      </c>
      <c r="F25" s="99" t="s">
        <v>51</v>
      </c>
      <c r="G25" s="99" t="s">
        <v>52</v>
      </c>
      <c r="H25" s="99" t="s">
        <v>38</v>
      </c>
      <c r="I25" s="99" t="s">
        <v>51</v>
      </c>
      <c r="J25" s="99" t="s">
        <v>52</v>
      </c>
      <c r="K25" s="101" t="s">
        <v>38</v>
      </c>
      <c r="L25" s="220"/>
      <c r="M25" s="221"/>
    </row>
    <row r="26" spans="1:13">
      <c r="A26" s="11">
        <v>1</v>
      </c>
      <c r="B26" s="15" t="s">
        <v>59</v>
      </c>
      <c r="C26" s="152">
        <f>E26/D26</f>
        <v>0.71990813511265039</v>
      </c>
      <c r="D26" s="14">
        <v>11779800</v>
      </c>
      <c r="E26" s="14">
        <f>8480373.85</f>
        <v>8480373.8499999996</v>
      </c>
      <c r="F26" s="152">
        <f>H26/G26</f>
        <v>0.71771265229236891</v>
      </c>
      <c r="G26" s="14">
        <v>12369300</v>
      </c>
      <c r="H26" s="14">
        <v>8877603.1099999994</v>
      </c>
      <c r="I26" s="152">
        <f>K26/J26</f>
        <v>0.81240214526528098</v>
      </c>
      <c r="J26" s="14">
        <v>11111726</v>
      </c>
      <c r="K26" s="26">
        <v>9027190.0399999991</v>
      </c>
      <c r="L26" s="212"/>
      <c r="M26" s="213"/>
    </row>
    <row r="27" spans="1:13">
      <c r="A27" s="11">
        <v>2</v>
      </c>
      <c r="B27" s="15" t="s">
        <v>60</v>
      </c>
      <c r="C27" s="152">
        <f>E27/D27</f>
        <v>198.70501933053563</v>
      </c>
      <c r="D27" s="14">
        <v>60526</v>
      </c>
      <c r="E27" s="14">
        <v>12026820</v>
      </c>
      <c r="F27" s="152">
        <f>H27/G27</f>
        <v>228.03246939091127</v>
      </c>
      <c r="G27" s="14">
        <v>53668.7</v>
      </c>
      <c r="H27" s="14">
        <v>12238206.189999999</v>
      </c>
      <c r="I27" s="152">
        <f>K27/J27</f>
        <v>283.33687335333246</v>
      </c>
      <c r="J27" s="14">
        <v>38335</v>
      </c>
      <c r="K27" s="26">
        <v>10861719.039999999</v>
      </c>
      <c r="L27" s="212"/>
      <c r="M27" s="213"/>
    </row>
    <row r="28" spans="1:13">
      <c r="A28" s="11">
        <v>3</v>
      </c>
      <c r="B28" s="20" t="s">
        <v>57</v>
      </c>
      <c r="C28" s="21"/>
      <c r="D28" s="21"/>
      <c r="E28" s="21"/>
      <c r="F28" s="21"/>
      <c r="G28" s="21"/>
      <c r="H28" s="21"/>
      <c r="I28" s="21"/>
      <c r="J28" s="21"/>
      <c r="K28" s="27"/>
      <c r="L28" s="212"/>
      <c r="M28" s="213"/>
    </row>
    <row r="29" spans="1:13" ht="24.75">
      <c r="A29" s="23">
        <v>4</v>
      </c>
      <c r="B29" s="103" t="s">
        <v>61</v>
      </c>
      <c r="C29" s="196">
        <f>E19+E20+E21+E22+E26+E27+E28</f>
        <v>29953140.509999998</v>
      </c>
      <c r="D29" s="196"/>
      <c r="E29" s="196"/>
      <c r="F29" s="196">
        <f t="shared" ref="F29" si="2">H19+H20+H21+H22+H26+H27+H28</f>
        <v>31770512.329999998</v>
      </c>
      <c r="G29" s="196"/>
      <c r="H29" s="196"/>
      <c r="I29" s="196">
        <f t="shared" ref="I29" si="3">K19+K20+K21+K22+K26+K27+K28</f>
        <v>31295663.219999999</v>
      </c>
      <c r="J29" s="196"/>
      <c r="K29" s="196"/>
      <c r="L29" s="187"/>
      <c r="M29" s="188"/>
    </row>
    <row r="30" spans="1:13" ht="15">
      <c r="A30" s="7"/>
      <c r="B30" s="7"/>
      <c r="C30" s="7"/>
      <c r="D30" s="7"/>
      <c r="E30" s="7"/>
      <c r="F30" s="7"/>
      <c r="G30" s="7"/>
      <c r="H30" s="7"/>
      <c r="I30" s="7"/>
      <c r="J30" s="7"/>
      <c r="K30" s="7"/>
      <c r="L30" s="7"/>
      <c r="M30" s="7"/>
    </row>
    <row r="31" spans="1:13" ht="24.75" customHeight="1" thickBot="1">
      <c r="A31" s="197" t="s">
        <v>148</v>
      </c>
      <c r="B31" s="198"/>
      <c r="C31" s="201">
        <v>2020</v>
      </c>
      <c r="D31" s="202"/>
      <c r="E31" s="201">
        <v>2021</v>
      </c>
      <c r="F31" s="202"/>
      <c r="G31" s="201">
        <v>2022</v>
      </c>
      <c r="H31" s="202"/>
      <c r="I31" s="203" t="s">
        <v>35</v>
      </c>
      <c r="J31" s="204"/>
      <c r="K31" s="204"/>
      <c r="L31" s="204"/>
      <c r="M31" s="205"/>
    </row>
    <row r="32" spans="1:13" ht="32.25" customHeight="1" thickBot="1">
      <c r="A32" s="199"/>
      <c r="B32" s="200"/>
      <c r="C32" s="206">
        <v>150343139.59999999</v>
      </c>
      <c r="D32" s="207"/>
      <c r="E32" s="206">
        <v>147932558.23570001</v>
      </c>
      <c r="F32" s="207"/>
      <c r="G32" s="206">
        <v>124709714.76790901</v>
      </c>
      <c r="H32" s="207"/>
      <c r="I32" s="186" t="s">
        <v>523</v>
      </c>
      <c r="J32" s="187"/>
      <c r="K32" s="187"/>
      <c r="L32" s="187"/>
      <c r="M32" s="188"/>
    </row>
  </sheetData>
  <mergeCells count="49">
    <mergeCell ref="A2:M2"/>
    <mergeCell ref="A3:M3"/>
    <mergeCell ref="C4:E4"/>
    <mergeCell ref="F4:H4"/>
    <mergeCell ref="I4:K4"/>
    <mergeCell ref="A4:A5"/>
    <mergeCell ref="B4:B5"/>
    <mergeCell ref="L4:M5"/>
    <mergeCell ref="F9:H9"/>
    <mergeCell ref="I9:K9"/>
    <mergeCell ref="A10:M10"/>
    <mergeCell ref="C11:E11"/>
    <mergeCell ref="F11:H11"/>
    <mergeCell ref="I11:K11"/>
    <mergeCell ref="A11:A12"/>
    <mergeCell ref="B11:B12"/>
    <mergeCell ref="L11:M12"/>
    <mergeCell ref="L6:M9"/>
    <mergeCell ref="C9:E9"/>
    <mergeCell ref="L26:M29"/>
    <mergeCell ref="L19:M22"/>
    <mergeCell ref="L13:M14"/>
    <mergeCell ref="L24:M25"/>
    <mergeCell ref="A15:M15"/>
    <mergeCell ref="A16:M16"/>
    <mergeCell ref="C17:E17"/>
    <mergeCell ref="F17:H17"/>
    <mergeCell ref="I17:K17"/>
    <mergeCell ref="A17:A18"/>
    <mergeCell ref="B17:B18"/>
    <mergeCell ref="L17:M18"/>
    <mergeCell ref="F24:H24"/>
    <mergeCell ref="I24:K24"/>
    <mergeCell ref="I32:M32"/>
    <mergeCell ref="A23:M23"/>
    <mergeCell ref="C24:E24"/>
    <mergeCell ref="C29:E29"/>
    <mergeCell ref="F29:H29"/>
    <mergeCell ref="I29:K29"/>
    <mergeCell ref="A31:B32"/>
    <mergeCell ref="C31:D31"/>
    <mergeCell ref="E31:F31"/>
    <mergeCell ref="G31:H31"/>
    <mergeCell ref="I31:M31"/>
    <mergeCell ref="C32:D32"/>
    <mergeCell ref="E32:F32"/>
    <mergeCell ref="G32:H32"/>
    <mergeCell ref="A24:A25"/>
    <mergeCell ref="B24:B25"/>
  </mergeCells>
  <phoneticPr fontId="55" type="noConversion"/>
  <pageMargins left="0.11811023622047245" right="0.11811023622047245" top="0.15748031496062992" bottom="0" header="0.31496062992125984" footer="0.31496062992125984"/>
  <pageSetup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4"/>
  <sheetViews>
    <sheetView showGridLines="0" topLeftCell="A25" workbookViewId="0">
      <selection activeCell="K41" sqref="K41"/>
    </sheetView>
  </sheetViews>
  <sheetFormatPr defaultColWidth="9" defaultRowHeight="14.25"/>
  <cols>
    <col min="1" max="1" width="8.625" style="146" customWidth="1"/>
    <col min="2" max="2" width="15" style="146" customWidth="1"/>
    <col min="3" max="3" width="13.875" style="146" customWidth="1"/>
    <col min="4" max="4" width="12.125" style="146" bestFit="1" customWidth="1"/>
    <col min="5" max="5" width="14.875" style="146" customWidth="1"/>
    <col min="6" max="6" width="12.375" style="146" customWidth="1"/>
    <col min="7" max="7" width="13.375" style="146" customWidth="1"/>
    <col min="8" max="8" width="18.875" style="146" customWidth="1"/>
    <col min="9" max="9" width="17.875" style="146" customWidth="1"/>
    <col min="10" max="10" width="32" style="146" customWidth="1"/>
    <col min="11" max="11" width="30.875" style="146" customWidth="1"/>
  </cols>
  <sheetData>
    <row r="1" spans="1:12" ht="20.25" customHeight="1">
      <c r="A1" s="252" t="s">
        <v>144</v>
      </c>
      <c r="B1" s="253"/>
      <c r="C1" s="253"/>
      <c r="D1" s="253"/>
      <c r="E1" s="253"/>
      <c r="F1" s="253"/>
      <c r="G1" s="253"/>
      <c r="H1" s="253"/>
      <c r="I1" s="253"/>
      <c r="J1" s="253"/>
      <c r="K1" s="254"/>
      <c r="L1" s="8"/>
    </row>
    <row r="2" spans="1:12" ht="30.95" customHeight="1">
      <c r="A2" s="255"/>
      <c r="B2" s="256"/>
      <c r="C2" s="256"/>
      <c r="D2" s="256"/>
      <c r="E2" s="256"/>
      <c r="F2" s="256"/>
      <c r="G2" s="257"/>
      <c r="H2" s="257"/>
      <c r="I2" s="256"/>
      <c r="J2" s="256"/>
      <c r="K2" s="258"/>
      <c r="L2" s="8"/>
    </row>
    <row r="3" spans="1:12" ht="15">
      <c r="A3" s="250" t="s">
        <v>62</v>
      </c>
      <c r="B3" s="116" t="s">
        <v>88</v>
      </c>
      <c r="C3" s="116" t="s">
        <v>89</v>
      </c>
      <c r="D3" s="116" t="s">
        <v>90</v>
      </c>
      <c r="E3" s="117" t="s">
        <v>114</v>
      </c>
      <c r="F3" s="116" t="s">
        <v>91</v>
      </c>
      <c r="G3" s="118" t="s">
        <v>115</v>
      </c>
      <c r="H3" s="119" t="s">
        <v>120</v>
      </c>
      <c r="I3" s="116" t="s">
        <v>92</v>
      </c>
      <c r="J3" s="120" t="s">
        <v>153</v>
      </c>
      <c r="K3" s="120" t="s">
        <v>153</v>
      </c>
      <c r="L3" s="8"/>
    </row>
    <row r="4" spans="1:12" ht="15">
      <c r="A4" s="251"/>
      <c r="B4" s="121" t="s">
        <v>93</v>
      </c>
      <c r="C4" s="122" t="s">
        <v>96</v>
      </c>
      <c r="D4" s="122" t="s">
        <v>94</v>
      </c>
      <c r="E4" s="121" t="s">
        <v>93</v>
      </c>
      <c r="F4" s="122" t="s">
        <v>94</v>
      </c>
      <c r="G4" s="122" t="s">
        <v>116</v>
      </c>
      <c r="H4" s="123" t="s">
        <v>118</v>
      </c>
      <c r="I4" s="122" t="s">
        <v>95</v>
      </c>
      <c r="J4" s="148" t="s">
        <v>178</v>
      </c>
      <c r="K4" s="148" t="s">
        <v>154</v>
      </c>
      <c r="L4" s="8"/>
    </row>
    <row r="5" spans="1:12">
      <c r="A5" s="124" t="s">
        <v>75</v>
      </c>
      <c r="B5" s="125">
        <v>68730</v>
      </c>
      <c r="C5" s="125">
        <v>872100</v>
      </c>
      <c r="D5" s="125">
        <v>4722</v>
      </c>
      <c r="E5" s="126">
        <v>313817</v>
      </c>
      <c r="F5" s="126"/>
      <c r="G5" s="127"/>
      <c r="H5" s="127"/>
      <c r="I5" s="125">
        <v>52084</v>
      </c>
      <c r="J5" s="153">
        <v>650.20000000000005</v>
      </c>
      <c r="K5" s="129"/>
      <c r="L5" s="9"/>
    </row>
    <row r="6" spans="1:12">
      <c r="A6" s="130" t="s">
        <v>76</v>
      </c>
      <c r="B6" s="131">
        <v>28190</v>
      </c>
      <c r="C6" s="131">
        <v>696600</v>
      </c>
      <c r="D6" s="131">
        <v>1845</v>
      </c>
      <c r="E6" s="132">
        <v>145231</v>
      </c>
      <c r="F6" s="132"/>
      <c r="G6" s="133"/>
      <c r="H6" s="133"/>
      <c r="I6" s="131">
        <v>23519</v>
      </c>
      <c r="J6" s="154">
        <v>436.3</v>
      </c>
      <c r="K6" s="134"/>
      <c r="L6" s="9"/>
    </row>
    <row r="7" spans="1:12">
      <c r="A7" s="135" t="s">
        <v>77</v>
      </c>
      <c r="B7" s="125">
        <v>55590</v>
      </c>
      <c r="C7" s="125">
        <v>1281180</v>
      </c>
      <c r="D7" s="125">
        <v>4886</v>
      </c>
      <c r="E7" s="126">
        <v>434689</v>
      </c>
      <c r="F7" s="126"/>
      <c r="G7" s="127"/>
      <c r="H7" s="127"/>
      <c r="I7" s="125">
        <v>60921</v>
      </c>
      <c r="J7" s="153">
        <v>1104.5999999999999</v>
      </c>
      <c r="K7" s="129"/>
      <c r="L7" s="9"/>
    </row>
    <row r="8" spans="1:12">
      <c r="A8" s="130" t="s">
        <v>78</v>
      </c>
      <c r="B8" s="131">
        <v>72010</v>
      </c>
      <c r="C8" s="131">
        <v>1076100</v>
      </c>
      <c r="D8" s="131">
        <v>4374</v>
      </c>
      <c r="E8" s="132">
        <v>335449</v>
      </c>
      <c r="F8" s="132"/>
      <c r="G8" s="133"/>
      <c r="H8" s="133"/>
      <c r="I8" s="131">
        <v>56594</v>
      </c>
      <c r="J8" s="154">
        <v>850</v>
      </c>
      <c r="K8" s="134"/>
      <c r="L8" s="9"/>
    </row>
    <row r="9" spans="1:12">
      <c r="A9" s="124" t="s">
        <v>79</v>
      </c>
      <c r="B9" s="125">
        <v>54640</v>
      </c>
      <c r="C9" s="125">
        <v>952019</v>
      </c>
      <c r="D9" s="125">
        <v>3207</v>
      </c>
      <c r="E9" s="126">
        <v>218414</v>
      </c>
      <c r="F9" s="126"/>
      <c r="G9" s="127"/>
      <c r="H9" s="127"/>
      <c r="I9" s="125">
        <v>46990</v>
      </c>
      <c r="J9" s="153">
        <v>693.4</v>
      </c>
      <c r="K9" s="129"/>
      <c r="L9" s="9"/>
    </row>
    <row r="10" spans="1:12">
      <c r="A10" s="136" t="s">
        <v>80</v>
      </c>
      <c r="B10" s="131">
        <v>40640</v>
      </c>
      <c r="C10" s="131">
        <v>826200</v>
      </c>
      <c r="D10" s="131">
        <v>2781</v>
      </c>
      <c r="E10" s="132">
        <v>21730</v>
      </c>
      <c r="F10" s="132"/>
      <c r="G10" s="133"/>
      <c r="H10" s="133"/>
      <c r="I10" s="131">
        <v>37869</v>
      </c>
      <c r="J10" s="154">
        <v>486.89999999999992</v>
      </c>
      <c r="K10" s="134"/>
      <c r="L10" s="9"/>
    </row>
    <row r="11" spans="1:12">
      <c r="A11" s="124" t="s">
        <v>81</v>
      </c>
      <c r="B11" s="125">
        <v>40050</v>
      </c>
      <c r="C11" s="125">
        <v>869527</v>
      </c>
      <c r="D11" s="125">
        <v>1851</v>
      </c>
      <c r="E11" s="126">
        <v>133131</v>
      </c>
      <c r="F11" s="126"/>
      <c r="G11" s="127"/>
      <c r="H11" s="127"/>
      <c r="I11" s="125">
        <v>43273</v>
      </c>
      <c r="J11" s="153">
        <v>413.4</v>
      </c>
      <c r="K11" s="129"/>
      <c r="L11" s="9"/>
    </row>
    <row r="12" spans="1:12">
      <c r="A12" s="136" t="s">
        <v>82</v>
      </c>
      <c r="B12" s="131">
        <v>47090</v>
      </c>
      <c r="C12" s="131">
        <v>1022112</v>
      </c>
      <c r="D12" s="131">
        <v>2586</v>
      </c>
      <c r="E12" s="132">
        <v>200456</v>
      </c>
      <c r="F12" s="132"/>
      <c r="G12" s="133"/>
      <c r="H12" s="133"/>
      <c r="I12" s="131">
        <v>51192</v>
      </c>
      <c r="J12" s="154">
        <v>586.20000000000005</v>
      </c>
      <c r="K12" s="134"/>
      <c r="L12" s="9"/>
    </row>
    <row r="13" spans="1:12">
      <c r="A13" s="135" t="s">
        <v>83</v>
      </c>
      <c r="B13" s="125">
        <v>61400</v>
      </c>
      <c r="C13" s="125">
        <v>1038780</v>
      </c>
      <c r="D13" s="125">
        <v>3437</v>
      </c>
      <c r="E13" s="126">
        <v>248420</v>
      </c>
      <c r="F13" s="126"/>
      <c r="G13" s="127"/>
      <c r="H13" s="127"/>
      <c r="I13" s="125">
        <v>56815</v>
      </c>
      <c r="J13" s="153">
        <v>727.69999999999993</v>
      </c>
      <c r="K13" s="129"/>
      <c r="L13" s="9"/>
    </row>
    <row r="14" spans="1:12">
      <c r="A14" s="130" t="s">
        <v>84</v>
      </c>
      <c r="B14" s="131">
        <v>63300</v>
      </c>
      <c r="C14" s="131">
        <v>806323</v>
      </c>
      <c r="D14" s="131">
        <v>3090</v>
      </c>
      <c r="E14" s="132">
        <v>225630</v>
      </c>
      <c r="F14" s="132"/>
      <c r="G14" s="133"/>
      <c r="H14" s="133"/>
      <c r="I14" s="131">
        <v>49724</v>
      </c>
      <c r="J14" s="154">
        <v>554.52</v>
      </c>
      <c r="K14" s="134"/>
      <c r="L14" s="9"/>
    </row>
    <row r="15" spans="1:12">
      <c r="A15" s="124" t="s">
        <v>85</v>
      </c>
      <c r="B15" s="125">
        <v>52010</v>
      </c>
      <c r="C15" s="125">
        <v>705796</v>
      </c>
      <c r="D15" s="125">
        <v>2365</v>
      </c>
      <c r="E15" s="126">
        <v>171552</v>
      </c>
      <c r="F15" s="126"/>
      <c r="G15" s="127"/>
      <c r="H15" s="127"/>
      <c r="I15" s="125">
        <v>38608</v>
      </c>
      <c r="J15" s="153">
        <v>385.09999999999991</v>
      </c>
      <c r="K15" s="129"/>
      <c r="L15" s="9"/>
    </row>
    <row r="16" spans="1:12">
      <c r="A16" s="130" t="s">
        <v>86</v>
      </c>
      <c r="B16" s="131">
        <v>68810</v>
      </c>
      <c r="C16" s="131">
        <v>920293</v>
      </c>
      <c r="D16" s="131">
        <v>3191</v>
      </c>
      <c r="E16" s="132">
        <v>234866</v>
      </c>
      <c r="F16" s="132"/>
      <c r="G16" s="133"/>
      <c r="H16" s="133"/>
      <c r="I16" s="131">
        <v>52745</v>
      </c>
      <c r="J16" s="154">
        <v>511.8</v>
      </c>
      <c r="K16" s="134"/>
      <c r="L16" s="9"/>
    </row>
    <row r="17" spans="1:12">
      <c r="A17" s="137"/>
      <c r="B17" s="138"/>
      <c r="C17" s="125"/>
      <c r="D17" s="125"/>
      <c r="E17" s="126"/>
      <c r="F17" s="139"/>
      <c r="G17" s="140"/>
      <c r="H17" s="140"/>
      <c r="I17" s="125"/>
      <c r="J17" s="128"/>
      <c r="K17" s="129"/>
      <c r="L17" s="9"/>
    </row>
    <row r="18" spans="1:12" ht="23.25" customHeight="1">
      <c r="A18" s="79" t="s">
        <v>87</v>
      </c>
      <c r="B18" s="141"/>
      <c r="C18" s="141">
        <f>SUM(C5:C17)</f>
        <v>11067030</v>
      </c>
      <c r="D18" s="141">
        <f>SUM(D5:D17)</f>
        <v>38335</v>
      </c>
      <c r="E18" s="141">
        <f>SUM(E5:E17)</f>
        <v>2683385</v>
      </c>
      <c r="F18" s="142"/>
      <c r="G18" s="143"/>
      <c r="H18" s="143"/>
      <c r="I18" s="141"/>
      <c r="J18" s="155">
        <f>SUM(J5:J17)</f>
        <v>7400.12</v>
      </c>
      <c r="K18" s="144"/>
      <c r="L18" s="9"/>
    </row>
    <row r="19" spans="1:12" ht="15">
      <c r="A19" s="145"/>
      <c r="B19" s="145"/>
      <c r="C19" s="145"/>
      <c r="D19" s="145"/>
      <c r="E19" s="145"/>
      <c r="F19" s="145"/>
      <c r="G19" s="145"/>
      <c r="H19" s="145"/>
      <c r="I19" s="145"/>
      <c r="J19" s="145"/>
      <c r="K19" s="145"/>
    </row>
    <row r="20" spans="1:12" ht="15">
      <c r="A20" s="10" t="s">
        <v>63</v>
      </c>
      <c r="B20" s="10" t="s">
        <v>64</v>
      </c>
      <c r="C20" s="10"/>
      <c r="D20" s="145"/>
      <c r="E20" s="145"/>
      <c r="F20" s="145"/>
      <c r="G20" s="145"/>
      <c r="H20" s="145"/>
      <c r="I20" s="145"/>
      <c r="J20" s="145"/>
      <c r="K20" s="145"/>
    </row>
    <row r="21" spans="1:12" ht="15">
      <c r="A21" s="10"/>
      <c r="B21" s="10" t="s">
        <v>65</v>
      </c>
      <c r="C21" s="10"/>
      <c r="D21" s="145"/>
      <c r="E21" s="145"/>
      <c r="F21" s="145"/>
      <c r="G21" s="145"/>
      <c r="H21" s="145"/>
      <c r="I21" s="145"/>
      <c r="J21" s="145"/>
      <c r="K21" s="145"/>
    </row>
    <row r="23" spans="1:12" ht="15" thickBot="1"/>
    <row r="24" spans="1:12">
      <c r="A24" s="252" t="s">
        <v>143</v>
      </c>
      <c r="B24" s="253"/>
      <c r="C24" s="253"/>
      <c r="D24" s="253"/>
      <c r="E24" s="253"/>
      <c r="F24" s="253"/>
      <c r="G24" s="253"/>
      <c r="H24" s="253"/>
      <c r="I24" s="253"/>
      <c r="J24" s="253"/>
      <c r="K24" s="254"/>
    </row>
    <row r="25" spans="1:12" ht="30" customHeight="1">
      <c r="A25" s="255"/>
      <c r="B25" s="256"/>
      <c r="C25" s="256"/>
      <c r="D25" s="256"/>
      <c r="E25" s="256"/>
      <c r="F25" s="256"/>
      <c r="G25" s="257"/>
      <c r="H25" s="257"/>
      <c r="I25" s="256"/>
      <c r="J25" s="256"/>
      <c r="K25" s="258"/>
    </row>
    <row r="26" spans="1:12" ht="30" customHeight="1">
      <c r="A26" s="250" t="s">
        <v>62</v>
      </c>
      <c r="B26" s="116" t="s">
        <v>88</v>
      </c>
      <c r="C26" s="116" t="s">
        <v>89</v>
      </c>
      <c r="D26" s="116" t="s">
        <v>90</v>
      </c>
      <c r="E26" s="117" t="s">
        <v>114</v>
      </c>
      <c r="F26" s="116" t="s">
        <v>91</v>
      </c>
      <c r="G26" s="118" t="s">
        <v>115</v>
      </c>
      <c r="H26" s="119" t="s">
        <v>120</v>
      </c>
      <c r="I26" s="116" t="s">
        <v>92</v>
      </c>
      <c r="J26" s="120" t="s">
        <v>153</v>
      </c>
      <c r="K26" s="120" t="s">
        <v>153</v>
      </c>
    </row>
    <row r="27" spans="1:12">
      <c r="A27" s="251"/>
      <c r="B27" s="121" t="s">
        <v>93</v>
      </c>
      <c r="C27" s="122" t="s">
        <v>96</v>
      </c>
      <c r="D27" s="122" t="s">
        <v>94</v>
      </c>
      <c r="E27" s="121" t="s">
        <v>93</v>
      </c>
      <c r="F27" s="122" t="s">
        <v>94</v>
      </c>
      <c r="G27" s="122" t="s">
        <v>116</v>
      </c>
      <c r="H27" s="123" t="s">
        <v>118</v>
      </c>
      <c r="I27" s="122" t="s">
        <v>95</v>
      </c>
      <c r="J27" s="148" t="s">
        <v>178</v>
      </c>
      <c r="K27" s="148" t="s">
        <v>154</v>
      </c>
    </row>
    <row r="28" spans="1:12">
      <c r="A28" s="124" t="s">
        <v>75</v>
      </c>
      <c r="B28" s="125">
        <v>120443</v>
      </c>
      <c r="C28" s="125">
        <v>1245420</v>
      </c>
      <c r="D28" s="125">
        <v>6993</v>
      </c>
      <c r="E28" s="126">
        <v>339457</v>
      </c>
      <c r="F28" s="126"/>
      <c r="G28" s="127"/>
      <c r="H28" s="127"/>
      <c r="I28" s="125">
        <v>122746</v>
      </c>
      <c r="J28" s="153">
        <v>765.5</v>
      </c>
      <c r="K28" s="129">
        <f>B28/J28</f>
        <v>157.33899412148924</v>
      </c>
    </row>
    <row r="29" spans="1:12">
      <c r="A29" s="130" t="s">
        <v>76</v>
      </c>
      <c r="B29" s="131">
        <v>43022</v>
      </c>
      <c r="C29" s="131">
        <v>1263900</v>
      </c>
      <c r="D29" s="131">
        <v>3397.2</v>
      </c>
      <c r="E29" s="132">
        <v>180562</v>
      </c>
      <c r="F29" s="132"/>
      <c r="G29" s="133"/>
      <c r="H29" s="133"/>
      <c r="I29" s="131">
        <v>35603</v>
      </c>
      <c r="J29" s="154">
        <v>357.1</v>
      </c>
      <c r="K29" s="129">
        <f t="shared" ref="K29:K39" si="0">B29/J29</f>
        <v>120.47605712685521</v>
      </c>
    </row>
    <row r="30" spans="1:12">
      <c r="A30" s="135" t="s">
        <v>77</v>
      </c>
      <c r="B30" s="125">
        <v>86271</v>
      </c>
      <c r="C30" s="125">
        <v>592980</v>
      </c>
      <c r="D30" s="125">
        <v>5857</v>
      </c>
      <c r="E30" s="126">
        <v>373480</v>
      </c>
      <c r="F30" s="126"/>
      <c r="G30" s="127"/>
      <c r="H30" s="127"/>
      <c r="I30" s="125">
        <v>87006</v>
      </c>
      <c r="J30" s="153">
        <v>700</v>
      </c>
      <c r="K30" s="129">
        <f t="shared" si="0"/>
        <v>123.24428571428571</v>
      </c>
    </row>
    <row r="31" spans="1:12">
      <c r="A31" s="130" t="s">
        <v>78</v>
      </c>
      <c r="B31" s="131">
        <v>85223</v>
      </c>
      <c r="C31" s="131">
        <v>1242180</v>
      </c>
      <c r="D31" s="131">
        <v>6455</v>
      </c>
      <c r="E31" s="132">
        <v>290307</v>
      </c>
      <c r="F31" s="132"/>
      <c r="G31" s="133"/>
      <c r="H31" s="133"/>
      <c r="I31" s="131">
        <v>94962</v>
      </c>
      <c r="J31" s="154">
        <v>931</v>
      </c>
      <c r="K31" s="129">
        <f t="shared" si="0"/>
        <v>91.539205155746515</v>
      </c>
    </row>
    <row r="32" spans="1:12">
      <c r="A32" s="124" t="s">
        <v>79</v>
      </c>
      <c r="B32" s="125">
        <v>67714</v>
      </c>
      <c r="C32" s="125">
        <v>1247880</v>
      </c>
      <c r="D32" s="125">
        <v>4434</v>
      </c>
      <c r="E32" s="126">
        <v>331505</v>
      </c>
      <c r="F32" s="126"/>
      <c r="G32" s="127"/>
      <c r="H32" s="127"/>
      <c r="I32" s="125">
        <v>81661</v>
      </c>
      <c r="J32" s="153">
        <v>820.1</v>
      </c>
      <c r="K32" s="129">
        <f t="shared" si="0"/>
        <v>82.567979514693334</v>
      </c>
    </row>
    <row r="33" spans="1:11">
      <c r="A33" s="136" t="s">
        <v>80</v>
      </c>
      <c r="B33" s="131">
        <v>57982</v>
      </c>
      <c r="C33" s="131">
        <v>1068120</v>
      </c>
      <c r="D33" s="131">
        <v>4362</v>
      </c>
      <c r="E33" s="132">
        <v>292829</v>
      </c>
      <c r="F33" s="132"/>
      <c r="G33" s="133"/>
      <c r="H33" s="133"/>
      <c r="I33" s="131">
        <v>77243</v>
      </c>
      <c r="J33" s="154">
        <v>766.9</v>
      </c>
      <c r="K33" s="129">
        <f t="shared" si="0"/>
        <v>75.605685226235494</v>
      </c>
    </row>
    <row r="34" spans="1:11">
      <c r="A34" s="124" t="s">
        <v>81</v>
      </c>
      <c r="B34" s="125">
        <v>62567</v>
      </c>
      <c r="C34" s="125">
        <v>1060920</v>
      </c>
      <c r="D34" s="125">
        <v>3018</v>
      </c>
      <c r="E34" s="126">
        <v>218278</v>
      </c>
      <c r="F34" s="126"/>
      <c r="G34" s="127"/>
      <c r="H34" s="127"/>
      <c r="I34" s="125">
        <v>56149</v>
      </c>
      <c r="J34" s="153">
        <v>569.5</v>
      </c>
      <c r="K34" s="129">
        <f t="shared" si="0"/>
        <v>109.8630377524144</v>
      </c>
    </row>
    <row r="35" spans="1:11">
      <c r="A35" s="136" t="s">
        <v>82</v>
      </c>
      <c r="B35" s="131">
        <v>79593</v>
      </c>
      <c r="C35" s="131">
        <v>987660</v>
      </c>
      <c r="D35" s="131">
        <v>3732</v>
      </c>
      <c r="E35" s="132">
        <v>255617</v>
      </c>
      <c r="F35" s="132"/>
      <c r="G35" s="133"/>
      <c r="H35" s="133"/>
      <c r="I35" s="131">
        <v>66399</v>
      </c>
      <c r="J35" s="154">
        <v>638.6400000000001</v>
      </c>
      <c r="K35" s="129">
        <f t="shared" si="0"/>
        <v>124.62889891018412</v>
      </c>
    </row>
    <row r="36" spans="1:11">
      <c r="A36" s="135" t="s">
        <v>83</v>
      </c>
      <c r="B36" s="125">
        <v>66817</v>
      </c>
      <c r="C36" s="125">
        <v>1088880</v>
      </c>
      <c r="D36" s="125">
        <v>3944</v>
      </c>
      <c r="E36" s="126">
        <v>281083</v>
      </c>
      <c r="F36" s="126"/>
      <c r="G36" s="127"/>
      <c r="H36" s="127"/>
      <c r="I36" s="125">
        <v>42879</v>
      </c>
      <c r="J36" s="153">
        <v>724.6</v>
      </c>
      <c r="K36" s="129">
        <f t="shared" si="0"/>
        <v>92.21225503726194</v>
      </c>
    </row>
    <row r="37" spans="1:11">
      <c r="A37" s="130" t="s">
        <v>84</v>
      </c>
      <c r="B37" s="131">
        <v>55850</v>
      </c>
      <c r="C37" s="131">
        <v>941820</v>
      </c>
      <c r="D37" s="131">
        <v>3011.5</v>
      </c>
      <c r="E37" s="132">
        <v>172257</v>
      </c>
      <c r="F37" s="132"/>
      <c r="G37" s="133"/>
      <c r="H37" s="133"/>
      <c r="I37" s="131">
        <v>39823</v>
      </c>
      <c r="J37" s="154">
        <v>472.9</v>
      </c>
      <c r="K37" s="129">
        <f t="shared" si="0"/>
        <v>118.10107845210405</v>
      </c>
    </row>
    <row r="38" spans="1:11">
      <c r="A38" s="124" t="s">
        <v>85</v>
      </c>
      <c r="B38" s="125">
        <v>46863</v>
      </c>
      <c r="C38" s="125">
        <v>806640</v>
      </c>
      <c r="D38" s="125">
        <v>3799</v>
      </c>
      <c r="E38" s="126">
        <v>235934</v>
      </c>
      <c r="F38" s="126"/>
      <c r="G38" s="127"/>
      <c r="H38" s="127"/>
      <c r="I38" s="125">
        <v>37154</v>
      </c>
      <c r="J38" s="153">
        <v>591.29999999999995</v>
      </c>
      <c r="K38" s="129">
        <f t="shared" si="0"/>
        <v>79.254185692541867</v>
      </c>
    </row>
    <row r="39" spans="1:11">
      <c r="A39" s="130" t="s">
        <v>86</v>
      </c>
      <c r="B39" s="131">
        <v>62940</v>
      </c>
      <c r="C39" s="131">
        <v>822900</v>
      </c>
      <c r="D39" s="131">
        <v>4666</v>
      </c>
      <c r="E39" s="132">
        <v>285789</v>
      </c>
      <c r="F39" s="132"/>
      <c r="G39" s="133"/>
      <c r="H39" s="133"/>
      <c r="I39" s="131">
        <v>44176</v>
      </c>
      <c r="J39" s="154">
        <v>696.30000000000007</v>
      </c>
      <c r="K39" s="129">
        <f t="shared" si="0"/>
        <v>90.392072382593696</v>
      </c>
    </row>
    <row r="40" spans="1:11">
      <c r="A40" s="137"/>
      <c r="B40" s="138"/>
      <c r="C40" s="125"/>
      <c r="D40" s="125"/>
      <c r="E40" s="126"/>
      <c r="F40" s="139"/>
      <c r="G40" s="140"/>
      <c r="H40" s="140"/>
      <c r="I40" s="125"/>
      <c r="J40" s="128"/>
      <c r="K40" s="129"/>
    </row>
    <row r="41" spans="1:11" ht="15" thickBot="1">
      <c r="A41" s="79" t="s">
        <v>87</v>
      </c>
      <c r="B41" s="141">
        <f>SUM(B28:B40)</f>
        <v>835285</v>
      </c>
      <c r="C41" s="141">
        <f>SUM(C28:C40)</f>
        <v>12369300</v>
      </c>
      <c r="D41" s="141">
        <f>SUM(D28:D40)</f>
        <v>53668.7</v>
      </c>
      <c r="E41" s="141">
        <f>SUM(E28:E40)</f>
        <v>3257098</v>
      </c>
      <c r="F41" s="142"/>
      <c r="G41" s="143"/>
      <c r="H41" s="143"/>
      <c r="I41" s="141"/>
      <c r="J41" s="155">
        <f>SUM(J28:J40)</f>
        <v>8033.84</v>
      </c>
      <c r="K41" s="129">
        <f>B41/J41*0.92</f>
        <v>95.653162124214575</v>
      </c>
    </row>
    <row r="42" spans="1:11" ht="15">
      <c r="A42" s="145"/>
      <c r="B42" s="145"/>
      <c r="C42" s="145"/>
      <c r="D42" s="145"/>
      <c r="E42" s="145"/>
      <c r="F42" s="145"/>
      <c r="G42" s="145"/>
      <c r="H42" s="145"/>
      <c r="I42" s="145"/>
      <c r="J42" s="145"/>
      <c r="K42" s="145"/>
    </row>
    <row r="43" spans="1:11" ht="15">
      <c r="A43" s="10" t="s">
        <v>63</v>
      </c>
      <c r="B43" s="10" t="s">
        <v>64</v>
      </c>
      <c r="C43" s="10"/>
      <c r="D43" s="145"/>
      <c r="E43" s="145"/>
      <c r="F43" s="145"/>
      <c r="G43" s="145"/>
      <c r="H43" s="145"/>
      <c r="I43" s="145"/>
      <c r="J43" s="145"/>
      <c r="K43" s="145"/>
    </row>
    <row r="44" spans="1:11" ht="15">
      <c r="A44" s="10"/>
      <c r="B44" s="10" t="s">
        <v>65</v>
      </c>
      <c r="C44" s="10"/>
      <c r="D44" s="145"/>
      <c r="E44" s="145"/>
      <c r="F44" s="145"/>
      <c r="G44" s="145"/>
      <c r="H44" s="145"/>
      <c r="I44" s="145"/>
      <c r="J44" s="145"/>
      <c r="K44" s="145"/>
    </row>
  </sheetData>
  <mergeCells count="4">
    <mergeCell ref="A3:A4"/>
    <mergeCell ref="A1:K2"/>
    <mergeCell ref="A24:K25"/>
    <mergeCell ref="A26:A27"/>
  </mergeCells>
  <phoneticPr fontId="55" type="noConversion"/>
  <dataValidations count="2">
    <dataValidation type="list" allowBlank="1" showInputMessage="1" showErrorMessage="1" sqref="J3:K3 J26:K26" xr:uid="{5B1B28E9-1044-A441-A382-67C551FBCE08}">
      <formula1>"产量Production&lt;Please Select&gt;请选择, Dyed Yarn 染纱, Woven  Cotton Fabric 梭织全棉布, Woven Synth Fabric 梭织化纤布, Woven Blend Fabric 梭织混纺布, Knits Cotton Fabric 针织全棉布, Kints Synth Fabric 针织化纤布, Denim 牛仔布 "</formula1>
    </dataValidation>
    <dataValidation type="list" allowBlank="1" showInputMessage="1" showErrorMessage="1" sqref="J4:K4 J27:K27" xr:uid="{CB60F75A-09E7-6A43-B3E3-76A794AC2B22}">
      <formula1>"&lt;Please Select&gt;请选择,  万米 10k meters , 吨 Ton"</formula1>
    </dataValidation>
  </dataValidations>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6"/>
  <sheetViews>
    <sheetView tabSelected="1" zoomScaleNormal="100" workbookViewId="0">
      <pane ySplit="2" topLeftCell="A3" activePane="bottomLeft" state="frozen"/>
      <selection pane="bottomLeft" activeCell="G17" sqref="G17"/>
    </sheetView>
  </sheetViews>
  <sheetFormatPr defaultColWidth="8.875" defaultRowHeight="14.25"/>
  <cols>
    <col min="1" max="1" width="12.625" customWidth="1"/>
    <col min="2" max="2" width="12.375" customWidth="1"/>
    <col min="3" max="3" width="20.125" customWidth="1"/>
    <col min="4" max="4" width="17.375" customWidth="1"/>
    <col min="6" max="6" width="10.875" customWidth="1"/>
    <col min="7" max="7" width="18" customWidth="1"/>
  </cols>
  <sheetData>
    <row r="1" spans="1:9" ht="58.5" customHeight="1">
      <c r="A1" s="259" t="s">
        <v>112</v>
      </c>
      <c r="B1" s="260"/>
      <c r="C1" s="260"/>
      <c r="D1" s="260"/>
      <c r="E1" s="260"/>
      <c r="F1" s="260"/>
      <c r="G1" s="260"/>
      <c r="H1" s="260"/>
      <c r="I1" s="260"/>
    </row>
    <row r="2" spans="1:9" ht="24.95" customHeight="1">
      <c r="A2" s="86" t="s">
        <v>104</v>
      </c>
      <c r="B2" s="87" t="s">
        <v>105</v>
      </c>
      <c r="C2" s="87" t="s">
        <v>111</v>
      </c>
      <c r="D2" s="87" t="s">
        <v>106</v>
      </c>
      <c r="E2" s="87" t="s">
        <v>107</v>
      </c>
      <c r="F2" s="87" t="s">
        <v>108</v>
      </c>
      <c r="G2" s="87" t="s">
        <v>109</v>
      </c>
      <c r="H2" s="261" t="s">
        <v>110</v>
      </c>
      <c r="I2" s="261"/>
    </row>
    <row r="3" spans="1:9">
      <c r="A3" s="88" t="s">
        <v>179</v>
      </c>
      <c r="B3" s="88" t="s">
        <v>180</v>
      </c>
      <c r="C3" s="88">
        <v>53.15</v>
      </c>
      <c r="D3" s="88" t="s">
        <v>181</v>
      </c>
      <c r="E3" s="88" t="s">
        <v>182</v>
      </c>
      <c r="F3" s="88">
        <v>2015.02</v>
      </c>
      <c r="G3" s="88" t="s">
        <v>183</v>
      </c>
      <c r="H3" s="156" t="s">
        <v>184</v>
      </c>
      <c r="I3" s="156"/>
    </row>
    <row r="4" spans="1:9">
      <c r="A4" s="88" t="s">
        <v>179</v>
      </c>
      <c r="B4" s="88" t="s">
        <v>180</v>
      </c>
      <c r="C4" s="88">
        <v>53.15</v>
      </c>
      <c r="D4" s="88" t="s">
        <v>181</v>
      </c>
      <c r="E4" s="88" t="s">
        <v>182</v>
      </c>
      <c r="F4" s="88">
        <v>2015.02</v>
      </c>
      <c r="G4" s="88" t="s">
        <v>183</v>
      </c>
      <c r="H4" s="156" t="s">
        <v>184</v>
      </c>
      <c r="I4" s="156"/>
    </row>
    <row r="5" spans="1:9">
      <c r="A5" s="88" t="s">
        <v>185</v>
      </c>
      <c r="B5" s="88" t="s">
        <v>186</v>
      </c>
      <c r="C5" s="88">
        <v>52</v>
      </c>
      <c r="D5" s="88" t="s">
        <v>181</v>
      </c>
      <c r="E5" s="88" t="s">
        <v>182</v>
      </c>
      <c r="F5" s="88">
        <v>2021.9</v>
      </c>
      <c r="G5" s="88" t="s">
        <v>183</v>
      </c>
      <c r="H5" s="156" t="s">
        <v>184</v>
      </c>
      <c r="I5" s="156"/>
    </row>
    <row r="6" spans="1:9">
      <c r="A6" s="88" t="s">
        <v>185</v>
      </c>
      <c r="B6" s="88" t="s">
        <v>186</v>
      </c>
      <c r="C6" s="88" t="s">
        <v>187</v>
      </c>
      <c r="D6" s="88" t="s">
        <v>181</v>
      </c>
      <c r="E6" s="88" t="s">
        <v>182</v>
      </c>
      <c r="F6" s="88">
        <v>2021.9</v>
      </c>
      <c r="G6" s="88" t="s">
        <v>183</v>
      </c>
      <c r="H6" s="156" t="s">
        <v>184</v>
      </c>
      <c r="I6" s="156"/>
    </row>
    <row r="7" spans="1:9">
      <c r="A7" s="88" t="s">
        <v>185</v>
      </c>
      <c r="B7" s="88" t="s">
        <v>188</v>
      </c>
      <c r="C7" s="88" t="s">
        <v>189</v>
      </c>
      <c r="D7" s="88" t="s">
        <v>181</v>
      </c>
      <c r="E7" s="88" t="s">
        <v>182</v>
      </c>
      <c r="F7" s="88" t="s">
        <v>190</v>
      </c>
      <c r="G7" s="88" t="s">
        <v>183</v>
      </c>
      <c r="H7" s="156" t="s">
        <v>184</v>
      </c>
      <c r="I7" s="156"/>
    </row>
    <row r="8" spans="1:9">
      <c r="A8" s="88" t="s">
        <v>185</v>
      </c>
      <c r="B8" s="88" t="s">
        <v>191</v>
      </c>
      <c r="C8" s="88" t="s">
        <v>189</v>
      </c>
      <c r="D8" s="88" t="s">
        <v>181</v>
      </c>
      <c r="E8" s="88" t="s">
        <v>182</v>
      </c>
      <c r="F8" s="88" t="s">
        <v>190</v>
      </c>
      <c r="G8" s="88" t="s">
        <v>183</v>
      </c>
      <c r="H8" s="156" t="s">
        <v>184</v>
      </c>
      <c r="I8" s="156"/>
    </row>
    <row r="9" spans="1:9">
      <c r="A9" s="88" t="s">
        <v>192</v>
      </c>
      <c r="B9" s="88" t="s">
        <v>193</v>
      </c>
      <c r="C9" s="88" t="s">
        <v>194</v>
      </c>
      <c r="D9" s="88" t="s">
        <v>181</v>
      </c>
      <c r="E9" s="88" t="s">
        <v>182</v>
      </c>
      <c r="F9" s="88">
        <v>2015.3</v>
      </c>
      <c r="G9" s="88" t="s">
        <v>183</v>
      </c>
      <c r="H9" s="156" t="s">
        <v>184</v>
      </c>
      <c r="I9" s="156"/>
    </row>
    <row r="10" spans="1:9">
      <c r="A10" s="88" t="s">
        <v>195</v>
      </c>
      <c r="B10" s="88" t="s">
        <v>196</v>
      </c>
      <c r="C10" s="88" t="s">
        <v>197</v>
      </c>
      <c r="D10" s="88" t="s">
        <v>181</v>
      </c>
      <c r="E10" s="88" t="s">
        <v>182</v>
      </c>
      <c r="F10" s="88">
        <v>2013.07</v>
      </c>
      <c r="G10" s="88" t="s">
        <v>183</v>
      </c>
      <c r="H10" s="156" t="s">
        <v>184</v>
      </c>
      <c r="I10" s="156"/>
    </row>
    <row r="11" spans="1:9">
      <c r="A11" s="88" t="s">
        <v>195</v>
      </c>
      <c r="B11" s="88" t="s">
        <v>198</v>
      </c>
      <c r="C11" s="88" t="s">
        <v>199</v>
      </c>
      <c r="D11" s="88" t="s">
        <v>181</v>
      </c>
      <c r="E11" s="88" t="s">
        <v>182</v>
      </c>
      <c r="F11" s="88">
        <v>2007.11</v>
      </c>
      <c r="G11" s="88" t="s">
        <v>183</v>
      </c>
      <c r="H11" s="156" t="s">
        <v>184</v>
      </c>
      <c r="I11" s="156"/>
    </row>
    <row r="12" spans="1:9">
      <c r="A12" s="88" t="s">
        <v>195</v>
      </c>
      <c r="B12" s="88" t="s">
        <v>198</v>
      </c>
      <c r="C12" s="88" t="s">
        <v>199</v>
      </c>
      <c r="D12" s="88" t="s">
        <v>181</v>
      </c>
      <c r="E12" s="88" t="s">
        <v>182</v>
      </c>
      <c r="F12" s="88">
        <v>2007.11</v>
      </c>
      <c r="G12" s="88" t="s">
        <v>183</v>
      </c>
      <c r="H12" s="156" t="s">
        <v>184</v>
      </c>
      <c r="I12" s="156"/>
    </row>
    <row r="13" spans="1:9">
      <c r="A13" s="88" t="s">
        <v>195</v>
      </c>
      <c r="B13" s="88" t="s">
        <v>200</v>
      </c>
      <c r="C13" s="88" t="s">
        <v>201</v>
      </c>
      <c r="D13" s="88" t="s">
        <v>181</v>
      </c>
      <c r="E13" s="88" t="s">
        <v>182</v>
      </c>
      <c r="F13" s="88">
        <v>2007.11</v>
      </c>
      <c r="G13" s="88" t="s">
        <v>183</v>
      </c>
      <c r="H13" s="156" t="s">
        <v>184</v>
      </c>
      <c r="I13" s="156"/>
    </row>
    <row r="14" spans="1:9">
      <c r="A14" s="88" t="s">
        <v>185</v>
      </c>
      <c r="B14" s="88" t="s">
        <v>202</v>
      </c>
      <c r="C14" s="88" t="s">
        <v>203</v>
      </c>
      <c r="D14" s="88" t="s">
        <v>181</v>
      </c>
      <c r="E14" s="88" t="s">
        <v>182</v>
      </c>
      <c r="F14" s="88">
        <v>2020.09</v>
      </c>
      <c r="G14" s="88" t="s">
        <v>183</v>
      </c>
      <c r="H14" s="156" t="s">
        <v>184</v>
      </c>
      <c r="I14" s="156"/>
    </row>
    <row r="15" spans="1:9">
      <c r="A15" s="88" t="s">
        <v>185</v>
      </c>
      <c r="B15" s="88" t="s">
        <v>204</v>
      </c>
      <c r="C15" s="88" t="s">
        <v>205</v>
      </c>
      <c r="D15" s="88" t="s">
        <v>181</v>
      </c>
      <c r="E15" s="88" t="s">
        <v>182</v>
      </c>
      <c r="F15" s="88">
        <v>2019.11</v>
      </c>
      <c r="G15" s="88" t="s">
        <v>183</v>
      </c>
      <c r="H15" s="156" t="s">
        <v>184</v>
      </c>
      <c r="I15" s="156"/>
    </row>
    <row r="16" spans="1:9">
      <c r="A16" s="88" t="s">
        <v>185</v>
      </c>
      <c r="B16" s="88" t="s">
        <v>204</v>
      </c>
      <c r="C16" s="88" t="s">
        <v>205</v>
      </c>
      <c r="D16" s="88" t="s">
        <v>181</v>
      </c>
      <c r="E16" s="88" t="s">
        <v>182</v>
      </c>
      <c r="F16" s="88">
        <v>2021.6</v>
      </c>
      <c r="G16" s="88" t="s">
        <v>183</v>
      </c>
      <c r="H16" s="156" t="s">
        <v>184</v>
      </c>
      <c r="I16" s="156"/>
    </row>
    <row r="17" spans="1:9">
      <c r="A17" s="88" t="s">
        <v>185</v>
      </c>
      <c r="B17" s="88" t="s">
        <v>206</v>
      </c>
      <c r="C17" s="88" t="s">
        <v>205</v>
      </c>
      <c r="D17" s="88" t="s">
        <v>181</v>
      </c>
      <c r="E17" s="88" t="s">
        <v>182</v>
      </c>
      <c r="F17" s="88">
        <v>2021.6</v>
      </c>
      <c r="G17" s="88" t="s">
        <v>183</v>
      </c>
      <c r="H17" s="156" t="s">
        <v>184</v>
      </c>
      <c r="I17" s="156"/>
    </row>
    <row r="18" spans="1:9">
      <c r="A18" s="88" t="s">
        <v>185</v>
      </c>
      <c r="B18" s="88" t="s">
        <v>206</v>
      </c>
      <c r="C18" s="88" t="s">
        <v>205</v>
      </c>
      <c r="D18" s="88" t="s">
        <v>181</v>
      </c>
      <c r="E18" s="88" t="s">
        <v>182</v>
      </c>
      <c r="F18" s="88">
        <v>2021.6</v>
      </c>
      <c r="G18" s="88" t="s">
        <v>183</v>
      </c>
      <c r="H18" s="156" t="s">
        <v>184</v>
      </c>
      <c r="I18" s="156"/>
    </row>
    <row r="19" spans="1:9">
      <c r="A19" s="88" t="s">
        <v>185</v>
      </c>
      <c r="B19" s="88" t="s">
        <v>207</v>
      </c>
      <c r="C19" s="88" t="s">
        <v>208</v>
      </c>
      <c r="D19" s="88" t="s">
        <v>181</v>
      </c>
      <c r="E19" s="88" t="s">
        <v>182</v>
      </c>
      <c r="F19" s="88">
        <v>2021.6</v>
      </c>
      <c r="G19" s="88" t="s">
        <v>183</v>
      </c>
      <c r="H19" s="156" t="s">
        <v>184</v>
      </c>
      <c r="I19" s="156"/>
    </row>
    <row r="20" spans="1:9">
      <c r="A20" s="88" t="s">
        <v>185</v>
      </c>
      <c r="B20" s="88" t="s">
        <v>209</v>
      </c>
      <c r="C20" s="88" t="s">
        <v>210</v>
      </c>
      <c r="D20" s="88" t="s">
        <v>181</v>
      </c>
      <c r="E20" s="88" t="s">
        <v>182</v>
      </c>
      <c r="F20" s="88">
        <v>2022.01</v>
      </c>
      <c r="G20" s="88" t="s">
        <v>183</v>
      </c>
      <c r="H20" s="156" t="s">
        <v>184</v>
      </c>
      <c r="I20" s="156"/>
    </row>
    <row r="21" spans="1:9">
      <c r="A21" s="88" t="s">
        <v>185</v>
      </c>
      <c r="B21" s="88" t="s">
        <v>209</v>
      </c>
      <c r="C21" s="88" t="s">
        <v>210</v>
      </c>
      <c r="D21" s="88" t="s">
        <v>181</v>
      </c>
      <c r="E21" s="88" t="s">
        <v>182</v>
      </c>
      <c r="F21" s="88">
        <v>2022.07</v>
      </c>
      <c r="G21" s="88" t="s">
        <v>183</v>
      </c>
      <c r="H21" s="156" t="s">
        <v>184</v>
      </c>
      <c r="I21" s="156"/>
    </row>
    <row r="22" spans="1:9">
      <c r="A22" s="88" t="s">
        <v>185</v>
      </c>
      <c r="B22" s="88" t="s">
        <v>209</v>
      </c>
      <c r="C22" s="88" t="s">
        <v>210</v>
      </c>
      <c r="D22" s="88" t="s">
        <v>181</v>
      </c>
      <c r="E22" s="88" t="s">
        <v>182</v>
      </c>
      <c r="F22" s="88">
        <v>2021.12</v>
      </c>
      <c r="G22" s="88" t="s">
        <v>183</v>
      </c>
      <c r="H22" s="156" t="s">
        <v>184</v>
      </c>
      <c r="I22" s="156"/>
    </row>
    <row r="23" spans="1:9">
      <c r="A23" s="88" t="s">
        <v>211</v>
      </c>
      <c r="B23" s="88" t="s">
        <v>212</v>
      </c>
      <c r="C23" s="88" t="s">
        <v>213</v>
      </c>
      <c r="D23" s="88" t="s">
        <v>181</v>
      </c>
      <c r="E23" s="88" t="s">
        <v>182</v>
      </c>
      <c r="F23" s="88">
        <v>2011</v>
      </c>
      <c r="G23" s="88" t="s">
        <v>183</v>
      </c>
      <c r="H23" s="156" t="s">
        <v>184</v>
      </c>
      <c r="I23" s="156"/>
    </row>
    <row r="24" spans="1:9">
      <c r="A24" s="88" t="s">
        <v>192</v>
      </c>
      <c r="B24" s="88" t="s">
        <v>214</v>
      </c>
      <c r="C24" s="88" t="s">
        <v>215</v>
      </c>
      <c r="D24" s="88" t="s">
        <v>181</v>
      </c>
      <c r="E24" s="88" t="s">
        <v>182</v>
      </c>
      <c r="F24" s="88">
        <v>2015.05</v>
      </c>
      <c r="G24" s="88" t="s">
        <v>183</v>
      </c>
      <c r="H24" s="156" t="s">
        <v>184</v>
      </c>
      <c r="I24" s="156"/>
    </row>
    <row r="25" spans="1:9">
      <c r="A25" s="88" t="s">
        <v>192</v>
      </c>
      <c r="B25" s="88" t="s">
        <v>216</v>
      </c>
      <c r="C25" s="88" t="s">
        <v>217</v>
      </c>
      <c r="D25" s="88" t="s">
        <v>181</v>
      </c>
      <c r="E25" s="88" t="s">
        <v>182</v>
      </c>
      <c r="F25" s="88">
        <v>2015.05</v>
      </c>
      <c r="G25" s="88" t="s">
        <v>183</v>
      </c>
      <c r="H25" s="156" t="s">
        <v>184</v>
      </c>
      <c r="I25" s="156"/>
    </row>
    <row r="26" spans="1:9">
      <c r="A26" s="88" t="s">
        <v>192</v>
      </c>
      <c r="B26" s="88" t="s">
        <v>216</v>
      </c>
      <c r="C26" s="88" t="s">
        <v>217</v>
      </c>
      <c r="D26" s="88" t="s">
        <v>181</v>
      </c>
      <c r="E26" s="88" t="s">
        <v>182</v>
      </c>
      <c r="F26" s="88">
        <v>2015.05</v>
      </c>
      <c r="G26" s="88" t="s">
        <v>183</v>
      </c>
      <c r="H26" s="156" t="s">
        <v>184</v>
      </c>
      <c r="I26" s="156"/>
    </row>
    <row r="27" spans="1:9">
      <c r="A27" s="88" t="s">
        <v>218</v>
      </c>
      <c r="B27" s="88" t="s">
        <v>219</v>
      </c>
      <c r="C27" s="88" t="s">
        <v>220</v>
      </c>
      <c r="D27" s="88" t="s">
        <v>181</v>
      </c>
      <c r="E27" s="88" t="s">
        <v>182</v>
      </c>
      <c r="F27" s="88">
        <v>2019.04</v>
      </c>
      <c r="G27" s="88" t="s">
        <v>183</v>
      </c>
      <c r="H27" s="156" t="s">
        <v>184</v>
      </c>
      <c r="I27" s="156"/>
    </row>
    <row r="28" spans="1:9">
      <c r="A28" s="88" t="s">
        <v>221</v>
      </c>
      <c r="B28" s="88" t="s">
        <v>222</v>
      </c>
      <c r="C28" s="88" t="s">
        <v>220</v>
      </c>
      <c r="D28" s="88" t="s">
        <v>181</v>
      </c>
      <c r="E28" s="88" t="s">
        <v>182</v>
      </c>
      <c r="F28" s="88">
        <v>2019.04</v>
      </c>
      <c r="G28" s="88" t="s">
        <v>183</v>
      </c>
      <c r="H28" s="156" t="s">
        <v>184</v>
      </c>
      <c r="I28" s="156"/>
    </row>
    <row r="29" spans="1:9">
      <c r="A29" s="88" t="s">
        <v>192</v>
      </c>
      <c r="B29" s="88" t="s">
        <v>214</v>
      </c>
      <c r="C29" s="88" t="s">
        <v>215</v>
      </c>
      <c r="D29" s="88" t="s">
        <v>181</v>
      </c>
      <c r="E29" s="88" t="s">
        <v>182</v>
      </c>
      <c r="F29" s="88">
        <v>2015.03</v>
      </c>
      <c r="G29" s="88" t="s">
        <v>183</v>
      </c>
      <c r="H29" s="156" t="s">
        <v>184</v>
      </c>
      <c r="I29" s="156"/>
    </row>
    <row r="30" spans="1:9">
      <c r="A30" s="88" t="s">
        <v>192</v>
      </c>
      <c r="B30" s="88" t="s">
        <v>193</v>
      </c>
      <c r="C30" s="88" t="s">
        <v>194</v>
      </c>
      <c r="D30" s="88" t="s">
        <v>181</v>
      </c>
      <c r="E30" s="88" t="s">
        <v>182</v>
      </c>
      <c r="F30" s="88">
        <v>2015.03</v>
      </c>
      <c r="G30" s="88" t="s">
        <v>183</v>
      </c>
      <c r="H30" s="156" t="s">
        <v>184</v>
      </c>
      <c r="I30" s="156"/>
    </row>
    <row r="31" spans="1:9">
      <c r="A31" s="88" t="s">
        <v>223</v>
      </c>
      <c r="B31" s="88" t="s">
        <v>224</v>
      </c>
      <c r="C31" s="88" t="s">
        <v>225</v>
      </c>
      <c r="D31" s="88" t="s">
        <v>181</v>
      </c>
      <c r="E31" s="88" t="s">
        <v>182</v>
      </c>
      <c r="F31" s="88">
        <v>2012.08</v>
      </c>
      <c r="G31" s="88" t="s">
        <v>183</v>
      </c>
      <c r="H31" s="156" t="s">
        <v>184</v>
      </c>
      <c r="I31" s="156"/>
    </row>
    <row r="32" spans="1:9">
      <c r="A32" s="88" t="s">
        <v>226</v>
      </c>
      <c r="B32" s="88" t="s">
        <v>227</v>
      </c>
      <c r="C32" s="88" t="s">
        <v>228</v>
      </c>
      <c r="D32" s="88" t="s">
        <v>181</v>
      </c>
      <c r="E32" s="88" t="s">
        <v>182</v>
      </c>
      <c r="F32" s="88">
        <v>2006.07</v>
      </c>
      <c r="G32" s="88" t="s">
        <v>183</v>
      </c>
      <c r="H32" s="156" t="s">
        <v>184</v>
      </c>
      <c r="I32" s="156"/>
    </row>
    <row r="33" spans="1:9">
      <c r="A33" s="88" t="s">
        <v>229</v>
      </c>
      <c r="B33" s="88" t="s">
        <v>230</v>
      </c>
      <c r="C33" s="88" t="s">
        <v>231</v>
      </c>
      <c r="D33" s="88" t="s">
        <v>181</v>
      </c>
      <c r="E33" s="88" t="s">
        <v>182</v>
      </c>
      <c r="F33" s="88">
        <v>2016.06</v>
      </c>
      <c r="G33" s="88" t="s">
        <v>183</v>
      </c>
      <c r="H33" s="156" t="s">
        <v>184</v>
      </c>
      <c r="I33" s="156"/>
    </row>
    <row r="34" spans="1:9">
      <c r="A34" s="88" t="s">
        <v>232</v>
      </c>
      <c r="B34" s="88" t="s">
        <v>233</v>
      </c>
      <c r="C34" s="88" t="s">
        <v>234</v>
      </c>
      <c r="D34" s="88" t="s">
        <v>181</v>
      </c>
      <c r="E34" s="88" t="s">
        <v>182</v>
      </c>
      <c r="F34" s="88">
        <v>2008.4</v>
      </c>
      <c r="G34" s="88" t="s">
        <v>183</v>
      </c>
      <c r="H34" s="156" t="s">
        <v>184</v>
      </c>
      <c r="I34" s="156"/>
    </row>
    <row r="35" spans="1:9">
      <c r="A35" s="88" t="s">
        <v>232</v>
      </c>
      <c r="B35" s="88" t="s">
        <v>233</v>
      </c>
      <c r="C35" s="88" t="s">
        <v>234</v>
      </c>
      <c r="D35" s="88" t="s">
        <v>181</v>
      </c>
      <c r="E35" s="88" t="s">
        <v>182</v>
      </c>
      <c r="F35" s="88">
        <v>2008.4</v>
      </c>
      <c r="G35" s="88" t="s">
        <v>183</v>
      </c>
      <c r="H35" s="156" t="s">
        <v>184</v>
      </c>
      <c r="I35" s="156"/>
    </row>
    <row r="36" spans="1:9">
      <c r="A36" s="88" t="s">
        <v>232</v>
      </c>
      <c r="B36" s="88" t="s">
        <v>233</v>
      </c>
      <c r="C36" s="88" t="s">
        <v>234</v>
      </c>
      <c r="D36" s="88" t="s">
        <v>181</v>
      </c>
      <c r="E36" s="88" t="s">
        <v>182</v>
      </c>
      <c r="F36" s="88">
        <v>2008.4</v>
      </c>
      <c r="G36" s="88" t="s">
        <v>183</v>
      </c>
      <c r="H36" s="156" t="s">
        <v>184</v>
      </c>
      <c r="I36" s="156"/>
    </row>
    <row r="37" spans="1:9">
      <c r="A37" s="88" t="s">
        <v>235</v>
      </c>
      <c r="B37" s="88" t="s">
        <v>236</v>
      </c>
      <c r="C37" s="88" t="s">
        <v>237</v>
      </c>
      <c r="D37" s="88" t="s">
        <v>181</v>
      </c>
      <c r="E37" s="88" t="s">
        <v>182</v>
      </c>
      <c r="F37" s="88">
        <v>2007.05</v>
      </c>
      <c r="G37" s="88" t="s">
        <v>183</v>
      </c>
      <c r="H37" s="156" t="s">
        <v>184</v>
      </c>
      <c r="I37" s="156"/>
    </row>
    <row r="38" spans="1:9">
      <c r="A38" s="88" t="s">
        <v>238</v>
      </c>
      <c r="B38" s="88" t="s">
        <v>239</v>
      </c>
      <c r="C38" s="88" t="s">
        <v>220</v>
      </c>
      <c r="D38" s="88" t="s">
        <v>181</v>
      </c>
      <c r="E38" s="88" t="s">
        <v>182</v>
      </c>
      <c r="F38" s="88">
        <v>2019.04</v>
      </c>
      <c r="G38" s="88" t="s">
        <v>183</v>
      </c>
      <c r="H38" s="156" t="s">
        <v>184</v>
      </c>
      <c r="I38" s="156"/>
    </row>
    <row r="39" spans="1:9">
      <c r="A39" s="88" t="s">
        <v>226</v>
      </c>
      <c r="B39" s="88" t="s">
        <v>227</v>
      </c>
      <c r="C39" s="88" t="s">
        <v>228</v>
      </c>
      <c r="D39" s="88" t="s">
        <v>181</v>
      </c>
      <c r="E39" s="88" t="s">
        <v>182</v>
      </c>
      <c r="F39" s="88">
        <v>2006.07</v>
      </c>
      <c r="G39" s="88" t="s">
        <v>183</v>
      </c>
      <c r="H39" s="156" t="s">
        <v>184</v>
      </c>
      <c r="I39" s="156"/>
    </row>
    <row r="40" spans="1:9">
      <c r="A40" s="88" t="s">
        <v>240</v>
      </c>
      <c r="B40" s="88" t="s">
        <v>241</v>
      </c>
      <c r="C40" s="88" t="s">
        <v>242</v>
      </c>
      <c r="D40" s="88" t="s">
        <v>181</v>
      </c>
      <c r="E40" s="88" t="s">
        <v>243</v>
      </c>
      <c r="F40" s="88">
        <v>2022.07</v>
      </c>
      <c r="G40" s="88" t="s">
        <v>183</v>
      </c>
      <c r="H40" s="156" t="s">
        <v>184</v>
      </c>
      <c r="I40" s="156"/>
    </row>
    <row r="41" spans="1:9">
      <c r="A41" s="88" t="s">
        <v>240</v>
      </c>
      <c r="B41" s="88" t="s">
        <v>241</v>
      </c>
      <c r="C41" s="88" t="s">
        <v>242</v>
      </c>
      <c r="D41" s="88" t="s">
        <v>181</v>
      </c>
      <c r="E41" s="88" t="s">
        <v>243</v>
      </c>
      <c r="F41" s="88">
        <v>2022.07</v>
      </c>
      <c r="G41" s="88" t="s">
        <v>183</v>
      </c>
      <c r="H41" s="156" t="s">
        <v>184</v>
      </c>
      <c r="I41" s="156"/>
    </row>
    <row r="42" spans="1:9">
      <c r="A42" s="88" t="s">
        <v>244</v>
      </c>
      <c r="B42" s="88" t="s">
        <v>245</v>
      </c>
      <c r="C42" s="88" t="s">
        <v>246</v>
      </c>
      <c r="D42" s="88" t="s">
        <v>181</v>
      </c>
      <c r="E42" s="88" t="s">
        <v>243</v>
      </c>
      <c r="F42" s="88">
        <v>2012.12</v>
      </c>
      <c r="G42" s="88" t="s">
        <v>183</v>
      </c>
      <c r="H42" s="156" t="s">
        <v>184</v>
      </c>
      <c r="I42" s="156"/>
    </row>
    <row r="43" spans="1:9">
      <c r="A43" s="88" t="s">
        <v>247</v>
      </c>
      <c r="B43" s="88" t="s">
        <v>248</v>
      </c>
      <c r="C43" s="88" t="s">
        <v>249</v>
      </c>
      <c r="D43" s="88" t="s">
        <v>181</v>
      </c>
      <c r="E43" s="88" t="s">
        <v>182</v>
      </c>
      <c r="F43" s="88">
        <v>2013.12</v>
      </c>
      <c r="G43" s="88" t="s">
        <v>183</v>
      </c>
      <c r="H43" s="156" t="s">
        <v>184</v>
      </c>
      <c r="I43" s="156"/>
    </row>
    <row r="44" spans="1:9">
      <c r="A44" s="88" t="s">
        <v>250</v>
      </c>
      <c r="B44" s="88" t="s">
        <v>245</v>
      </c>
      <c r="C44" s="88" t="s">
        <v>246</v>
      </c>
      <c r="D44" s="88" t="s">
        <v>181</v>
      </c>
      <c r="E44" s="88" t="s">
        <v>182</v>
      </c>
      <c r="F44" s="88" t="s">
        <v>251</v>
      </c>
      <c r="G44" s="88" t="s">
        <v>183</v>
      </c>
      <c r="H44" s="156" t="s">
        <v>184</v>
      </c>
      <c r="I44" s="156"/>
    </row>
    <row r="45" spans="1:9">
      <c r="A45" s="88" t="s">
        <v>252</v>
      </c>
      <c r="B45" s="88" t="s">
        <v>253</v>
      </c>
      <c r="C45" s="88" t="s">
        <v>254</v>
      </c>
      <c r="D45" s="88" t="s">
        <v>181</v>
      </c>
      <c r="E45" s="88" t="s">
        <v>182</v>
      </c>
      <c r="F45" s="88">
        <v>2017.05</v>
      </c>
      <c r="G45" s="88" t="s">
        <v>183</v>
      </c>
      <c r="H45" s="156" t="s">
        <v>184</v>
      </c>
      <c r="I45" s="156"/>
    </row>
    <row r="46" spans="1:9">
      <c r="A46" s="88" t="s">
        <v>255</v>
      </c>
      <c r="B46" s="88" t="s">
        <v>256</v>
      </c>
      <c r="C46" s="88" t="s">
        <v>249</v>
      </c>
      <c r="D46" s="88" t="s">
        <v>257</v>
      </c>
      <c r="E46" s="88" t="s">
        <v>258</v>
      </c>
      <c r="F46" s="88">
        <v>1997.12</v>
      </c>
      <c r="G46" s="88" t="s">
        <v>259</v>
      </c>
      <c r="H46" s="156" t="s">
        <v>184</v>
      </c>
      <c r="I46" s="156"/>
    </row>
    <row r="47" spans="1:9">
      <c r="A47" s="88" t="s">
        <v>255</v>
      </c>
      <c r="B47" s="88" t="s">
        <v>260</v>
      </c>
      <c r="C47" s="88" t="s">
        <v>249</v>
      </c>
      <c r="D47" s="88" t="s">
        <v>257</v>
      </c>
      <c r="E47" s="88" t="s">
        <v>258</v>
      </c>
      <c r="F47" s="88">
        <v>2006.12</v>
      </c>
      <c r="G47" s="88" t="s">
        <v>259</v>
      </c>
      <c r="H47" s="156" t="s">
        <v>184</v>
      </c>
      <c r="I47" s="156"/>
    </row>
    <row r="48" spans="1:9">
      <c r="A48" s="88" t="s">
        <v>255</v>
      </c>
      <c r="B48" s="88" t="s">
        <v>260</v>
      </c>
      <c r="C48" s="88" t="s">
        <v>249</v>
      </c>
      <c r="D48" s="88" t="s">
        <v>257</v>
      </c>
      <c r="E48" s="88" t="s">
        <v>258</v>
      </c>
      <c r="F48" s="88">
        <v>2006.12</v>
      </c>
      <c r="G48" s="88" t="s">
        <v>259</v>
      </c>
      <c r="H48" s="156" t="s">
        <v>184</v>
      </c>
      <c r="I48" s="156"/>
    </row>
    <row r="49" spans="1:9">
      <c r="A49" s="88" t="s">
        <v>255</v>
      </c>
      <c r="B49" s="88" t="s">
        <v>261</v>
      </c>
      <c r="C49" s="88" t="s">
        <v>249</v>
      </c>
      <c r="D49" s="88" t="s">
        <v>257</v>
      </c>
      <c r="E49" s="88" t="s">
        <v>258</v>
      </c>
      <c r="F49" s="88">
        <v>2002.8</v>
      </c>
      <c r="G49" s="88" t="s">
        <v>259</v>
      </c>
      <c r="H49" s="156" t="s">
        <v>184</v>
      </c>
      <c r="I49" s="156"/>
    </row>
    <row r="50" spans="1:9">
      <c r="A50" s="88" t="s">
        <v>255</v>
      </c>
      <c r="B50" s="88" t="s">
        <v>262</v>
      </c>
      <c r="C50" s="88" t="s">
        <v>249</v>
      </c>
      <c r="D50" s="88" t="s">
        <v>257</v>
      </c>
      <c r="E50" s="88" t="s">
        <v>258</v>
      </c>
      <c r="F50" s="88">
        <v>2002.7</v>
      </c>
      <c r="G50" s="88" t="s">
        <v>259</v>
      </c>
      <c r="H50" s="156" t="s">
        <v>184</v>
      </c>
      <c r="I50" s="156"/>
    </row>
    <row r="51" spans="1:9">
      <c r="A51" s="88" t="s">
        <v>255</v>
      </c>
      <c r="B51" s="88" t="s">
        <v>261</v>
      </c>
      <c r="C51" s="88" t="s">
        <v>249</v>
      </c>
      <c r="D51" s="88" t="s">
        <v>257</v>
      </c>
      <c r="E51" s="88" t="s">
        <v>258</v>
      </c>
      <c r="F51" s="88">
        <v>2003.6</v>
      </c>
      <c r="G51" s="88" t="s">
        <v>259</v>
      </c>
      <c r="H51" s="156" t="s">
        <v>184</v>
      </c>
      <c r="I51" s="156"/>
    </row>
    <row r="52" spans="1:9">
      <c r="A52" s="88" t="s">
        <v>255</v>
      </c>
      <c r="B52" s="88" t="s">
        <v>263</v>
      </c>
      <c r="C52" s="88" t="s">
        <v>249</v>
      </c>
      <c r="D52" s="88" t="s">
        <v>257</v>
      </c>
      <c r="E52" s="88" t="s">
        <v>258</v>
      </c>
      <c r="F52" s="88">
        <v>2011.5</v>
      </c>
      <c r="G52" s="88" t="s">
        <v>259</v>
      </c>
      <c r="H52" s="156" t="s">
        <v>184</v>
      </c>
      <c r="I52" s="156"/>
    </row>
    <row r="53" spans="1:9">
      <c r="A53" s="88" t="s">
        <v>255</v>
      </c>
      <c r="B53" s="88" t="s">
        <v>263</v>
      </c>
      <c r="C53" s="88" t="s">
        <v>249</v>
      </c>
      <c r="D53" s="88" t="s">
        <v>257</v>
      </c>
      <c r="E53" s="88" t="s">
        <v>258</v>
      </c>
      <c r="F53" s="88">
        <v>2011.5</v>
      </c>
      <c r="G53" s="88" t="s">
        <v>259</v>
      </c>
      <c r="H53" s="156" t="s">
        <v>184</v>
      </c>
      <c r="I53" s="156"/>
    </row>
    <row r="54" spans="1:9">
      <c r="A54" s="88" t="s">
        <v>255</v>
      </c>
      <c r="B54" s="88" t="s">
        <v>264</v>
      </c>
      <c r="C54" s="88" t="s">
        <v>249</v>
      </c>
      <c r="D54" s="88" t="s">
        <v>257</v>
      </c>
      <c r="E54" s="88" t="s">
        <v>258</v>
      </c>
      <c r="F54" s="88">
        <v>2010.4</v>
      </c>
      <c r="G54" s="88" t="s">
        <v>259</v>
      </c>
      <c r="H54" s="156" t="s">
        <v>184</v>
      </c>
      <c r="I54" s="156"/>
    </row>
    <row r="55" spans="1:9">
      <c r="A55" s="88" t="s">
        <v>255</v>
      </c>
      <c r="B55" s="88" t="s">
        <v>264</v>
      </c>
      <c r="C55" s="88" t="s">
        <v>249</v>
      </c>
      <c r="D55" s="88" t="s">
        <v>257</v>
      </c>
      <c r="E55" s="88" t="s">
        <v>258</v>
      </c>
      <c r="F55" s="88">
        <v>2010.4</v>
      </c>
      <c r="G55" s="88" t="s">
        <v>259</v>
      </c>
      <c r="H55" s="156" t="s">
        <v>184</v>
      </c>
      <c r="I55" s="156"/>
    </row>
    <row r="56" spans="1:9">
      <c r="A56" s="88" t="s">
        <v>255</v>
      </c>
      <c r="B56" s="88" t="s">
        <v>264</v>
      </c>
      <c r="C56" s="88" t="s">
        <v>249</v>
      </c>
      <c r="D56" s="88" t="s">
        <v>257</v>
      </c>
      <c r="E56" s="88" t="s">
        <v>258</v>
      </c>
      <c r="F56" s="88">
        <v>2010.4</v>
      </c>
      <c r="G56" s="88" t="s">
        <v>259</v>
      </c>
      <c r="H56" s="156" t="s">
        <v>184</v>
      </c>
      <c r="I56" s="156"/>
    </row>
    <row r="57" spans="1:9">
      <c r="A57" s="88" t="s">
        <v>255</v>
      </c>
      <c r="B57" s="88" t="s">
        <v>264</v>
      </c>
      <c r="C57" s="88" t="s">
        <v>249</v>
      </c>
      <c r="D57" s="88" t="s">
        <v>257</v>
      </c>
      <c r="E57" s="88" t="s">
        <v>258</v>
      </c>
      <c r="F57" s="88">
        <v>2010.4</v>
      </c>
      <c r="G57" s="88" t="s">
        <v>259</v>
      </c>
      <c r="H57" s="156" t="s">
        <v>184</v>
      </c>
      <c r="I57" s="156"/>
    </row>
    <row r="58" spans="1:9">
      <c r="A58" s="88" t="s">
        <v>255</v>
      </c>
      <c r="B58" s="88" t="s">
        <v>265</v>
      </c>
      <c r="C58" s="88" t="s">
        <v>249</v>
      </c>
      <c r="D58" s="88" t="s">
        <v>257</v>
      </c>
      <c r="E58" s="88" t="s">
        <v>258</v>
      </c>
      <c r="F58" s="88">
        <v>2006.9</v>
      </c>
      <c r="G58" s="88" t="s">
        <v>259</v>
      </c>
      <c r="H58" s="156" t="s">
        <v>184</v>
      </c>
      <c r="I58" s="156"/>
    </row>
    <row r="59" spans="1:9">
      <c r="A59" s="88" t="s">
        <v>255</v>
      </c>
      <c r="B59" s="88" t="s">
        <v>266</v>
      </c>
      <c r="C59" s="88" t="s">
        <v>249</v>
      </c>
      <c r="D59" s="88" t="s">
        <v>257</v>
      </c>
      <c r="E59" s="88" t="s">
        <v>258</v>
      </c>
      <c r="F59" s="88">
        <v>2006.9</v>
      </c>
      <c r="G59" s="88" t="s">
        <v>259</v>
      </c>
      <c r="H59" s="156" t="s">
        <v>184</v>
      </c>
      <c r="I59" s="156"/>
    </row>
    <row r="60" spans="1:9">
      <c r="A60" s="88" t="s">
        <v>255</v>
      </c>
      <c r="B60" s="88" t="s">
        <v>266</v>
      </c>
      <c r="C60" s="88" t="s">
        <v>249</v>
      </c>
      <c r="D60" s="88" t="s">
        <v>257</v>
      </c>
      <c r="E60" s="88" t="s">
        <v>258</v>
      </c>
      <c r="F60" s="88">
        <v>2006.9</v>
      </c>
      <c r="G60" s="88" t="s">
        <v>259</v>
      </c>
      <c r="H60" s="156" t="s">
        <v>184</v>
      </c>
      <c r="I60" s="156"/>
    </row>
    <row r="61" spans="1:9">
      <c r="A61" s="88" t="s">
        <v>255</v>
      </c>
      <c r="B61" s="88" t="s">
        <v>266</v>
      </c>
      <c r="C61" s="88" t="s">
        <v>249</v>
      </c>
      <c r="D61" s="88" t="s">
        <v>257</v>
      </c>
      <c r="E61" s="88" t="s">
        <v>258</v>
      </c>
      <c r="F61" s="88">
        <v>2006.9</v>
      </c>
      <c r="G61" s="88" t="s">
        <v>259</v>
      </c>
      <c r="H61" s="156" t="s">
        <v>184</v>
      </c>
      <c r="I61" s="156"/>
    </row>
    <row r="62" spans="1:9">
      <c r="A62" s="88" t="s">
        <v>255</v>
      </c>
      <c r="B62" s="88" t="s">
        <v>267</v>
      </c>
      <c r="C62" s="88" t="s">
        <v>249</v>
      </c>
      <c r="D62" s="88" t="s">
        <v>257</v>
      </c>
      <c r="E62" s="88" t="s">
        <v>258</v>
      </c>
      <c r="F62" s="88">
        <v>2003.6</v>
      </c>
      <c r="G62" s="88" t="s">
        <v>259</v>
      </c>
      <c r="H62" s="156" t="s">
        <v>184</v>
      </c>
      <c r="I62" s="156"/>
    </row>
    <row r="63" spans="1:9">
      <c r="A63" s="88" t="s">
        <v>255</v>
      </c>
      <c r="B63" s="88" t="s">
        <v>267</v>
      </c>
      <c r="C63" s="88" t="s">
        <v>249</v>
      </c>
      <c r="D63" s="88" t="s">
        <v>257</v>
      </c>
      <c r="E63" s="88" t="s">
        <v>258</v>
      </c>
      <c r="F63" s="88">
        <v>2003.6</v>
      </c>
      <c r="G63" s="88" t="s">
        <v>259</v>
      </c>
      <c r="H63" s="156" t="s">
        <v>184</v>
      </c>
      <c r="I63" s="156"/>
    </row>
    <row r="64" spans="1:9">
      <c r="A64" s="88" t="s">
        <v>255</v>
      </c>
      <c r="B64" s="88" t="s">
        <v>266</v>
      </c>
      <c r="C64" s="88" t="s">
        <v>249</v>
      </c>
      <c r="D64" s="88" t="s">
        <v>257</v>
      </c>
      <c r="E64" s="88" t="s">
        <v>258</v>
      </c>
      <c r="F64" s="88">
        <v>2003.5</v>
      </c>
      <c r="G64" s="88" t="s">
        <v>259</v>
      </c>
      <c r="H64" s="156" t="s">
        <v>184</v>
      </c>
      <c r="I64" s="156"/>
    </row>
    <row r="65" spans="1:9">
      <c r="A65" s="88" t="s">
        <v>255</v>
      </c>
      <c r="B65" s="88" t="s">
        <v>268</v>
      </c>
      <c r="C65" s="88" t="s">
        <v>249</v>
      </c>
      <c r="D65" s="88" t="s">
        <v>257</v>
      </c>
      <c r="E65" s="88" t="s">
        <v>258</v>
      </c>
      <c r="F65" s="88">
        <v>2006.11</v>
      </c>
      <c r="G65" s="88" t="s">
        <v>259</v>
      </c>
      <c r="H65" s="156" t="s">
        <v>184</v>
      </c>
      <c r="I65" s="156"/>
    </row>
    <row r="66" spans="1:9">
      <c r="A66" s="88" t="s">
        <v>255</v>
      </c>
      <c r="B66" s="88" t="s">
        <v>268</v>
      </c>
      <c r="C66" s="88" t="s">
        <v>249</v>
      </c>
      <c r="D66" s="88" t="s">
        <v>257</v>
      </c>
      <c r="E66" s="88" t="s">
        <v>258</v>
      </c>
      <c r="F66" s="88">
        <v>2006.11</v>
      </c>
      <c r="G66" s="88" t="s">
        <v>259</v>
      </c>
      <c r="H66" s="156" t="s">
        <v>184</v>
      </c>
      <c r="I66" s="156"/>
    </row>
    <row r="67" spans="1:9">
      <c r="A67" s="88" t="s">
        <v>269</v>
      </c>
      <c r="B67" s="88" t="s">
        <v>270</v>
      </c>
      <c r="C67" s="88" t="s">
        <v>249</v>
      </c>
      <c r="D67" s="88" t="s">
        <v>257</v>
      </c>
      <c r="E67" s="88" t="s">
        <v>258</v>
      </c>
      <c r="F67" s="88">
        <v>2017.08</v>
      </c>
      <c r="G67" s="88" t="s">
        <v>259</v>
      </c>
      <c r="H67" s="156" t="s">
        <v>184</v>
      </c>
      <c r="I67" s="156"/>
    </row>
    <row r="68" spans="1:9">
      <c r="A68" s="88" t="s">
        <v>255</v>
      </c>
      <c r="B68" s="88" t="s">
        <v>268</v>
      </c>
      <c r="C68" s="88" t="s">
        <v>249</v>
      </c>
      <c r="D68" s="88" t="s">
        <v>257</v>
      </c>
      <c r="E68" s="88" t="s">
        <v>258</v>
      </c>
      <c r="F68" s="88">
        <v>2002.9</v>
      </c>
      <c r="G68" s="88" t="s">
        <v>259</v>
      </c>
      <c r="H68" s="156" t="s">
        <v>184</v>
      </c>
      <c r="I68" s="156"/>
    </row>
    <row r="69" spans="1:9">
      <c r="A69" s="88" t="s">
        <v>255</v>
      </c>
      <c r="B69" s="88" t="s">
        <v>271</v>
      </c>
      <c r="C69" s="88" t="s">
        <v>272</v>
      </c>
      <c r="D69" s="88" t="s">
        <v>257</v>
      </c>
      <c r="E69" s="88" t="s">
        <v>258</v>
      </c>
      <c r="F69" s="88">
        <v>2011.5</v>
      </c>
      <c r="G69" s="88" t="s">
        <v>259</v>
      </c>
      <c r="H69" s="156" t="s">
        <v>184</v>
      </c>
      <c r="I69" s="156"/>
    </row>
    <row r="70" spans="1:9">
      <c r="A70" s="88" t="s">
        <v>255</v>
      </c>
      <c r="B70" s="88" t="s">
        <v>271</v>
      </c>
      <c r="C70" s="88" t="s">
        <v>272</v>
      </c>
      <c r="D70" s="88" t="s">
        <v>257</v>
      </c>
      <c r="E70" s="88" t="s">
        <v>258</v>
      </c>
      <c r="F70" s="88">
        <v>2011.5</v>
      </c>
      <c r="G70" s="88" t="s">
        <v>259</v>
      </c>
      <c r="H70" s="156" t="s">
        <v>184</v>
      </c>
      <c r="I70" s="156"/>
    </row>
    <row r="71" spans="1:9">
      <c r="A71" s="88" t="s">
        <v>255</v>
      </c>
      <c r="B71" s="88" t="s">
        <v>271</v>
      </c>
      <c r="C71" s="88" t="s">
        <v>272</v>
      </c>
      <c r="D71" s="88" t="s">
        <v>257</v>
      </c>
      <c r="E71" s="88" t="s">
        <v>258</v>
      </c>
      <c r="F71" s="88">
        <v>2011.5</v>
      </c>
      <c r="G71" s="88" t="s">
        <v>259</v>
      </c>
      <c r="H71" s="156" t="s">
        <v>184</v>
      </c>
      <c r="I71" s="156"/>
    </row>
    <row r="72" spans="1:9">
      <c r="A72" s="88" t="s">
        <v>255</v>
      </c>
      <c r="B72" s="88" t="s">
        <v>271</v>
      </c>
      <c r="C72" s="88" t="s">
        <v>272</v>
      </c>
      <c r="D72" s="88" t="s">
        <v>257</v>
      </c>
      <c r="E72" s="88" t="s">
        <v>258</v>
      </c>
      <c r="F72" s="88">
        <v>2011.5</v>
      </c>
      <c r="G72" s="88" t="s">
        <v>259</v>
      </c>
      <c r="H72" s="156" t="s">
        <v>184</v>
      </c>
      <c r="I72" s="156"/>
    </row>
    <row r="73" spans="1:9">
      <c r="A73" s="88" t="s">
        <v>255</v>
      </c>
      <c r="B73" s="88" t="s">
        <v>273</v>
      </c>
      <c r="C73" s="88" t="s">
        <v>272</v>
      </c>
      <c r="D73" s="88" t="s">
        <v>257</v>
      </c>
      <c r="E73" s="88" t="s">
        <v>258</v>
      </c>
      <c r="F73" s="88">
        <v>2011.5</v>
      </c>
      <c r="G73" s="88" t="s">
        <v>259</v>
      </c>
      <c r="H73" s="156" t="s">
        <v>184</v>
      </c>
      <c r="I73" s="156"/>
    </row>
    <row r="74" spans="1:9">
      <c r="A74" s="88" t="s">
        <v>255</v>
      </c>
      <c r="B74" s="88" t="s">
        <v>271</v>
      </c>
      <c r="C74" s="88" t="s">
        <v>272</v>
      </c>
      <c r="D74" s="88" t="s">
        <v>257</v>
      </c>
      <c r="E74" s="88" t="s">
        <v>258</v>
      </c>
      <c r="F74" s="88">
        <v>2011.5</v>
      </c>
      <c r="G74" s="88" t="s">
        <v>259</v>
      </c>
      <c r="H74" s="156" t="s">
        <v>184</v>
      </c>
      <c r="I74" s="156"/>
    </row>
    <row r="75" spans="1:9">
      <c r="A75" s="88" t="s">
        <v>255</v>
      </c>
      <c r="B75" s="88" t="s">
        <v>274</v>
      </c>
      <c r="C75" s="88" t="s">
        <v>249</v>
      </c>
      <c r="D75" s="88" t="s">
        <v>257</v>
      </c>
      <c r="E75" s="88" t="s">
        <v>258</v>
      </c>
      <c r="F75" s="88">
        <v>2003.3</v>
      </c>
      <c r="G75" s="88" t="s">
        <v>259</v>
      </c>
      <c r="H75" s="156" t="s">
        <v>184</v>
      </c>
      <c r="I75" s="156"/>
    </row>
    <row r="76" spans="1:9">
      <c r="A76" s="88" t="s">
        <v>255</v>
      </c>
      <c r="B76" s="88" t="s">
        <v>275</v>
      </c>
      <c r="C76" s="88" t="s">
        <v>249</v>
      </c>
      <c r="D76" s="88" t="s">
        <v>257</v>
      </c>
      <c r="E76" s="88" t="s">
        <v>258</v>
      </c>
      <c r="F76" s="88">
        <v>2002.2</v>
      </c>
      <c r="G76" s="88" t="s">
        <v>259</v>
      </c>
      <c r="H76" s="156" t="s">
        <v>184</v>
      </c>
      <c r="I76" s="156"/>
    </row>
    <row r="77" spans="1:9">
      <c r="A77" s="88" t="s">
        <v>255</v>
      </c>
      <c r="B77" s="88" t="s">
        <v>276</v>
      </c>
      <c r="C77" s="88" t="s">
        <v>272</v>
      </c>
      <c r="D77" s="88" t="s">
        <v>257</v>
      </c>
      <c r="E77" s="88" t="s">
        <v>258</v>
      </c>
      <c r="F77" s="88">
        <v>2003.2</v>
      </c>
      <c r="G77" s="88" t="s">
        <v>259</v>
      </c>
      <c r="H77" s="156" t="s">
        <v>184</v>
      </c>
      <c r="I77" s="156"/>
    </row>
    <row r="78" spans="1:9">
      <c r="A78" s="88" t="s">
        <v>255</v>
      </c>
      <c r="B78" s="88" t="s">
        <v>276</v>
      </c>
      <c r="C78" s="88" t="s">
        <v>272</v>
      </c>
      <c r="D78" s="88" t="s">
        <v>257</v>
      </c>
      <c r="E78" s="88" t="s">
        <v>258</v>
      </c>
      <c r="F78" s="88">
        <v>2003.2</v>
      </c>
      <c r="G78" s="88" t="s">
        <v>259</v>
      </c>
      <c r="H78" s="156" t="s">
        <v>184</v>
      </c>
      <c r="I78" s="156"/>
    </row>
    <row r="79" spans="1:9">
      <c r="A79" s="88" t="s">
        <v>255</v>
      </c>
      <c r="B79" s="88" t="s">
        <v>276</v>
      </c>
      <c r="C79" s="88" t="s">
        <v>272</v>
      </c>
      <c r="D79" s="88" t="s">
        <v>257</v>
      </c>
      <c r="E79" s="88" t="s">
        <v>258</v>
      </c>
      <c r="F79" s="88">
        <v>2002.3</v>
      </c>
      <c r="G79" s="88" t="s">
        <v>259</v>
      </c>
      <c r="H79" s="156" t="s">
        <v>184</v>
      </c>
      <c r="I79" s="156"/>
    </row>
    <row r="80" spans="1:9">
      <c r="A80" s="88" t="s">
        <v>255</v>
      </c>
      <c r="B80" s="88" t="s">
        <v>276</v>
      </c>
      <c r="C80" s="88" t="s">
        <v>272</v>
      </c>
      <c r="D80" s="88" t="s">
        <v>257</v>
      </c>
      <c r="E80" s="88" t="s">
        <v>258</v>
      </c>
      <c r="F80" s="88">
        <v>2002.3</v>
      </c>
      <c r="G80" s="88" t="s">
        <v>259</v>
      </c>
      <c r="H80" s="156" t="s">
        <v>184</v>
      </c>
      <c r="I80" s="156"/>
    </row>
    <row r="81" spans="1:9">
      <c r="A81" s="88" t="s">
        <v>255</v>
      </c>
      <c r="B81" s="88" t="s">
        <v>274</v>
      </c>
      <c r="C81" s="88" t="s">
        <v>249</v>
      </c>
      <c r="D81" s="88" t="s">
        <v>257</v>
      </c>
      <c r="E81" s="88" t="s">
        <v>258</v>
      </c>
      <c r="F81" s="88">
        <v>2002.1</v>
      </c>
      <c r="G81" s="88" t="s">
        <v>259</v>
      </c>
      <c r="H81" s="156" t="s">
        <v>184</v>
      </c>
      <c r="I81" s="156"/>
    </row>
    <row r="82" spans="1:9">
      <c r="A82" s="88" t="s">
        <v>255</v>
      </c>
      <c r="B82" s="88" t="s">
        <v>277</v>
      </c>
      <c r="C82" s="88" t="s">
        <v>249</v>
      </c>
      <c r="D82" s="88" t="s">
        <v>257</v>
      </c>
      <c r="E82" s="88" t="s">
        <v>258</v>
      </c>
      <c r="F82" s="88">
        <v>2009.1</v>
      </c>
      <c r="G82" s="88" t="s">
        <v>259</v>
      </c>
      <c r="H82" s="156" t="s">
        <v>184</v>
      </c>
      <c r="I82" s="156"/>
    </row>
    <row r="83" spans="1:9">
      <c r="A83" s="88" t="s">
        <v>255</v>
      </c>
      <c r="B83" s="88" t="s">
        <v>277</v>
      </c>
      <c r="C83" s="88" t="s">
        <v>249</v>
      </c>
      <c r="D83" s="88" t="s">
        <v>257</v>
      </c>
      <c r="E83" s="88" t="s">
        <v>258</v>
      </c>
      <c r="F83" s="88">
        <v>2009.1</v>
      </c>
      <c r="G83" s="88" t="s">
        <v>259</v>
      </c>
      <c r="H83" s="156" t="s">
        <v>184</v>
      </c>
      <c r="I83" s="156"/>
    </row>
    <row r="84" spans="1:9">
      <c r="A84" s="88" t="s">
        <v>255</v>
      </c>
      <c r="B84" s="88" t="s">
        <v>277</v>
      </c>
      <c r="C84" s="88" t="s">
        <v>249</v>
      </c>
      <c r="D84" s="88" t="s">
        <v>257</v>
      </c>
      <c r="E84" s="88" t="s">
        <v>258</v>
      </c>
      <c r="F84" s="88">
        <v>2009.1</v>
      </c>
      <c r="G84" s="88" t="s">
        <v>259</v>
      </c>
      <c r="H84" s="156" t="s">
        <v>184</v>
      </c>
      <c r="I84" s="156"/>
    </row>
    <row r="85" spans="1:9">
      <c r="A85" s="88" t="s">
        <v>255</v>
      </c>
      <c r="B85" s="88" t="s">
        <v>277</v>
      </c>
      <c r="C85" s="88" t="s">
        <v>249</v>
      </c>
      <c r="D85" s="88" t="s">
        <v>257</v>
      </c>
      <c r="E85" s="88" t="s">
        <v>258</v>
      </c>
      <c r="F85" s="88">
        <v>2009.1</v>
      </c>
      <c r="G85" s="88" t="s">
        <v>259</v>
      </c>
      <c r="H85" s="156" t="s">
        <v>184</v>
      </c>
      <c r="I85" s="156"/>
    </row>
    <row r="86" spans="1:9">
      <c r="A86" s="88" t="s">
        <v>255</v>
      </c>
      <c r="B86" s="88" t="s">
        <v>277</v>
      </c>
      <c r="C86" s="88" t="s">
        <v>249</v>
      </c>
      <c r="D86" s="88" t="s">
        <v>257</v>
      </c>
      <c r="E86" s="88" t="s">
        <v>258</v>
      </c>
      <c r="F86" s="88">
        <v>2009.1</v>
      </c>
      <c r="G86" s="88" t="s">
        <v>259</v>
      </c>
      <c r="H86" s="156" t="s">
        <v>184</v>
      </c>
      <c r="I86" s="156"/>
    </row>
    <row r="87" spans="1:9">
      <c r="A87" s="88" t="s">
        <v>255</v>
      </c>
      <c r="B87" s="88" t="s">
        <v>278</v>
      </c>
      <c r="C87" s="88" t="s">
        <v>272</v>
      </c>
      <c r="D87" s="88" t="s">
        <v>257</v>
      </c>
      <c r="E87" s="88" t="s">
        <v>258</v>
      </c>
      <c r="F87" s="88">
        <v>2006.12</v>
      </c>
      <c r="G87" s="88" t="s">
        <v>259</v>
      </c>
      <c r="H87" s="156" t="s">
        <v>184</v>
      </c>
      <c r="I87" s="156"/>
    </row>
    <row r="88" spans="1:9">
      <c r="A88" s="88" t="s">
        <v>255</v>
      </c>
      <c r="B88" s="88" t="s">
        <v>278</v>
      </c>
      <c r="C88" s="88" t="s">
        <v>272</v>
      </c>
      <c r="D88" s="88" t="s">
        <v>257</v>
      </c>
      <c r="E88" s="88" t="s">
        <v>258</v>
      </c>
      <c r="F88" s="88">
        <v>2006.12</v>
      </c>
      <c r="G88" s="88" t="s">
        <v>259</v>
      </c>
      <c r="H88" s="156" t="s">
        <v>184</v>
      </c>
      <c r="I88" s="156"/>
    </row>
    <row r="89" spans="1:9">
      <c r="A89" s="88" t="s">
        <v>255</v>
      </c>
      <c r="B89" s="88" t="s">
        <v>279</v>
      </c>
      <c r="C89" s="88" t="s">
        <v>272</v>
      </c>
      <c r="D89" s="88" t="s">
        <v>257</v>
      </c>
      <c r="E89" s="88" t="s">
        <v>258</v>
      </c>
      <c r="F89" s="88">
        <v>2006.12</v>
      </c>
      <c r="G89" s="88" t="s">
        <v>259</v>
      </c>
      <c r="H89" s="156" t="s">
        <v>184</v>
      </c>
      <c r="I89" s="156"/>
    </row>
    <row r="90" spans="1:9">
      <c r="A90" s="88" t="s">
        <v>255</v>
      </c>
      <c r="B90" s="88" t="s">
        <v>280</v>
      </c>
      <c r="C90" s="88" t="s">
        <v>272</v>
      </c>
      <c r="D90" s="88" t="s">
        <v>257</v>
      </c>
      <c r="E90" s="88" t="s">
        <v>258</v>
      </c>
      <c r="F90" s="88">
        <v>2006.12</v>
      </c>
      <c r="G90" s="88" t="s">
        <v>259</v>
      </c>
      <c r="H90" s="156" t="s">
        <v>184</v>
      </c>
      <c r="I90" s="156"/>
    </row>
    <row r="91" spans="1:9">
      <c r="A91" s="88" t="s">
        <v>255</v>
      </c>
      <c r="B91" s="88" t="s">
        <v>280</v>
      </c>
      <c r="C91" s="88" t="s">
        <v>272</v>
      </c>
      <c r="D91" s="88" t="s">
        <v>257</v>
      </c>
      <c r="E91" s="88" t="s">
        <v>258</v>
      </c>
      <c r="F91" s="88">
        <v>2006.12</v>
      </c>
      <c r="G91" s="88" t="s">
        <v>259</v>
      </c>
      <c r="H91" s="156" t="s">
        <v>184</v>
      </c>
      <c r="I91" s="156"/>
    </row>
    <row r="92" spans="1:9">
      <c r="A92" s="88" t="s">
        <v>255</v>
      </c>
      <c r="B92" s="88" t="s">
        <v>280</v>
      </c>
      <c r="C92" s="88" t="s">
        <v>272</v>
      </c>
      <c r="D92" s="88" t="s">
        <v>257</v>
      </c>
      <c r="E92" s="88" t="s">
        <v>258</v>
      </c>
      <c r="F92" s="88">
        <v>2006.12</v>
      </c>
      <c r="G92" s="88" t="s">
        <v>259</v>
      </c>
      <c r="H92" s="156" t="s">
        <v>184</v>
      </c>
      <c r="I92" s="156"/>
    </row>
    <row r="93" spans="1:9">
      <c r="A93" s="88" t="s">
        <v>255</v>
      </c>
      <c r="B93" s="88" t="s">
        <v>273</v>
      </c>
      <c r="C93" s="88" t="s">
        <v>272</v>
      </c>
      <c r="D93" s="88" t="s">
        <v>257</v>
      </c>
      <c r="E93" s="88" t="s">
        <v>258</v>
      </c>
      <c r="F93" s="88">
        <v>2006.11</v>
      </c>
      <c r="G93" s="88" t="s">
        <v>259</v>
      </c>
      <c r="H93" s="156" t="s">
        <v>184</v>
      </c>
      <c r="I93" s="156"/>
    </row>
    <row r="94" spans="1:9">
      <c r="A94" s="88" t="s">
        <v>255</v>
      </c>
      <c r="B94" s="88" t="s">
        <v>273</v>
      </c>
      <c r="C94" s="88" t="s">
        <v>272</v>
      </c>
      <c r="D94" s="88" t="s">
        <v>257</v>
      </c>
      <c r="E94" s="88" t="s">
        <v>258</v>
      </c>
      <c r="F94" s="88">
        <v>2006.11</v>
      </c>
      <c r="G94" s="88" t="s">
        <v>259</v>
      </c>
      <c r="H94" s="156" t="s">
        <v>184</v>
      </c>
      <c r="I94" s="156"/>
    </row>
    <row r="95" spans="1:9">
      <c r="A95" s="88" t="s">
        <v>255</v>
      </c>
      <c r="B95" s="88" t="s">
        <v>273</v>
      </c>
      <c r="C95" s="88" t="s">
        <v>272</v>
      </c>
      <c r="D95" s="88" t="s">
        <v>257</v>
      </c>
      <c r="E95" s="88" t="s">
        <v>258</v>
      </c>
      <c r="F95" s="88">
        <v>2006.11</v>
      </c>
      <c r="G95" s="88" t="s">
        <v>259</v>
      </c>
      <c r="H95" s="156" t="s">
        <v>184</v>
      </c>
      <c r="I95" s="156"/>
    </row>
    <row r="96" spans="1:9">
      <c r="A96" s="88" t="s">
        <v>255</v>
      </c>
      <c r="B96" s="88" t="s">
        <v>271</v>
      </c>
      <c r="C96" s="88" t="s">
        <v>272</v>
      </c>
      <c r="D96" s="88" t="s">
        <v>257</v>
      </c>
      <c r="E96" s="88" t="s">
        <v>258</v>
      </c>
      <c r="F96" s="88">
        <v>2005.1</v>
      </c>
      <c r="G96" s="88" t="s">
        <v>259</v>
      </c>
      <c r="H96" s="156" t="s">
        <v>184</v>
      </c>
      <c r="I96" s="156"/>
    </row>
    <row r="97" spans="1:9">
      <c r="A97" s="88" t="s">
        <v>255</v>
      </c>
      <c r="B97" s="88" t="s">
        <v>273</v>
      </c>
      <c r="C97" s="88" t="s">
        <v>272</v>
      </c>
      <c r="D97" s="88" t="s">
        <v>257</v>
      </c>
      <c r="E97" s="88" t="s">
        <v>258</v>
      </c>
      <c r="F97" s="88">
        <v>2005.1</v>
      </c>
      <c r="G97" s="88" t="s">
        <v>259</v>
      </c>
      <c r="H97" s="156" t="s">
        <v>184</v>
      </c>
      <c r="I97" s="156"/>
    </row>
    <row r="98" spans="1:9">
      <c r="A98" s="88" t="s">
        <v>255</v>
      </c>
      <c r="B98" s="88" t="s">
        <v>273</v>
      </c>
      <c r="C98" s="88" t="s">
        <v>272</v>
      </c>
      <c r="D98" s="88" t="s">
        <v>257</v>
      </c>
      <c r="E98" s="88" t="s">
        <v>258</v>
      </c>
      <c r="F98" s="88">
        <v>2006.11</v>
      </c>
      <c r="G98" s="88" t="s">
        <v>259</v>
      </c>
      <c r="H98" s="156" t="s">
        <v>184</v>
      </c>
      <c r="I98" s="156"/>
    </row>
    <row r="99" spans="1:9">
      <c r="A99" s="88" t="s">
        <v>255</v>
      </c>
      <c r="B99" s="88" t="s">
        <v>271</v>
      </c>
      <c r="C99" s="88" t="s">
        <v>272</v>
      </c>
      <c r="D99" s="88" t="s">
        <v>257</v>
      </c>
      <c r="E99" s="88" t="s">
        <v>258</v>
      </c>
      <c r="F99" s="88">
        <v>2010.4</v>
      </c>
      <c r="G99" s="88" t="s">
        <v>259</v>
      </c>
      <c r="H99" s="156" t="s">
        <v>184</v>
      </c>
      <c r="I99" s="156"/>
    </row>
    <row r="100" spans="1:9">
      <c r="A100" s="88" t="s">
        <v>255</v>
      </c>
      <c r="B100" s="88" t="s">
        <v>271</v>
      </c>
      <c r="C100" s="88" t="s">
        <v>272</v>
      </c>
      <c r="D100" s="88" t="s">
        <v>257</v>
      </c>
      <c r="E100" s="88" t="s">
        <v>258</v>
      </c>
      <c r="F100" s="88">
        <v>2010.4</v>
      </c>
      <c r="G100" s="88" t="s">
        <v>259</v>
      </c>
      <c r="H100" s="156" t="s">
        <v>184</v>
      </c>
      <c r="I100" s="156"/>
    </row>
    <row r="101" spans="1:9">
      <c r="A101" s="88" t="s">
        <v>255</v>
      </c>
      <c r="B101" s="88" t="s">
        <v>271</v>
      </c>
      <c r="C101" s="88" t="s">
        <v>272</v>
      </c>
      <c r="D101" s="88" t="s">
        <v>257</v>
      </c>
      <c r="E101" s="88" t="s">
        <v>258</v>
      </c>
      <c r="F101" s="88">
        <v>2011.6</v>
      </c>
      <c r="G101" s="88" t="s">
        <v>259</v>
      </c>
      <c r="H101" s="156" t="s">
        <v>184</v>
      </c>
      <c r="I101" s="156"/>
    </row>
    <row r="102" spans="1:9">
      <c r="A102" s="88" t="s">
        <v>255</v>
      </c>
      <c r="B102" s="88" t="s">
        <v>271</v>
      </c>
      <c r="C102" s="88" t="s">
        <v>272</v>
      </c>
      <c r="D102" s="88" t="s">
        <v>257</v>
      </c>
      <c r="E102" s="88" t="s">
        <v>258</v>
      </c>
      <c r="F102" s="88">
        <v>2011.6</v>
      </c>
      <c r="G102" s="88" t="s">
        <v>259</v>
      </c>
      <c r="H102" s="156" t="s">
        <v>184</v>
      </c>
      <c r="I102" s="156"/>
    </row>
    <row r="103" spans="1:9">
      <c r="A103" s="88" t="s">
        <v>255</v>
      </c>
      <c r="B103" s="88" t="s">
        <v>273</v>
      </c>
      <c r="C103" s="88" t="s">
        <v>272</v>
      </c>
      <c r="D103" s="88" t="s">
        <v>257</v>
      </c>
      <c r="E103" s="88" t="s">
        <v>258</v>
      </c>
      <c r="F103" s="88">
        <v>2011.5</v>
      </c>
      <c r="G103" s="88" t="s">
        <v>259</v>
      </c>
      <c r="H103" s="156" t="s">
        <v>184</v>
      </c>
      <c r="I103" s="156"/>
    </row>
    <row r="104" spans="1:9">
      <c r="A104" s="88" t="s">
        <v>255</v>
      </c>
      <c r="B104" s="88" t="s">
        <v>273</v>
      </c>
      <c r="C104" s="88" t="s">
        <v>272</v>
      </c>
      <c r="D104" s="88" t="s">
        <v>257</v>
      </c>
      <c r="E104" s="88" t="s">
        <v>258</v>
      </c>
      <c r="F104" s="88">
        <v>2011.5</v>
      </c>
      <c r="G104" s="88" t="s">
        <v>259</v>
      </c>
      <c r="H104" s="156" t="s">
        <v>184</v>
      </c>
      <c r="I104" s="156"/>
    </row>
    <row r="105" spans="1:9">
      <c r="A105" s="88" t="s">
        <v>255</v>
      </c>
      <c r="B105" s="88" t="s">
        <v>281</v>
      </c>
      <c r="C105" s="88" t="s">
        <v>272</v>
      </c>
      <c r="D105" s="88" t="s">
        <v>257</v>
      </c>
      <c r="E105" s="88" t="s">
        <v>258</v>
      </c>
      <c r="F105" s="88">
        <v>2021.5</v>
      </c>
      <c r="G105" s="88" t="s">
        <v>259</v>
      </c>
      <c r="H105" s="156" t="s">
        <v>184</v>
      </c>
      <c r="I105" s="156"/>
    </row>
    <row r="106" spans="1:9">
      <c r="A106" s="88" t="s">
        <v>255</v>
      </c>
      <c r="B106" s="88" t="s">
        <v>271</v>
      </c>
      <c r="C106" s="88" t="s">
        <v>272</v>
      </c>
      <c r="D106" s="88" t="s">
        <v>257</v>
      </c>
      <c r="E106" s="88" t="s">
        <v>258</v>
      </c>
      <c r="F106" s="88">
        <v>2010.4</v>
      </c>
      <c r="G106" s="88" t="s">
        <v>259</v>
      </c>
      <c r="H106" s="156" t="s">
        <v>184</v>
      </c>
      <c r="I106" s="156"/>
    </row>
    <row r="107" spans="1:9">
      <c r="A107" s="88" t="s">
        <v>255</v>
      </c>
      <c r="B107" s="88" t="s">
        <v>271</v>
      </c>
      <c r="C107" s="88" t="s">
        <v>272</v>
      </c>
      <c r="D107" s="88" t="s">
        <v>257</v>
      </c>
      <c r="E107" s="88" t="s">
        <v>258</v>
      </c>
      <c r="F107" s="88">
        <v>2006.11</v>
      </c>
      <c r="G107" s="88" t="s">
        <v>259</v>
      </c>
      <c r="H107" s="156" t="s">
        <v>184</v>
      </c>
      <c r="I107" s="156"/>
    </row>
    <row r="108" spans="1:9">
      <c r="A108" s="88" t="s">
        <v>255</v>
      </c>
      <c r="B108" s="88" t="s">
        <v>271</v>
      </c>
      <c r="C108" s="88" t="s">
        <v>272</v>
      </c>
      <c r="D108" s="88" t="s">
        <v>257</v>
      </c>
      <c r="E108" s="88" t="s">
        <v>258</v>
      </c>
      <c r="F108" s="88">
        <v>2006.11</v>
      </c>
      <c r="G108" s="88" t="s">
        <v>259</v>
      </c>
      <c r="H108" s="156" t="s">
        <v>184</v>
      </c>
      <c r="I108" s="156"/>
    </row>
    <row r="109" spans="1:9">
      <c r="A109" s="88" t="s">
        <v>255</v>
      </c>
      <c r="B109" s="88" t="s">
        <v>271</v>
      </c>
      <c r="C109" s="88" t="s">
        <v>272</v>
      </c>
      <c r="D109" s="88" t="s">
        <v>257</v>
      </c>
      <c r="E109" s="88" t="s">
        <v>258</v>
      </c>
      <c r="F109" s="88">
        <v>2005.1</v>
      </c>
      <c r="G109" s="88" t="s">
        <v>259</v>
      </c>
      <c r="H109" s="156" t="s">
        <v>184</v>
      </c>
      <c r="I109" s="156"/>
    </row>
    <row r="110" spans="1:9">
      <c r="A110" s="88" t="s">
        <v>255</v>
      </c>
      <c r="B110" s="88" t="s">
        <v>273</v>
      </c>
      <c r="C110" s="88" t="s">
        <v>272</v>
      </c>
      <c r="D110" s="88" t="s">
        <v>257</v>
      </c>
      <c r="E110" s="88" t="s">
        <v>258</v>
      </c>
      <c r="F110" s="88">
        <v>2005.1</v>
      </c>
      <c r="G110" s="88" t="s">
        <v>259</v>
      </c>
      <c r="H110" s="156" t="s">
        <v>184</v>
      </c>
      <c r="I110" s="156"/>
    </row>
    <row r="111" spans="1:9">
      <c r="A111" s="88" t="s">
        <v>255</v>
      </c>
      <c r="B111" s="88" t="s">
        <v>271</v>
      </c>
      <c r="C111" s="88" t="s">
        <v>272</v>
      </c>
      <c r="D111" s="88" t="s">
        <v>257</v>
      </c>
      <c r="E111" s="88" t="s">
        <v>258</v>
      </c>
      <c r="F111" s="88">
        <v>2006.11</v>
      </c>
      <c r="G111" s="88" t="s">
        <v>259</v>
      </c>
      <c r="H111" s="156" t="s">
        <v>184</v>
      </c>
      <c r="I111" s="156"/>
    </row>
    <row r="112" spans="1:9">
      <c r="A112" s="88" t="s">
        <v>255</v>
      </c>
      <c r="B112" s="88" t="s">
        <v>281</v>
      </c>
      <c r="C112" s="88" t="s">
        <v>272</v>
      </c>
      <c r="D112" s="88" t="s">
        <v>257</v>
      </c>
      <c r="E112" s="88" t="s">
        <v>258</v>
      </c>
      <c r="F112" s="88">
        <v>2021.5</v>
      </c>
      <c r="G112" s="88" t="s">
        <v>259</v>
      </c>
      <c r="H112" s="156" t="s">
        <v>184</v>
      </c>
      <c r="I112" s="156"/>
    </row>
    <row r="113" spans="1:9">
      <c r="A113" s="88" t="s">
        <v>255</v>
      </c>
      <c r="B113" s="88" t="s">
        <v>271</v>
      </c>
      <c r="C113" s="88" t="s">
        <v>272</v>
      </c>
      <c r="D113" s="88" t="s">
        <v>257</v>
      </c>
      <c r="E113" s="88" t="s">
        <v>258</v>
      </c>
      <c r="F113" s="88">
        <v>2006.11</v>
      </c>
      <c r="G113" s="88" t="s">
        <v>259</v>
      </c>
      <c r="H113" s="156" t="s">
        <v>184</v>
      </c>
      <c r="I113" s="156"/>
    </row>
    <row r="114" spans="1:9">
      <c r="A114" s="88" t="s">
        <v>255</v>
      </c>
      <c r="B114" s="88" t="s">
        <v>281</v>
      </c>
      <c r="C114" s="88" t="s">
        <v>272</v>
      </c>
      <c r="D114" s="88" t="s">
        <v>257</v>
      </c>
      <c r="E114" s="88" t="s">
        <v>258</v>
      </c>
      <c r="F114" s="88">
        <v>2021.5</v>
      </c>
      <c r="G114" s="88" t="s">
        <v>259</v>
      </c>
      <c r="H114" s="156" t="s">
        <v>184</v>
      </c>
      <c r="I114" s="156"/>
    </row>
    <row r="115" spans="1:9">
      <c r="A115" s="88" t="s">
        <v>255</v>
      </c>
      <c r="B115" s="88" t="s">
        <v>281</v>
      </c>
      <c r="C115" s="88" t="s">
        <v>272</v>
      </c>
      <c r="D115" s="88" t="s">
        <v>257</v>
      </c>
      <c r="E115" s="88" t="s">
        <v>258</v>
      </c>
      <c r="F115" s="88">
        <v>2021.5</v>
      </c>
      <c r="G115" s="88" t="s">
        <v>259</v>
      </c>
      <c r="H115" s="156" t="s">
        <v>184</v>
      </c>
      <c r="I115" s="156"/>
    </row>
    <row r="116" spans="1:9">
      <c r="A116" s="88" t="s">
        <v>255</v>
      </c>
      <c r="B116" s="88" t="s">
        <v>271</v>
      </c>
      <c r="C116" s="88" t="s">
        <v>272</v>
      </c>
      <c r="D116" s="88" t="s">
        <v>257</v>
      </c>
      <c r="E116" s="88" t="s">
        <v>258</v>
      </c>
      <c r="F116" s="88">
        <v>2012.5</v>
      </c>
      <c r="G116" s="88" t="s">
        <v>259</v>
      </c>
      <c r="H116" s="156" t="s">
        <v>184</v>
      </c>
      <c r="I116" s="156"/>
    </row>
    <row r="117" spans="1:9">
      <c r="A117" s="88" t="s">
        <v>255</v>
      </c>
      <c r="B117" s="88" t="s">
        <v>277</v>
      </c>
      <c r="C117" s="88" t="s">
        <v>249</v>
      </c>
      <c r="D117" s="88" t="s">
        <v>257</v>
      </c>
      <c r="E117" s="88" t="s">
        <v>258</v>
      </c>
      <c r="F117" s="88">
        <v>2015.3</v>
      </c>
      <c r="G117" s="88" t="s">
        <v>259</v>
      </c>
      <c r="H117" s="156" t="s">
        <v>184</v>
      </c>
      <c r="I117" s="156"/>
    </row>
    <row r="118" spans="1:9">
      <c r="A118" s="88" t="s">
        <v>255</v>
      </c>
      <c r="B118" s="88" t="s">
        <v>277</v>
      </c>
      <c r="C118" s="88" t="s">
        <v>249</v>
      </c>
      <c r="D118" s="88" t="s">
        <v>257</v>
      </c>
      <c r="E118" s="88" t="s">
        <v>258</v>
      </c>
      <c r="F118" s="88">
        <v>2015.3</v>
      </c>
      <c r="G118" s="88" t="s">
        <v>259</v>
      </c>
      <c r="H118" s="156" t="s">
        <v>184</v>
      </c>
      <c r="I118" s="156"/>
    </row>
    <row r="119" spans="1:9">
      <c r="A119" s="88" t="s">
        <v>255</v>
      </c>
      <c r="B119" s="88" t="s">
        <v>271</v>
      </c>
      <c r="C119" s="88" t="s">
        <v>272</v>
      </c>
      <c r="D119" s="88" t="s">
        <v>257</v>
      </c>
      <c r="E119" s="88" t="s">
        <v>258</v>
      </c>
      <c r="F119" s="88">
        <v>2015.3</v>
      </c>
      <c r="G119" s="88" t="s">
        <v>259</v>
      </c>
      <c r="H119" s="156" t="s">
        <v>184</v>
      </c>
      <c r="I119" s="156"/>
    </row>
    <row r="120" spans="1:9">
      <c r="A120" s="88" t="s">
        <v>255</v>
      </c>
      <c r="B120" s="88" t="s">
        <v>271</v>
      </c>
      <c r="C120" s="88" t="s">
        <v>272</v>
      </c>
      <c r="D120" s="88" t="s">
        <v>257</v>
      </c>
      <c r="E120" s="88" t="s">
        <v>258</v>
      </c>
      <c r="F120" s="88">
        <v>2015.3</v>
      </c>
      <c r="G120" s="88" t="s">
        <v>259</v>
      </c>
      <c r="H120" s="156" t="s">
        <v>184</v>
      </c>
      <c r="I120" s="156"/>
    </row>
    <row r="121" spans="1:9">
      <c r="A121" s="88" t="s">
        <v>255</v>
      </c>
      <c r="B121" s="88" t="s">
        <v>282</v>
      </c>
      <c r="C121" s="88" t="s">
        <v>249</v>
      </c>
      <c r="D121" s="88" t="s">
        <v>257</v>
      </c>
      <c r="E121" s="88" t="s">
        <v>258</v>
      </c>
      <c r="F121" s="88">
        <v>2015.4</v>
      </c>
      <c r="G121" s="88" t="s">
        <v>259</v>
      </c>
      <c r="H121" s="156" t="s">
        <v>184</v>
      </c>
      <c r="I121" s="156"/>
    </row>
    <row r="122" spans="1:9">
      <c r="A122" s="88" t="s">
        <v>255</v>
      </c>
      <c r="B122" s="88" t="s">
        <v>282</v>
      </c>
      <c r="C122" s="88" t="s">
        <v>249</v>
      </c>
      <c r="D122" s="88" t="s">
        <v>257</v>
      </c>
      <c r="E122" s="88" t="s">
        <v>258</v>
      </c>
      <c r="F122" s="88">
        <v>2015.4</v>
      </c>
      <c r="G122" s="88" t="s">
        <v>259</v>
      </c>
      <c r="H122" s="156" t="s">
        <v>184</v>
      </c>
      <c r="I122" s="156"/>
    </row>
    <row r="123" spans="1:9">
      <c r="A123" s="88" t="s">
        <v>255</v>
      </c>
      <c r="B123" s="88" t="s">
        <v>282</v>
      </c>
      <c r="C123" s="88" t="s">
        <v>249</v>
      </c>
      <c r="D123" s="88" t="s">
        <v>257</v>
      </c>
      <c r="E123" s="88" t="s">
        <v>258</v>
      </c>
      <c r="F123" s="88">
        <v>2015.4</v>
      </c>
      <c r="G123" s="88" t="s">
        <v>259</v>
      </c>
      <c r="H123" s="156" t="s">
        <v>184</v>
      </c>
      <c r="I123" s="156"/>
    </row>
    <row r="124" spans="1:9">
      <c r="A124" s="88" t="s">
        <v>255</v>
      </c>
      <c r="B124" s="88" t="s">
        <v>283</v>
      </c>
      <c r="C124" s="88" t="s">
        <v>272</v>
      </c>
      <c r="D124" s="88" t="s">
        <v>257</v>
      </c>
      <c r="E124" s="88" t="s">
        <v>258</v>
      </c>
      <c r="F124" s="88">
        <v>2015.4</v>
      </c>
      <c r="G124" s="88" t="s">
        <v>259</v>
      </c>
      <c r="H124" s="156" t="s">
        <v>184</v>
      </c>
      <c r="I124" s="156"/>
    </row>
    <row r="125" spans="1:9">
      <c r="A125" s="88" t="s">
        <v>255</v>
      </c>
      <c r="B125" s="88" t="s">
        <v>283</v>
      </c>
      <c r="C125" s="88" t="s">
        <v>272</v>
      </c>
      <c r="D125" s="88" t="s">
        <v>257</v>
      </c>
      <c r="E125" s="88" t="s">
        <v>258</v>
      </c>
      <c r="F125" s="88">
        <v>2015.4</v>
      </c>
      <c r="G125" s="88" t="s">
        <v>259</v>
      </c>
      <c r="H125" s="156" t="s">
        <v>184</v>
      </c>
      <c r="I125" s="156"/>
    </row>
    <row r="126" spans="1:9">
      <c r="A126" s="88" t="s">
        <v>255</v>
      </c>
      <c r="B126" s="88" t="s">
        <v>283</v>
      </c>
      <c r="C126" s="88" t="s">
        <v>272</v>
      </c>
      <c r="D126" s="88" t="s">
        <v>257</v>
      </c>
      <c r="E126" s="88" t="s">
        <v>258</v>
      </c>
      <c r="F126" s="88">
        <v>2015.4</v>
      </c>
      <c r="G126" s="88" t="s">
        <v>259</v>
      </c>
      <c r="H126" s="156" t="s">
        <v>184</v>
      </c>
      <c r="I126" s="156"/>
    </row>
    <row r="127" spans="1:9">
      <c r="A127" s="88" t="s">
        <v>255</v>
      </c>
      <c r="B127" s="88" t="s">
        <v>284</v>
      </c>
      <c r="C127" s="88" t="s">
        <v>272</v>
      </c>
      <c r="D127" s="88" t="s">
        <v>257</v>
      </c>
      <c r="E127" s="88" t="s">
        <v>258</v>
      </c>
      <c r="F127" s="88">
        <v>2015.9</v>
      </c>
      <c r="G127" s="88" t="s">
        <v>259</v>
      </c>
      <c r="H127" s="156" t="s">
        <v>184</v>
      </c>
      <c r="I127" s="156"/>
    </row>
    <row r="128" spans="1:9">
      <c r="A128" s="88" t="s">
        <v>255</v>
      </c>
      <c r="B128" s="88" t="s">
        <v>284</v>
      </c>
      <c r="C128" s="88" t="s">
        <v>272</v>
      </c>
      <c r="D128" s="88" t="s">
        <v>257</v>
      </c>
      <c r="E128" s="88" t="s">
        <v>258</v>
      </c>
      <c r="F128" s="88">
        <v>2015.9</v>
      </c>
      <c r="G128" s="88" t="s">
        <v>259</v>
      </c>
      <c r="H128" s="156" t="s">
        <v>184</v>
      </c>
      <c r="I128" s="156"/>
    </row>
    <row r="129" spans="1:9">
      <c r="A129" s="88" t="s">
        <v>285</v>
      </c>
      <c r="B129" s="88" t="s">
        <v>286</v>
      </c>
      <c r="C129" s="88" t="s">
        <v>249</v>
      </c>
      <c r="D129" s="88" t="s">
        <v>257</v>
      </c>
      <c r="E129" s="88" t="s">
        <v>258</v>
      </c>
      <c r="F129" s="88">
        <v>2016.12</v>
      </c>
      <c r="G129" s="88" t="s">
        <v>259</v>
      </c>
      <c r="H129" s="156" t="s">
        <v>184</v>
      </c>
      <c r="I129" s="156"/>
    </row>
    <row r="130" spans="1:9">
      <c r="A130" s="88" t="s">
        <v>285</v>
      </c>
      <c r="B130" s="88" t="s">
        <v>286</v>
      </c>
      <c r="C130" s="88" t="s">
        <v>249</v>
      </c>
      <c r="D130" s="88" t="s">
        <v>257</v>
      </c>
      <c r="E130" s="88" t="s">
        <v>258</v>
      </c>
      <c r="F130" s="88">
        <v>2016.12</v>
      </c>
      <c r="G130" s="88" t="s">
        <v>259</v>
      </c>
      <c r="H130" s="156" t="s">
        <v>184</v>
      </c>
      <c r="I130" s="156"/>
    </row>
    <row r="131" spans="1:9">
      <c r="A131" s="88" t="s">
        <v>285</v>
      </c>
      <c r="B131" s="88" t="s">
        <v>286</v>
      </c>
      <c r="C131" s="88" t="s">
        <v>249</v>
      </c>
      <c r="D131" s="88" t="s">
        <v>257</v>
      </c>
      <c r="E131" s="88" t="s">
        <v>258</v>
      </c>
      <c r="F131" s="88">
        <v>2016.12</v>
      </c>
      <c r="G131" s="88" t="s">
        <v>259</v>
      </c>
      <c r="H131" s="156" t="s">
        <v>184</v>
      </c>
      <c r="I131" s="156"/>
    </row>
    <row r="132" spans="1:9">
      <c r="A132" s="88" t="s">
        <v>285</v>
      </c>
      <c r="B132" s="88" t="s">
        <v>286</v>
      </c>
      <c r="C132" s="88" t="s">
        <v>249</v>
      </c>
      <c r="D132" s="88" t="s">
        <v>257</v>
      </c>
      <c r="E132" s="88" t="s">
        <v>258</v>
      </c>
      <c r="F132" s="88">
        <v>2016.12</v>
      </c>
      <c r="G132" s="88" t="s">
        <v>259</v>
      </c>
      <c r="H132" s="156" t="s">
        <v>184</v>
      </c>
      <c r="I132" s="156"/>
    </row>
    <row r="133" spans="1:9">
      <c r="A133" s="88" t="s">
        <v>285</v>
      </c>
      <c r="B133" s="88" t="s">
        <v>286</v>
      </c>
      <c r="C133" s="88" t="s">
        <v>249</v>
      </c>
      <c r="D133" s="88" t="s">
        <v>257</v>
      </c>
      <c r="E133" s="88" t="s">
        <v>258</v>
      </c>
      <c r="F133" s="88">
        <v>2016.12</v>
      </c>
      <c r="G133" s="88" t="s">
        <v>259</v>
      </c>
      <c r="H133" s="156" t="s">
        <v>184</v>
      </c>
      <c r="I133" s="156"/>
    </row>
    <row r="134" spans="1:9">
      <c r="A134" s="88" t="s">
        <v>285</v>
      </c>
      <c r="B134" s="88" t="s">
        <v>286</v>
      </c>
      <c r="C134" s="88" t="s">
        <v>249</v>
      </c>
      <c r="D134" s="88" t="s">
        <v>257</v>
      </c>
      <c r="E134" s="88" t="s">
        <v>258</v>
      </c>
      <c r="F134" s="88">
        <v>2016.12</v>
      </c>
      <c r="G134" s="88" t="s">
        <v>259</v>
      </c>
      <c r="H134" s="156" t="s">
        <v>184</v>
      </c>
      <c r="I134" s="156"/>
    </row>
    <row r="135" spans="1:9">
      <c r="A135" s="88" t="s">
        <v>287</v>
      </c>
      <c r="B135" s="88" t="s">
        <v>288</v>
      </c>
      <c r="C135" s="88" t="s">
        <v>249</v>
      </c>
      <c r="D135" s="88" t="s">
        <v>257</v>
      </c>
      <c r="E135" s="88" t="s">
        <v>258</v>
      </c>
      <c r="F135" s="88">
        <v>2021.4</v>
      </c>
      <c r="G135" s="88" t="s">
        <v>259</v>
      </c>
      <c r="H135" s="156" t="s">
        <v>184</v>
      </c>
      <c r="I135" s="156"/>
    </row>
    <row r="136" spans="1:9">
      <c r="A136" s="88" t="s">
        <v>287</v>
      </c>
      <c r="B136" s="88" t="s">
        <v>288</v>
      </c>
      <c r="C136" s="88" t="s">
        <v>249</v>
      </c>
      <c r="D136" s="88" t="s">
        <v>257</v>
      </c>
      <c r="E136" s="88" t="s">
        <v>258</v>
      </c>
      <c r="F136" s="88">
        <v>2021.4</v>
      </c>
      <c r="G136" s="88" t="s">
        <v>259</v>
      </c>
      <c r="H136" s="156" t="s">
        <v>184</v>
      </c>
      <c r="I136" s="156"/>
    </row>
    <row r="137" spans="1:9">
      <c r="A137" s="88" t="s">
        <v>287</v>
      </c>
      <c r="B137" s="88" t="s">
        <v>289</v>
      </c>
      <c r="C137" s="88" t="s">
        <v>249</v>
      </c>
      <c r="D137" s="88" t="s">
        <v>257</v>
      </c>
      <c r="E137" s="88" t="s">
        <v>258</v>
      </c>
      <c r="F137" s="88">
        <v>2021.11</v>
      </c>
      <c r="G137" s="88" t="s">
        <v>259</v>
      </c>
      <c r="H137" s="156" t="s">
        <v>184</v>
      </c>
      <c r="I137" s="156"/>
    </row>
    <row r="138" spans="1:9">
      <c r="A138" s="88" t="s">
        <v>287</v>
      </c>
      <c r="B138" s="88" t="s">
        <v>289</v>
      </c>
      <c r="C138" s="88" t="s">
        <v>249</v>
      </c>
      <c r="D138" s="88" t="s">
        <v>257</v>
      </c>
      <c r="E138" s="88" t="s">
        <v>258</v>
      </c>
      <c r="F138" s="88">
        <v>2021.11</v>
      </c>
      <c r="G138" s="88" t="s">
        <v>259</v>
      </c>
      <c r="H138" s="156" t="s">
        <v>184</v>
      </c>
      <c r="I138" s="156"/>
    </row>
    <row r="139" spans="1:9">
      <c r="A139" s="88" t="s">
        <v>287</v>
      </c>
      <c r="B139" s="88" t="s">
        <v>289</v>
      </c>
      <c r="C139" s="88" t="s">
        <v>249</v>
      </c>
      <c r="D139" s="88" t="s">
        <v>257</v>
      </c>
      <c r="E139" s="88" t="s">
        <v>258</v>
      </c>
      <c r="F139" s="88">
        <v>2021.11</v>
      </c>
      <c r="G139" s="88" t="s">
        <v>259</v>
      </c>
      <c r="H139" s="156" t="s">
        <v>184</v>
      </c>
      <c r="I139" s="156"/>
    </row>
    <row r="140" spans="1:9">
      <c r="A140" s="88" t="s">
        <v>287</v>
      </c>
      <c r="B140" s="88" t="s">
        <v>289</v>
      </c>
      <c r="C140" s="88" t="s">
        <v>249</v>
      </c>
      <c r="D140" s="88" t="s">
        <v>257</v>
      </c>
      <c r="E140" s="88" t="s">
        <v>258</v>
      </c>
      <c r="F140" s="88">
        <v>2021.11</v>
      </c>
      <c r="G140" s="88" t="s">
        <v>259</v>
      </c>
      <c r="H140" s="156" t="s">
        <v>184</v>
      </c>
      <c r="I140" s="156"/>
    </row>
    <row r="141" spans="1:9">
      <c r="A141" s="88" t="s">
        <v>290</v>
      </c>
      <c r="B141" s="88" t="s">
        <v>291</v>
      </c>
      <c r="C141" s="88" t="s">
        <v>292</v>
      </c>
      <c r="D141" s="88" t="s">
        <v>257</v>
      </c>
      <c r="E141" s="88" t="s">
        <v>258</v>
      </c>
      <c r="F141" s="88">
        <v>2022.7</v>
      </c>
      <c r="G141" s="88" t="s">
        <v>259</v>
      </c>
      <c r="H141" s="156" t="s">
        <v>184</v>
      </c>
      <c r="I141" s="156"/>
    </row>
    <row r="142" spans="1:9">
      <c r="A142" s="88" t="s">
        <v>290</v>
      </c>
      <c r="B142" s="88" t="s">
        <v>293</v>
      </c>
      <c r="C142" s="88" t="s">
        <v>292</v>
      </c>
      <c r="D142" s="88" t="s">
        <v>257</v>
      </c>
      <c r="E142" s="88" t="s">
        <v>258</v>
      </c>
      <c r="F142" s="88">
        <v>2022.7</v>
      </c>
      <c r="G142" s="88" t="s">
        <v>259</v>
      </c>
      <c r="H142" s="156" t="s">
        <v>184</v>
      </c>
      <c r="I142" s="156"/>
    </row>
    <row r="143" spans="1:9">
      <c r="A143" s="88" t="s">
        <v>290</v>
      </c>
      <c r="B143" s="88" t="s">
        <v>294</v>
      </c>
      <c r="C143" s="88" t="s">
        <v>292</v>
      </c>
      <c r="D143" s="88" t="s">
        <v>257</v>
      </c>
      <c r="E143" s="88" t="s">
        <v>258</v>
      </c>
      <c r="F143" s="88">
        <v>2022.7</v>
      </c>
      <c r="G143" s="88" t="s">
        <v>259</v>
      </c>
      <c r="H143" s="156" t="s">
        <v>184</v>
      </c>
      <c r="I143" s="156"/>
    </row>
    <row r="144" spans="1:9">
      <c r="A144" s="88" t="s">
        <v>295</v>
      </c>
      <c r="B144" s="88" t="s">
        <v>296</v>
      </c>
      <c r="C144" s="88" t="s">
        <v>297</v>
      </c>
      <c r="D144" s="88" t="s">
        <v>257</v>
      </c>
      <c r="E144" s="88" t="s">
        <v>258</v>
      </c>
      <c r="F144" s="88">
        <v>2009.1</v>
      </c>
      <c r="G144" s="88" t="s">
        <v>259</v>
      </c>
      <c r="H144" s="156" t="s">
        <v>184</v>
      </c>
      <c r="I144" s="156"/>
    </row>
    <row r="145" spans="1:9">
      <c r="A145" s="88" t="s">
        <v>295</v>
      </c>
      <c r="B145" s="88" t="s">
        <v>296</v>
      </c>
      <c r="C145" s="88" t="s">
        <v>297</v>
      </c>
      <c r="D145" s="88" t="s">
        <v>257</v>
      </c>
      <c r="E145" s="88" t="s">
        <v>258</v>
      </c>
      <c r="F145" s="88">
        <v>2009.1</v>
      </c>
      <c r="G145" s="88" t="s">
        <v>259</v>
      </c>
      <c r="H145" s="156" t="s">
        <v>184</v>
      </c>
      <c r="I145" s="156"/>
    </row>
    <row r="146" spans="1:9">
      <c r="A146" s="88" t="s">
        <v>295</v>
      </c>
      <c r="B146" s="88" t="s">
        <v>296</v>
      </c>
      <c r="C146" s="88" t="s">
        <v>297</v>
      </c>
      <c r="D146" s="88" t="s">
        <v>257</v>
      </c>
      <c r="E146" s="88" t="s">
        <v>258</v>
      </c>
      <c r="F146" s="88">
        <v>2009.1</v>
      </c>
      <c r="G146" s="88" t="s">
        <v>259</v>
      </c>
      <c r="H146" s="156" t="s">
        <v>184</v>
      </c>
      <c r="I146" s="156"/>
    </row>
    <row r="147" spans="1:9">
      <c r="A147" s="88" t="s">
        <v>295</v>
      </c>
      <c r="B147" s="88" t="s">
        <v>296</v>
      </c>
      <c r="C147" s="88" t="s">
        <v>297</v>
      </c>
      <c r="D147" s="88" t="s">
        <v>257</v>
      </c>
      <c r="E147" s="88" t="s">
        <v>258</v>
      </c>
      <c r="F147" s="88">
        <v>2009.1</v>
      </c>
      <c r="G147" s="88" t="s">
        <v>259</v>
      </c>
      <c r="H147" s="156" t="s">
        <v>184</v>
      </c>
      <c r="I147" s="156"/>
    </row>
    <row r="148" spans="1:9">
      <c r="A148" s="88" t="s">
        <v>295</v>
      </c>
      <c r="B148" s="88" t="s">
        <v>296</v>
      </c>
      <c r="C148" s="88" t="s">
        <v>297</v>
      </c>
      <c r="D148" s="88" t="s">
        <v>257</v>
      </c>
      <c r="E148" s="88" t="s">
        <v>258</v>
      </c>
      <c r="F148" s="88">
        <v>2009.1</v>
      </c>
      <c r="G148" s="88" t="s">
        <v>259</v>
      </c>
      <c r="H148" s="156" t="s">
        <v>184</v>
      </c>
      <c r="I148" s="156"/>
    </row>
    <row r="149" spans="1:9">
      <c r="A149" s="88" t="s">
        <v>295</v>
      </c>
      <c r="B149" s="88" t="s">
        <v>296</v>
      </c>
      <c r="C149" s="88" t="s">
        <v>297</v>
      </c>
      <c r="D149" s="88" t="s">
        <v>257</v>
      </c>
      <c r="E149" s="88" t="s">
        <v>258</v>
      </c>
      <c r="F149" s="88">
        <v>2009.1</v>
      </c>
      <c r="G149" s="88" t="s">
        <v>259</v>
      </c>
      <c r="H149" s="156" t="s">
        <v>184</v>
      </c>
      <c r="I149" s="156"/>
    </row>
    <row r="150" spans="1:9">
      <c r="A150" s="88" t="s">
        <v>295</v>
      </c>
      <c r="B150" s="88" t="s">
        <v>296</v>
      </c>
      <c r="C150" s="88" t="s">
        <v>297</v>
      </c>
      <c r="D150" s="88" t="s">
        <v>257</v>
      </c>
      <c r="E150" s="88" t="s">
        <v>258</v>
      </c>
      <c r="F150" s="88">
        <v>2009.1</v>
      </c>
      <c r="G150" s="88" t="s">
        <v>259</v>
      </c>
      <c r="H150" s="156" t="s">
        <v>184</v>
      </c>
      <c r="I150" s="156"/>
    </row>
    <row r="151" spans="1:9">
      <c r="A151" s="88" t="s">
        <v>295</v>
      </c>
      <c r="B151" s="88" t="s">
        <v>296</v>
      </c>
      <c r="C151" s="88" t="s">
        <v>297</v>
      </c>
      <c r="D151" s="88" t="s">
        <v>257</v>
      </c>
      <c r="E151" s="88" t="s">
        <v>258</v>
      </c>
      <c r="F151" s="88">
        <v>2009.1</v>
      </c>
      <c r="G151" s="88" t="s">
        <v>259</v>
      </c>
      <c r="H151" s="156" t="s">
        <v>184</v>
      </c>
      <c r="I151" s="156"/>
    </row>
    <row r="152" spans="1:9">
      <c r="A152" s="88" t="s">
        <v>295</v>
      </c>
      <c r="B152" s="88" t="s">
        <v>296</v>
      </c>
      <c r="C152" s="88" t="s">
        <v>297</v>
      </c>
      <c r="D152" s="88" t="s">
        <v>257</v>
      </c>
      <c r="E152" s="88" t="s">
        <v>258</v>
      </c>
      <c r="F152" s="88">
        <v>2009.1</v>
      </c>
      <c r="G152" s="88" t="s">
        <v>259</v>
      </c>
      <c r="H152" s="156" t="s">
        <v>184</v>
      </c>
      <c r="I152" s="156"/>
    </row>
    <row r="153" spans="1:9">
      <c r="A153" s="88" t="s">
        <v>295</v>
      </c>
      <c r="B153" s="88" t="s">
        <v>296</v>
      </c>
      <c r="C153" s="88" t="s">
        <v>297</v>
      </c>
      <c r="D153" s="88" t="s">
        <v>257</v>
      </c>
      <c r="E153" s="88" t="s">
        <v>258</v>
      </c>
      <c r="F153" s="88">
        <v>2009.1</v>
      </c>
      <c r="G153" s="88" t="s">
        <v>259</v>
      </c>
      <c r="H153" s="156" t="s">
        <v>184</v>
      </c>
      <c r="I153" s="156"/>
    </row>
    <row r="154" spans="1:9">
      <c r="A154" s="88" t="s">
        <v>298</v>
      </c>
      <c r="B154" s="88" t="s">
        <v>299</v>
      </c>
      <c r="C154" s="88" t="s">
        <v>300</v>
      </c>
      <c r="D154" s="88" t="s">
        <v>257</v>
      </c>
      <c r="E154" s="88" t="s">
        <v>258</v>
      </c>
      <c r="F154" s="88">
        <v>2007.1</v>
      </c>
      <c r="G154" s="88" t="s">
        <v>259</v>
      </c>
      <c r="H154" s="156" t="s">
        <v>184</v>
      </c>
      <c r="I154" s="156"/>
    </row>
    <row r="155" spans="1:9">
      <c r="A155" s="88" t="s">
        <v>301</v>
      </c>
      <c r="B155" s="88" t="s">
        <v>302</v>
      </c>
      <c r="C155" s="88" t="s">
        <v>303</v>
      </c>
      <c r="D155" s="88" t="s">
        <v>257</v>
      </c>
      <c r="E155" s="88" t="s">
        <v>258</v>
      </c>
      <c r="F155" s="88">
        <v>2000.11</v>
      </c>
      <c r="G155" s="88" t="s">
        <v>259</v>
      </c>
      <c r="H155" s="156" t="s">
        <v>184</v>
      </c>
      <c r="I155" s="156"/>
    </row>
    <row r="156" spans="1:9">
      <c r="A156" s="88" t="s">
        <v>301</v>
      </c>
      <c r="B156" s="88" t="s">
        <v>302</v>
      </c>
      <c r="C156" s="88" t="s">
        <v>303</v>
      </c>
      <c r="D156" s="88" t="s">
        <v>257</v>
      </c>
      <c r="E156" s="88" t="s">
        <v>258</v>
      </c>
      <c r="F156" s="88">
        <v>2000.11</v>
      </c>
      <c r="G156" s="88" t="s">
        <v>259</v>
      </c>
      <c r="H156" s="156" t="s">
        <v>184</v>
      </c>
      <c r="I156" s="156"/>
    </row>
    <row r="157" spans="1:9">
      <c r="A157" s="88" t="s">
        <v>304</v>
      </c>
      <c r="B157" s="88" t="s">
        <v>305</v>
      </c>
      <c r="C157" s="88" t="s">
        <v>306</v>
      </c>
      <c r="D157" s="88" t="s">
        <v>257</v>
      </c>
      <c r="E157" s="88" t="s">
        <v>258</v>
      </c>
      <c r="F157" s="88">
        <v>2007.1</v>
      </c>
      <c r="G157" s="88" t="s">
        <v>259</v>
      </c>
      <c r="H157" s="156" t="s">
        <v>184</v>
      </c>
      <c r="I157" s="156"/>
    </row>
    <row r="158" spans="1:9">
      <c r="A158" s="88" t="s">
        <v>307</v>
      </c>
      <c r="B158" s="88" t="s">
        <v>305</v>
      </c>
      <c r="C158" s="88" t="s">
        <v>306</v>
      </c>
      <c r="D158" s="88" t="s">
        <v>257</v>
      </c>
      <c r="E158" s="88" t="s">
        <v>258</v>
      </c>
      <c r="F158" s="88">
        <v>2012.6</v>
      </c>
      <c r="G158" s="88" t="s">
        <v>259</v>
      </c>
      <c r="H158" s="156" t="s">
        <v>184</v>
      </c>
      <c r="I158" s="156"/>
    </row>
    <row r="159" spans="1:9">
      <c r="A159" s="88" t="s">
        <v>308</v>
      </c>
      <c r="B159" s="88" t="s">
        <v>309</v>
      </c>
      <c r="C159" s="88" t="s">
        <v>249</v>
      </c>
      <c r="D159" s="88" t="s">
        <v>257</v>
      </c>
      <c r="E159" s="88" t="s">
        <v>258</v>
      </c>
      <c r="F159" s="88">
        <v>2013.5</v>
      </c>
      <c r="G159" s="88" t="s">
        <v>259</v>
      </c>
      <c r="H159" s="156" t="s">
        <v>184</v>
      </c>
      <c r="I159" s="156"/>
    </row>
    <row r="160" spans="1:9">
      <c r="A160" s="88" t="s">
        <v>308</v>
      </c>
      <c r="B160" s="88" t="s">
        <v>310</v>
      </c>
      <c r="C160" s="88" t="s">
        <v>249</v>
      </c>
      <c r="D160" s="88" t="s">
        <v>257</v>
      </c>
      <c r="E160" s="88" t="s">
        <v>258</v>
      </c>
      <c r="F160" s="88">
        <v>2013.5</v>
      </c>
      <c r="G160" s="88" t="s">
        <v>259</v>
      </c>
      <c r="H160" s="156" t="s">
        <v>184</v>
      </c>
      <c r="I160" s="156"/>
    </row>
    <row r="161" spans="1:9">
      <c r="A161" s="88" t="s">
        <v>308</v>
      </c>
      <c r="B161" s="88" t="s">
        <v>310</v>
      </c>
      <c r="C161" s="88" t="s">
        <v>249</v>
      </c>
      <c r="D161" s="88" t="s">
        <v>257</v>
      </c>
      <c r="E161" s="88" t="s">
        <v>258</v>
      </c>
      <c r="F161" s="88">
        <v>2013.5</v>
      </c>
      <c r="G161" s="88" t="s">
        <v>259</v>
      </c>
      <c r="H161" s="156" t="s">
        <v>184</v>
      </c>
      <c r="I161" s="156"/>
    </row>
    <row r="162" spans="1:9">
      <c r="A162" s="88" t="s">
        <v>311</v>
      </c>
      <c r="B162" s="88" t="s">
        <v>312</v>
      </c>
      <c r="C162" s="88" t="s">
        <v>292</v>
      </c>
      <c r="D162" s="88" t="s">
        <v>257</v>
      </c>
      <c r="E162" s="88" t="s">
        <v>258</v>
      </c>
      <c r="F162" s="88">
        <v>1978</v>
      </c>
      <c r="G162" s="88" t="s">
        <v>259</v>
      </c>
      <c r="H162" s="156"/>
      <c r="I162" s="156"/>
    </row>
    <row r="163" spans="1:9">
      <c r="A163" s="88" t="s">
        <v>311</v>
      </c>
      <c r="B163" s="88" t="s">
        <v>312</v>
      </c>
      <c r="C163" s="88" t="s">
        <v>292</v>
      </c>
      <c r="D163" s="88" t="s">
        <v>257</v>
      </c>
      <c r="E163" s="88" t="s">
        <v>258</v>
      </c>
      <c r="F163" s="88">
        <v>1978</v>
      </c>
      <c r="G163" s="88" t="s">
        <v>259</v>
      </c>
      <c r="H163" s="156"/>
      <c r="I163" s="156"/>
    </row>
    <row r="164" spans="1:9">
      <c r="A164" s="88" t="s">
        <v>313</v>
      </c>
      <c r="B164" s="88" t="s">
        <v>314</v>
      </c>
      <c r="C164" s="88" t="s">
        <v>292</v>
      </c>
      <c r="D164" s="88" t="s">
        <v>257</v>
      </c>
      <c r="E164" s="88" t="s">
        <v>258</v>
      </c>
      <c r="F164" s="88">
        <v>2019.3</v>
      </c>
      <c r="G164" s="88" t="s">
        <v>259</v>
      </c>
      <c r="H164" s="156" t="s">
        <v>184</v>
      </c>
      <c r="I164" s="156"/>
    </row>
    <row r="165" spans="1:9">
      <c r="A165" s="88" t="s">
        <v>311</v>
      </c>
      <c r="B165" s="88" t="s">
        <v>315</v>
      </c>
      <c r="C165" s="88" t="s">
        <v>292</v>
      </c>
      <c r="D165" s="88" t="s">
        <v>257</v>
      </c>
      <c r="E165" s="88" t="s">
        <v>258</v>
      </c>
      <c r="F165" s="88">
        <v>1978</v>
      </c>
      <c r="G165" s="88" t="s">
        <v>259</v>
      </c>
      <c r="H165" s="156"/>
      <c r="I165" s="156"/>
    </row>
    <row r="166" spans="1:9">
      <c r="A166" s="88" t="s">
        <v>316</v>
      </c>
      <c r="B166" s="88" t="s">
        <v>317</v>
      </c>
      <c r="C166" s="88" t="s">
        <v>292</v>
      </c>
      <c r="D166" s="88" t="s">
        <v>257</v>
      </c>
      <c r="E166" s="88" t="s">
        <v>258</v>
      </c>
      <c r="F166" s="88">
        <v>2017.12</v>
      </c>
      <c r="G166" s="88" t="s">
        <v>259</v>
      </c>
      <c r="H166" s="156" t="s">
        <v>184</v>
      </c>
      <c r="I166" s="156"/>
    </row>
    <row r="167" spans="1:9">
      <c r="A167" s="88" t="s">
        <v>311</v>
      </c>
      <c r="B167" s="88" t="s">
        <v>318</v>
      </c>
      <c r="C167" s="88" t="s">
        <v>292</v>
      </c>
      <c r="D167" s="88" t="s">
        <v>257</v>
      </c>
      <c r="E167" s="88" t="s">
        <v>258</v>
      </c>
      <c r="F167" s="88">
        <v>1978</v>
      </c>
      <c r="G167" s="88" t="s">
        <v>259</v>
      </c>
      <c r="H167" s="156"/>
      <c r="I167" s="156"/>
    </row>
    <row r="168" spans="1:9">
      <c r="A168" s="88" t="s">
        <v>311</v>
      </c>
      <c r="B168" s="88" t="s">
        <v>319</v>
      </c>
      <c r="C168" s="88" t="s">
        <v>292</v>
      </c>
      <c r="D168" s="88" t="s">
        <v>257</v>
      </c>
      <c r="E168" s="88" t="s">
        <v>258</v>
      </c>
      <c r="F168" s="88">
        <v>1978</v>
      </c>
      <c r="G168" s="88" t="s">
        <v>259</v>
      </c>
      <c r="H168" s="156"/>
      <c r="I168" s="156"/>
    </row>
    <row r="169" spans="1:9">
      <c r="A169" s="88" t="s">
        <v>311</v>
      </c>
      <c r="B169" s="88" t="s">
        <v>320</v>
      </c>
      <c r="C169" s="88" t="s">
        <v>292</v>
      </c>
      <c r="D169" s="88" t="s">
        <v>257</v>
      </c>
      <c r="E169" s="88" t="s">
        <v>258</v>
      </c>
      <c r="F169" s="88">
        <v>1978</v>
      </c>
      <c r="G169" s="88" t="s">
        <v>259</v>
      </c>
      <c r="H169" s="156"/>
      <c r="I169" s="156"/>
    </row>
    <row r="170" spans="1:9">
      <c r="A170" s="88" t="s">
        <v>311</v>
      </c>
      <c r="B170" s="88" t="s">
        <v>320</v>
      </c>
      <c r="C170" s="88" t="s">
        <v>292</v>
      </c>
      <c r="D170" s="88" t="s">
        <v>257</v>
      </c>
      <c r="E170" s="88" t="s">
        <v>258</v>
      </c>
      <c r="F170" s="88">
        <v>1978</v>
      </c>
      <c r="G170" s="88" t="s">
        <v>259</v>
      </c>
      <c r="H170" s="156"/>
      <c r="I170" s="156"/>
    </row>
    <row r="171" spans="1:9">
      <c r="A171" s="88" t="s">
        <v>311</v>
      </c>
      <c r="B171" s="88" t="s">
        <v>321</v>
      </c>
      <c r="C171" s="88" t="s">
        <v>292</v>
      </c>
      <c r="D171" s="88" t="s">
        <v>257</v>
      </c>
      <c r="E171" s="88" t="s">
        <v>258</v>
      </c>
      <c r="F171" s="88">
        <v>1978</v>
      </c>
      <c r="G171" s="88" t="s">
        <v>259</v>
      </c>
      <c r="H171" s="156"/>
      <c r="I171" s="156"/>
    </row>
    <row r="172" spans="1:9">
      <c r="A172" s="88" t="s">
        <v>287</v>
      </c>
      <c r="B172" s="88" t="s">
        <v>322</v>
      </c>
      <c r="C172" s="88" t="s">
        <v>292</v>
      </c>
      <c r="D172" s="88" t="s">
        <v>257</v>
      </c>
      <c r="E172" s="88" t="s">
        <v>258</v>
      </c>
      <c r="F172" s="88">
        <v>2020.9</v>
      </c>
      <c r="G172" s="88" t="s">
        <v>259</v>
      </c>
      <c r="H172" s="156" t="s">
        <v>184</v>
      </c>
      <c r="I172" s="156"/>
    </row>
    <row r="173" spans="1:9">
      <c r="A173" s="88" t="s">
        <v>311</v>
      </c>
      <c r="B173" s="88" t="s">
        <v>323</v>
      </c>
      <c r="C173" s="88" t="s">
        <v>292</v>
      </c>
      <c r="D173" s="88" t="s">
        <v>257</v>
      </c>
      <c r="E173" s="88" t="s">
        <v>258</v>
      </c>
      <c r="F173" s="88">
        <v>1978</v>
      </c>
      <c r="G173" s="88" t="s">
        <v>259</v>
      </c>
      <c r="H173" s="156"/>
      <c r="I173" s="156"/>
    </row>
    <row r="174" spans="1:9">
      <c r="A174" s="88" t="s">
        <v>311</v>
      </c>
      <c r="B174" s="88" t="s">
        <v>319</v>
      </c>
      <c r="C174" s="88" t="s">
        <v>292</v>
      </c>
      <c r="D174" s="88" t="s">
        <v>257</v>
      </c>
      <c r="E174" s="88" t="s">
        <v>258</v>
      </c>
      <c r="F174" s="88">
        <v>1978</v>
      </c>
      <c r="G174" s="88" t="s">
        <v>259</v>
      </c>
      <c r="H174" s="156"/>
      <c r="I174" s="156"/>
    </row>
    <row r="175" spans="1:9">
      <c r="A175" s="88" t="s">
        <v>287</v>
      </c>
      <c r="B175" s="88" t="s">
        <v>324</v>
      </c>
      <c r="C175" s="88" t="s">
        <v>292</v>
      </c>
      <c r="D175" s="88" t="s">
        <v>257</v>
      </c>
      <c r="E175" s="88" t="s">
        <v>258</v>
      </c>
      <c r="F175" s="88">
        <v>2020.9</v>
      </c>
      <c r="G175" s="88" t="s">
        <v>259</v>
      </c>
      <c r="H175" s="156" t="s">
        <v>184</v>
      </c>
      <c r="I175" s="156"/>
    </row>
    <row r="176" spans="1:9">
      <c r="A176" s="88" t="s">
        <v>313</v>
      </c>
      <c r="B176" s="88" t="s">
        <v>325</v>
      </c>
      <c r="C176" s="88" t="s">
        <v>292</v>
      </c>
      <c r="D176" s="88" t="s">
        <v>257</v>
      </c>
      <c r="E176" s="88" t="s">
        <v>258</v>
      </c>
      <c r="F176" s="88">
        <v>2022.5</v>
      </c>
      <c r="G176" s="88" t="s">
        <v>259</v>
      </c>
      <c r="H176" s="156" t="s">
        <v>184</v>
      </c>
      <c r="I176" s="156"/>
    </row>
    <row r="177" spans="1:9">
      <c r="A177" s="88" t="s">
        <v>311</v>
      </c>
      <c r="B177" s="88" t="s">
        <v>326</v>
      </c>
      <c r="C177" s="88" t="s">
        <v>292</v>
      </c>
      <c r="D177" s="88" t="s">
        <v>257</v>
      </c>
      <c r="E177" s="88" t="s">
        <v>258</v>
      </c>
      <c r="F177" s="88">
        <v>1978</v>
      </c>
      <c r="G177" s="88" t="s">
        <v>259</v>
      </c>
      <c r="H177" s="156"/>
      <c r="I177" s="156"/>
    </row>
    <row r="178" spans="1:9">
      <c r="A178" s="88" t="s">
        <v>313</v>
      </c>
      <c r="B178" s="88" t="s">
        <v>327</v>
      </c>
      <c r="C178" s="88" t="s">
        <v>292</v>
      </c>
      <c r="D178" s="88" t="s">
        <v>257</v>
      </c>
      <c r="E178" s="88" t="s">
        <v>258</v>
      </c>
      <c r="F178" s="88">
        <v>2022.5</v>
      </c>
      <c r="G178" s="88" t="s">
        <v>259</v>
      </c>
      <c r="H178" s="156" t="s">
        <v>184</v>
      </c>
      <c r="I178" s="156"/>
    </row>
    <row r="179" spans="1:9">
      <c r="A179" s="88" t="s">
        <v>311</v>
      </c>
      <c r="B179" s="88" t="s">
        <v>328</v>
      </c>
      <c r="C179" s="88" t="s">
        <v>292</v>
      </c>
      <c r="D179" s="88" t="s">
        <v>257</v>
      </c>
      <c r="E179" s="88" t="s">
        <v>258</v>
      </c>
      <c r="F179" s="88">
        <v>1978</v>
      </c>
      <c r="G179" s="88" t="s">
        <v>259</v>
      </c>
      <c r="H179" s="156"/>
      <c r="I179" s="156"/>
    </row>
    <row r="180" spans="1:9">
      <c r="A180" s="88" t="s">
        <v>329</v>
      </c>
      <c r="B180" s="88" t="s">
        <v>330</v>
      </c>
      <c r="C180" s="88" t="s">
        <v>331</v>
      </c>
      <c r="D180" s="88" t="s">
        <v>257</v>
      </c>
      <c r="E180" s="88" t="s">
        <v>258</v>
      </c>
      <c r="F180" s="88">
        <v>2012.6</v>
      </c>
      <c r="G180" s="88" t="s">
        <v>259</v>
      </c>
      <c r="H180" s="156" t="s">
        <v>184</v>
      </c>
      <c r="I180" s="156"/>
    </row>
    <row r="181" spans="1:9">
      <c r="A181" s="88" t="s">
        <v>329</v>
      </c>
      <c r="B181" s="88" t="s">
        <v>332</v>
      </c>
      <c r="C181" s="88" t="s">
        <v>331</v>
      </c>
      <c r="D181" s="88" t="s">
        <v>257</v>
      </c>
      <c r="E181" s="88" t="s">
        <v>258</v>
      </c>
      <c r="F181" s="88">
        <v>2013.1</v>
      </c>
      <c r="G181" s="88" t="s">
        <v>259</v>
      </c>
      <c r="H181" s="156" t="s">
        <v>184</v>
      </c>
      <c r="I181" s="156"/>
    </row>
    <row r="182" spans="1:9">
      <c r="A182" s="88" t="s">
        <v>316</v>
      </c>
      <c r="B182" s="88" t="s">
        <v>333</v>
      </c>
      <c r="C182" s="88" t="s">
        <v>292</v>
      </c>
      <c r="D182" s="88" t="s">
        <v>257</v>
      </c>
      <c r="E182" s="88" t="s">
        <v>258</v>
      </c>
      <c r="F182" s="88">
        <v>2017.6</v>
      </c>
      <c r="G182" s="88" t="s">
        <v>259</v>
      </c>
      <c r="H182" s="156" t="s">
        <v>184</v>
      </c>
      <c r="I182" s="156"/>
    </row>
    <row r="183" spans="1:9">
      <c r="A183" s="88" t="s">
        <v>329</v>
      </c>
      <c r="B183" s="88" t="s">
        <v>334</v>
      </c>
      <c r="C183" s="88" t="s">
        <v>335</v>
      </c>
      <c r="D183" s="88" t="s">
        <v>257</v>
      </c>
      <c r="E183" s="88" t="s">
        <v>258</v>
      </c>
      <c r="F183" s="88">
        <v>2013.1</v>
      </c>
      <c r="G183" s="88" t="s">
        <v>259</v>
      </c>
      <c r="H183" s="156" t="s">
        <v>184</v>
      </c>
      <c r="I183" s="156"/>
    </row>
    <row r="184" spans="1:9">
      <c r="A184" s="88" t="s">
        <v>329</v>
      </c>
      <c r="B184" s="88" t="s">
        <v>334</v>
      </c>
      <c r="C184" s="88" t="s">
        <v>335</v>
      </c>
      <c r="D184" s="88" t="s">
        <v>257</v>
      </c>
      <c r="E184" s="88" t="s">
        <v>258</v>
      </c>
      <c r="F184" s="88">
        <v>2013.1</v>
      </c>
      <c r="G184" s="88" t="s">
        <v>259</v>
      </c>
      <c r="H184" s="156" t="s">
        <v>184</v>
      </c>
      <c r="I184" s="156"/>
    </row>
    <row r="185" spans="1:9">
      <c r="A185" s="88" t="s">
        <v>316</v>
      </c>
      <c r="B185" s="88" t="s">
        <v>336</v>
      </c>
      <c r="C185" s="88" t="s">
        <v>292</v>
      </c>
      <c r="D185" s="88" t="s">
        <v>257</v>
      </c>
      <c r="E185" s="88" t="s">
        <v>258</v>
      </c>
      <c r="F185" s="88">
        <v>2017.12</v>
      </c>
      <c r="G185" s="88" t="s">
        <v>259</v>
      </c>
      <c r="H185" s="156" t="s">
        <v>184</v>
      </c>
      <c r="I185" s="156"/>
    </row>
    <row r="186" spans="1:9">
      <c r="A186" s="88" t="s">
        <v>329</v>
      </c>
      <c r="B186" s="88" t="s">
        <v>337</v>
      </c>
      <c r="C186" s="88" t="s">
        <v>331</v>
      </c>
      <c r="D186" s="88" t="s">
        <v>257</v>
      </c>
      <c r="E186" s="88" t="s">
        <v>258</v>
      </c>
      <c r="F186" s="88">
        <v>2013.11</v>
      </c>
      <c r="G186" s="88" t="s">
        <v>259</v>
      </c>
      <c r="H186" s="156" t="s">
        <v>184</v>
      </c>
      <c r="I186" s="156"/>
    </row>
    <row r="187" spans="1:9">
      <c r="A187" s="88" t="s">
        <v>329</v>
      </c>
      <c r="B187" s="88" t="s">
        <v>338</v>
      </c>
      <c r="C187" s="88" t="s">
        <v>331</v>
      </c>
      <c r="D187" s="88" t="s">
        <v>257</v>
      </c>
      <c r="E187" s="88" t="s">
        <v>258</v>
      </c>
      <c r="F187" s="88">
        <v>2013.1</v>
      </c>
      <c r="G187" s="88" t="s">
        <v>259</v>
      </c>
      <c r="H187" s="156" t="s">
        <v>184</v>
      </c>
      <c r="I187" s="156"/>
    </row>
    <row r="188" spans="1:9">
      <c r="A188" s="88" t="s">
        <v>329</v>
      </c>
      <c r="B188" s="88" t="s">
        <v>334</v>
      </c>
      <c r="C188" s="88" t="s">
        <v>335</v>
      </c>
      <c r="D188" s="88" t="s">
        <v>257</v>
      </c>
      <c r="E188" s="88" t="s">
        <v>258</v>
      </c>
      <c r="F188" s="88">
        <v>2013.11</v>
      </c>
      <c r="G188" s="88" t="s">
        <v>259</v>
      </c>
      <c r="H188" s="156" t="s">
        <v>184</v>
      </c>
      <c r="I188" s="156"/>
    </row>
    <row r="189" spans="1:9">
      <c r="A189" s="88" t="s">
        <v>329</v>
      </c>
      <c r="B189" s="88" t="s">
        <v>339</v>
      </c>
      <c r="C189" s="88" t="s">
        <v>331</v>
      </c>
      <c r="D189" s="88" t="s">
        <v>257</v>
      </c>
      <c r="E189" s="88" t="s">
        <v>258</v>
      </c>
      <c r="F189" s="88">
        <v>2014.12</v>
      </c>
      <c r="G189" s="88" t="s">
        <v>259</v>
      </c>
      <c r="H189" s="156" t="s">
        <v>184</v>
      </c>
      <c r="I189" s="156"/>
    </row>
    <row r="190" spans="1:9">
      <c r="A190" s="88" t="s">
        <v>329</v>
      </c>
      <c r="B190" s="88" t="s">
        <v>340</v>
      </c>
      <c r="C190" s="88" t="s">
        <v>331</v>
      </c>
      <c r="D190" s="88" t="s">
        <v>257</v>
      </c>
      <c r="E190" s="88" t="s">
        <v>258</v>
      </c>
      <c r="F190" s="88">
        <v>2014.12</v>
      </c>
      <c r="G190" s="88" t="s">
        <v>259</v>
      </c>
      <c r="H190" s="156" t="s">
        <v>184</v>
      </c>
      <c r="I190" s="156"/>
    </row>
    <row r="191" spans="1:9">
      <c r="A191" s="88" t="s">
        <v>329</v>
      </c>
      <c r="B191" s="88" t="s">
        <v>334</v>
      </c>
      <c r="C191" s="88" t="s">
        <v>335</v>
      </c>
      <c r="D191" s="88" t="s">
        <v>257</v>
      </c>
      <c r="E191" s="88" t="s">
        <v>258</v>
      </c>
      <c r="F191" s="88">
        <v>2015.3</v>
      </c>
      <c r="G191" s="88" t="s">
        <v>259</v>
      </c>
      <c r="H191" s="156" t="s">
        <v>184</v>
      </c>
      <c r="I191" s="156"/>
    </row>
    <row r="192" spans="1:9">
      <c r="A192" s="88" t="s">
        <v>329</v>
      </c>
      <c r="B192" s="88" t="s">
        <v>334</v>
      </c>
      <c r="C192" s="88" t="s">
        <v>335</v>
      </c>
      <c r="D192" s="88" t="s">
        <v>257</v>
      </c>
      <c r="E192" s="88" t="s">
        <v>258</v>
      </c>
      <c r="F192" s="88">
        <v>2015.3</v>
      </c>
      <c r="G192" s="88" t="s">
        <v>259</v>
      </c>
      <c r="H192" s="156" t="s">
        <v>184</v>
      </c>
      <c r="I192" s="156"/>
    </row>
    <row r="193" spans="1:9">
      <c r="A193" s="88" t="s">
        <v>341</v>
      </c>
      <c r="B193" s="88" t="s">
        <v>342</v>
      </c>
      <c r="C193" s="88" t="s">
        <v>292</v>
      </c>
      <c r="D193" s="88" t="s">
        <v>257</v>
      </c>
      <c r="E193" s="88" t="s">
        <v>258</v>
      </c>
      <c r="F193" s="88">
        <v>2015.5</v>
      </c>
      <c r="G193" s="88" t="s">
        <v>259</v>
      </c>
      <c r="H193" s="156" t="s">
        <v>184</v>
      </c>
      <c r="I193" s="156"/>
    </row>
    <row r="194" spans="1:9">
      <c r="A194" s="88" t="s">
        <v>343</v>
      </c>
      <c r="B194" s="88" t="s">
        <v>344</v>
      </c>
      <c r="C194" s="88" t="s">
        <v>335</v>
      </c>
      <c r="D194" s="88" t="s">
        <v>257</v>
      </c>
      <c r="E194" s="88" t="s">
        <v>258</v>
      </c>
      <c r="F194" s="88" t="s">
        <v>345</v>
      </c>
      <c r="G194" s="88" t="s">
        <v>259</v>
      </c>
      <c r="H194" s="156" t="s">
        <v>184</v>
      </c>
      <c r="I194" s="156"/>
    </row>
    <row r="195" spans="1:9">
      <c r="A195" s="88" t="s">
        <v>343</v>
      </c>
      <c r="B195" s="88" t="s">
        <v>344</v>
      </c>
      <c r="C195" s="88" t="s">
        <v>335</v>
      </c>
      <c r="D195" s="88" t="s">
        <v>257</v>
      </c>
      <c r="E195" s="88" t="s">
        <v>258</v>
      </c>
      <c r="F195" s="88" t="s">
        <v>345</v>
      </c>
      <c r="G195" s="88" t="s">
        <v>259</v>
      </c>
      <c r="H195" s="156" t="s">
        <v>184</v>
      </c>
      <c r="I195" s="156"/>
    </row>
    <row r="196" spans="1:9">
      <c r="A196" s="88" t="s">
        <v>346</v>
      </c>
      <c r="B196" s="88" t="s">
        <v>347</v>
      </c>
      <c r="C196" s="88" t="s">
        <v>348</v>
      </c>
      <c r="D196" s="88" t="s">
        <v>349</v>
      </c>
      <c r="E196" s="88" t="s">
        <v>258</v>
      </c>
      <c r="F196" s="88" t="s">
        <v>350</v>
      </c>
      <c r="G196" s="88" t="s">
        <v>351</v>
      </c>
      <c r="H196" s="156" t="s">
        <v>184</v>
      </c>
      <c r="I196" s="156"/>
    </row>
    <row r="197" spans="1:9">
      <c r="A197" s="88" t="s">
        <v>346</v>
      </c>
      <c r="B197" s="88" t="s">
        <v>347</v>
      </c>
      <c r="C197" s="88" t="s">
        <v>348</v>
      </c>
      <c r="D197" s="88" t="s">
        <v>349</v>
      </c>
      <c r="E197" s="88" t="s">
        <v>258</v>
      </c>
      <c r="F197" s="88" t="s">
        <v>350</v>
      </c>
      <c r="G197" s="88" t="s">
        <v>351</v>
      </c>
      <c r="H197" s="156" t="s">
        <v>184</v>
      </c>
      <c r="I197" s="156"/>
    </row>
    <row r="198" spans="1:9">
      <c r="A198" s="88" t="s">
        <v>346</v>
      </c>
      <c r="B198" s="88" t="s">
        <v>347</v>
      </c>
      <c r="C198" s="88" t="s">
        <v>348</v>
      </c>
      <c r="D198" s="88" t="s">
        <v>349</v>
      </c>
      <c r="E198" s="88" t="s">
        <v>258</v>
      </c>
      <c r="F198" s="88" t="s">
        <v>350</v>
      </c>
      <c r="G198" s="88" t="s">
        <v>351</v>
      </c>
      <c r="H198" s="156" t="s">
        <v>184</v>
      </c>
      <c r="I198" s="156"/>
    </row>
    <row r="199" spans="1:9">
      <c r="A199" s="88" t="s">
        <v>352</v>
      </c>
      <c r="B199" s="88" t="s">
        <v>353</v>
      </c>
      <c r="C199" s="88" t="s">
        <v>354</v>
      </c>
      <c r="D199" s="88" t="s">
        <v>349</v>
      </c>
      <c r="E199" s="88" t="s">
        <v>258</v>
      </c>
      <c r="F199" s="88" t="s">
        <v>355</v>
      </c>
      <c r="G199" s="88" t="s">
        <v>351</v>
      </c>
      <c r="H199" s="156" t="s">
        <v>184</v>
      </c>
      <c r="I199" s="156"/>
    </row>
    <row r="200" spans="1:9">
      <c r="A200" s="88" t="s">
        <v>356</v>
      </c>
      <c r="B200" s="88" t="s">
        <v>357</v>
      </c>
      <c r="C200" s="88" t="s">
        <v>354</v>
      </c>
      <c r="D200" s="88" t="s">
        <v>349</v>
      </c>
      <c r="E200" s="88" t="s">
        <v>258</v>
      </c>
      <c r="F200" s="88" t="s">
        <v>358</v>
      </c>
      <c r="G200" s="88" t="s">
        <v>351</v>
      </c>
      <c r="H200" s="156" t="s">
        <v>184</v>
      </c>
      <c r="I200" s="156"/>
    </row>
    <row r="201" spans="1:9">
      <c r="A201" s="88" t="s">
        <v>359</v>
      </c>
      <c r="B201" s="88" t="s">
        <v>360</v>
      </c>
      <c r="C201" s="88" t="s">
        <v>361</v>
      </c>
      <c r="D201" s="88" t="s">
        <v>349</v>
      </c>
      <c r="E201" s="88" t="s">
        <v>258</v>
      </c>
      <c r="F201" s="88" t="s">
        <v>362</v>
      </c>
      <c r="G201" s="88" t="s">
        <v>351</v>
      </c>
      <c r="H201" s="156" t="s">
        <v>184</v>
      </c>
      <c r="I201" s="156"/>
    </row>
    <row r="202" spans="1:9">
      <c r="A202" s="88" t="s">
        <v>363</v>
      </c>
      <c r="B202" s="88" t="s">
        <v>360</v>
      </c>
      <c r="C202" s="88" t="s">
        <v>361</v>
      </c>
      <c r="D202" s="88" t="s">
        <v>349</v>
      </c>
      <c r="E202" s="88" t="s">
        <v>258</v>
      </c>
      <c r="F202" s="88" t="s">
        <v>362</v>
      </c>
      <c r="G202" s="88" t="s">
        <v>351</v>
      </c>
      <c r="H202" s="156" t="s">
        <v>184</v>
      </c>
      <c r="I202" s="156"/>
    </row>
    <row r="203" spans="1:9">
      <c r="A203" s="88" t="s">
        <v>364</v>
      </c>
      <c r="B203" s="88" t="s">
        <v>365</v>
      </c>
      <c r="C203" s="88" t="s">
        <v>366</v>
      </c>
      <c r="D203" s="88" t="s">
        <v>349</v>
      </c>
      <c r="E203" s="88" t="s">
        <v>258</v>
      </c>
      <c r="F203" s="88">
        <v>42943</v>
      </c>
      <c r="G203" s="88" t="s">
        <v>351</v>
      </c>
      <c r="H203" s="156" t="s">
        <v>184</v>
      </c>
      <c r="I203" s="156"/>
    </row>
    <row r="204" spans="1:9">
      <c r="A204" s="88" t="s">
        <v>367</v>
      </c>
      <c r="B204" s="88" t="s">
        <v>368</v>
      </c>
      <c r="C204" s="88" t="s">
        <v>369</v>
      </c>
      <c r="D204" s="88" t="s">
        <v>370</v>
      </c>
      <c r="E204" s="88" t="s">
        <v>258</v>
      </c>
      <c r="F204" s="88" t="s">
        <v>371</v>
      </c>
      <c r="G204" s="88" t="s">
        <v>351</v>
      </c>
      <c r="H204" s="156" t="s">
        <v>184</v>
      </c>
      <c r="I204" s="156"/>
    </row>
    <row r="205" spans="1:9">
      <c r="A205" s="88" t="s">
        <v>372</v>
      </c>
      <c r="B205" s="88" t="s">
        <v>373</v>
      </c>
      <c r="C205" s="88" t="s">
        <v>374</v>
      </c>
      <c r="D205" s="88" t="s">
        <v>370</v>
      </c>
      <c r="E205" s="88" t="s">
        <v>258</v>
      </c>
      <c r="F205" s="88" t="s">
        <v>375</v>
      </c>
      <c r="G205" s="88" t="s">
        <v>351</v>
      </c>
      <c r="H205" s="156" t="s">
        <v>184</v>
      </c>
      <c r="I205" s="156"/>
    </row>
    <row r="206" spans="1:9">
      <c r="A206" s="88" t="s">
        <v>367</v>
      </c>
      <c r="B206" s="88" t="s">
        <v>376</v>
      </c>
      <c r="C206" s="88" t="s">
        <v>374</v>
      </c>
      <c r="D206" s="88" t="s">
        <v>370</v>
      </c>
      <c r="E206" s="88" t="s">
        <v>258</v>
      </c>
      <c r="F206" s="88" t="s">
        <v>371</v>
      </c>
      <c r="G206" s="88" t="s">
        <v>351</v>
      </c>
      <c r="H206" s="156" t="s">
        <v>184</v>
      </c>
      <c r="I206" s="156"/>
    </row>
    <row r="207" spans="1:9">
      <c r="A207" s="88" t="s">
        <v>377</v>
      </c>
      <c r="B207" s="88" t="s">
        <v>378</v>
      </c>
      <c r="C207" s="88" t="s">
        <v>379</v>
      </c>
      <c r="D207" s="88" t="s">
        <v>370</v>
      </c>
      <c r="E207" s="88" t="s">
        <v>258</v>
      </c>
      <c r="F207" s="88" t="s">
        <v>380</v>
      </c>
      <c r="G207" s="88" t="s">
        <v>183</v>
      </c>
      <c r="H207" s="156" t="s">
        <v>184</v>
      </c>
      <c r="I207" s="156"/>
    </row>
    <row r="208" spans="1:9">
      <c r="A208" s="88" t="s">
        <v>381</v>
      </c>
      <c r="B208" s="88" t="s">
        <v>382</v>
      </c>
      <c r="C208" s="88" t="s">
        <v>383</v>
      </c>
      <c r="D208" s="88" t="s">
        <v>370</v>
      </c>
      <c r="E208" s="88" t="s">
        <v>258</v>
      </c>
      <c r="F208" s="88" t="s">
        <v>380</v>
      </c>
      <c r="G208" s="88" t="s">
        <v>183</v>
      </c>
      <c r="H208" s="156" t="s">
        <v>184</v>
      </c>
      <c r="I208" s="156"/>
    </row>
    <row r="209" spans="1:9">
      <c r="A209" s="88" t="s">
        <v>384</v>
      </c>
      <c r="B209" s="88" t="s">
        <v>385</v>
      </c>
      <c r="C209" s="88" t="s">
        <v>246</v>
      </c>
      <c r="D209" s="88" t="s">
        <v>370</v>
      </c>
      <c r="E209" s="88" t="s">
        <v>258</v>
      </c>
      <c r="F209" s="88" t="s">
        <v>386</v>
      </c>
      <c r="G209" s="88" t="s">
        <v>259</v>
      </c>
      <c r="H209" s="156" t="s">
        <v>184</v>
      </c>
      <c r="I209" s="156"/>
    </row>
    <row r="210" spans="1:9">
      <c r="A210" s="88" t="s">
        <v>387</v>
      </c>
      <c r="B210" s="88" t="s">
        <v>388</v>
      </c>
      <c r="C210" s="88" t="s">
        <v>389</v>
      </c>
      <c r="D210" s="88" t="s">
        <v>370</v>
      </c>
      <c r="E210" s="88" t="s">
        <v>258</v>
      </c>
      <c r="F210" s="88" t="s">
        <v>390</v>
      </c>
      <c r="G210" s="88" t="s">
        <v>259</v>
      </c>
      <c r="H210" s="156" t="s">
        <v>184</v>
      </c>
      <c r="I210" s="156"/>
    </row>
    <row r="211" spans="1:9">
      <c r="A211" s="88" t="s">
        <v>391</v>
      </c>
      <c r="B211" s="88" t="s">
        <v>392</v>
      </c>
      <c r="C211" s="88" t="s">
        <v>393</v>
      </c>
      <c r="D211" s="88" t="s">
        <v>349</v>
      </c>
      <c r="E211" s="88" t="s">
        <v>258</v>
      </c>
      <c r="F211" s="88" t="s">
        <v>394</v>
      </c>
      <c r="G211" s="88" t="s">
        <v>395</v>
      </c>
      <c r="H211" s="156" t="s">
        <v>184</v>
      </c>
      <c r="I211" s="156"/>
    </row>
    <row r="212" spans="1:9">
      <c r="A212" s="88" t="s">
        <v>396</v>
      </c>
      <c r="B212" s="88" t="s">
        <v>397</v>
      </c>
      <c r="C212" s="88" t="s">
        <v>398</v>
      </c>
      <c r="D212" s="88" t="s">
        <v>349</v>
      </c>
      <c r="E212" s="88" t="s">
        <v>258</v>
      </c>
      <c r="F212" s="88" t="s">
        <v>399</v>
      </c>
      <c r="G212" s="88" t="s">
        <v>395</v>
      </c>
      <c r="H212" s="156" t="s">
        <v>184</v>
      </c>
      <c r="I212" s="156"/>
    </row>
    <row r="213" spans="1:9">
      <c r="A213" s="88" t="s">
        <v>400</v>
      </c>
      <c r="B213" s="88" t="s">
        <v>401</v>
      </c>
      <c r="C213" s="88" t="s">
        <v>402</v>
      </c>
      <c r="D213" s="88" t="s">
        <v>349</v>
      </c>
      <c r="E213" s="88" t="s">
        <v>258</v>
      </c>
      <c r="F213" s="88" t="s">
        <v>403</v>
      </c>
      <c r="G213" s="88" t="s">
        <v>395</v>
      </c>
      <c r="H213" s="156" t="s">
        <v>184</v>
      </c>
      <c r="I213" s="156"/>
    </row>
    <row r="214" spans="1:9">
      <c r="A214" s="88" t="s">
        <v>404</v>
      </c>
      <c r="B214" s="88" t="s">
        <v>405</v>
      </c>
      <c r="C214" s="88" t="s">
        <v>406</v>
      </c>
      <c r="D214" s="88" t="s">
        <v>181</v>
      </c>
      <c r="E214" s="88" t="s">
        <v>258</v>
      </c>
      <c r="F214" s="88" t="s">
        <v>407</v>
      </c>
      <c r="G214" s="88" t="s">
        <v>259</v>
      </c>
      <c r="H214" s="156" t="s">
        <v>184</v>
      </c>
      <c r="I214" s="156"/>
    </row>
    <row r="215" spans="1:9">
      <c r="A215" s="88" t="s">
        <v>408</v>
      </c>
      <c r="B215" s="88" t="s">
        <v>409</v>
      </c>
      <c r="C215" s="88" t="s">
        <v>272</v>
      </c>
      <c r="D215" s="88" t="s">
        <v>181</v>
      </c>
      <c r="E215" s="88" t="s">
        <v>258</v>
      </c>
      <c r="F215" s="88" t="s">
        <v>410</v>
      </c>
      <c r="G215" s="88" t="s">
        <v>259</v>
      </c>
      <c r="H215" s="156" t="s">
        <v>184</v>
      </c>
      <c r="I215" s="156"/>
    </row>
    <row r="216" spans="1:9">
      <c r="A216" s="88" t="s">
        <v>411</v>
      </c>
      <c r="B216" s="88" t="s">
        <v>412</v>
      </c>
      <c r="C216" s="88" t="s">
        <v>413</v>
      </c>
      <c r="D216" s="88" t="s">
        <v>181</v>
      </c>
      <c r="E216" s="88" t="s">
        <v>258</v>
      </c>
      <c r="F216" s="88" t="s">
        <v>414</v>
      </c>
      <c r="G216" s="88" t="s">
        <v>259</v>
      </c>
      <c r="H216" s="156" t="s">
        <v>184</v>
      </c>
      <c r="I216" s="156"/>
    </row>
    <row r="217" spans="1:9">
      <c r="A217" s="88" t="s">
        <v>400</v>
      </c>
      <c r="B217" s="88" t="s">
        <v>401</v>
      </c>
      <c r="C217" s="88" t="s">
        <v>402</v>
      </c>
      <c r="D217" s="88" t="s">
        <v>349</v>
      </c>
      <c r="E217" s="88" t="s">
        <v>258</v>
      </c>
      <c r="F217" s="88" t="s">
        <v>415</v>
      </c>
      <c r="G217" s="88" t="s">
        <v>395</v>
      </c>
      <c r="H217" s="156" t="s">
        <v>184</v>
      </c>
      <c r="I217" s="156"/>
    </row>
    <row r="218" spans="1:9">
      <c r="A218" s="88" t="s">
        <v>416</v>
      </c>
      <c r="B218" s="88" t="s">
        <v>417</v>
      </c>
      <c r="C218" s="88" t="s">
        <v>418</v>
      </c>
      <c r="D218" s="88" t="s">
        <v>181</v>
      </c>
      <c r="E218" s="88" t="s">
        <v>258</v>
      </c>
      <c r="F218" s="88" t="s">
        <v>415</v>
      </c>
      <c r="G218" s="88" t="s">
        <v>259</v>
      </c>
      <c r="H218" s="156" t="s">
        <v>184</v>
      </c>
      <c r="I218" s="156"/>
    </row>
    <row r="219" spans="1:9">
      <c r="A219" s="88" t="s">
        <v>419</v>
      </c>
      <c r="B219" s="88" t="s">
        <v>420</v>
      </c>
      <c r="C219" s="88" t="s">
        <v>421</v>
      </c>
      <c r="D219" s="88" t="s">
        <v>349</v>
      </c>
      <c r="E219" s="88" t="s">
        <v>258</v>
      </c>
      <c r="F219" s="88" t="s">
        <v>422</v>
      </c>
      <c r="G219" s="88" t="s">
        <v>259</v>
      </c>
      <c r="H219" s="156" t="s">
        <v>184</v>
      </c>
      <c r="I219" s="156"/>
    </row>
    <row r="220" spans="1:9">
      <c r="A220" s="88" t="s">
        <v>423</v>
      </c>
      <c r="B220" s="88" t="s">
        <v>424</v>
      </c>
      <c r="C220" s="88" t="s">
        <v>406</v>
      </c>
      <c r="D220" s="88" t="s">
        <v>181</v>
      </c>
      <c r="E220" s="88" t="s">
        <v>258</v>
      </c>
      <c r="F220" s="88" t="s">
        <v>425</v>
      </c>
      <c r="G220" s="88" t="s">
        <v>259</v>
      </c>
      <c r="H220" s="156" t="s">
        <v>184</v>
      </c>
      <c r="I220" s="156"/>
    </row>
    <row r="221" spans="1:9">
      <c r="A221" s="88" t="s">
        <v>416</v>
      </c>
      <c r="B221" s="88" t="s">
        <v>426</v>
      </c>
      <c r="C221" s="88" t="s">
        <v>418</v>
      </c>
      <c r="D221" s="88" t="s">
        <v>181</v>
      </c>
      <c r="E221" s="88" t="s">
        <v>258</v>
      </c>
      <c r="F221" s="88" t="s">
        <v>427</v>
      </c>
      <c r="G221" s="88" t="s">
        <v>259</v>
      </c>
      <c r="H221" s="156" t="s">
        <v>184</v>
      </c>
      <c r="I221" s="156"/>
    </row>
    <row r="222" spans="1:9">
      <c r="A222" s="88" t="s">
        <v>428</v>
      </c>
      <c r="B222" s="88" t="s">
        <v>392</v>
      </c>
      <c r="C222" s="88" t="s">
        <v>393</v>
      </c>
      <c r="D222" s="88" t="s">
        <v>349</v>
      </c>
      <c r="E222" s="88" t="s">
        <v>258</v>
      </c>
      <c r="F222" s="88" t="s">
        <v>429</v>
      </c>
      <c r="G222" s="88" t="s">
        <v>395</v>
      </c>
      <c r="H222" s="156" t="s">
        <v>184</v>
      </c>
      <c r="I222" s="156"/>
    </row>
    <row r="223" spans="1:9">
      <c r="A223" s="88" t="s">
        <v>430</v>
      </c>
      <c r="B223" s="88" t="s">
        <v>431</v>
      </c>
      <c r="C223" s="88" t="s">
        <v>432</v>
      </c>
      <c r="D223" s="88" t="s">
        <v>433</v>
      </c>
      <c r="E223" s="88" t="s">
        <v>182</v>
      </c>
      <c r="F223" s="88" t="s">
        <v>434</v>
      </c>
      <c r="G223" s="88" t="s">
        <v>259</v>
      </c>
      <c r="H223" s="156" t="s">
        <v>184</v>
      </c>
      <c r="I223" s="156"/>
    </row>
    <row r="224" spans="1:9">
      <c r="A224" s="88" t="s">
        <v>435</v>
      </c>
      <c r="B224" s="88" t="s">
        <v>436</v>
      </c>
      <c r="C224" s="88" t="s">
        <v>437</v>
      </c>
      <c r="D224" s="88" t="s">
        <v>433</v>
      </c>
      <c r="E224" s="88" t="s">
        <v>438</v>
      </c>
      <c r="F224" s="88" t="s">
        <v>434</v>
      </c>
      <c r="G224" s="88" t="s">
        <v>259</v>
      </c>
      <c r="H224" s="156" t="s">
        <v>184</v>
      </c>
      <c r="I224" s="156"/>
    </row>
    <row r="225" spans="1:9">
      <c r="A225" s="88" t="s">
        <v>439</v>
      </c>
      <c r="B225" s="88" t="s">
        <v>440</v>
      </c>
      <c r="C225" s="88" t="s">
        <v>441</v>
      </c>
      <c r="D225" s="88" t="s">
        <v>433</v>
      </c>
      <c r="E225" s="88" t="s">
        <v>442</v>
      </c>
      <c r="F225" s="88">
        <v>2007</v>
      </c>
      <c r="G225" s="88" t="s">
        <v>259</v>
      </c>
      <c r="H225" s="156" t="s">
        <v>184</v>
      </c>
      <c r="I225" s="156"/>
    </row>
    <row r="226" spans="1:9">
      <c r="A226" s="88" t="s">
        <v>443</v>
      </c>
      <c r="B226" s="88" t="s">
        <v>444</v>
      </c>
      <c r="C226" s="88" t="s">
        <v>445</v>
      </c>
      <c r="D226" s="88" t="s">
        <v>433</v>
      </c>
      <c r="E226" s="88" t="s">
        <v>446</v>
      </c>
      <c r="F226" s="88">
        <v>2011</v>
      </c>
      <c r="G226" s="88" t="s">
        <v>259</v>
      </c>
      <c r="H226" s="156" t="s">
        <v>184</v>
      </c>
      <c r="I226" s="156"/>
    </row>
    <row r="227" spans="1:9">
      <c r="A227" s="88" t="s">
        <v>447</v>
      </c>
      <c r="B227" s="88" t="s">
        <v>448</v>
      </c>
      <c r="C227" s="88" t="s">
        <v>449</v>
      </c>
      <c r="D227" s="88" t="s">
        <v>181</v>
      </c>
      <c r="E227" s="88" t="s">
        <v>258</v>
      </c>
      <c r="F227" s="88" t="s">
        <v>450</v>
      </c>
      <c r="G227" s="88" t="s">
        <v>259</v>
      </c>
      <c r="H227" s="156" t="s">
        <v>184</v>
      </c>
      <c r="I227" s="156"/>
    </row>
    <row r="228" spans="1:9">
      <c r="A228" s="88" t="s">
        <v>451</v>
      </c>
      <c r="B228" s="88" t="s">
        <v>452</v>
      </c>
      <c r="C228" s="88" t="s">
        <v>453</v>
      </c>
      <c r="D228" s="88" t="s">
        <v>349</v>
      </c>
      <c r="E228" s="88" t="s">
        <v>258</v>
      </c>
      <c r="F228" s="88" t="s">
        <v>454</v>
      </c>
      <c r="G228" s="88" t="s">
        <v>351</v>
      </c>
      <c r="H228" s="156" t="s">
        <v>184</v>
      </c>
      <c r="I228" s="156"/>
    </row>
    <row r="229" spans="1:9">
      <c r="A229" s="88" t="s">
        <v>455</v>
      </c>
      <c r="B229" s="88" t="s">
        <v>456</v>
      </c>
      <c r="C229" s="88" t="s">
        <v>457</v>
      </c>
      <c r="D229" s="88" t="s">
        <v>349</v>
      </c>
      <c r="E229" s="88" t="s">
        <v>258</v>
      </c>
      <c r="F229" s="88" t="s">
        <v>458</v>
      </c>
      <c r="G229" s="88" t="s">
        <v>351</v>
      </c>
      <c r="H229" s="156" t="s">
        <v>184</v>
      </c>
      <c r="I229" s="156"/>
    </row>
    <row r="230" spans="1:9">
      <c r="A230" s="88" t="s">
        <v>459</v>
      </c>
      <c r="B230" s="88" t="s">
        <v>460</v>
      </c>
      <c r="C230" s="88" t="s">
        <v>461</v>
      </c>
      <c r="D230" s="88" t="s">
        <v>462</v>
      </c>
      <c r="E230" s="88" t="s">
        <v>182</v>
      </c>
      <c r="F230" s="88">
        <v>2002.1</v>
      </c>
      <c r="G230" s="88" t="s">
        <v>259</v>
      </c>
      <c r="H230" s="156"/>
      <c r="I230" s="156"/>
    </row>
    <row r="231" spans="1:9">
      <c r="A231" s="88" t="s">
        <v>459</v>
      </c>
      <c r="B231" s="88" t="s">
        <v>463</v>
      </c>
      <c r="C231" s="88" t="s">
        <v>464</v>
      </c>
      <c r="D231" s="88" t="s">
        <v>462</v>
      </c>
      <c r="E231" s="88" t="s">
        <v>182</v>
      </c>
      <c r="F231" s="88">
        <v>2005</v>
      </c>
      <c r="G231" s="88" t="s">
        <v>259</v>
      </c>
      <c r="H231" s="156"/>
      <c r="I231" s="156"/>
    </row>
    <row r="232" spans="1:9">
      <c r="A232" s="88" t="s">
        <v>459</v>
      </c>
      <c r="B232" s="88" t="s">
        <v>465</v>
      </c>
      <c r="C232" s="88" t="s">
        <v>466</v>
      </c>
      <c r="D232" s="88" t="s">
        <v>462</v>
      </c>
      <c r="E232" s="88" t="s">
        <v>182</v>
      </c>
      <c r="F232" s="88">
        <v>2006</v>
      </c>
      <c r="G232" s="88" t="s">
        <v>259</v>
      </c>
      <c r="H232" s="156"/>
      <c r="I232" s="156"/>
    </row>
    <row r="233" spans="1:9">
      <c r="A233" s="88" t="s">
        <v>467</v>
      </c>
      <c r="B233" s="88" t="s">
        <v>468</v>
      </c>
      <c r="C233" s="88" t="s">
        <v>469</v>
      </c>
      <c r="D233" s="88" t="s">
        <v>462</v>
      </c>
      <c r="E233" s="88" t="s">
        <v>182</v>
      </c>
      <c r="F233" s="88">
        <v>2018.5</v>
      </c>
      <c r="G233" s="88" t="s">
        <v>259</v>
      </c>
      <c r="H233" s="156" t="s">
        <v>184</v>
      </c>
      <c r="I233" s="156"/>
    </row>
    <row r="234" spans="1:9">
      <c r="A234" s="88" t="s">
        <v>467</v>
      </c>
      <c r="B234" s="88" t="s">
        <v>468</v>
      </c>
      <c r="C234" s="88" t="s">
        <v>469</v>
      </c>
      <c r="D234" s="88" t="s">
        <v>462</v>
      </c>
      <c r="E234" s="88" t="s">
        <v>182</v>
      </c>
      <c r="F234" s="88">
        <v>2019.5</v>
      </c>
      <c r="G234" s="88" t="s">
        <v>259</v>
      </c>
      <c r="H234" s="156" t="s">
        <v>184</v>
      </c>
      <c r="I234" s="156"/>
    </row>
    <row r="235" spans="1:9">
      <c r="A235" s="88"/>
      <c r="B235" s="88"/>
      <c r="C235" s="88"/>
      <c r="D235" s="88"/>
      <c r="E235" s="88"/>
      <c r="F235" s="88"/>
      <c r="G235" s="88"/>
      <c r="H235" s="263"/>
      <c r="I235" s="263"/>
    </row>
    <row r="236" spans="1:9">
      <c r="A236" s="262" t="s">
        <v>146</v>
      </c>
      <c r="B236" s="262"/>
      <c r="C236" s="262"/>
      <c r="D236" s="262"/>
      <c r="E236" s="262"/>
      <c r="F236" s="262"/>
      <c r="G236" s="262"/>
      <c r="H236" s="262"/>
      <c r="I236" s="262"/>
    </row>
  </sheetData>
  <mergeCells count="4">
    <mergeCell ref="A1:I1"/>
    <mergeCell ref="H2:I2"/>
    <mergeCell ref="A236:I236"/>
    <mergeCell ref="H235:I235"/>
  </mergeCells>
  <phoneticPr fontId="55" type="noConversion"/>
  <conditionalFormatting sqref="A235:H235">
    <cfRule type="notContainsBlanks" dxfId="4" priority="16" stopIfTrue="1">
      <formula>LEN(TRIM(A235))&gt;0</formula>
    </cfRule>
  </conditionalFormatting>
  <conditionalFormatting sqref="G3:G234">
    <cfRule type="notContainsBlanks" dxfId="3" priority="2" stopIfTrue="1">
      <formula>LEN(TRIM(G3))&gt;0</formula>
    </cfRule>
  </conditionalFormatting>
  <conditionalFormatting sqref="H3:H234">
    <cfRule type="notContainsBlanks" dxfId="2" priority="1" stopIfTrue="1">
      <formula>LEN(TRIM(H3))&gt;0</formula>
    </cfRule>
  </conditionalFormatting>
  <conditionalFormatting sqref="A3:E234">
    <cfRule type="notContainsBlanks" dxfId="1" priority="4" stopIfTrue="1">
      <formula>LEN(TRIM(A3))&gt;0</formula>
    </cfRule>
  </conditionalFormatting>
  <conditionalFormatting sqref="F3:F234">
    <cfRule type="notContainsBlanks" dxfId="0" priority="3" stopIfTrue="1">
      <formula>LEN(TRIM(F3))&gt;0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zoomScale="85" zoomScaleNormal="85" workbookViewId="0">
      <selection activeCell="Q19" sqref="Q19"/>
    </sheetView>
  </sheetViews>
  <sheetFormatPr defaultColWidth="8.875" defaultRowHeight="14.25"/>
  <cols>
    <col min="1" max="1" width="13.125" customWidth="1"/>
    <col min="2" max="3" width="9.125" customWidth="1"/>
    <col min="4" max="4" width="9.375" customWidth="1"/>
    <col min="5" max="5" width="9" customWidth="1"/>
    <col min="6" max="8" width="9.625" bestFit="1" customWidth="1"/>
    <col min="9" max="9" width="10.125" customWidth="1"/>
    <col min="10" max="10" width="9.625" customWidth="1"/>
    <col min="11" max="11" width="9.625" bestFit="1" customWidth="1"/>
    <col min="12" max="12" width="9.125" customWidth="1"/>
    <col min="13" max="13" width="8.875" customWidth="1"/>
    <col min="14" max="14" width="9.125" customWidth="1"/>
    <col min="15" max="15" width="9" customWidth="1"/>
    <col min="16" max="16" width="10.125" customWidth="1"/>
    <col min="17" max="17" width="9.125" customWidth="1"/>
    <col min="18" max="18" width="10.125" customWidth="1"/>
    <col min="19" max="19" width="9.875" customWidth="1"/>
    <col min="20" max="20" width="8.875" customWidth="1"/>
    <col min="21" max="21" width="10.625" customWidth="1"/>
    <col min="22" max="22" width="9" customWidth="1"/>
    <col min="23" max="23" width="8.875" customWidth="1"/>
    <col min="24" max="24" width="9.5" customWidth="1"/>
    <col min="25" max="25" width="9" customWidth="1"/>
  </cols>
  <sheetData>
    <row r="1" spans="1:25" ht="48" customHeight="1">
      <c r="A1" s="277" t="s">
        <v>136</v>
      </c>
      <c r="B1" s="278"/>
      <c r="C1" s="278"/>
      <c r="D1" s="278"/>
      <c r="E1" s="278"/>
      <c r="F1" s="278"/>
      <c r="G1" s="278"/>
      <c r="H1" s="278"/>
      <c r="I1" s="278"/>
      <c r="J1" s="278"/>
      <c r="K1" s="278"/>
      <c r="L1" s="278"/>
      <c r="M1" s="278"/>
      <c r="N1" s="278"/>
      <c r="O1" s="278"/>
      <c r="P1" s="278"/>
      <c r="Q1" s="278"/>
      <c r="R1" s="278"/>
      <c r="S1" s="278"/>
      <c r="T1" s="278"/>
      <c r="U1" s="278"/>
      <c r="V1" s="278"/>
      <c r="W1" s="278"/>
      <c r="X1" s="278"/>
      <c r="Y1" s="278"/>
    </row>
    <row r="2" spans="1:25" ht="27" customHeight="1">
      <c r="A2" s="97" t="s">
        <v>125</v>
      </c>
      <c r="B2" s="276" t="s">
        <v>131</v>
      </c>
      <c r="C2" s="276"/>
      <c r="D2" s="276"/>
      <c r="E2" s="276"/>
      <c r="F2" s="276"/>
      <c r="G2" s="276"/>
      <c r="H2" s="276" t="s">
        <v>126</v>
      </c>
      <c r="I2" s="276"/>
      <c r="J2" s="276"/>
      <c r="K2" s="276"/>
      <c r="L2" s="276"/>
      <c r="M2" s="276"/>
      <c r="N2" s="276" t="s">
        <v>127</v>
      </c>
      <c r="O2" s="276"/>
      <c r="P2" s="276"/>
      <c r="Q2" s="276"/>
      <c r="R2" s="276"/>
      <c r="S2" s="276"/>
      <c r="T2" s="276" t="s">
        <v>132</v>
      </c>
      <c r="U2" s="276"/>
      <c r="V2" s="276"/>
      <c r="W2" s="276"/>
      <c r="X2" s="276"/>
      <c r="Y2" s="276"/>
    </row>
    <row r="3" spans="1:25" ht="26.1" customHeight="1">
      <c r="A3" s="98" t="s">
        <v>134</v>
      </c>
      <c r="B3" s="279" t="s">
        <v>130</v>
      </c>
      <c r="C3" s="280"/>
      <c r="D3" s="279" t="s">
        <v>123</v>
      </c>
      <c r="E3" s="280"/>
      <c r="F3" s="279" t="s">
        <v>124</v>
      </c>
      <c r="G3" s="280"/>
      <c r="H3" s="279" t="s">
        <v>122</v>
      </c>
      <c r="I3" s="280"/>
      <c r="J3" s="279" t="s">
        <v>123</v>
      </c>
      <c r="K3" s="280"/>
      <c r="L3" s="276" t="s">
        <v>124</v>
      </c>
      <c r="M3" s="276"/>
      <c r="N3" s="276" t="s">
        <v>122</v>
      </c>
      <c r="O3" s="276"/>
      <c r="P3" s="276" t="s">
        <v>123</v>
      </c>
      <c r="Q3" s="276"/>
      <c r="R3" s="276" t="s">
        <v>124</v>
      </c>
      <c r="S3" s="276"/>
      <c r="T3" s="276" t="s">
        <v>122</v>
      </c>
      <c r="U3" s="276"/>
      <c r="V3" s="276" t="s">
        <v>123</v>
      </c>
      <c r="W3" s="276"/>
      <c r="X3" s="276" t="s">
        <v>124</v>
      </c>
      <c r="Y3" s="276"/>
    </row>
    <row r="4" spans="1:25" ht="28.5" customHeight="1">
      <c r="A4" s="98" t="s">
        <v>121</v>
      </c>
      <c r="B4" s="97" t="s">
        <v>133</v>
      </c>
      <c r="C4" s="97" t="s">
        <v>129</v>
      </c>
      <c r="D4" s="97" t="s">
        <v>133</v>
      </c>
      <c r="E4" s="97" t="s">
        <v>129</v>
      </c>
      <c r="F4" s="97" t="s">
        <v>133</v>
      </c>
      <c r="G4" s="97" t="s">
        <v>129</v>
      </c>
      <c r="H4" s="97" t="s">
        <v>133</v>
      </c>
      <c r="I4" s="97" t="s">
        <v>129</v>
      </c>
      <c r="J4" s="97" t="s">
        <v>133</v>
      </c>
      <c r="K4" s="97" t="s">
        <v>129</v>
      </c>
      <c r="L4" s="97" t="s">
        <v>133</v>
      </c>
      <c r="M4" s="97" t="s">
        <v>129</v>
      </c>
      <c r="N4" s="97" t="s">
        <v>133</v>
      </c>
      <c r="O4" s="97" t="s">
        <v>129</v>
      </c>
      <c r="P4" s="97" t="s">
        <v>133</v>
      </c>
      <c r="Q4" s="97" t="s">
        <v>129</v>
      </c>
      <c r="R4" s="97" t="s">
        <v>133</v>
      </c>
      <c r="S4" s="97" t="s">
        <v>129</v>
      </c>
      <c r="T4" s="97" t="s">
        <v>133</v>
      </c>
      <c r="U4" s="97" t="s">
        <v>129</v>
      </c>
      <c r="V4" s="97" t="s">
        <v>133</v>
      </c>
      <c r="W4" s="97" t="s">
        <v>129</v>
      </c>
      <c r="X4" s="97" t="s">
        <v>133</v>
      </c>
      <c r="Y4" s="97" t="s">
        <v>129</v>
      </c>
    </row>
    <row r="5" spans="1:25" ht="28.5">
      <c r="A5" s="104">
        <v>1</v>
      </c>
      <c r="B5" s="104" t="s">
        <v>470</v>
      </c>
      <c r="C5" s="104" t="s">
        <v>471</v>
      </c>
      <c r="D5" s="104" t="s">
        <v>472</v>
      </c>
      <c r="E5" s="104" t="s">
        <v>473</v>
      </c>
      <c r="F5" s="104"/>
      <c r="G5" s="104"/>
      <c r="H5" s="104" t="s">
        <v>474</v>
      </c>
      <c r="I5" s="104" t="s">
        <v>475</v>
      </c>
      <c r="J5" s="104" t="s">
        <v>476</v>
      </c>
      <c r="K5" s="104" t="s">
        <v>477</v>
      </c>
      <c r="L5" s="104"/>
      <c r="M5" s="104"/>
      <c r="N5" s="104" t="s">
        <v>478</v>
      </c>
      <c r="O5" s="104" t="s">
        <v>475</v>
      </c>
      <c r="P5" s="104" t="s">
        <v>479</v>
      </c>
      <c r="Q5" s="104" t="s">
        <v>477</v>
      </c>
      <c r="R5" s="104" t="s">
        <v>480</v>
      </c>
      <c r="S5" s="104" t="s">
        <v>481</v>
      </c>
      <c r="T5" s="104" t="s">
        <v>482</v>
      </c>
      <c r="U5" s="104" t="s">
        <v>475</v>
      </c>
      <c r="V5" s="104" t="s">
        <v>483</v>
      </c>
      <c r="W5" s="104" t="s">
        <v>477</v>
      </c>
      <c r="X5" s="104" t="s">
        <v>484</v>
      </c>
      <c r="Y5" s="104" t="s">
        <v>485</v>
      </c>
    </row>
    <row r="6" spans="1:25" ht="28.5">
      <c r="A6" s="104">
        <v>2</v>
      </c>
      <c r="B6" s="104"/>
      <c r="C6" s="104"/>
      <c r="D6" s="104" t="s">
        <v>486</v>
      </c>
      <c r="E6" s="104" t="s">
        <v>473</v>
      </c>
      <c r="F6" s="104"/>
      <c r="G6" s="104"/>
      <c r="H6" s="104"/>
      <c r="I6" s="104"/>
      <c r="J6" s="104" t="s">
        <v>487</v>
      </c>
      <c r="K6" s="104" t="s">
        <v>477</v>
      </c>
      <c r="L6" s="104"/>
      <c r="M6" s="104"/>
      <c r="N6" s="104"/>
      <c r="O6" s="104"/>
      <c r="P6" s="104" t="s">
        <v>479</v>
      </c>
      <c r="Q6" s="104" t="s">
        <v>477</v>
      </c>
      <c r="R6" s="104"/>
      <c r="S6" s="104"/>
      <c r="T6" s="104" t="s">
        <v>482</v>
      </c>
      <c r="U6" s="104" t="s">
        <v>475</v>
      </c>
      <c r="V6" s="104"/>
      <c r="W6" s="104"/>
      <c r="X6" s="104" t="s">
        <v>488</v>
      </c>
      <c r="Y6" s="104" t="s">
        <v>489</v>
      </c>
    </row>
    <row r="7" spans="1:25" ht="28.5">
      <c r="A7" s="104">
        <v>3</v>
      </c>
      <c r="B7" s="104"/>
      <c r="C7" s="104"/>
      <c r="D7" s="104" t="s">
        <v>490</v>
      </c>
      <c r="E7" s="104" t="s">
        <v>471</v>
      </c>
      <c r="F7" s="104"/>
      <c r="G7" s="104"/>
      <c r="H7" s="104"/>
      <c r="I7" s="104"/>
      <c r="J7" s="104" t="s">
        <v>491</v>
      </c>
      <c r="K7" s="104" t="s">
        <v>492</v>
      </c>
      <c r="L7" s="104"/>
      <c r="M7" s="104"/>
      <c r="N7" s="104"/>
      <c r="O7" s="104"/>
      <c r="P7" s="104" t="s">
        <v>479</v>
      </c>
      <c r="Q7" s="104" t="s">
        <v>477</v>
      </c>
      <c r="R7" s="104"/>
      <c r="S7" s="104"/>
      <c r="T7" s="104"/>
      <c r="U7" s="104"/>
      <c r="V7" s="104"/>
      <c r="W7" s="104"/>
      <c r="X7" s="104" t="s">
        <v>493</v>
      </c>
      <c r="Y7" s="104" t="s">
        <v>494</v>
      </c>
    </row>
    <row r="8" spans="1:25" ht="28.5">
      <c r="A8" s="104">
        <v>4</v>
      </c>
      <c r="B8" s="104"/>
      <c r="C8" s="104"/>
      <c r="D8" s="104" t="s">
        <v>495</v>
      </c>
      <c r="E8" s="104" t="s">
        <v>471</v>
      </c>
      <c r="F8" s="104"/>
      <c r="G8" s="104"/>
      <c r="H8" s="104"/>
      <c r="I8" s="104"/>
      <c r="J8" s="104" t="s">
        <v>496</v>
      </c>
      <c r="K8" s="104" t="s">
        <v>492</v>
      </c>
      <c r="L8" s="104"/>
      <c r="M8" s="104"/>
      <c r="N8" s="104"/>
      <c r="O8" s="104"/>
      <c r="P8" s="104" t="s">
        <v>497</v>
      </c>
      <c r="Q8" s="104" t="s">
        <v>477</v>
      </c>
      <c r="R8" s="104"/>
      <c r="S8" s="104"/>
      <c r="T8" s="104"/>
      <c r="U8" s="104"/>
      <c r="V8" s="104"/>
      <c r="W8" s="104"/>
      <c r="X8" s="104" t="s">
        <v>498</v>
      </c>
      <c r="Y8" s="104" t="s">
        <v>499</v>
      </c>
    </row>
    <row r="9" spans="1:25" ht="28.5">
      <c r="A9" s="104">
        <v>5</v>
      </c>
      <c r="B9" s="104"/>
      <c r="C9" s="104"/>
      <c r="D9" s="104" t="s">
        <v>500</v>
      </c>
      <c r="E9" s="104" t="s">
        <v>471</v>
      </c>
      <c r="F9" s="104"/>
      <c r="G9" s="104"/>
      <c r="H9" s="104"/>
      <c r="I9" s="104"/>
      <c r="J9" s="104" t="s">
        <v>501</v>
      </c>
      <c r="K9" s="104" t="s">
        <v>502</v>
      </c>
      <c r="L9" s="104"/>
      <c r="M9" s="104"/>
      <c r="N9" s="104"/>
      <c r="O9" s="104"/>
      <c r="P9" s="104" t="s">
        <v>503</v>
      </c>
      <c r="Q9" s="104" t="s">
        <v>477</v>
      </c>
      <c r="R9" s="104"/>
      <c r="S9" s="104"/>
      <c r="T9" s="104"/>
      <c r="U9" s="104"/>
      <c r="V9" s="104"/>
      <c r="W9" s="104"/>
      <c r="X9" s="104"/>
      <c r="Y9" s="104"/>
    </row>
    <row r="10" spans="1:25">
      <c r="A10" s="104">
        <v>6</v>
      </c>
      <c r="B10" s="104"/>
      <c r="C10" s="104"/>
      <c r="D10" s="104"/>
      <c r="E10" s="104"/>
      <c r="F10" s="104"/>
      <c r="G10" s="104"/>
      <c r="H10" s="104"/>
      <c r="I10" s="104"/>
      <c r="J10" s="104"/>
      <c r="K10" s="104"/>
      <c r="L10" s="104"/>
      <c r="M10" s="104"/>
      <c r="N10" s="104"/>
      <c r="O10" s="104"/>
      <c r="P10" s="104" t="s">
        <v>504</v>
      </c>
      <c r="Q10" s="104" t="s">
        <v>477</v>
      </c>
      <c r="R10" s="104"/>
      <c r="S10" s="104"/>
      <c r="T10" s="104"/>
      <c r="U10" s="104"/>
      <c r="V10" s="104"/>
      <c r="W10" s="104"/>
      <c r="X10" s="104"/>
      <c r="Y10" s="104"/>
    </row>
    <row r="11" spans="1:25">
      <c r="A11" s="104">
        <v>7</v>
      </c>
      <c r="B11" s="104"/>
      <c r="C11" s="104"/>
      <c r="D11" s="104"/>
      <c r="E11" s="104"/>
      <c r="F11" s="104"/>
      <c r="G11" s="104"/>
      <c r="H11" s="104"/>
      <c r="I11" s="104"/>
      <c r="J11" s="104"/>
      <c r="K11" s="104"/>
      <c r="L11" s="104"/>
      <c r="M11" s="104"/>
      <c r="N11" s="104"/>
      <c r="O11" s="104"/>
      <c r="P11" s="104" t="s">
        <v>505</v>
      </c>
      <c r="Q11" s="104" t="s">
        <v>506</v>
      </c>
      <c r="R11" s="104"/>
      <c r="S11" s="104"/>
      <c r="T11" s="104"/>
      <c r="U11" s="104"/>
      <c r="V11" s="104"/>
      <c r="W11" s="104"/>
      <c r="X11" s="104"/>
      <c r="Y11" s="104"/>
    </row>
    <row r="12" spans="1:25">
      <c r="A12" s="104">
        <v>8</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row>
    <row r="13" spans="1:25">
      <c r="A13" s="104">
        <v>9</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row>
    <row r="14" spans="1:25">
      <c r="A14" s="104">
        <v>10</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row>
    <row r="15" spans="1:25">
      <c r="A15" s="104" t="s">
        <v>128</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row>
    <row r="17" spans="1:10" ht="20.45" customHeight="1">
      <c r="A17" s="264" t="s">
        <v>137</v>
      </c>
      <c r="B17" s="265"/>
      <c r="C17" s="265"/>
      <c r="D17" s="265"/>
      <c r="E17" s="265"/>
      <c r="F17" s="265"/>
      <c r="G17" s="265"/>
      <c r="H17" s="265"/>
      <c r="I17" s="265"/>
      <c r="J17" s="266"/>
    </row>
    <row r="18" spans="1:10" ht="15" customHeight="1">
      <c r="A18" s="267"/>
      <c r="B18" s="268"/>
      <c r="C18" s="268"/>
      <c r="D18" s="268"/>
      <c r="E18" s="268"/>
      <c r="F18" s="268"/>
      <c r="G18" s="268"/>
      <c r="H18" s="268"/>
      <c r="I18" s="268"/>
      <c r="J18" s="269"/>
    </row>
    <row r="19" spans="1:10" ht="15" customHeight="1">
      <c r="A19" s="270"/>
      <c r="B19" s="271"/>
      <c r="C19" s="271"/>
      <c r="D19" s="271"/>
      <c r="E19" s="271"/>
      <c r="F19" s="271"/>
      <c r="G19" s="271"/>
      <c r="H19" s="271"/>
      <c r="I19" s="271"/>
      <c r="J19" s="272"/>
    </row>
    <row r="20" spans="1:10" ht="15" customHeight="1">
      <c r="A20" s="270"/>
      <c r="B20" s="271"/>
      <c r="C20" s="271"/>
      <c r="D20" s="271"/>
      <c r="E20" s="271"/>
      <c r="F20" s="271"/>
      <c r="G20" s="271"/>
      <c r="H20" s="271"/>
      <c r="I20" s="271"/>
      <c r="J20" s="272"/>
    </row>
    <row r="21" spans="1:10" ht="15" customHeight="1">
      <c r="A21" s="270"/>
      <c r="B21" s="271"/>
      <c r="C21" s="271"/>
      <c r="D21" s="271"/>
      <c r="E21" s="271"/>
      <c r="F21" s="271"/>
      <c r="G21" s="271"/>
      <c r="H21" s="271"/>
      <c r="I21" s="271"/>
      <c r="J21" s="272"/>
    </row>
    <row r="22" spans="1:10" ht="15" customHeight="1">
      <c r="A22" s="270"/>
      <c r="B22" s="271"/>
      <c r="C22" s="271"/>
      <c r="D22" s="271"/>
      <c r="E22" s="271"/>
      <c r="F22" s="271"/>
      <c r="G22" s="271"/>
      <c r="H22" s="271"/>
      <c r="I22" s="271"/>
      <c r="J22" s="272"/>
    </row>
    <row r="23" spans="1:10" ht="15" customHeight="1">
      <c r="A23" s="270"/>
      <c r="B23" s="271"/>
      <c r="C23" s="271"/>
      <c r="D23" s="271"/>
      <c r="E23" s="271"/>
      <c r="F23" s="271"/>
      <c r="G23" s="271"/>
      <c r="H23" s="271"/>
      <c r="I23" s="271"/>
      <c r="J23" s="272"/>
    </row>
    <row r="24" spans="1:10" ht="15" customHeight="1">
      <c r="A24" s="270"/>
      <c r="B24" s="271"/>
      <c r="C24" s="271"/>
      <c r="D24" s="271"/>
      <c r="E24" s="271"/>
      <c r="F24" s="271"/>
      <c r="G24" s="271"/>
      <c r="H24" s="271"/>
      <c r="I24" s="271"/>
      <c r="J24" s="272"/>
    </row>
    <row r="25" spans="1:10" ht="15" customHeight="1">
      <c r="A25" s="270"/>
      <c r="B25" s="271"/>
      <c r="C25" s="271"/>
      <c r="D25" s="271"/>
      <c r="E25" s="271"/>
      <c r="F25" s="271"/>
      <c r="G25" s="271"/>
      <c r="H25" s="271"/>
      <c r="I25" s="271"/>
      <c r="J25" s="272"/>
    </row>
    <row r="26" spans="1:10" ht="15" customHeight="1">
      <c r="A26" s="270"/>
      <c r="B26" s="271"/>
      <c r="C26" s="271"/>
      <c r="D26" s="271"/>
      <c r="E26" s="271"/>
      <c r="F26" s="271"/>
      <c r="G26" s="271"/>
      <c r="H26" s="271"/>
      <c r="I26" s="271"/>
      <c r="J26" s="272"/>
    </row>
    <row r="27" spans="1:10" ht="15" customHeight="1">
      <c r="A27" s="270"/>
      <c r="B27" s="271"/>
      <c r="C27" s="271"/>
      <c r="D27" s="271"/>
      <c r="E27" s="271"/>
      <c r="F27" s="271"/>
      <c r="G27" s="271"/>
      <c r="H27" s="271"/>
      <c r="I27" s="271"/>
      <c r="J27" s="272"/>
    </row>
    <row r="28" spans="1:10" ht="15" customHeight="1">
      <c r="A28" s="270"/>
      <c r="B28" s="271"/>
      <c r="C28" s="271"/>
      <c r="D28" s="271"/>
      <c r="E28" s="271"/>
      <c r="F28" s="271"/>
      <c r="G28" s="271"/>
      <c r="H28" s="271"/>
      <c r="I28" s="271"/>
      <c r="J28" s="272"/>
    </row>
    <row r="29" spans="1:10" ht="15" customHeight="1">
      <c r="A29" s="270"/>
      <c r="B29" s="271"/>
      <c r="C29" s="271"/>
      <c r="D29" s="271"/>
      <c r="E29" s="271"/>
      <c r="F29" s="271"/>
      <c r="G29" s="271"/>
      <c r="H29" s="271"/>
      <c r="I29" s="271"/>
      <c r="J29" s="272"/>
    </row>
    <row r="30" spans="1:10" ht="15" customHeight="1">
      <c r="A30" s="270"/>
      <c r="B30" s="271"/>
      <c r="C30" s="271"/>
      <c r="D30" s="271"/>
      <c r="E30" s="271"/>
      <c r="F30" s="271"/>
      <c r="G30" s="271"/>
      <c r="H30" s="271"/>
      <c r="I30" s="271"/>
      <c r="J30" s="272"/>
    </row>
    <row r="31" spans="1:10" ht="15" customHeight="1">
      <c r="A31" s="270"/>
      <c r="B31" s="271"/>
      <c r="C31" s="271"/>
      <c r="D31" s="271"/>
      <c r="E31" s="271"/>
      <c r="F31" s="271"/>
      <c r="G31" s="271"/>
      <c r="H31" s="271"/>
      <c r="I31" s="271"/>
      <c r="J31" s="272"/>
    </row>
    <row r="32" spans="1:10" ht="15" customHeight="1">
      <c r="A32" s="270"/>
      <c r="B32" s="271"/>
      <c r="C32" s="271"/>
      <c r="D32" s="271"/>
      <c r="E32" s="271"/>
      <c r="F32" s="271"/>
      <c r="G32" s="271"/>
      <c r="H32" s="271"/>
      <c r="I32" s="271"/>
      <c r="J32" s="272"/>
    </row>
    <row r="33" spans="1:10" ht="15" customHeight="1">
      <c r="A33" s="270"/>
      <c r="B33" s="271"/>
      <c r="C33" s="271"/>
      <c r="D33" s="271"/>
      <c r="E33" s="271"/>
      <c r="F33" s="271"/>
      <c r="G33" s="271"/>
      <c r="H33" s="271"/>
      <c r="I33" s="271"/>
      <c r="J33" s="272"/>
    </row>
    <row r="34" spans="1:10" ht="15" customHeight="1">
      <c r="A34" s="270"/>
      <c r="B34" s="271"/>
      <c r="C34" s="271"/>
      <c r="D34" s="271"/>
      <c r="E34" s="271"/>
      <c r="F34" s="271"/>
      <c r="G34" s="271"/>
      <c r="H34" s="271"/>
      <c r="I34" s="271"/>
      <c r="J34" s="272"/>
    </row>
    <row r="35" spans="1:10" ht="15" customHeight="1">
      <c r="A35" s="270"/>
      <c r="B35" s="271"/>
      <c r="C35" s="271"/>
      <c r="D35" s="271"/>
      <c r="E35" s="271"/>
      <c r="F35" s="271"/>
      <c r="G35" s="271"/>
      <c r="H35" s="271"/>
      <c r="I35" s="271"/>
      <c r="J35" s="272"/>
    </row>
    <row r="36" spans="1:10" ht="15" customHeight="1">
      <c r="A36" s="270"/>
      <c r="B36" s="271"/>
      <c r="C36" s="271"/>
      <c r="D36" s="271"/>
      <c r="E36" s="271"/>
      <c r="F36" s="271"/>
      <c r="G36" s="271"/>
      <c r="H36" s="271"/>
      <c r="I36" s="271"/>
      <c r="J36" s="272"/>
    </row>
    <row r="37" spans="1:10" ht="15" customHeight="1">
      <c r="A37" s="270"/>
      <c r="B37" s="271"/>
      <c r="C37" s="271"/>
      <c r="D37" s="271"/>
      <c r="E37" s="271"/>
      <c r="F37" s="271"/>
      <c r="G37" s="271"/>
      <c r="H37" s="271"/>
      <c r="I37" s="271"/>
      <c r="J37" s="272"/>
    </row>
    <row r="38" spans="1:10" ht="15" customHeight="1">
      <c r="A38" s="270"/>
      <c r="B38" s="271"/>
      <c r="C38" s="271"/>
      <c r="D38" s="271"/>
      <c r="E38" s="271"/>
      <c r="F38" s="271"/>
      <c r="G38" s="271"/>
      <c r="H38" s="271"/>
      <c r="I38" s="271"/>
      <c r="J38" s="272"/>
    </row>
    <row r="39" spans="1:10" ht="15" customHeight="1">
      <c r="A39" s="270"/>
      <c r="B39" s="271"/>
      <c r="C39" s="271"/>
      <c r="D39" s="271"/>
      <c r="E39" s="271"/>
      <c r="F39" s="271"/>
      <c r="G39" s="271"/>
      <c r="H39" s="271"/>
      <c r="I39" s="271"/>
      <c r="J39" s="272"/>
    </row>
    <row r="40" spans="1:10" ht="15" customHeight="1">
      <c r="A40" s="270"/>
      <c r="B40" s="271"/>
      <c r="C40" s="271"/>
      <c r="D40" s="271"/>
      <c r="E40" s="271"/>
      <c r="F40" s="271"/>
      <c r="G40" s="271"/>
      <c r="H40" s="271"/>
      <c r="I40" s="271"/>
      <c r="J40" s="272"/>
    </row>
    <row r="41" spans="1:10" ht="155.25" customHeight="1">
      <c r="A41" s="273"/>
      <c r="B41" s="274"/>
      <c r="C41" s="274"/>
      <c r="D41" s="274"/>
      <c r="E41" s="274"/>
      <c r="F41" s="274"/>
      <c r="G41" s="274"/>
      <c r="H41" s="274"/>
      <c r="I41" s="274"/>
      <c r="J41" s="275"/>
    </row>
  </sheetData>
  <mergeCells count="19">
    <mergeCell ref="T2:Y2"/>
    <mergeCell ref="A1:Y1"/>
    <mergeCell ref="N3:O3"/>
    <mergeCell ref="P3:Q3"/>
    <mergeCell ref="R3:S3"/>
    <mergeCell ref="N2:S2"/>
    <mergeCell ref="B3:C3"/>
    <mergeCell ref="B2:G2"/>
    <mergeCell ref="H2:M2"/>
    <mergeCell ref="D3:E3"/>
    <mergeCell ref="F3:G3"/>
    <mergeCell ref="H3:I3"/>
    <mergeCell ref="J3:K3"/>
    <mergeCell ref="L3:M3"/>
    <mergeCell ref="A17:J17"/>
    <mergeCell ref="A18:J41"/>
    <mergeCell ref="T3:U3"/>
    <mergeCell ref="V3:W3"/>
    <mergeCell ref="X3:Y3"/>
  </mergeCells>
  <phoneticPr fontId="55" type="noConversion"/>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
  <sheetViews>
    <sheetView zoomScaleNormal="100" workbookViewId="0">
      <selection activeCell="E8" sqref="E8"/>
    </sheetView>
  </sheetViews>
  <sheetFormatPr defaultColWidth="9" defaultRowHeight="14.25"/>
  <cols>
    <col min="1" max="1" width="4.5" customWidth="1"/>
    <col min="2" max="2" width="30.625" customWidth="1"/>
    <col min="3" max="4" width="29.625" customWidth="1"/>
    <col min="5" max="5" width="13.875" customWidth="1"/>
    <col min="6" max="6" width="27" customWidth="1"/>
    <col min="7" max="7" width="12.125" customWidth="1"/>
  </cols>
  <sheetData>
    <row r="1" spans="1:7" ht="59.25" customHeight="1">
      <c r="A1" s="281" t="s">
        <v>145</v>
      </c>
      <c r="B1" s="282"/>
      <c r="C1" s="282"/>
      <c r="D1" s="282"/>
      <c r="E1" s="282"/>
      <c r="F1" s="282"/>
      <c r="G1" s="283"/>
    </row>
    <row r="2" spans="1:7" ht="40.5" customHeight="1">
      <c r="A2" s="89"/>
      <c r="B2" s="90" t="s">
        <v>66</v>
      </c>
      <c r="C2" s="90" t="s">
        <v>67</v>
      </c>
      <c r="D2" s="90" t="s">
        <v>68</v>
      </c>
      <c r="E2" s="90" t="s">
        <v>69</v>
      </c>
      <c r="F2" s="90" t="s">
        <v>70</v>
      </c>
      <c r="G2" s="91" t="s">
        <v>71</v>
      </c>
    </row>
    <row r="3" spans="1:7" s="147" customFormat="1" ht="20.45" customHeight="1">
      <c r="A3" s="115">
        <v>1</v>
      </c>
      <c r="B3" s="159" t="s">
        <v>522</v>
      </c>
      <c r="C3" s="159" t="s">
        <v>518</v>
      </c>
      <c r="D3" s="159" t="s">
        <v>519</v>
      </c>
      <c r="E3" s="160">
        <v>990</v>
      </c>
      <c r="F3" s="159" t="s">
        <v>520</v>
      </c>
      <c r="G3" s="2" t="s">
        <v>521</v>
      </c>
    </row>
    <row r="4" spans="1:7" ht="23.25" customHeight="1">
      <c r="A4" s="114">
        <v>2</v>
      </c>
      <c r="B4" s="3"/>
      <c r="C4" s="3"/>
      <c r="D4" s="3"/>
      <c r="E4" s="3"/>
      <c r="F4" s="3"/>
      <c r="G4" s="4"/>
    </row>
    <row r="5" spans="1:7" ht="23.25" customHeight="1">
      <c r="A5" s="115">
        <v>3</v>
      </c>
      <c r="B5" s="1"/>
      <c r="C5" s="1"/>
      <c r="D5" s="1"/>
      <c r="E5" s="1"/>
      <c r="F5" s="1"/>
      <c r="G5" s="2"/>
    </row>
    <row r="6" spans="1:7" ht="23.25" customHeight="1">
      <c r="A6" s="114">
        <v>4</v>
      </c>
      <c r="B6" s="3"/>
      <c r="C6" s="3"/>
      <c r="D6" s="3"/>
      <c r="E6" s="3"/>
      <c r="F6" s="3"/>
      <c r="G6" s="4"/>
    </row>
    <row r="7" spans="1:7" ht="23.25" customHeight="1">
      <c r="A7" s="115">
        <v>5</v>
      </c>
      <c r="B7" s="1"/>
      <c r="C7" s="1"/>
      <c r="D7" s="1"/>
      <c r="E7" s="1"/>
      <c r="F7" s="1"/>
      <c r="G7" s="2"/>
    </row>
    <row r="8" spans="1:7" ht="23.25" customHeight="1">
      <c r="A8" s="114">
        <v>6</v>
      </c>
      <c r="B8" s="3"/>
      <c r="C8" s="3"/>
      <c r="D8" s="3"/>
      <c r="E8" s="3"/>
      <c r="F8" s="3"/>
      <c r="G8" s="4"/>
    </row>
    <row r="9" spans="1:7" ht="23.25" customHeight="1">
      <c r="A9" s="115">
        <v>7</v>
      </c>
      <c r="B9" s="5"/>
      <c r="C9" s="5"/>
      <c r="D9" s="5"/>
      <c r="E9" s="5"/>
      <c r="F9" s="5"/>
      <c r="G9" s="6"/>
    </row>
  </sheetData>
  <mergeCells count="1">
    <mergeCell ref="A1:G1"/>
  </mergeCells>
  <phoneticPr fontId="55" type="noConversion"/>
  <pageMargins left="0.69930555555555596" right="0.69930555555555596"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3"/>
  <sheetViews>
    <sheetView workbookViewId="0">
      <selection activeCell="B12" sqref="B12"/>
    </sheetView>
  </sheetViews>
  <sheetFormatPr defaultColWidth="8.625" defaultRowHeight="14.25"/>
  <cols>
    <col min="1" max="1" width="23.125" style="80" customWidth="1"/>
    <col min="2" max="2" width="80.125" style="80" customWidth="1"/>
    <col min="3" max="16384" width="8.625" style="80"/>
  </cols>
  <sheetData>
    <row r="1" spans="1:2" ht="51.75" customHeight="1">
      <c r="A1" s="284" t="s">
        <v>113</v>
      </c>
      <c r="B1" s="285"/>
    </row>
    <row r="2" spans="1:2" ht="33.75" customHeight="1">
      <c r="A2" s="81" t="s">
        <v>97</v>
      </c>
      <c r="B2" s="157" t="s">
        <v>507</v>
      </c>
    </row>
    <row r="3" spans="1:2" ht="33.75" customHeight="1">
      <c r="A3" s="83" t="s">
        <v>98</v>
      </c>
      <c r="B3" s="158" t="s">
        <v>508</v>
      </c>
    </row>
    <row r="4" spans="1:2" ht="33.75" customHeight="1">
      <c r="A4" s="81" t="s">
        <v>99</v>
      </c>
      <c r="B4" s="157" t="s">
        <v>510</v>
      </c>
    </row>
    <row r="5" spans="1:2" ht="33.75" customHeight="1">
      <c r="A5" s="83" t="s">
        <v>98</v>
      </c>
      <c r="B5" s="158" t="s">
        <v>509</v>
      </c>
    </row>
    <row r="6" spans="1:2" ht="33.75" customHeight="1">
      <c r="A6" s="81" t="s">
        <v>100</v>
      </c>
      <c r="B6" s="157" t="s">
        <v>512</v>
      </c>
    </row>
    <row r="7" spans="1:2" ht="33.75" customHeight="1">
      <c r="A7" s="83" t="s">
        <v>98</v>
      </c>
      <c r="B7" s="158" t="s">
        <v>511</v>
      </c>
    </row>
    <row r="8" spans="1:2" ht="33.75" customHeight="1">
      <c r="A8" s="81" t="s">
        <v>101</v>
      </c>
      <c r="B8" s="157" t="s">
        <v>513</v>
      </c>
    </row>
    <row r="9" spans="1:2" ht="33.75" customHeight="1">
      <c r="A9" s="83" t="s">
        <v>98</v>
      </c>
      <c r="B9" s="158" t="s">
        <v>514</v>
      </c>
    </row>
    <row r="10" spans="1:2" ht="33.75" customHeight="1">
      <c r="A10" s="81" t="s">
        <v>102</v>
      </c>
      <c r="B10" s="157" t="s">
        <v>515</v>
      </c>
    </row>
    <row r="11" spans="1:2" ht="33.75" customHeight="1">
      <c r="A11" s="83" t="s">
        <v>98</v>
      </c>
      <c r="B11" s="158" t="s">
        <v>516</v>
      </c>
    </row>
    <row r="12" spans="1:2" ht="33.75" customHeight="1">
      <c r="A12" s="81" t="s">
        <v>103</v>
      </c>
      <c r="B12" s="82"/>
    </row>
    <row r="13" spans="1:2" ht="33.75" customHeight="1" thickBot="1">
      <c r="A13" s="84" t="s">
        <v>98</v>
      </c>
      <c r="B13" s="85"/>
    </row>
  </sheetData>
  <mergeCells count="1">
    <mergeCell ref="A1:B1"/>
  </mergeCells>
  <phoneticPr fontId="5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1 基本信息Profile</vt:lpstr>
      <vt:lpstr>2 能源财务信息energy cost</vt:lpstr>
      <vt:lpstr>3 能源消耗energy&amp;water</vt:lpstr>
      <vt:lpstr>4 生产设备production equipment</vt:lpstr>
      <vt:lpstr>5 计量器具measuring tools</vt:lpstr>
      <vt:lpstr>6 已实施节能节水项目 completed projects </vt:lpstr>
      <vt:lpstr>7 企业需求 mill's requirement</vt:lpstr>
      <vt:lpstr>'2 能源财务信息energy cost'!Print_Area</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 Zhou</dc:creator>
  <cp:lastModifiedBy>admin</cp:lastModifiedBy>
  <cp:lastPrinted>2023-01-10T00:36:33Z</cp:lastPrinted>
  <dcterms:created xsi:type="dcterms:W3CDTF">2015-06-29T05:27:00Z</dcterms:created>
  <dcterms:modified xsi:type="dcterms:W3CDTF">2023-03-15T07:24:31Z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