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jason\Desktop\Toread\"/>
    </mc:Choice>
  </mc:AlternateContent>
  <xr:revisionPtr revIDLastSave="0" documentId="13_ncr:1_{8C764EB7-D428-4D76-A6FA-390B25016D5E}" xr6:coauthVersionLast="36" xr6:coauthVersionMax="36" xr10:uidLastSave="{00000000-0000-0000-0000-000000000000}"/>
  <bookViews>
    <workbookView xWindow="0" yWindow="2730" windowWidth="21150" windowHeight="7245" activeTab="2" xr2:uid="{00000000-000D-0000-FFFF-FFFF00000000}"/>
  </bookViews>
  <sheets>
    <sheet name="Sheet1" sheetId="1" r:id="rId1"/>
    <sheet name="Sheet2" sheetId="3" r:id="rId2"/>
    <sheet name="Sheet3" sheetId="4" r:id="rId3"/>
  </sheets>
  <definedNames>
    <definedName name="_xlnm._FilterDatabase" localSheetId="0" hidden="1">Sheet1!$A$7:$O$7</definedName>
    <definedName name="_xlnm._FilterDatabase" localSheetId="1" hidden="1">Sheet2!$A$7:$O$7</definedName>
    <definedName name="_xlnm._FilterDatabase" localSheetId="2" hidden="1">Sheet3!$A$7:$O$7</definedName>
    <definedName name="CELL_RANGE" localSheetId="1">Sheet2!$M$5</definedName>
    <definedName name="CELL_RANGE" localSheetId="2">Sheet3!$M$5</definedName>
    <definedName name="CELL_RANGE">Sheet1!$M$5</definedName>
    <definedName name="_xlnm.Print_Area" localSheetId="0">Sheet1!$A$1:$O$7</definedName>
    <definedName name="_xlnm.Print_Area" localSheetId="1">Sheet2!$A$1:$O$7</definedName>
    <definedName name="_xlnm.Print_Area" localSheetId="2">Sheet3!$A$1:$O$7</definedName>
    <definedName name="TAB_RANGE" localSheetId="1">Sheet2!$A$8:$O$32</definedName>
    <definedName name="TAB_RANGE" localSheetId="2">Sheet3!$A$8:$O$34</definedName>
    <definedName name="TAB_RANGE">Sheet1!$A$8:$O$58</definedName>
  </definedNames>
  <calcPr calcId="191029"/>
</workbook>
</file>

<file path=xl/calcChain.xml><?xml version="1.0" encoding="utf-8"?>
<calcChain xmlns="http://schemas.openxmlformats.org/spreadsheetml/2006/main">
  <c r="M32" i="3" l="1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35" i="4" l="1"/>
  <c r="N12" i="4" l="1"/>
  <c r="N28" i="4"/>
  <c r="N25" i="4"/>
  <c r="N24" i="4"/>
  <c r="N27" i="4"/>
  <c r="N26" i="4"/>
  <c r="N18" i="4"/>
  <c r="N17" i="4"/>
  <c r="N32" i="4"/>
  <c r="N14" i="4"/>
  <c r="N19" i="4"/>
  <c r="N8" i="4"/>
  <c r="N10" i="4"/>
  <c r="N22" i="4"/>
  <c r="N31" i="4"/>
  <c r="N29" i="4"/>
  <c r="N15" i="4"/>
  <c r="N13" i="4"/>
  <c r="N21" i="4"/>
  <c r="N20" i="4"/>
  <c r="N30" i="4"/>
  <c r="N23" i="4"/>
  <c r="N9" i="4"/>
  <c r="N33" i="4"/>
  <c r="N16" i="4"/>
  <c r="N11" i="4"/>
  <c r="N34" i="4"/>
  <c r="M10" i="3" l="1"/>
  <c r="M9" i="3"/>
  <c r="M8" i="3"/>
  <c r="M33" i="3" l="1"/>
  <c r="N19" i="3" l="1"/>
  <c r="N31" i="3"/>
  <c r="N13" i="3"/>
  <c r="N23" i="3"/>
  <c r="N28" i="3"/>
  <c r="N9" i="3"/>
  <c r="N26" i="3"/>
  <c r="N24" i="3"/>
  <c r="N22" i="3"/>
  <c r="N20" i="3"/>
  <c r="N18" i="3"/>
  <c r="N16" i="3"/>
  <c r="N14" i="3"/>
  <c r="N12" i="3"/>
  <c r="N10" i="3"/>
  <c r="N8" i="3"/>
  <c r="N32" i="3"/>
  <c r="N29" i="3"/>
  <c r="N27" i="3"/>
  <c r="N25" i="3"/>
  <c r="N30" i="3"/>
  <c r="N15" i="3"/>
  <c r="N17" i="3"/>
  <c r="N21" i="3"/>
  <c r="N11" i="3"/>
  <c r="M58" i="1" l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 l="1"/>
  <c r="M59" i="1" l="1"/>
  <c r="N49" i="1" l="1"/>
  <c r="N47" i="1"/>
  <c r="N48" i="1"/>
  <c r="N50" i="1"/>
  <c r="N51" i="1"/>
  <c r="N55" i="1"/>
  <c r="N52" i="1"/>
  <c r="N53" i="1"/>
  <c r="N54" i="1"/>
  <c r="N56" i="1"/>
  <c r="N23" i="1"/>
  <c r="N24" i="1"/>
  <c r="N25" i="1"/>
  <c r="N26" i="1"/>
  <c r="N21" i="1"/>
  <c r="N28" i="1"/>
  <c r="N27" i="1"/>
  <c r="N22" i="1"/>
  <c r="N20" i="1"/>
  <c r="N31" i="1"/>
  <c r="N32" i="1"/>
  <c r="N34" i="1"/>
  <c r="N30" i="1"/>
  <c r="N29" i="1"/>
  <c r="N33" i="1"/>
  <c r="N37" i="1"/>
  <c r="N36" i="1"/>
  <c r="N38" i="1"/>
  <c r="N40" i="1"/>
  <c r="N35" i="1"/>
  <c r="N39" i="1"/>
  <c r="N44" i="1"/>
  <c r="N41" i="1"/>
  <c r="N43" i="1"/>
  <c r="N42" i="1"/>
  <c r="N46" i="1"/>
  <c r="N45" i="1"/>
  <c r="N15" i="1"/>
  <c r="N14" i="1"/>
  <c r="N16" i="1"/>
  <c r="N13" i="1"/>
  <c r="N12" i="1"/>
  <c r="N9" i="1"/>
  <c r="N10" i="1"/>
  <c r="N11" i="1"/>
  <c r="N18" i="1"/>
  <c r="N17" i="1"/>
  <c r="N19" i="1"/>
  <c r="N8" i="1"/>
  <c r="N58" i="1"/>
  <c r="N57" i="1"/>
</calcChain>
</file>

<file path=xl/sharedStrings.xml><?xml version="1.0" encoding="utf-8"?>
<sst xmlns="http://schemas.openxmlformats.org/spreadsheetml/2006/main" count="656" uniqueCount="261">
  <si>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</si>
  <si>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</si>
  <si>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</si>
  <si>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</si>
  <si>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</si>
  <si>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</si>
  <si>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</si>
  <si>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</si>
  <si>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</si>
  <si>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</si>
  <si>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</si>
  <si>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</si>
  <si>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</si>
  <si>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</si>
  <si>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</si>
  <si>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</si>
  <si>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</si>
  <si>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</si>
  <si>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</si>
  <si>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</si>
  <si>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</si>
  <si>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</si>
  <si>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</si>
  <si>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</si>
  <si>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</si>
  <si>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</si>
  <si>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</si>
  <si>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</si>
  <si>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</si>
  <si>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</si>
  <si>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</si>
  <si>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</si>
  <si>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吊牌及包装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</si>
  <si>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</si>
  <si>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</si>
  <si>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</si>
  <si>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</si>
  <si>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</si>
  <si>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</si>
  <si>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</si>
  <si>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</si>
  <si>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</si>
  <si>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</si>
  <si>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</si>
  <si>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TS19-0864 </t>
  </si>
  <si>
    <t>TS18-0844</t>
  </si>
  <si>
    <t>TS18-1064</t>
  </si>
  <si>
    <t>TS18-0572</t>
  </si>
  <si>
    <t>TS18-0319</t>
  </si>
  <si>
    <t>TS19-0083</t>
  </si>
  <si>
    <t>85%Nylon 15% spdx</t>
  </si>
  <si>
    <t>80%Nylon 20% spdx</t>
  </si>
  <si>
    <t>100% POLYESTER</t>
  </si>
  <si>
    <t>89%Nylon 11% spdx</t>
  </si>
  <si>
    <t>发热面料</t>
  </si>
  <si>
    <t>整件表/后领贴/内挂面/门里襟/内里中拼接/右袋贴袋口拼贴</t>
  </si>
  <si>
    <t>袖口</t>
  </si>
  <si>
    <t>身里、袖里、帽里</t>
  </si>
  <si>
    <t>拼接，袋布</t>
  </si>
  <si>
    <t>内贴袋</t>
  </si>
  <si>
    <t>里布后片中心</t>
  </si>
  <si>
    <t>142cm</t>
  </si>
  <si>
    <t>144cm</t>
    <phoneticPr fontId="2" type="noConversion"/>
  </si>
  <si>
    <t>142cm</t>
    <phoneticPr fontId="2" type="noConversion"/>
  </si>
  <si>
    <t>100% Polyester</t>
    <phoneticPr fontId="2" type="noConversion"/>
  </si>
  <si>
    <t>M</t>
  </si>
  <si>
    <t>M</t>
    <phoneticPr fontId="2" type="noConversion"/>
  </si>
  <si>
    <t>里料</t>
    <phoneticPr fontId="2" type="noConversion"/>
  </si>
  <si>
    <t>口袋布</t>
    <phoneticPr fontId="2" type="noConversion"/>
  </si>
  <si>
    <t>内斗布</t>
    <phoneticPr fontId="2" type="noConversion"/>
  </si>
  <si>
    <t>袖口</t>
    <phoneticPr fontId="2" type="noConversion"/>
  </si>
  <si>
    <t>TT&amp;CO</t>
  </si>
  <si>
    <t>衬</t>
  </si>
  <si>
    <t>双面胶</t>
  </si>
  <si>
    <t>胶膜</t>
  </si>
  <si>
    <t>胆布</t>
  </si>
  <si>
    <t>棉</t>
  </si>
  <si>
    <t xml:space="preserve">80/20 普白鹅绒 </t>
    <phoneticPr fontId="2" type="noConversion"/>
  </si>
  <si>
    <t>Ray</t>
    <phoneticPr fontId="2" type="noConversion"/>
  </si>
  <si>
    <t>Allied</t>
    <phoneticPr fontId="2" type="noConversion"/>
  </si>
  <si>
    <t>KG</t>
    <phoneticPr fontId="2" type="noConversion"/>
  </si>
  <si>
    <t>PC</t>
  </si>
  <si>
    <t>PC</t>
    <phoneticPr fontId="2" type="noConversion"/>
  </si>
  <si>
    <t>前中拉链</t>
  </si>
  <si>
    <t>插口袋/胸袋拉链</t>
  </si>
  <si>
    <t>左内袋拉链</t>
  </si>
  <si>
    <t>右内袋拉链</t>
  </si>
  <si>
    <t>拉链拉手</t>
  </si>
  <si>
    <t>内袋织带</t>
  </si>
  <si>
    <t xml:space="preserve">车缝标 </t>
  </si>
  <si>
    <t xml:space="preserve">背贴标 </t>
  </si>
  <si>
    <t>内背织带</t>
  </si>
  <si>
    <t xml:space="preserve">塑料四合扣 </t>
  </si>
  <si>
    <t xml:space="preserve">磁铁扣 </t>
  </si>
  <si>
    <t xml:space="preserve">四合扣 </t>
  </si>
  <si>
    <t>定绳器</t>
  </si>
  <si>
    <t>弹力绳</t>
  </si>
  <si>
    <t>绳扣</t>
  </si>
  <si>
    <t>LOGO 气眼</t>
  </si>
  <si>
    <t>调接扣</t>
  </si>
  <si>
    <t>固定织带</t>
  </si>
  <si>
    <t>内门襟织带</t>
  </si>
  <si>
    <t xml:space="preserve">织标1  </t>
  </si>
  <si>
    <t xml:space="preserve">织标2  </t>
  </si>
  <si>
    <t xml:space="preserve">穿绳扣  </t>
  </si>
  <si>
    <t xml:space="preserve">涤纶穿绳 </t>
  </si>
  <si>
    <t>主标</t>
  </si>
  <si>
    <t>尺码标</t>
  </si>
  <si>
    <t>洗水标</t>
  </si>
  <si>
    <t>车线</t>
  </si>
  <si>
    <t>TTS-ZI-19-00015</t>
  </si>
  <si>
    <t>TTS-TA-15-00035</t>
  </si>
  <si>
    <t>TTS-LA-20-00122</t>
  </si>
  <si>
    <t>TTS-LA-18-00044</t>
  </si>
  <si>
    <t>TTS-TA-20-00007</t>
  </si>
  <si>
    <t>TTS-SN-18-00016</t>
  </si>
  <si>
    <t>TTS-SN-18-00015</t>
  </si>
  <si>
    <t>TTS-SN-20-00039</t>
  </si>
  <si>
    <t>TTS-SO-20-00030</t>
  </si>
  <si>
    <t>TTS-TA-11-00244</t>
  </si>
  <si>
    <t>TTS-SO-18-00010</t>
  </si>
  <si>
    <t>TTS-EY-18-00007</t>
  </si>
  <si>
    <t>TTS-SO-18-00012</t>
  </si>
  <si>
    <t>TTS-TA-16-00050</t>
  </si>
  <si>
    <t>TTS-TA-20-00019</t>
  </si>
  <si>
    <t>TTS-LA-19-00007</t>
  </si>
  <si>
    <t>TTS-LA-20-00092</t>
  </si>
  <si>
    <t>TTS-SO-18-00002</t>
  </si>
  <si>
    <t>TTS-SR-19-00001</t>
  </si>
  <si>
    <t>TTS-LA-19-00005</t>
  </si>
  <si>
    <t>TTS-LA-19-00010</t>
  </si>
  <si>
    <t>SP-CL01A</t>
  </si>
  <si>
    <t>5#</t>
  </si>
  <si>
    <t>1cm</t>
  </si>
  <si>
    <t>3cm</t>
  </si>
  <si>
    <t>0.3cm</t>
  </si>
  <si>
    <t>0.5cm</t>
  </si>
  <si>
    <t>2.5cm</t>
  </si>
  <si>
    <t>条</t>
  </si>
  <si>
    <t>米</t>
  </si>
  <si>
    <t>个</t>
  </si>
  <si>
    <t>YKK</t>
  </si>
  <si>
    <t>TTCO</t>
  </si>
  <si>
    <t>SML</t>
  </si>
  <si>
    <t>YOKOHAMA</t>
  </si>
  <si>
    <t>COATS</t>
  </si>
  <si>
    <t>COATS</t>
    <phoneticPr fontId="2" type="noConversion"/>
  </si>
  <si>
    <t>吊粒</t>
  </si>
  <si>
    <t>羽绒包</t>
  </si>
  <si>
    <t>吊牌</t>
  </si>
  <si>
    <t>合格证</t>
  </si>
  <si>
    <t>箱贴纸</t>
  </si>
  <si>
    <t>胶袋</t>
  </si>
  <si>
    <t>干燥剂</t>
  </si>
  <si>
    <t>拷贝纸</t>
  </si>
  <si>
    <t>纸箱</t>
  </si>
  <si>
    <t>封箱胶带</t>
  </si>
  <si>
    <t>运输费用</t>
  </si>
  <si>
    <t>TTS-LA-18-00037</t>
  </si>
  <si>
    <t>TTS-LA-20-00030</t>
  </si>
  <si>
    <t>TTS-HT-18-00031</t>
  </si>
  <si>
    <t>TTS-HT-19-00003</t>
  </si>
  <si>
    <t>蓝恩</t>
  </si>
  <si>
    <t>S8S</t>
  </si>
  <si>
    <t>冯泰</t>
  </si>
  <si>
    <t>套</t>
  </si>
  <si>
    <t>件</t>
  </si>
  <si>
    <t>SET</t>
  </si>
  <si>
    <t>RAY</t>
  </si>
  <si>
    <t>RAY</t>
    <phoneticPr fontId="2" type="noConversion"/>
  </si>
  <si>
    <t xml:space="preserve">P2682 MAIN FABRIC </t>
  </si>
  <si>
    <t>P2682 BINGDING</t>
  </si>
  <si>
    <t>100%POLYESTER</t>
  </si>
  <si>
    <t>CONCORDIA</t>
  </si>
  <si>
    <t>面料</t>
    <phoneticPr fontId="56" type="noConversion"/>
  </si>
  <si>
    <t>包条</t>
    <phoneticPr fontId="56" type="noConversion"/>
  </si>
  <si>
    <t>衬</t>
    <phoneticPr fontId="56" type="noConversion"/>
  </si>
  <si>
    <t>144cm</t>
    <phoneticPr fontId="56" type="noConversion"/>
  </si>
  <si>
    <t>142cm</t>
    <phoneticPr fontId="56" type="noConversion"/>
  </si>
  <si>
    <t>CF ZIPPER</t>
  </si>
  <si>
    <t>LOWER PKT ZIPPER</t>
  </si>
  <si>
    <t>HIDDED SNAP BUTTON</t>
  </si>
  <si>
    <t>BOTTOM STOPPER</t>
  </si>
  <si>
    <t>EYELET</t>
  </si>
  <si>
    <t>DRAWCORD</t>
  </si>
  <si>
    <t>CUFF ELASTIC TAPE</t>
  </si>
  <si>
    <t>CUFF VELCRO</t>
  </si>
  <si>
    <t>ZIP GUARD LOGO TAPE</t>
  </si>
  <si>
    <t>HANGER LOOP</t>
  </si>
  <si>
    <t>THREAD</t>
  </si>
  <si>
    <t>5#金属拉链</t>
    <phoneticPr fontId="56" type="noConversion"/>
  </si>
  <si>
    <t xml:space="preserve">四合扣 </t>
    <phoneticPr fontId="56" type="noConversion"/>
  </si>
  <si>
    <t>金属止滑扣</t>
    <phoneticPr fontId="56" type="noConversion"/>
  </si>
  <si>
    <t>凤眼</t>
    <phoneticPr fontId="56" type="noConversion"/>
  </si>
  <si>
    <t>拉绳</t>
    <phoneticPr fontId="56" type="noConversion"/>
  </si>
  <si>
    <t>橡根</t>
    <phoneticPr fontId="56" type="noConversion"/>
  </si>
  <si>
    <t>魔术贴</t>
    <phoneticPr fontId="56" type="noConversion"/>
  </si>
  <si>
    <t>织带</t>
    <phoneticPr fontId="56" type="noConversion"/>
  </si>
  <si>
    <t>挂耳织带</t>
    <phoneticPr fontId="56" type="noConversion"/>
  </si>
  <si>
    <t>线</t>
    <phoneticPr fontId="56" type="noConversion"/>
  </si>
  <si>
    <t>Care Label</t>
  </si>
  <si>
    <t>Importer Label</t>
  </si>
  <si>
    <t>Time Label</t>
  </si>
  <si>
    <t>Hangtag</t>
  </si>
  <si>
    <t>Marketing Stickers/Tag</t>
  </si>
  <si>
    <t>Polybag</t>
  </si>
  <si>
    <t>Carton + Sticker</t>
  </si>
  <si>
    <t>Main Label</t>
  </si>
  <si>
    <t>Size Label</t>
  </si>
  <si>
    <t>洗标</t>
    <phoneticPr fontId="56" type="noConversion"/>
  </si>
  <si>
    <t>进口标</t>
    <phoneticPr fontId="56" type="noConversion"/>
  </si>
  <si>
    <t>时间标</t>
    <phoneticPr fontId="56" type="noConversion"/>
  </si>
  <si>
    <t>吊牌</t>
    <phoneticPr fontId="56" type="noConversion"/>
  </si>
  <si>
    <t>市场吊牌</t>
    <phoneticPr fontId="56" type="noConversion"/>
  </si>
  <si>
    <t>包装袋</t>
    <phoneticPr fontId="56" type="noConversion"/>
  </si>
  <si>
    <t>纸箱</t>
    <phoneticPr fontId="56" type="noConversion"/>
  </si>
  <si>
    <t>主标</t>
    <phoneticPr fontId="56" type="noConversion"/>
  </si>
  <si>
    <t>尺码标</t>
    <phoneticPr fontId="56" type="noConversion"/>
  </si>
  <si>
    <t>SAB</t>
  </si>
  <si>
    <t>Trend Link</t>
  </si>
  <si>
    <t>King Choice</t>
  </si>
  <si>
    <t>CHARMING</t>
  </si>
  <si>
    <t>24L</t>
  </si>
  <si>
    <t>21MM</t>
  </si>
  <si>
    <t>32MM</t>
  </si>
  <si>
    <t>3MM</t>
  </si>
  <si>
    <t>4CM</t>
  </si>
  <si>
    <t>30MM</t>
  </si>
  <si>
    <t>13MM</t>
  </si>
  <si>
    <t>33*160</t>
  </si>
  <si>
    <t>20*30</t>
  </si>
  <si>
    <t>58*117</t>
  </si>
  <si>
    <t>80*38</t>
  </si>
  <si>
    <t>8*17</t>
  </si>
  <si>
    <t>TS21-0316</t>
  </si>
  <si>
    <t>TS19-0655</t>
  </si>
  <si>
    <t>面料1</t>
  </si>
  <si>
    <t>里料1</t>
  </si>
  <si>
    <t>FACE 84%N 16%SPX
BACK 100%P</t>
  </si>
  <si>
    <t>139CM</t>
  </si>
  <si>
    <t>136CM</t>
  </si>
  <si>
    <t>RAY</t>
    <phoneticPr fontId="56" type="noConversion"/>
  </si>
  <si>
    <t>蜘蛛印花</t>
  </si>
  <si>
    <t>袖口魔术贴</t>
  </si>
  <si>
    <t>气眼</t>
  </si>
  <si>
    <t>调节扣</t>
  </si>
  <si>
    <t>TTS-VE-18-00003</t>
  </si>
  <si>
    <t>TTS-SO-20-00014</t>
  </si>
  <si>
    <t xml:space="preserve"> TTS-LA-19-00006</t>
  </si>
  <si>
    <t xml:space="preserve"> TTS-LA-19-00010</t>
  </si>
  <si>
    <t>YT2</t>
  </si>
  <si>
    <t>4.5cm</t>
  </si>
  <si>
    <t>pc</t>
  </si>
  <si>
    <t>PC</t>
    <phoneticPr fontId="56" type="noConversion"/>
  </si>
  <si>
    <t>M</t>
    <phoneticPr fontId="56" type="noConversion"/>
  </si>
  <si>
    <t>SET</t>
    <phoneticPr fontId="56" type="noConversion"/>
  </si>
  <si>
    <t>GORE</t>
    <phoneticPr fontId="2" type="noConversion"/>
  </si>
  <si>
    <t>Gore-tex 面料</t>
    <phoneticPr fontId="2" type="noConversion"/>
  </si>
  <si>
    <t>防潮袋</t>
  </si>
  <si>
    <t>封箱带</t>
  </si>
  <si>
    <t>永达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</si>
</sst>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9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Arial"/>
      <family val="2"/>
    </font>
    <font>
      <sz val="12"/>
      <name val="Palatino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2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  <xf numFmtId="0" fontId="58" fillId="0" borderId="0"/>
  </cellStyleXfs>
  <cellXfs count="65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7" fillId="27" borderId="10" xfId="0" applyFont="1" applyFill="1" applyBorder="1" applyAlignment="1">
      <alignment horizontal="center" vertical="center"/>
    </xf>
    <xf numFmtId="0" fontId="7" fillId="27" borderId="21" xfId="321" applyFont="1" applyFill="1" applyBorder="1" applyAlignment="1">
      <alignment horizontal="center" wrapText="1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2">
    <cellStyle name="_TOREAD - 11AW - 新加7款 - 核价表 - 2011.03.0 4" xfId="1" xr:uid="{00000000-0005-0000-0000-000000000000}"/>
    <cellStyle name="_探路者11AW面辅料大货汇总表（包含供应商联系方式）（有图）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- アクセント 1" xfId="9" xr:uid="{00000000-0005-0000-0000-000008000000}"/>
    <cellStyle name="20% - アクセント 2" xfId="10" xr:uid="{00000000-0005-0000-0000-000009000000}"/>
    <cellStyle name="20% - アクセント 3" xfId="11" xr:uid="{00000000-0005-0000-0000-00000A000000}"/>
    <cellStyle name="20% - アクセント 4" xfId="12" xr:uid="{00000000-0005-0000-0000-00000B000000}"/>
    <cellStyle name="20% - アクセント 5" xfId="13" xr:uid="{00000000-0005-0000-0000-00000C000000}"/>
    <cellStyle name="20% - アクセント 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40% - アクセント 1" xfId="21" xr:uid="{00000000-0005-0000-0000-000014000000}"/>
    <cellStyle name="40% - アクセント 2" xfId="22" xr:uid="{00000000-0005-0000-0000-000015000000}"/>
    <cellStyle name="40% - アクセント 3" xfId="23" xr:uid="{00000000-0005-0000-0000-000016000000}"/>
    <cellStyle name="40% - アクセント 4" xfId="24" xr:uid="{00000000-0005-0000-0000-000017000000}"/>
    <cellStyle name="40% - アクセント 5" xfId="25" xr:uid="{00000000-0005-0000-0000-000018000000}"/>
    <cellStyle name="40% - アクセント 6" xfId="26" xr:uid="{00000000-0005-0000-0000-000019000000}"/>
    <cellStyle name="60% - Accent1" xfId="27" xr:uid="{00000000-0005-0000-0000-00001A000000}"/>
    <cellStyle name="60% - Accent2" xfId="28" xr:uid="{00000000-0005-0000-0000-00001B000000}"/>
    <cellStyle name="60% - Accent3" xfId="29" xr:uid="{00000000-0005-0000-0000-00001C000000}"/>
    <cellStyle name="60% - Accent4" xfId="30" xr:uid="{00000000-0005-0000-0000-00001D000000}"/>
    <cellStyle name="60% - Accent5" xfId="31" xr:uid="{00000000-0005-0000-0000-00001E000000}"/>
    <cellStyle name="60% - Accent6" xfId="32" xr:uid="{00000000-0005-0000-0000-00001F000000}"/>
    <cellStyle name="60% - アクセント 1" xfId="33" xr:uid="{00000000-0005-0000-0000-000020000000}"/>
    <cellStyle name="60% - アクセント 2" xfId="34" xr:uid="{00000000-0005-0000-0000-000021000000}"/>
    <cellStyle name="60% - アクセント 3" xfId="35" xr:uid="{00000000-0005-0000-0000-000022000000}"/>
    <cellStyle name="60% - アクセント 4" xfId="36" xr:uid="{00000000-0005-0000-0000-000023000000}"/>
    <cellStyle name="60% - アクセント 5" xfId="37" xr:uid="{00000000-0005-0000-0000-000024000000}"/>
    <cellStyle name="60% - アクセント 6" xfId="38" xr:uid="{00000000-0005-0000-0000-000025000000}"/>
    <cellStyle name="60% - 强调文字颜色 3 2" xfId="39" xr:uid="{00000000-0005-0000-0000-000026000000}"/>
    <cellStyle name="Accent1" xfId="40" xr:uid="{00000000-0005-0000-0000-000027000000}"/>
    <cellStyle name="Accent2" xfId="41" xr:uid="{00000000-0005-0000-0000-000028000000}"/>
    <cellStyle name="Accent3" xfId="42" xr:uid="{00000000-0005-0000-0000-000029000000}"/>
    <cellStyle name="Accent4" xfId="43" xr:uid="{00000000-0005-0000-0000-00002A000000}"/>
    <cellStyle name="Accent5" xfId="44" xr:uid="{00000000-0005-0000-0000-00002B000000}"/>
    <cellStyle name="Accent6" xfId="45" xr:uid="{00000000-0005-0000-0000-00002C000000}"/>
    <cellStyle name="Bad" xfId="46" xr:uid="{00000000-0005-0000-0000-00002D000000}"/>
    <cellStyle name="Calculation" xfId="47" xr:uid="{00000000-0005-0000-0000-00002E000000}"/>
    <cellStyle name="Check Cell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rmal 2" xfId="321" xr:uid="{B00502D4-C9E8-4B1E-AE8B-ABD26711D420}"/>
    <cellStyle name="Normal_71125A_SRX 500 JKT BOM" xfId="58" xr:uid="{00000000-0005-0000-0000-000039000000}"/>
    <cellStyle name="Note" xfId="59" xr:uid="{00000000-0005-0000-0000-00003A000000}"/>
    <cellStyle name="Output" xfId="60" xr:uid="{00000000-0005-0000-0000-00003B000000}"/>
    <cellStyle name="Title" xfId="61" xr:uid="{00000000-0005-0000-0000-00003C000000}"/>
    <cellStyle name="Total" xfId="62" xr:uid="{00000000-0005-0000-0000-00003D000000}"/>
    <cellStyle name="Warning Text" xfId="63" xr:uid="{00000000-0005-0000-0000-00003E000000}"/>
    <cellStyle name="アクセント 1" xfId="64" xr:uid="{00000000-0005-0000-0000-00003F000000}"/>
    <cellStyle name="アクセント 2" xfId="65" xr:uid="{00000000-0005-0000-0000-000040000000}"/>
    <cellStyle name="アクセント 3" xfId="66" xr:uid="{00000000-0005-0000-0000-000041000000}"/>
    <cellStyle name="アクセント 4" xfId="67" xr:uid="{00000000-0005-0000-0000-000042000000}"/>
    <cellStyle name="アクセント 5" xfId="68" xr:uid="{00000000-0005-0000-0000-000043000000}"/>
    <cellStyle name="アクセント 6" xfId="69" xr:uid="{00000000-0005-0000-0000-000044000000}"/>
    <cellStyle name="タイトル" xfId="70" xr:uid="{00000000-0005-0000-0000-000045000000}"/>
    <cellStyle name="チェック セル" xfId="71" xr:uid="{00000000-0005-0000-0000-000046000000}"/>
    <cellStyle name="どちらでもない" xfId="72" xr:uid="{00000000-0005-0000-0000-000047000000}"/>
    <cellStyle name="ハイパーリンク_組曲プレゼン.xls" xfId="73" xr:uid="{00000000-0005-0000-0000-000048000000}"/>
    <cellStyle name="メモ" xfId="74" xr:uid="{00000000-0005-0000-0000-000049000000}"/>
    <cellStyle name="リンク セル" xfId="75" xr:uid="{00000000-0005-0000-0000-00004A000000}"/>
    <cellStyle name="百分比 2" xfId="76" xr:uid="{00000000-0005-0000-0000-00004B000000}"/>
    <cellStyle name="標準_組曲プレゼン.xls" xfId="77" xr:uid="{00000000-0005-0000-0000-00004C000000}"/>
    <cellStyle name="表示済みのハイパーリンク_組曲プレゼン.xls" xfId="78" xr:uid="{00000000-0005-0000-0000-00004D000000}"/>
    <cellStyle name="差_2011秋冬季生产放量表2-9(韩姐原始单)" xfId="79" xr:uid="{00000000-0005-0000-0000-00004E000000}"/>
    <cellStyle name="差_YKK 拉链大货报价09.12.09" xfId="80" xr:uid="{00000000-0005-0000-0000-00004F000000}"/>
    <cellStyle name="差_服装" xfId="81" xr:uid="{00000000-0005-0000-0000-000050000000}"/>
    <cellStyle name="差_服装_1" xfId="82" xr:uid="{00000000-0005-0000-0000-000051000000}"/>
    <cellStyle name="差_童装" xfId="83" xr:uid="{00000000-0005-0000-0000-000052000000}"/>
    <cellStyle name="差_下单表" xfId="84" xr:uid="{00000000-0005-0000-0000-000053000000}"/>
    <cellStyle name="差_鞋品" xfId="85" xr:uid="{00000000-0005-0000-0000-000054000000}"/>
    <cellStyle name="差_鞋品_1" xfId="86" xr:uid="{00000000-0005-0000-0000-000055000000}"/>
    <cellStyle name="差_装备" xfId="87" xr:uid="{00000000-0005-0000-0000-000056000000}"/>
    <cellStyle name="常规" xfId="0" builtinId="0"/>
    <cellStyle name="常规 10" xfId="88" xr:uid="{00000000-0005-0000-0000-000058000000}"/>
    <cellStyle name="常规 100" xfId="89" xr:uid="{00000000-0005-0000-0000-000059000000}"/>
    <cellStyle name="常规 100 2" xfId="90" xr:uid="{00000000-0005-0000-0000-00005A000000}"/>
    <cellStyle name="常规 101" xfId="91" xr:uid="{00000000-0005-0000-0000-00005B000000}"/>
    <cellStyle name="常规 101 2" xfId="92" xr:uid="{00000000-0005-0000-0000-00005C000000}"/>
    <cellStyle name="常规 102" xfId="93" xr:uid="{00000000-0005-0000-0000-00005D000000}"/>
    <cellStyle name="常规 102 2" xfId="94" xr:uid="{00000000-0005-0000-0000-00005E000000}"/>
    <cellStyle name="常规 105" xfId="95" xr:uid="{00000000-0005-0000-0000-00005F000000}"/>
    <cellStyle name="常规 105 2" xfId="96" xr:uid="{00000000-0005-0000-0000-000060000000}"/>
    <cellStyle name="常规 106" xfId="97" xr:uid="{00000000-0005-0000-0000-000061000000}"/>
    <cellStyle name="常规 106 2" xfId="98" xr:uid="{00000000-0005-0000-0000-000062000000}"/>
    <cellStyle name="常规 109" xfId="99" xr:uid="{00000000-0005-0000-0000-000063000000}"/>
    <cellStyle name="常规 109 2" xfId="100" xr:uid="{00000000-0005-0000-0000-000064000000}"/>
    <cellStyle name="常规 11" xfId="101" xr:uid="{00000000-0005-0000-0000-000065000000}"/>
    <cellStyle name="常规 110" xfId="102" xr:uid="{00000000-0005-0000-0000-000066000000}"/>
    <cellStyle name="常规 111" xfId="103" xr:uid="{00000000-0005-0000-0000-000067000000}"/>
    <cellStyle name="常规 113" xfId="104" xr:uid="{00000000-0005-0000-0000-000068000000}"/>
    <cellStyle name="常规 114" xfId="105" xr:uid="{00000000-0005-0000-0000-000069000000}"/>
    <cellStyle name="常规 114 2" xfId="106" xr:uid="{00000000-0005-0000-0000-00006A000000}"/>
    <cellStyle name="常规 115" xfId="107" xr:uid="{00000000-0005-0000-0000-00006B000000}"/>
    <cellStyle name="常规 115 2" xfId="108" xr:uid="{00000000-0005-0000-0000-00006C000000}"/>
    <cellStyle name="常规 116" xfId="109" xr:uid="{00000000-0005-0000-0000-00006D000000}"/>
    <cellStyle name="常规 116 2" xfId="110" xr:uid="{00000000-0005-0000-0000-00006E000000}"/>
    <cellStyle name="常规 117" xfId="111" xr:uid="{00000000-0005-0000-0000-00006F000000}"/>
    <cellStyle name="常规 117 2" xfId="112" xr:uid="{00000000-0005-0000-0000-000070000000}"/>
    <cellStyle name="常规 118" xfId="113" xr:uid="{00000000-0005-0000-0000-000071000000}"/>
    <cellStyle name="常规 118 2" xfId="114" xr:uid="{00000000-0005-0000-0000-000072000000}"/>
    <cellStyle name="常规 12" xfId="115" xr:uid="{00000000-0005-0000-0000-000073000000}"/>
    <cellStyle name="常规 12 2" xfId="116" xr:uid="{00000000-0005-0000-0000-000074000000}"/>
    <cellStyle name="常规 122" xfId="117" xr:uid="{00000000-0005-0000-0000-000075000000}"/>
    <cellStyle name="常规 122 2" xfId="118" xr:uid="{00000000-0005-0000-0000-000076000000}"/>
    <cellStyle name="常规 13" xfId="119" xr:uid="{00000000-0005-0000-0000-000077000000}"/>
    <cellStyle name="常规 13 2" xfId="120" xr:uid="{00000000-0005-0000-0000-000078000000}"/>
    <cellStyle name="常规 13 3" xfId="121" xr:uid="{00000000-0005-0000-0000-000079000000}"/>
    <cellStyle name="常规 135" xfId="122" xr:uid="{00000000-0005-0000-0000-00007A000000}"/>
    <cellStyle name="常规 136" xfId="123" xr:uid="{00000000-0005-0000-0000-00007B000000}"/>
    <cellStyle name="常规 137" xfId="124" xr:uid="{00000000-0005-0000-0000-00007C000000}"/>
    <cellStyle name="常规 138" xfId="125" xr:uid="{00000000-0005-0000-0000-00007D000000}"/>
    <cellStyle name="常规 139" xfId="126" xr:uid="{00000000-0005-0000-0000-00007E000000}"/>
    <cellStyle name="常规 14" xfId="127" xr:uid="{00000000-0005-0000-0000-00007F000000}"/>
    <cellStyle name="常规 141" xfId="128" xr:uid="{00000000-0005-0000-0000-000080000000}"/>
    <cellStyle name="常规 141 2" xfId="129" xr:uid="{00000000-0005-0000-0000-000081000000}"/>
    <cellStyle name="常规 142" xfId="130" xr:uid="{00000000-0005-0000-0000-000082000000}"/>
    <cellStyle name="常规 142 2" xfId="131" xr:uid="{00000000-0005-0000-0000-000083000000}"/>
    <cellStyle name="常规 145" xfId="132" xr:uid="{00000000-0005-0000-0000-000084000000}"/>
    <cellStyle name="常规 145 2" xfId="133" xr:uid="{00000000-0005-0000-0000-000085000000}"/>
    <cellStyle name="常规 146" xfId="134" xr:uid="{00000000-0005-0000-0000-000086000000}"/>
    <cellStyle name="常规 146 2" xfId="135" xr:uid="{00000000-0005-0000-0000-000087000000}"/>
    <cellStyle name="常规 148" xfId="136" xr:uid="{00000000-0005-0000-0000-000088000000}"/>
    <cellStyle name="常规 149" xfId="137" xr:uid="{00000000-0005-0000-0000-000089000000}"/>
    <cellStyle name="常规 149 2" xfId="138" xr:uid="{00000000-0005-0000-0000-00008A000000}"/>
    <cellStyle name="常规 15" xfId="139" xr:uid="{00000000-0005-0000-0000-00008B000000}"/>
    <cellStyle name="常规 15 2" xfId="140" xr:uid="{00000000-0005-0000-0000-00008C000000}"/>
    <cellStyle name="常规 150" xfId="141" xr:uid="{00000000-0005-0000-0000-00008D000000}"/>
    <cellStyle name="常规 150 2" xfId="142" xr:uid="{00000000-0005-0000-0000-00008E000000}"/>
    <cellStyle name="常规 151" xfId="143" xr:uid="{00000000-0005-0000-0000-00008F000000}"/>
    <cellStyle name="常规 152" xfId="144" xr:uid="{00000000-0005-0000-0000-000090000000}"/>
    <cellStyle name="常规 153" xfId="145" xr:uid="{00000000-0005-0000-0000-000091000000}"/>
    <cellStyle name="常规 153 2" xfId="146" xr:uid="{00000000-0005-0000-0000-000092000000}"/>
    <cellStyle name="常规 155" xfId="147" xr:uid="{00000000-0005-0000-0000-000093000000}"/>
    <cellStyle name="常规 155 2" xfId="148" xr:uid="{00000000-0005-0000-0000-000094000000}"/>
    <cellStyle name="常规 156" xfId="149" xr:uid="{00000000-0005-0000-0000-000095000000}"/>
    <cellStyle name="常规 156 2" xfId="150" xr:uid="{00000000-0005-0000-0000-000096000000}"/>
    <cellStyle name="常规 157" xfId="151" xr:uid="{00000000-0005-0000-0000-000097000000}"/>
    <cellStyle name="常规 157 2" xfId="152" xr:uid="{00000000-0005-0000-0000-000098000000}"/>
    <cellStyle name="常规 158" xfId="153" xr:uid="{00000000-0005-0000-0000-000099000000}"/>
    <cellStyle name="常规 16" xfId="154" xr:uid="{00000000-0005-0000-0000-00009A000000}"/>
    <cellStyle name="常规 16 2" xfId="155" xr:uid="{00000000-0005-0000-0000-00009B000000}"/>
    <cellStyle name="常规 163" xfId="156" xr:uid="{00000000-0005-0000-0000-00009C000000}"/>
    <cellStyle name="常规 17" xfId="157" xr:uid="{00000000-0005-0000-0000-00009D000000}"/>
    <cellStyle name="常规 18" xfId="158" xr:uid="{00000000-0005-0000-0000-00009E000000}"/>
    <cellStyle name="常规 18 2" xfId="159" xr:uid="{00000000-0005-0000-0000-00009F000000}"/>
    <cellStyle name="常规 19" xfId="160" xr:uid="{00000000-0005-0000-0000-0000A0000000}"/>
    <cellStyle name="常规 2" xfId="161" xr:uid="{00000000-0005-0000-0000-0000A1000000}"/>
    <cellStyle name="常规 2 2" xfId="162" xr:uid="{00000000-0005-0000-0000-0000A2000000}"/>
    <cellStyle name="常规 2 2 2" xfId="163" xr:uid="{00000000-0005-0000-0000-0000A3000000}"/>
    <cellStyle name="常规 2 3" xfId="164" xr:uid="{00000000-0005-0000-0000-0000A4000000}"/>
    <cellStyle name="常规 2 3 2" xfId="165" xr:uid="{00000000-0005-0000-0000-0000A5000000}"/>
    <cellStyle name="常规 2 4" xfId="166" xr:uid="{00000000-0005-0000-0000-0000A6000000}"/>
    <cellStyle name="常规 2 5" xfId="167" xr:uid="{00000000-0005-0000-0000-0000A7000000}"/>
    <cellStyle name="常规 2 5 2" xfId="168" xr:uid="{00000000-0005-0000-0000-0000A8000000}"/>
    <cellStyle name="常规 2 5_152" xfId="169" xr:uid="{00000000-0005-0000-0000-0000A9000000}"/>
    <cellStyle name="常规 20" xfId="170" xr:uid="{00000000-0005-0000-0000-0000AA000000}"/>
    <cellStyle name="常规 21" xfId="171" xr:uid="{00000000-0005-0000-0000-0000AB000000}"/>
    <cellStyle name="常规 21 2" xfId="172" xr:uid="{00000000-0005-0000-0000-0000AC000000}"/>
    <cellStyle name="常规 22" xfId="173" xr:uid="{00000000-0005-0000-0000-0000AD000000}"/>
    <cellStyle name="常规 23" xfId="174" xr:uid="{00000000-0005-0000-0000-0000AE000000}"/>
    <cellStyle name="常规 24" xfId="175" xr:uid="{00000000-0005-0000-0000-0000AF000000}"/>
    <cellStyle name="常规 24 2" xfId="176" xr:uid="{00000000-0005-0000-0000-0000B0000000}"/>
    <cellStyle name="常规 25" xfId="177" xr:uid="{00000000-0005-0000-0000-0000B1000000}"/>
    <cellStyle name="常规 25 2" xfId="178" xr:uid="{00000000-0005-0000-0000-0000B2000000}"/>
    <cellStyle name="常规 26" xfId="179" xr:uid="{00000000-0005-0000-0000-0000B3000000}"/>
    <cellStyle name="常规 27" xfId="180" xr:uid="{00000000-0005-0000-0000-0000B4000000}"/>
    <cellStyle name="常规 28" xfId="181" xr:uid="{00000000-0005-0000-0000-0000B5000000}"/>
    <cellStyle name="常规 29" xfId="182" xr:uid="{00000000-0005-0000-0000-0000B6000000}"/>
    <cellStyle name="常规 29 2" xfId="183" xr:uid="{00000000-0005-0000-0000-0000B7000000}"/>
    <cellStyle name="常规 3" xfId="184" xr:uid="{00000000-0005-0000-0000-0000B8000000}"/>
    <cellStyle name="常规 3 2" xfId="185" xr:uid="{00000000-0005-0000-0000-0000B9000000}"/>
    <cellStyle name="常规 3 2 2" xfId="186" xr:uid="{00000000-0005-0000-0000-0000BA000000}"/>
    <cellStyle name="常规 3 2_152" xfId="187" xr:uid="{00000000-0005-0000-0000-0000BB000000}"/>
    <cellStyle name="常规 3_152" xfId="188" xr:uid="{00000000-0005-0000-0000-0000BC000000}"/>
    <cellStyle name="常规 30" xfId="189" xr:uid="{00000000-0005-0000-0000-0000BD000000}"/>
    <cellStyle name="常规 30 2" xfId="190" xr:uid="{00000000-0005-0000-0000-0000BE000000}"/>
    <cellStyle name="常规 31" xfId="191" xr:uid="{00000000-0005-0000-0000-0000BF000000}"/>
    <cellStyle name="常规 31 2" xfId="192" xr:uid="{00000000-0005-0000-0000-0000C0000000}"/>
    <cellStyle name="常规 32" xfId="193" xr:uid="{00000000-0005-0000-0000-0000C1000000}"/>
    <cellStyle name="常规 32 2" xfId="194" xr:uid="{00000000-0005-0000-0000-0000C2000000}"/>
    <cellStyle name="常规 33" xfId="195" xr:uid="{00000000-0005-0000-0000-0000C3000000}"/>
    <cellStyle name="常规 34" xfId="196" xr:uid="{00000000-0005-0000-0000-0000C4000000}"/>
    <cellStyle name="常规 35" xfId="197" xr:uid="{00000000-0005-0000-0000-0000C5000000}"/>
    <cellStyle name="常规 36" xfId="198" xr:uid="{00000000-0005-0000-0000-0000C6000000}"/>
    <cellStyle name="常规 37" xfId="199" xr:uid="{00000000-0005-0000-0000-0000C7000000}"/>
    <cellStyle name="常规 4" xfId="200" xr:uid="{00000000-0005-0000-0000-0000C8000000}"/>
    <cellStyle name="常规 4 2" xfId="201" xr:uid="{00000000-0005-0000-0000-0000C9000000}"/>
    <cellStyle name="常规 4 3" xfId="202" xr:uid="{00000000-0005-0000-0000-0000CA000000}"/>
    <cellStyle name="常规 41" xfId="203" xr:uid="{00000000-0005-0000-0000-0000CB000000}"/>
    <cellStyle name="常规 41 2" xfId="204" xr:uid="{00000000-0005-0000-0000-0000CC000000}"/>
    <cellStyle name="常规 42" xfId="205" xr:uid="{00000000-0005-0000-0000-0000CD000000}"/>
    <cellStyle name="常规 44" xfId="206" xr:uid="{00000000-0005-0000-0000-0000CE000000}"/>
    <cellStyle name="常规 44 2" xfId="207" xr:uid="{00000000-0005-0000-0000-0000CF000000}"/>
    <cellStyle name="常规 45" xfId="208" xr:uid="{00000000-0005-0000-0000-0000D0000000}"/>
    <cellStyle name="常规 45 2" xfId="209" xr:uid="{00000000-0005-0000-0000-0000D1000000}"/>
    <cellStyle name="常规 46" xfId="210" xr:uid="{00000000-0005-0000-0000-0000D2000000}"/>
    <cellStyle name="常规 46 2" xfId="211" xr:uid="{00000000-0005-0000-0000-0000D3000000}"/>
    <cellStyle name="常规 47" xfId="212" xr:uid="{00000000-0005-0000-0000-0000D4000000}"/>
    <cellStyle name="常规 47 2" xfId="213" xr:uid="{00000000-0005-0000-0000-0000D5000000}"/>
    <cellStyle name="常规 48" xfId="214" xr:uid="{00000000-0005-0000-0000-0000D6000000}"/>
    <cellStyle name="常规 48 2" xfId="215" xr:uid="{00000000-0005-0000-0000-0000D7000000}"/>
    <cellStyle name="常规 49" xfId="216" xr:uid="{00000000-0005-0000-0000-0000D8000000}"/>
    <cellStyle name="常规 49 2" xfId="217" xr:uid="{00000000-0005-0000-0000-0000D9000000}"/>
    <cellStyle name="常规 5" xfId="218" xr:uid="{00000000-0005-0000-0000-0000DA000000}"/>
    <cellStyle name="常规 5 2" xfId="219" xr:uid="{00000000-0005-0000-0000-0000DB000000}"/>
    <cellStyle name="常规 50" xfId="220" xr:uid="{00000000-0005-0000-0000-0000DC000000}"/>
    <cellStyle name="常规 50 2" xfId="221" xr:uid="{00000000-0005-0000-0000-0000DD000000}"/>
    <cellStyle name="常规 51" xfId="222" xr:uid="{00000000-0005-0000-0000-0000DE000000}"/>
    <cellStyle name="常规 51 2" xfId="223" xr:uid="{00000000-0005-0000-0000-0000DF000000}"/>
    <cellStyle name="常规 52" xfId="224" xr:uid="{00000000-0005-0000-0000-0000E0000000}"/>
    <cellStyle name="常规 52 2" xfId="225" xr:uid="{00000000-0005-0000-0000-0000E1000000}"/>
    <cellStyle name="常规 53" xfId="226" xr:uid="{00000000-0005-0000-0000-0000E2000000}"/>
    <cellStyle name="常规 53 2" xfId="227" xr:uid="{00000000-0005-0000-0000-0000E3000000}"/>
    <cellStyle name="常规 54" xfId="228" xr:uid="{00000000-0005-0000-0000-0000E4000000}"/>
    <cellStyle name="常规 54 2" xfId="229" xr:uid="{00000000-0005-0000-0000-0000E5000000}"/>
    <cellStyle name="常规 55" xfId="230" xr:uid="{00000000-0005-0000-0000-0000E6000000}"/>
    <cellStyle name="常规 55 2" xfId="231" xr:uid="{00000000-0005-0000-0000-0000E7000000}"/>
    <cellStyle name="常规 56" xfId="232" xr:uid="{00000000-0005-0000-0000-0000E8000000}"/>
    <cellStyle name="常规 56 2" xfId="233" xr:uid="{00000000-0005-0000-0000-0000E9000000}"/>
    <cellStyle name="常规 57" xfId="234" xr:uid="{00000000-0005-0000-0000-0000EA000000}"/>
    <cellStyle name="常规 57 2" xfId="235" xr:uid="{00000000-0005-0000-0000-0000EB000000}"/>
    <cellStyle name="常规 58" xfId="236" xr:uid="{00000000-0005-0000-0000-0000EC000000}"/>
    <cellStyle name="常规 58 2" xfId="237" xr:uid="{00000000-0005-0000-0000-0000ED000000}"/>
    <cellStyle name="常规 59" xfId="238" xr:uid="{00000000-0005-0000-0000-0000EE000000}"/>
    <cellStyle name="常规 59 2" xfId="239" xr:uid="{00000000-0005-0000-0000-0000EF000000}"/>
    <cellStyle name="常规 6" xfId="240" xr:uid="{00000000-0005-0000-0000-0000F0000000}"/>
    <cellStyle name="常规 6 2" xfId="241" xr:uid="{00000000-0005-0000-0000-0000F1000000}"/>
    <cellStyle name="常规 60" xfId="242" xr:uid="{00000000-0005-0000-0000-0000F2000000}"/>
    <cellStyle name="常规 60 2" xfId="243" xr:uid="{00000000-0005-0000-0000-0000F3000000}"/>
    <cellStyle name="常规 61" xfId="244" xr:uid="{00000000-0005-0000-0000-0000F4000000}"/>
    <cellStyle name="常规 61 2" xfId="245" xr:uid="{00000000-0005-0000-0000-0000F5000000}"/>
    <cellStyle name="常规 62" xfId="246" xr:uid="{00000000-0005-0000-0000-0000F6000000}"/>
    <cellStyle name="常规 62 2" xfId="247" xr:uid="{00000000-0005-0000-0000-0000F7000000}"/>
    <cellStyle name="常规 64" xfId="248" xr:uid="{00000000-0005-0000-0000-0000F8000000}"/>
    <cellStyle name="常规 65" xfId="249" xr:uid="{00000000-0005-0000-0000-0000F9000000}"/>
    <cellStyle name="常规 65 2" xfId="250" xr:uid="{00000000-0005-0000-0000-0000FA000000}"/>
    <cellStyle name="常规 66" xfId="251" xr:uid="{00000000-0005-0000-0000-0000FB000000}"/>
    <cellStyle name="常规 66 2" xfId="252" xr:uid="{00000000-0005-0000-0000-0000FC000000}"/>
    <cellStyle name="常规 68" xfId="253" xr:uid="{00000000-0005-0000-0000-0000FD000000}"/>
    <cellStyle name="常规 7" xfId="254" xr:uid="{00000000-0005-0000-0000-0000FE000000}"/>
    <cellStyle name="常规 7 2" xfId="255" xr:uid="{00000000-0005-0000-0000-0000FF000000}"/>
    <cellStyle name="常规 73" xfId="256" xr:uid="{00000000-0005-0000-0000-000000010000}"/>
    <cellStyle name="常规 8" xfId="257" xr:uid="{00000000-0005-0000-0000-000001010000}"/>
    <cellStyle name="常规 80" xfId="258" xr:uid="{00000000-0005-0000-0000-000002010000}"/>
    <cellStyle name="常规 80 2" xfId="259" xr:uid="{00000000-0005-0000-0000-000003010000}"/>
    <cellStyle name="常规 82" xfId="260" xr:uid="{00000000-0005-0000-0000-000004010000}"/>
    <cellStyle name="常规 82 2" xfId="261" xr:uid="{00000000-0005-0000-0000-000005010000}"/>
    <cellStyle name="常规 83" xfId="262" xr:uid="{00000000-0005-0000-0000-000006010000}"/>
    <cellStyle name="常规 83 2" xfId="263" xr:uid="{00000000-0005-0000-0000-000007010000}"/>
    <cellStyle name="常规 84" xfId="264" xr:uid="{00000000-0005-0000-0000-000008010000}"/>
    <cellStyle name="常规 84 2" xfId="265" xr:uid="{00000000-0005-0000-0000-000009010000}"/>
    <cellStyle name="常规 85" xfId="266" xr:uid="{00000000-0005-0000-0000-00000A010000}"/>
    <cellStyle name="常规 85 2" xfId="267" xr:uid="{00000000-0005-0000-0000-00000B010000}"/>
    <cellStyle name="常规 86" xfId="268" xr:uid="{00000000-0005-0000-0000-00000C010000}"/>
    <cellStyle name="常规 86 2" xfId="269" xr:uid="{00000000-0005-0000-0000-00000D010000}"/>
    <cellStyle name="常规 87" xfId="270" xr:uid="{00000000-0005-0000-0000-00000E010000}"/>
    <cellStyle name="常规 87 2" xfId="271" xr:uid="{00000000-0005-0000-0000-00000F010000}"/>
    <cellStyle name="常规 88" xfId="272" xr:uid="{00000000-0005-0000-0000-000010010000}"/>
    <cellStyle name="常规 88 2" xfId="273" xr:uid="{00000000-0005-0000-0000-000011010000}"/>
    <cellStyle name="常规 89" xfId="274" xr:uid="{00000000-0005-0000-0000-000012010000}"/>
    <cellStyle name="常规 89 2" xfId="275" xr:uid="{00000000-0005-0000-0000-000013010000}"/>
    <cellStyle name="常规 9" xfId="276" xr:uid="{00000000-0005-0000-0000-000014010000}"/>
    <cellStyle name="常规 91" xfId="277" xr:uid="{00000000-0005-0000-0000-000015010000}"/>
    <cellStyle name="常规 91 2" xfId="278" xr:uid="{00000000-0005-0000-0000-000016010000}"/>
    <cellStyle name="常规 92" xfId="279" xr:uid="{00000000-0005-0000-0000-000017010000}"/>
    <cellStyle name="常规 92 2" xfId="280" xr:uid="{00000000-0005-0000-0000-000018010000}"/>
    <cellStyle name="常规 99" xfId="281" xr:uid="{00000000-0005-0000-0000-000019010000}"/>
    <cellStyle name="常规 99 2" xfId="282" xr:uid="{00000000-0005-0000-0000-00001A010000}"/>
    <cellStyle name="常规_10AW核价-润懋(35款已核，单耗未减)" xfId="283" xr:uid="{00000000-0005-0000-0000-00001B010000}"/>
    <cellStyle name="超链接 2" xfId="284" xr:uid="{00000000-0005-0000-0000-00001C010000}"/>
    <cellStyle name="超链接 2 2" xfId="285" xr:uid="{00000000-0005-0000-0000-00001D010000}"/>
    <cellStyle name="超链接 3" xfId="286" xr:uid="{00000000-0005-0000-0000-00001E010000}"/>
    <cellStyle name="出力" xfId="287" xr:uid="{00000000-0005-0000-0000-00001F010000}"/>
    <cellStyle name="悪い" xfId="288" xr:uid="{00000000-0005-0000-0000-000020010000}"/>
    <cellStyle name="好_2011秋冬季生产放量表2-9(韩姐原始单)" xfId="289" xr:uid="{00000000-0005-0000-0000-000021010000}"/>
    <cellStyle name="好_YKK 拉链大货报价09.12.09" xfId="290" xr:uid="{00000000-0005-0000-0000-000022010000}"/>
    <cellStyle name="好_服装" xfId="291" xr:uid="{00000000-0005-0000-0000-000023010000}"/>
    <cellStyle name="好_服装_1" xfId="292" xr:uid="{00000000-0005-0000-0000-000024010000}"/>
    <cellStyle name="好_童装" xfId="293" xr:uid="{00000000-0005-0000-0000-000025010000}"/>
    <cellStyle name="好_下单表" xfId="294" xr:uid="{00000000-0005-0000-0000-000026010000}"/>
    <cellStyle name="好_鞋品" xfId="295" xr:uid="{00000000-0005-0000-0000-000027010000}"/>
    <cellStyle name="好_鞋品_1" xfId="296" xr:uid="{00000000-0005-0000-0000-000028010000}"/>
    <cellStyle name="好_装备" xfId="297" xr:uid="{00000000-0005-0000-0000-000029010000}"/>
    <cellStyle name="桁区切り [0.00]_組曲プレゼン.xls" xfId="298" xr:uid="{00000000-0005-0000-0000-00002A010000}"/>
    <cellStyle name="桁区切り_組曲プレゼン.xls" xfId="299" xr:uid="{00000000-0005-0000-0000-00002B010000}"/>
    <cellStyle name="集計" xfId="300" xr:uid="{00000000-0005-0000-0000-00002C010000}"/>
    <cellStyle name="計算" xfId="301" xr:uid="{00000000-0005-0000-0000-00002D010000}"/>
    <cellStyle name="見出し 1" xfId="302" xr:uid="{00000000-0005-0000-0000-00002E010000}"/>
    <cellStyle name="見出し 2" xfId="303" xr:uid="{00000000-0005-0000-0000-00002F010000}"/>
    <cellStyle name="見出し 3" xfId="304" xr:uid="{00000000-0005-0000-0000-000030010000}"/>
    <cellStyle name="見出し 4" xfId="305" xr:uid="{00000000-0005-0000-0000-000031010000}"/>
    <cellStyle name="警告文" xfId="306" xr:uid="{00000000-0005-0000-0000-000032010000}"/>
    <cellStyle name="良い" xfId="307" xr:uid="{00000000-0005-0000-0000-000033010000}"/>
    <cellStyle name="千位分隔 2" xfId="308" xr:uid="{00000000-0005-0000-0000-000034010000}"/>
    <cellStyle name="千位分隔[0] 2" xfId="309" xr:uid="{00000000-0005-0000-0000-000035010000}"/>
    <cellStyle name="入力" xfId="310" xr:uid="{00000000-0005-0000-0000-000036010000}"/>
    <cellStyle name="适中 2" xfId="311" xr:uid="{00000000-0005-0000-0000-000037010000}"/>
    <cellStyle name="适中 3" xfId="312" xr:uid="{00000000-0005-0000-0000-000038010000}"/>
    <cellStyle name="适中 3 2" xfId="313" xr:uid="{00000000-0005-0000-0000-000039010000}"/>
    <cellStyle name="説明文" xfId="314" xr:uid="{00000000-0005-0000-0000-00003A010000}"/>
    <cellStyle name="通貨 [0.00]_組曲プレゼン.xls" xfId="315" xr:uid="{00000000-0005-0000-0000-00003B010000}"/>
    <cellStyle name="通貨_組曲プレゼン.xls" xfId="316" xr:uid="{00000000-0005-0000-0000-00003C010000}"/>
    <cellStyle name="样式 1" xfId="317" xr:uid="{00000000-0005-0000-0000-00003D010000}"/>
    <cellStyle name="樣式 1" xfId="318" xr:uid="{00000000-0005-0000-0000-00003E010000}"/>
    <cellStyle name="一般_F11 物料表 -吴少华    给客人" xfId="319" xr:uid="{00000000-0005-0000-0000-00003F010000}"/>
    <cellStyle name="표준_CB525WCB520CB521CB527 자재리스트_MATERIAL LIST GREEN LAMB GL550 GL551(BULK)" xfId="320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1352551</xdr:colOff>
      <xdr:row>1</xdr:row>
      <xdr:rowOff>85725</xdr:rowOff>
    </xdr:from>
    <xdr:to>
      <xdr:col>3</xdr:col>
      <xdr:colOff>2076451</xdr:colOff>
      <xdr:row>4</xdr:row>
      <xdr:rowOff>372885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48C2B-1D5E-4427-9C34-0F33FA605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6" y="361950"/>
          <a:ext cx="2343150" cy="146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1</xdr:row>
      <xdr:rowOff>66674</xdr:rowOff>
    </xdr:from>
    <xdr:to>
      <xdr:col>4</xdr:col>
      <xdr:colOff>381000</xdr:colOff>
      <xdr:row>4</xdr:row>
      <xdr:rowOff>411949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A09D8D4-7216-4F2F-9E0F-7EC7814C5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3347" t="-1000" r="3347" b="42000"/>
        <a:stretch/>
      </xdr:blipFill>
      <xdr:spPr>
        <a:xfrm>
          <a:off x="2667000" y="342899"/>
          <a:ext cx="2705100" cy="1526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1</xdr:row>
      <xdr:rowOff>47625</xdr:rowOff>
    </xdr:from>
    <xdr:to>
      <xdr:col>4</xdr:col>
      <xdr:colOff>295275</xdr:colOff>
      <xdr:row>4</xdr:row>
      <xdr:rowOff>447675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9E2EE068-4B5F-4CA4-9757-9E5CBCEB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23850"/>
          <a:ext cx="23145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5"/>
  <sheetViews>
    <sheetView workbookViewId="0">
      <selection activeCell="L59" sqref="L59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9.62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7" customFormat="1" ht="32.25" customHeight="1">
      <c r="A2" s="63" t="s">
        <v>7</v>
      </c>
      <c r="B2" s="62" t="s">
        <v>38</v>
      </c>
      <c r="C2" s="62"/>
      <c r="D2" s="62"/>
      <c r="E2" s="62"/>
      <c r="F2" s="62"/>
      <c r="G2" s="2" t="s">
        <v>11</v>
      </c>
      <c r="H2" s="60" t="s">
        <v>34</v>
      </c>
      <c r="I2" s="61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3"/>
      <c r="B3" s="62"/>
      <c r="C3" s="62"/>
      <c r="D3" s="62"/>
      <c r="E3" s="62"/>
      <c r="F3" s="62"/>
      <c r="G3" s="2" t="s">
        <v>27</v>
      </c>
      <c r="H3" s="60" t="s">
        <v>34</v>
      </c>
      <c r="I3" s="61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3"/>
      <c r="B4" s="62"/>
      <c r="C4" s="62"/>
      <c r="D4" s="62"/>
      <c r="E4" s="62"/>
      <c r="F4" s="62"/>
      <c r="G4" s="2" t="s">
        <v>12</v>
      </c>
      <c r="H4" s="60" t="s">
        <v>41</v>
      </c>
      <c r="I4" s="61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3"/>
      <c r="B5" s="62"/>
      <c r="C5" s="62"/>
      <c r="D5" s="62"/>
      <c r="E5" s="62"/>
      <c r="F5" s="62"/>
      <c r="G5" s="2" t="s">
        <v>13</v>
      </c>
      <c r="H5" s="64" t="s">
        <v>41</v>
      </c>
      <c r="I5" s="61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3" t="s">
        <v>9</v>
      </c>
      <c r="C6" s="54"/>
      <c r="D6" s="54"/>
      <c r="E6" s="54"/>
      <c r="F6" s="54"/>
      <c r="G6" s="54"/>
      <c r="H6" s="55"/>
      <c r="I6" s="56"/>
      <c r="J6" s="57" t="s">
        <v>10</v>
      </c>
      <c r="K6" s="58"/>
      <c r="L6" s="58"/>
      <c r="M6" s="58"/>
      <c r="N6" s="58"/>
      <c r="O6" s="59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37</v>
      </c>
      <c r="K7" s="19" t="s">
        <v>23</v>
      </c>
      <c r="L7" s="18" t="s">
        <v>28</v>
      </c>
      <c r="M7" s="18" t="s">
        <v>29</v>
      </c>
      <c r="N7" s="20" t="s">
        <v>35</v>
      </c>
      <c r="O7" s="44" t="s">
        <v>36</v>
      </c>
    </row>
    <row r="8" spans="1:15" ht="15" customHeight="1">
      <c r="A8" s="21">
        <v>1</v>
      </c>
      <c r="B8" s="21" t="s">
        <v>30</v>
      </c>
      <c r="C8" s="21" t="s">
        <v>257</v>
      </c>
      <c r="D8" s="22" t="s">
        <v>44</v>
      </c>
      <c r="E8" s="22" t="s">
        <v>50</v>
      </c>
      <c r="F8" s="23" t="s">
        <v>55</v>
      </c>
      <c r="G8" s="21" t="s">
        <v>61</v>
      </c>
      <c r="H8" s="21"/>
      <c r="I8" s="21" t="s">
        <v>66</v>
      </c>
      <c r="J8" s="24">
        <v>3.38</v>
      </c>
      <c r="K8" s="25">
        <v>1.03</v>
      </c>
      <c r="L8" s="26">
        <v>105.9</v>
      </c>
      <c r="M8" s="27">
        <f>J8*K8*L8</f>
        <v>368.68025999999998</v>
      </c>
      <c r="N8" s="28">
        <f t="shared" ref="N8:N39" si="0">M8/$M$59</f>
        <v>0.39468689170423149</v>
      </c>
      <c r="O8" s="21" t="s">
        <v>256</v>
      </c>
    </row>
    <row r="9" spans="1:15" ht="15" customHeight="1">
      <c r="A9" s="21">
        <v>1</v>
      </c>
      <c r="B9" s="21" t="s">
        <v>30</v>
      </c>
      <c r="C9" s="21" t="s">
        <v>70</v>
      </c>
      <c r="D9" s="22" t="s">
        <v>45</v>
      </c>
      <c r="E9" s="22" t="s">
        <v>51</v>
      </c>
      <c r="F9" s="23" t="s">
        <v>56</v>
      </c>
      <c r="G9" s="21" t="s">
        <v>62</v>
      </c>
      <c r="H9" s="21"/>
      <c r="I9" s="21" t="s">
        <v>66</v>
      </c>
      <c r="J9" s="24">
        <v>0.1</v>
      </c>
      <c r="K9" s="25">
        <v>1.03</v>
      </c>
      <c r="L9" s="26">
        <v>73.44</v>
      </c>
      <c r="M9" s="27">
        <f t="shared" ref="M9:M58" si="1">J9*K9*L9</f>
        <v>7.5643200000000004</v>
      </c>
      <c r="N9" s="28">
        <f t="shared" si="0"/>
        <v>8.0979056178818818E-3</v>
      </c>
      <c r="O9" s="21" t="s">
        <v>71</v>
      </c>
    </row>
    <row r="10" spans="1:15" ht="15" customHeight="1">
      <c r="A10" s="21">
        <v>1</v>
      </c>
      <c r="B10" s="21" t="s">
        <v>30</v>
      </c>
      <c r="C10" s="21" t="s">
        <v>67</v>
      </c>
      <c r="D10" s="22" t="s">
        <v>46</v>
      </c>
      <c r="E10" s="22" t="s">
        <v>64</v>
      </c>
      <c r="F10" s="23" t="s">
        <v>57</v>
      </c>
      <c r="G10" s="21" t="s">
        <v>62</v>
      </c>
      <c r="H10" s="21"/>
      <c r="I10" s="21" t="s">
        <v>66</v>
      </c>
      <c r="J10" s="24">
        <v>2.11</v>
      </c>
      <c r="K10" s="25">
        <v>1.03</v>
      </c>
      <c r="L10" s="26">
        <v>11.13</v>
      </c>
      <c r="M10" s="27">
        <f t="shared" si="1"/>
        <v>24.188828999999998</v>
      </c>
      <c r="N10" s="28">
        <f t="shared" si="0"/>
        <v>2.5895104153325632E-2</v>
      </c>
      <c r="O10" s="21" t="s">
        <v>71</v>
      </c>
    </row>
    <row r="11" spans="1:15" ht="15" customHeight="1">
      <c r="A11" s="21">
        <v>1</v>
      </c>
      <c r="B11" s="21" t="s">
        <v>30</v>
      </c>
      <c r="C11" s="21" t="s">
        <v>68</v>
      </c>
      <c r="D11" s="22" t="s">
        <v>47</v>
      </c>
      <c r="E11" s="22" t="s">
        <v>64</v>
      </c>
      <c r="F11" s="23" t="s">
        <v>58</v>
      </c>
      <c r="G11" s="21" t="s">
        <v>62</v>
      </c>
      <c r="H11" s="21"/>
      <c r="I11" s="21" t="s">
        <v>66</v>
      </c>
      <c r="J11" s="24">
        <v>0.86</v>
      </c>
      <c r="K11" s="25">
        <v>1.03</v>
      </c>
      <c r="L11" s="26">
        <v>9.18</v>
      </c>
      <c r="M11" s="27">
        <f t="shared" si="1"/>
        <v>8.1316439999999997</v>
      </c>
      <c r="N11" s="28">
        <f t="shared" si="0"/>
        <v>8.7052485392230209E-3</v>
      </c>
      <c r="O11" s="21" t="s">
        <v>71</v>
      </c>
    </row>
    <row r="12" spans="1:15" ht="15" customHeight="1">
      <c r="A12" s="21">
        <v>1</v>
      </c>
      <c r="B12" s="21" t="s">
        <v>30</v>
      </c>
      <c r="C12" s="21" t="s">
        <v>69</v>
      </c>
      <c r="D12" s="22" t="s">
        <v>48</v>
      </c>
      <c r="E12" s="22" t="s">
        <v>53</v>
      </c>
      <c r="F12" s="23" t="s">
        <v>59</v>
      </c>
      <c r="G12" s="21" t="s">
        <v>62</v>
      </c>
      <c r="H12" s="21"/>
      <c r="I12" s="21" t="s">
        <v>66</v>
      </c>
      <c r="J12" s="24">
        <v>0.11</v>
      </c>
      <c r="K12" s="25">
        <v>1.03</v>
      </c>
      <c r="L12" s="26">
        <v>27.86</v>
      </c>
      <c r="M12" s="27">
        <f t="shared" si="1"/>
        <v>3.1565379999999998</v>
      </c>
      <c r="N12" s="28">
        <f t="shared" si="0"/>
        <v>3.3791995583552304E-3</v>
      </c>
      <c r="O12" s="21" t="s">
        <v>71</v>
      </c>
    </row>
    <row r="13" spans="1:15" ht="15" customHeight="1">
      <c r="A13" s="21">
        <v>1</v>
      </c>
      <c r="B13" s="21" t="s">
        <v>30</v>
      </c>
      <c r="C13" s="22" t="s">
        <v>54</v>
      </c>
      <c r="D13" s="22" t="s">
        <v>49</v>
      </c>
      <c r="E13" s="22" t="s">
        <v>64</v>
      </c>
      <c r="F13" s="23" t="s">
        <v>60</v>
      </c>
      <c r="G13" s="21" t="s">
        <v>63</v>
      </c>
      <c r="H13" s="21"/>
      <c r="I13" s="21" t="s">
        <v>66</v>
      </c>
      <c r="J13" s="24">
        <v>0.18</v>
      </c>
      <c r="K13" s="25">
        <v>1.03</v>
      </c>
      <c r="L13" s="26">
        <v>16.309999999999999</v>
      </c>
      <c r="M13" s="27">
        <f t="shared" si="1"/>
        <v>3.0238739999999997</v>
      </c>
      <c r="N13" s="28">
        <f t="shared" si="0"/>
        <v>3.2371774663640554E-3</v>
      </c>
      <c r="O13" s="21" t="s">
        <v>71</v>
      </c>
    </row>
    <row r="14" spans="1:15" ht="15" customHeight="1">
      <c r="A14" s="21">
        <v>1</v>
      </c>
      <c r="B14" s="21" t="s">
        <v>30</v>
      </c>
      <c r="C14" s="21" t="s">
        <v>72</v>
      </c>
      <c r="D14" s="22">
        <v>1025</v>
      </c>
      <c r="E14" s="22"/>
      <c r="F14" s="23"/>
      <c r="G14" s="21"/>
      <c r="H14" s="21"/>
      <c r="I14" s="21" t="s">
        <v>66</v>
      </c>
      <c r="J14" s="24">
        <v>0.45</v>
      </c>
      <c r="K14" s="25">
        <v>1.03</v>
      </c>
      <c r="L14" s="26">
        <v>3</v>
      </c>
      <c r="M14" s="27">
        <f t="shared" si="1"/>
        <v>1.3905000000000001</v>
      </c>
      <c r="N14" s="28">
        <f t="shared" si="0"/>
        <v>1.4885855915224046E-3</v>
      </c>
      <c r="O14" s="21" t="s">
        <v>78</v>
      </c>
    </row>
    <row r="15" spans="1:15" ht="15" customHeight="1">
      <c r="A15" s="21">
        <v>1</v>
      </c>
      <c r="B15" s="21" t="s">
        <v>30</v>
      </c>
      <c r="C15" s="21" t="s">
        <v>73</v>
      </c>
      <c r="D15" s="21" t="s">
        <v>73</v>
      </c>
      <c r="E15" s="22"/>
      <c r="F15" s="23"/>
      <c r="G15" s="21"/>
      <c r="H15" s="21"/>
      <c r="I15" s="21" t="s">
        <v>66</v>
      </c>
      <c r="J15" s="24">
        <v>0.05</v>
      </c>
      <c r="K15" s="25">
        <v>1.03</v>
      </c>
      <c r="L15" s="26">
        <v>70</v>
      </c>
      <c r="M15" s="27">
        <f t="shared" si="1"/>
        <v>3.6050000000000004</v>
      </c>
      <c r="N15" s="28">
        <f t="shared" si="0"/>
        <v>3.8592959780210496E-3</v>
      </c>
      <c r="O15" s="21" t="s">
        <v>78</v>
      </c>
    </row>
    <row r="16" spans="1:15" ht="15" customHeight="1">
      <c r="A16" s="21">
        <v>1</v>
      </c>
      <c r="B16" s="21" t="s">
        <v>30</v>
      </c>
      <c r="C16" s="21" t="s">
        <v>74</v>
      </c>
      <c r="D16" s="21" t="s">
        <v>74</v>
      </c>
      <c r="E16" s="22"/>
      <c r="F16" s="23"/>
      <c r="G16" s="21"/>
      <c r="H16" s="21"/>
      <c r="I16" s="21" t="s">
        <v>66</v>
      </c>
      <c r="J16" s="24">
        <v>0.03</v>
      </c>
      <c r="K16" s="25">
        <v>1.03</v>
      </c>
      <c r="L16" s="26">
        <v>70</v>
      </c>
      <c r="M16" s="27">
        <f t="shared" si="1"/>
        <v>2.1629999999999998</v>
      </c>
      <c r="N16" s="28">
        <f t="shared" si="0"/>
        <v>2.315577586812629E-3</v>
      </c>
      <c r="O16" s="21" t="s">
        <v>78</v>
      </c>
    </row>
    <row r="17" spans="1:15" ht="15" customHeight="1">
      <c r="A17" s="21">
        <v>1</v>
      </c>
      <c r="B17" s="21" t="s">
        <v>30</v>
      </c>
      <c r="C17" s="21" t="s">
        <v>77</v>
      </c>
      <c r="D17" s="21" t="s">
        <v>77</v>
      </c>
      <c r="E17" s="22"/>
      <c r="F17" s="23"/>
      <c r="G17" s="21"/>
      <c r="H17" s="21"/>
      <c r="I17" s="21" t="s">
        <v>80</v>
      </c>
      <c r="J17" s="24">
        <v>0.28799999999999998</v>
      </c>
      <c r="K17" s="25">
        <v>1.03</v>
      </c>
      <c r="L17" s="26">
        <v>609</v>
      </c>
      <c r="M17" s="27">
        <f t="shared" si="1"/>
        <v>180.65375999999998</v>
      </c>
      <c r="N17" s="28">
        <f t="shared" si="0"/>
        <v>0.19339704005059077</v>
      </c>
      <c r="O17" s="21" t="s">
        <v>79</v>
      </c>
    </row>
    <row r="18" spans="1:15" ht="15" customHeight="1">
      <c r="A18" s="21">
        <v>1</v>
      </c>
      <c r="B18" s="21" t="s">
        <v>30</v>
      </c>
      <c r="C18" s="21" t="s">
        <v>75</v>
      </c>
      <c r="D18" s="21" t="s">
        <v>75</v>
      </c>
      <c r="E18" s="22"/>
      <c r="F18" s="23"/>
      <c r="G18" s="21"/>
      <c r="H18" s="21"/>
      <c r="I18" s="21" t="s">
        <v>66</v>
      </c>
      <c r="J18" s="24">
        <v>4.16</v>
      </c>
      <c r="K18" s="25">
        <v>1.03</v>
      </c>
      <c r="L18" s="26">
        <v>5.6</v>
      </c>
      <c r="M18" s="27">
        <f t="shared" si="1"/>
        <v>23.994880000000002</v>
      </c>
      <c r="N18" s="28">
        <f t="shared" si="0"/>
        <v>2.5687474029708102E-2</v>
      </c>
      <c r="O18" s="21" t="s">
        <v>78</v>
      </c>
    </row>
    <row r="19" spans="1:15" ht="15" customHeight="1">
      <c r="A19" s="21">
        <v>1</v>
      </c>
      <c r="B19" s="21" t="s">
        <v>30</v>
      </c>
      <c r="C19" s="21" t="s">
        <v>76</v>
      </c>
      <c r="D19" s="21" t="s">
        <v>76</v>
      </c>
      <c r="E19" s="22"/>
      <c r="F19" s="23"/>
      <c r="G19" s="21"/>
      <c r="H19" s="21"/>
      <c r="I19" s="21" t="s">
        <v>82</v>
      </c>
      <c r="J19" s="24">
        <v>1</v>
      </c>
      <c r="K19" s="25">
        <v>1.03</v>
      </c>
      <c r="L19" s="26">
        <v>1.5</v>
      </c>
      <c r="M19" s="27">
        <f t="shared" si="1"/>
        <v>1.5449999999999999</v>
      </c>
      <c r="N19" s="28">
        <f t="shared" si="0"/>
        <v>1.6539839905804494E-3</v>
      </c>
      <c r="O19" s="21" t="s">
        <v>78</v>
      </c>
    </row>
    <row r="20" spans="1:15" ht="15" customHeight="1">
      <c r="A20" s="21">
        <v>2</v>
      </c>
      <c r="B20" s="21" t="s">
        <v>31</v>
      </c>
      <c r="C20" s="21" t="s">
        <v>83</v>
      </c>
      <c r="D20" s="22"/>
      <c r="E20" s="22"/>
      <c r="F20" s="23"/>
      <c r="G20" s="21" t="s">
        <v>132</v>
      </c>
      <c r="H20" s="21"/>
      <c r="I20" s="21" t="s">
        <v>81</v>
      </c>
      <c r="J20" s="24">
        <v>1</v>
      </c>
      <c r="K20" s="25">
        <v>1.03</v>
      </c>
      <c r="L20" s="26">
        <v>10.7</v>
      </c>
      <c r="M20" s="27">
        <f t="shared" si="1"/>
        <v>11.020999999999999</v>
      </c>
      <c r="N20" s="28">
        <f t="shared" si="0"/>
        <v>1.1798419132807205E-2</v>
      </c>
      <c r="O20" s="21" t="s">
        <v>141</v>
      </c>
    </row>
    <row r="21" spans="1:15" ht="15" customHeight="1">
      <c r="A21" s="21">
        <v>2</v>
      </c>
      <c r="B21" s="21" t="s">
        <v>31</v>
      </c>
      <c r="C21" s="21" t="s">
        <v>84</v>
      </c>
      <c r="D21" s="22"/>
      <c r="E21" s="22"/>
      <c r="F21" s="23"/>
      <c r="G21" s="21" t="s">
        <v>132</v>
      </c>
      <c r="H21" s="21"/>
      <c r="I21" s="21" t="s">
        <v>81</v>
      </c>
      <c r="J21" s="24">
        <v>4</v>
      </c>
      <c r="K21" s="25">
        <v>1.03</v>
      </c>
      <c r="L21" s="26">
        <v>4.8</v>
      </c>
      <c r="M21" s="27">
        <f t="shared" si="1"/>
        <v>19.776</v>
      </c>
      <c r="N21" s="28">
        <f t="shared" si="0"/>
        <v>2.1170995079429752E-2</v>
      </c>
      <c r="O21" s="21" t="s">
        <v>141</v>
      </c>
    </row>
    <row r="22" spans="1:15" ht="15" customHeight="1">
      <c r="A22" s="21">
        <v>2</v>
      </c>
      <c r="B22" s="21" t="s">
        <v>31</v>
      </c>
      <c r="C22" s="21" t="s">
        <v>85</v>
      </c>
      <c r="D22" s="22"/>
      <c r="E22" s="22"/>
      <c r="F22" s="23"/>
      <c r="G22" s="21" t="s">
        <v>132</v>
      </c>
      <c r="H22" s="21"/>
      <c r="I22" s="21" t="s">
        <v>81</v>
      </c>
      <c r="J22" s="24">
        <v>1</v>
      </c>
      <c r="K22" s="25">
        <v>1.03</v>
      </c>
      <c r="L22" s="26">
        <v>1.9</v>
      </c>
      <c r="M22" s="27">
        <f t="shared" si="1"/>
        <v>1.9569999999999999</v>
      </c>
      <c r="N22" s="28">
        <f t="shared" si="0"/>
        <v>2.0950463880685692E-3</v>
      </c>
      <c r="O22" s="21" t="s">
        <v>141</v>
      </c>
    </row>
    <row r="23" spans="1:15" ht="15" customHeight="1">
      <c r="A23" s="21">
        <v>2</v>
      </c>
      <c r="B23" s="21" t="s">
        <v>31</v>
      </c>
      <c r="C23" s="21" t="s">
        <v>86</v>
      </c>
      <c r="D23" s="22"/>
      <c r="E23" s="22"/>
      <c r="F23" s="23"/>
      <c r="G23" s="21" t="s">
        <v>132</v>
      </c>
      <c r="H23" s="21"/>
      <c r="I23" s="21" t="s">
        <v>81</v>
      </c>
      <c r="J23" s="24">
        <v>1</v>
      </c>
      <c r="K23" s="25">
        <v>1.03</v>
      </c>
      <c r="L23" s="26">
        <v>2.2999999999999998</v>
      </c>
      <c r="M23" s="27">
        <f t="shared" si="1"/>
        <v>2.3689999999999998</v>
      </c>
      <c r="N23" s="28">
        <f t="shared" si="0"/>
        <v>2.5361087855566892E-3</v>
      </c>
      <c r="O23" s="21" t="s">
        <v>141</v>
      </c>
    </row>
    <row r="24" spans="1:15" ht="15" customHeight="1">
      <c r="A24" s="21">
        <v>2</v>
      </c>
      <c r="B24" s="21" t="s">
        <v>31</v>
      </c>
      <c r="C24" s="21" t="s">
        <v>87</v>
      </c>
      <c r="D24" s="22" t="s">
        <v>110</v>
      </c>
      <c r="E24" s="22"/>
      <c r="F24" s="23"/>
      <c r="G24" s="21"/>
      <c r="H24" s="21"/>
      <c r="I24" s="21" t="s">
        <v>81</v>
      </c>
      <c r="J24" s="24">
        <v>1</v>
      </c>
      <c r="K24" s="25">
        <v>1.03</v>
      </c>
      <c r="L24" s="26">
        <v>1</v>
      </c>
      <c r="M24" s="27">
        <f t="shared" si="1"/>
        <v>1.03</v>
      </c>
      <c r="N24" s="28">
        <f t="shared" si="0"/>
        <v>1.1026559937202998E-3</v>
      </c>
      <c r="O24" s="21" t="s">
        <v>142</v>
      </c>
    </row>
    <row r="25" spans="1:15" ht="15" customHeight="1">
      <c r="A25" s="21">
        <v>2</v>
      </c>
      <c r="B25" s="21" t="s">
        <v>31</v>
      </c>
      <c r="C25" s="21" t="s">
        <v>88</v>
      </c>
      <c r="D25" s="22" t="s">
        <v>111</v>
      </c>
      <c r="E25" s="22"/>
      <c r="F25" s="23"/>
      <c r="G25" s="21" t="s">
        <v>133</v>
      </c>
      <c r="H25" s="21"/>
      <c r="I25" s="21" t="s">
        <v>65</v>
      </c>
      <c r="J25" s="24">
        <v>0.28999999999999998</v>
      </c>
      <c r="K25" s="25">
        <v>1.03</v>
      </c>
      <c r="L25" s="26">
        <v>0.5</v>
      </c>
      <c r="M25" s="27">
        <f t="shared" si="1"/>
        <v>0.14934999999999998</v>
      </c>
      <c r="N25" s="28">
        <f t="shared" si="0"/>
        <v>1.5988511908944343E-4</v>
      </c>
      <c r="O25" s="21" t="s">
        <v>142</v>
      </c>
    </row>
    <row r="26" spans="1:15" ht="15" customHeight="1">
      <c r="A26" s="21">
        <v>2</v>
      </c>
      <c r="B26" s="21" t="s">
        <v>31</v>
      </c>
      <c r="C26" s="21" t="s">
        <v>89</v>
      </c>
      <c r="D26" s="22" t="s">
        <v>112</v>
      </c>
      <c r="E26" s="22"/>
      <c r="F26" s="23"/>
      <c r="G26" s="21"/>
      <c r="H26" s="21"/>
      <c r="I26" s="21" t="s">
        <v>81</v>
      </c>
      <c r="J26" s="24">
        <v>1</v>
      </c>
      <c r="K26" s="25">
        <v>1.03</v>
      </c>
      <c r="L26" s="26">
        <v>16</v>
      </c>
      <c r="M26" s="27">
        <f t="shared" si="1"/>
        <v>16.48</v>
      </c>
      <c r="N26" s="28">
        <f t="shared" si="0"/>
        <v>1.7642495899524796E-2</v>
      </c>
      <c r="O26" s="21" t="s">
        <v>142</v>
      </c>
    </row>
    <row r="27" spans="1:15" ht="15" customHeight="1">
      <c r="A27" s="21">
        <v>2</v>
      </c>
      <c r="B27" s="21" t="s">
        <v>31</v>
      </c>
      <c r="C27" s="21" t="s">
        <v>90</v>
      </c>
      <c r="D27" s="22" t="s">
        <v>113</v>
      </c>
      <c r="E27" s="22"/>
      <c r="F27" s="23"/>
      <c r="G27" s="21"/>
      <c r="H27" s="21"/>
      <c r="I27" s="21" t="s">
        <v>81</v>
      </c>
      <c r="J27" s="24">
        <v>1</v>
      </c>
      <c r="K27" s="25">
        <v>1.03</v>
      </c>
      <c r="L27" s="26">
        <v>13.6</v>
      </c>
      <c r="M27" s="27">
        <f t="shared" si="1"/>
        <v>14.007999999999999</v>
      </c>
      <c r="N27" s="28">
        <f t="shared" si="0"/>
        <v>1.4996121514596075E-2</v>
      </c>
      <c r="O27" s="21" t="s">
        <v>142</v>
      </c>
    </row>
    <row r="28" spans="1:15" ht="15" customHeight="1">
      <c r="A28" s="21">
        <v>2</v>
      </c>
      <c r="B28" s="21" t="s">
        <v>31</v>
      </c>
      <c r="C28" s="21" t="s">
        <v>91</v>
      </c>
      <c r="D28" s="22" t="s">
        <v>114</v>
      </c>
      <c r="E28" s="22"/>
      <c r="F28" s="23"/>
      <c r="G28" s="21" t="s">
        <v>134</v>
      </c>
      <c r="H28" s="21"/>
      <c r="I28" s="21" t="s">
        <v>65</v>
      </c>
      <c r="J28" s="24">
        <v>2.2799999999999998</v>
      </c>
      <c r="K28" s="25">
        <v>1.03</v>
      </c>
      <c r="L28" s="26">
        <v>9</v>
      </c>
      <c r="M28" s="27">
        <f t="shared" si="1"/>
        <v>21.135599999999997</v>
      </c>
      <c r="N28" s="28">
        <f t="shared" si="0"/>
        <v>2.2626500991140545E-2</v>
      </c>
      <c r="O28" s="21" t="s">
        <v>142</v>
      </c>
    </row>
    <row r="29" spans="1:15" ht="15" customHeight="1">
      <c r="A29" s="21">
        <v>2</v>
      </c>
      <c r="B29" s="21" t="s">
        <v>31</v>
      </c>
      <c r="C29" s="21" t="s">
        <v>92</v>
      </c>
      <c r="D29" s="22" t="s">
        <v>115</v>
      </c>
      <c r="E29" s="22"/>
      <c r="F29" s="23"/>
      <c r="G29" s="21"/>
      <c r="H29" s="21"/>
      <c r="I29" s="21" t="s">
        <v>81</v>
      </c>
      <c r="J29" s="24">
        <v>10</v>
      </c>
      <c r="K29" s="25">
        <v>1.03</v>
      </c>
      <c r="L29" s="26">
        <v>0.3</v>
      </c>
      <c r="M29" s="27">
        <f t="shared" si="1"/>
        <v>3.0900000000000003</v>
      </c>
      <c r="N29" s="28">
        <f t="shared" si="0"/>
        <v>3.3079679811608993E-3</v>
      </c>
      <c r="O29" s="21" t="s">
        <v>142</v>
      </c>
    </row>
    <row r="30" spans="1:15" ht="15" customHeight="1">
      <c r="A30" s="21">
        <v>2</v>
      </c>
      <c r="B30" s="21" t="s">
        <v>31</v>
      </c>
      <c r="C30" s="21" t="s">
        <v>93</v>
      </c>
      <c r="D30" s="22" t="s">
        <v>116</v>
      </c>
      <c r="E30" s="22"/>
      <c r="F30" s="23"/>
      <c r="G30" s="21"/>
      <c r="H30" s="21"/>
      <c r="I30" s="21" t="s">
        <v>81</v>
      </c>
      <c r="J30" s="24">
        <v>4</v>
      </c>
      <c r="K30" s="25">
        <v>1.03</v>
      </c>
      <c r="L30" s="26">
        <v>1.1000000000000001</v>
      </c>
      <c r="M30" s="27">
        <f t="shared" si="1"/>
        <v>4.5320000000000009</v>
      </c>
      <c r="N30" s="28">
        <f t="shared" si="0"/>
        <v>4.8516863723693194E-3</v>
      </c>
      <c r="O30" s="21" t="s">
        <v>142</v>
      </c>
    </row>
    <row r="31" spans="1:15" ht="15" customHeight="1">
      <c r="A31" s="21">
        <v>2</v>
      </c>
      <c r="B31" s="21" t="s">
        <v>31</v>
      </c>
      <c r="C31" s="21" t="s">
        <v>94</v>
      </c>
      <c r="D31" s="22" t="s">
        <v>117</v>
      </c>
      <c r="E31" s="22"/>
      <c r="F31" s="23"/>
      <c r="G31" s="21"/>
      <c r="H31" s="21"/>
      <c r="I31" s="21" t="s">
        <v>81</v>
      </c>
      <c r="J31" s="24">
        <v>5</v>
      </c>
      <c r="K31" s="25">
        <v>1.03</v>
      </c>
      <c r="L31" s="26">
        <v>0.9</v>
      </c>
      <c r="M31" s="27">
        <f t="shared" si="1"/>
        <v>4.6350000000000007</v>
      </c>
      <c r="N31" s="28">
        <f t="shared" si="0"/>
        <v>4.9619519717413497E-3</v>
      </c>
      <c r="O31" s="21" t="s">
        <v>142</v>
      </c>
    </row>
    <row r="32" spans="1:15" ht="15" customHeight="1">
      <c r="A32" s="21">
        <v>2</v>
      </c>
      <c r="B32" s="21" t="s">
        <v>31</v>
      </c>
      <c r="C32" s="21" t="s">
        <v>95</v>
      </c>
      <c r="D32" s="22" t="s">
        <v>118</v>
      </c>
      <c r="E32" s="22"/>
      <c r="F32" s="23"/>
      <c r="G32" s="21"/>
      <c r="H32" s="21"/>
      <c r="I32" s="21" t="s">
        <v>81</v>
      </c>
      <c r="J32" s="24">
        <v>2</v>
      </c>
      <c r="K32" s="25">
        <v>1.03</v>
      </c>
      <c r="L32" s="26">
        <v>1</v>
      </c>
      <c r="M32" s="27">
        <f t="shared" si="1"/>
        <v>2.06</v>
      </c>
      <c r="N32" s="28">
        <f t="shared" si="0"/>
        <v>2.2053119874405995E-3</v>
      </c>
      <c r="O32" s="21" t="s">
        <v>142</v>
      </c>
    </row>
    <row r="33" spans="1:15" ht="15" customHeight="1">
      <c r="A33" s="21">
        <v>2</v>
      </c>
      <c r="B33" s="21" t="s">
        <v>31</v>
      </c>
      <c r="C33" s="21" t="s">
        <v>96</v>
      </c>
      <c r="D33" s="22" t="s">
        <v>119</v>
      </c>
      <c r="E33" s="22"/>
      <c r="F33" s="23"/>
      <c r="G33" s="21" t="s">
        <v>135</v>
      </c>
      <c r="H33" s="21"/>
      <c r="I33" s="21" t="s">
        <v>65</v>
      </c>
      <c r="J33" s="24">
        <v>2.92</v>
      </c>
      <c r="K33" s="25">
        <v>1.03</v>
      </c>
      <c r="L33" s="26">
        <v>0.5</v>
      </c>
      <c r="M33" s="27">
        <f t="shared" si="1"/>
        <v>1.5038</v>
      </c>
      <c r="N33" s="28">
        <f t="shared" si="0"/>
        <v>1.6098777508316375E-3</v>
      </c>
      <c r="O33" s="21" t="s">
        <v>142</v>
      </c>
    </row>
    <row r="34" spans="1:15" ht="15" customHeight="1">
      <c r="A34" s="21">
        <v>2</v>
      </c>
      <c r="B34" s="21" t="s">
        <v>31</v>
      </c>
      <c r="C34" s="21" t="s">
        <v>97</v>
      </c>
      <c r="D34" s="22" t="s">
        <v>120</v>
      </c>
      <c r="E34" s="22"/>
      <c r="F34" s="23"/>
      <c r="G34" s="21"/>
      <c r="H34" s="21"/>
      <c r="I34" s="21" t="s">
        <v>81</v>
      </c>
      <c r="J34" s="24">
        <v>2</v>
      </c>
      <c r="K34" s="25">
        <v>1.03</v>
      </c>
      <c r="L34" s="26">
        <v>0.1</v>
      </c>
      <c r="M34" s="27">
        <f t="shared" si="1"/>
        <v>0.20600000000000002</v>
      </c>
      <c r="N34" s="28">
        <f t="shared" si="0"/>
        <v>2.2053119874405997E-4</v>
      </c>
      <c r="O34" s="21" t="s">
        <v>142</v>
      </c>
    </row>
    <row r="35" spans="1:15" ht="15" customHeight="1">
      <c r="A35" s="21">
        <v>2</v>
      </c>
      <c r="B35" s="21" t="s">
        <v>31</v>
      </c>
      <c r="C35" s="21" t="s">
        <v>98</v>
      </c>
      <c r="D35" s="22" t="s">
        <v>121</v>
      </c>
      <c r="E35" s="22"/>
      <c r="F35" s="23"/>
      <c r="G35" s="21"/>
      <c r="H35" s="21"/>
      <c r="I35" s="21" t="s">
        <v>81</v>
      </c>
      <c r="J35" s="24">
        <v>4</v>
      </c>
      <c r="K35" s="25">
        <v>1.03</v>
      </c>
      <c r="L35" s="26">
        <v>0.3</v>
      </c>
      <c r="M35" s="27">
        <f t="shared" si="1"/>
        <v>1.236</v>
      </c>
      <c r="N35" s="28">
        <f t="shared" si="0"/>
        <v>1.3231871924643595E-3</v>
      </c>
      <c r="O35" s="21" t="s">
        <v>142</v>
      </c>
    </row>
    <row r="36" spans="1:15" ht="15" customHeight="1">
      <c r="A36" s="21">
        <v>2</v>
      </c>
      <c r="B36" s="21" t="s">
        <v>31</v>
      </c>
      <c r="C36" s="21" t="s">
        <v>99</v>
      </c>
      <c r="D36" s="22" t="s">
        <v>122</v>
      </c>
      <c r="E36" s="22"/>
      <c r="F36" s="23"/>
      <c r="G36" s="21"/>
      <c r="H36" s="21"/>
      <c r="I36" s="21" t="s">
        <v>81</v>
      </c>
      <c r="J36" s="24">
        <v>2</v>
      </c>
      <c r="K36" s="25">
        <v>1.03</v>
      </c>
      <c r="L36" s="26">
        <v>0.3</v>
      </c>
      <c r="M36" s="27">
        <f t="shared" si="1"/>
        <v>0.61799999999999999</v>
      </c>
      <c r="N36" s="28">
        <f t="shared" si="0"/>
        <v>6.6159359623217976E-4</v>
      </c>
      <c r="O36" s="21" t="s">
        <v>142</v>
      </c>
    </row>
    <row r="37" spans="1:15" ht="15" customHeight="1">
      <c r="A37" s="21">
        <v>2</v>
      </c>
      <c r="B37" s="21" t="s">
        <v>31</v>
      </c>
      <c r="C37" s="21" t="s">
        <v>100</v>
      </c>
      <c r="D37" s="22" t="s">
        <v>123</v>
      </c>
      <c r="E37" s="22"/>
      <c r="F37" s="23"/>
      <c r="G37" s="21" t="s">
        <v>136</v>
      </c>
      <c r="H37" s="21"/>
      <c r="I37" s="21" t="s">
        <v>65</v>
      </c>
      <c r="J37" s="24">
        <v>0.24</v>
      </c>
      <c r="K37" s="25">
        <v>1.03</v>
      </c>
      <c r="L37" s="26">
        <v>0.25</v>
      </c>
      <c r="M37" s="27">
        <f t="shared" si="1"/>
        <v>6.1800000000000001E-2</v>
      </c>
      <c r="N37" s="28">
        <f t="shared" si="0"/>
        <v>6.6159359623217979E-5</v>
      </c>
      <c r="O37" s="21" t="s">
        <v>142</v>
      </c>
    </row>
    <row r="38" spans="1:15" ht="15" customHeight="1">
      <c r="A38" s="21">
        <v>2</v>
      </c>
      <c r="B38" s="21" t="s">
        <v>31</v>
      </c>
      <c r="C38" s="21" t="s">
        <v>101</v>
      </c>
      <c r="D38" s="22" t="s">
        <v>124</v>
      </c>
      <c r="E38" s="22"/>
      <c r="F38" s="23"/>
      <c r="G38" s="21" t="s">
        <v>137</v>
      </c>
      <c r="H38" s="21"/>
      <c r="I38" s="21" t="s">
        <v>65</v>
      </c>
      <c r="J38" s="24">
        <v>0.98</v>
      </c>
      <c r="K38" s="25">
        <v>1.03</v>
      </c>
      <c r="L38" s="26">
        <v>4.5</v>
      </c>
      <c r="M38" s="27">
        <f t="shared" si="1"/>
        <v>4.5423</v>
      </c>
      <c r="N38" s="28">
        <f t="shared" si="0"/>
        <v>4.8627129323065219E-3</v>
      </c>
      <c r="O38" s="21" t="s">
        <v>142</v>
      </c>
    </row>
    <row r="39" spans="1:15" ht="15" customHeight="1">
      <c r="A39" s="21">
        <v>2</v>
      </c>
      <c r="B39" s="21" t="s">
        <v>31</v>
      </c>
      <c r="C39" s="21" t="s">
        <v>102</v>
      </c>
      <c r="D39" s="22" t="s">
        <v>125</v>
      </c>
      <c r="E39" s="22"/>
      <c r="F39" s="23"/>
      <c r="G39" s="21"/>
      <c r="H39" s="21"/>
      <c r="I39" s="21" t="s">
        <v>81</v>
      </c>
      <c r="J39" s="24">
        <v>1</v>
      </c>
      <c r="K39" s="25">
        <v>1.03</v>
      </c>
      <c r="L39" s="26">
        <v>2.25</v>
      </c>
      <c r="M39" s="27">
        <f t="shared" si="1"/>
        <v>2.3174999999999999</v>
      </c>
      <c r="N39" s="28">
        <f t="shared" si="0"/>
        <v>2.480975985870674E-3</v>
      </c>
      <c r="O39" s="21" t="s">
        <v>143</v>
      </c>
    </row>
    <row r="40" spans="1:15" ht="15" customHeight="1">
      <c r="A40" s="21">
        <v>2</v>
      </c>
      <c r="B40" s="21" t="s">
        <v>31</v>
      </c>
      <c r="C40" s="21" t="s">
        <v>103</v>
      </c>
      <c r="D40" s="22" t="s">
        <v>126</v>
      </c>
      <c r="E40" s="22"/>
      <c r="F40" s="23"/>
      <c r="G40" s="21"/>
      <c r="H40" s="21"/>
      <c r="I40" s="21" t="s">
        <v>81</v>
      </c>
      <c r="J40" s="24">
        <v>1</v>
      </c>
      <c r="K40" s="25">
        <v>1.03</v>
      </c>
      <c r="L40" s="26">
        <v>0.6</v>
      </c>
      <c r="M40" s="27">
        <f t="shared" si="1"/>
        <v>0.61799999999999999</v>
      </c>
      <c r="N40" s="28">
        <f t="shared" ref="N40:N71" si="2">M40/$M$59</f>
        <v>6.6159359623217976E-4</v>
      </c>
      <c r="O40" s="21" t="s">
        <v>143</v>
      </c>
    </row>
    <row r="41" spans="1:15" ht="15" customHeight="1">
      <c r="A41" s="21">
        <v>2</v>
      </c>
      <c r="B41" s="21" t="s">
        <v>31</v>
      </c>
      <c r="C41" s="21" t="s">
        <v>104</v>
      </c>
      <c r="D41" s="22" t="s">
        <v>127</v>
      </c>
      <c r="E41" s="22"/>
      <c r="F41" s="23"/>
      <c r="G41" s="21"/>
      <c r="H41" s="21"/>
      <c r="I41" s="21" t="s">
        <v>81</v>
      </c>
      <c r="J41" s="24">
        <v>1</v>
      </c>
      <c r="K41" s="25">
        <v>1.03</v>
      </c>
      <c r="L41" s="26">
        <v>0.9</v>
      </c>
      <c r="M41" s="27">
        <f t="shared" si="1"/>
        <v>0.92700000000000005</v>
      </c>
      <c r="N41" s="28">
        <f t="shared" si="2"/>
        <v>9.9239039434826986E-4</v>
      </c>
      <c r="O41" s="21" t="s">
        <v>142</v>
      </c>
    </row>
    <row r="42" spans="1:15" ht="15" customHeight="1">
      <c r="A42" s="21">
        <v>2</v>
      </c>
      <c r="B42" s="21" t="s">
        <v>31</v>
      </c>
      <c r="C42" s="21" t="s">
        <v>105</v>
      </c>
      <c r="D42" s="22" t="s">
        <v>128</v>
      </c>
      <c r="E42" s="22"/>
      <c r="F42" s="23"/>
      <c r="G42" s="21"/>
      <c r="H42" s="21"/>
      <c r="I42" s="21" t="s">
        <v>65</v>
      </c>
      <c r="J42" s="24">
        <v>0.18</v>
      </c>
      <c r="K42" s="25">
        <v>1.03</v>
      </c>
      <c r="L42" s="26">
        <v>0.6</v>
      </c>
      <c r="M42" s="27">
        <f t="shared" si="1"/>
        <v>0.11124000000000001</v>
      </c>
      <c r="N42" s="28">
        <f t="shared" si="2"/>
        <v>1.1908684732179238E-4</v>
      </c>
      <c r="O42" s="21" t="s">
        <v>142</v>
      </c>
    </row>
    <row r="43" spans="1:15" ht="15" customHeight="1">
      <c r="A43" s="21">
        <v>2</v>
      </c>
      <c r="B43" s="21" t="s">
        <v>31</v>
      </c>
      <c r="C43" s="21" t="s">
        <v>106</v>
      </c>
      <c r="D43" s="22" t="s">
        <v>129</v>
      </c>
      <c r="E43" s="22"/>
      <c r="F43" s="23"/>
      <c r="G43" s="21"/>
      <c r="H43" s="21"/>
      <c r="I43" s="21" t="s">
        <v>81</v>
      </c>
      <c r="J43" s="24">
        <v>1</v>
      </c>
      <c r="K43" s="25">
        <v>1.03</v>
      </c>
      <c r="L43" s="26">
        <v>1</v>
      </c>
      <c r="M43" s="27">
        <f t="shared" si="1"/>
        <v>1.03</v>
      </c>
      <c r="N43" s="28">
        <f t="shared" si="2"/>
        <v>1.1026559937202998E-3</v>
      </c>
      <c r="O43" s="21" t="s">
        <v>143</v>
      </c>
    </row>
    <row r="44" spans="1:15" ht="15" customHeight="1">
      <c r="A44" s="21">
        <v>2</v>
      </c>
      <c r="B44" s="21" t="s">
        <v>31</v>
      </c>
      <c r="C44" s="21" t="s">
        <v>107</v>
      </c>
      <c r="D44" s="22" t="s">
        <v>130</v>
      </c>
      <c r="E44" s="22"/>
      <c r="F44" s="23"/>
      <c r="G44" s="21"/>
      <c r="H44" s="21"/>
      <c r="I44" s="21" t="s">
        <v>81</v>
      </c>
      <c r="J44" s="24">
        <v>1</v>
      </c>
      <c r="K44" s="25">
        <v>1.03</v>
      </c>
      <c r="L44" s="26">
        <v>0.15</v>
      </c>
      <c r="M44" s="27">
        <f t="shared" si="1"/>
        <v>0.1545</v>
      </c>
      <c r="N44" s="28">
        <f t="shared" si="2"/>
        <v>1.6539839905804494E-4</v>
      </c>
      <c r="O44" s="21" t="s">
        <v>143</v>
      </c>
    </row>
    <row r="45" spans="1:15" ht="15" customHeight="1">
      <c r="A45" s="21">
        <v>2</v>
      </c>
      <c r="B45" s="21" t="s">
        <v>31</v>
      </c>
      <c r="C45" s="21" t="s">
        <v>108</v>
      </c>
      <c r="D45" s="22" t="s">
        <v>131</v>
      </c>
      <c r="E45" s="22"/>
      <c r="F45" s="23"/>
      <c r="G45" s="21"/>
      <c r="H45" s="21"/>
      <c r="I45" s="21" t="s">
        <v>81</v>
      </c>
      <c r="J45" s="24">
        <v>1</v>
      </c>
      <c r="K45" s="25">
        <v>1.03</v>
      </c>
      <c r="L45" s="26">
        <v>0.55000000000000004</v>
      </c>
      <c r="M45" s="27">
        <f t="shared" si="1"/>
        <v>0.56650000000000011</v>
      </c>
      <c r="N45" s="28">
        <f t="shared" si="2"/>
        <v>6.0646079654616493E-4</v>
      </c>
      <c r="O45" s="21" t="s">
        <v>144</v>
      </c>
    </row>
    <row r="46" spans="1:15" ht="15" customHeight="1">
      <c r="A46" s="21">
        <v>2</v>
      </c>
      <c r="B46" s="21" t="s">
        <v>31</v>
      </c>
      <c r="C46" s="21" t="s">
        <v>109</v>
      </c>
      <c r="D46" s="22"/>
      <c r="E46" s="22"/>
      <c r="F46" s="23"/>
      <c r="G46" s="21"/>
      <c r="H46" s="21"/>
      <c r="I46" s="21" t="s">
        <v>81</v>
      </c>
      <c r="J46" s="24">
        <v>1</v>
      </c>
      <c r="K46" s="25">
        <v>1.03</v>
      </c>
      <c r="L46" s="26">
        <v>4</v>
      </c>
      <c r="M46" s="27">
        <f t="shared" si="1"/>
        <v>4.12</v>
      </c>
      <c r="N46" s="28">
        <f t="shared" si="2"/>
        <v>4.410623974881199E-3</v>
      </c>
      <c r="O46" s="21" t="s">
        <v>146</v>
      </c>
    </row>
    <row r="47" spans="1:15" ht="15" customHeight="1">
      <c r="A47" s="21">
        <v>4</v>
      </c>
      <c r="B47" s="21" t="s">
        <v>32</v>
      </c>
      <c r="C47" s="21" t="s">
        <v>147</v>
      </c>
      <c r="D47" s="22" t="s">
        <v>158</v>
      </c>
      <c r="E47" s="22"/>
      <c r="F47" s="23"/>
      <c r="G47" s="21"/>
      <c r="H47" s="21"/>
      <c r="I47" s="21" t="s">
        <v>81</v>
      </c>
      <c r="J47" s="24">
        <v>1</v>
      </c>
      <c r="K47" s="25">
        <v>1.03</v>
      </c>
      <c r="L47" s="26">
        <v>0.5</v>
      </c>
      <c r="M47" s="27">
        <f t="shared" si="1"/>
        <v>0.51500000000000001</v>
      </c>
      <c r="N47" s="28">
        <f t="shared" si="2"/>
        <v>5.5132799686014988E-4</v>
      </c>
      <c r="O47" s="21" t="s">
        <v>162</v>
      </c>
    </row>
    <row r="48" spans="1:15" ht="15" customHeight="1">
      <c r="A48" s="21">
        <v>4</v>
      </c>
      <c r="B48" s="21" t="s">
        <v>32</v>
      </c>
      <c r="C48" s="21" t="s">
        <v>148</v>
      </c>
      <c r="D48" s="22" t="s">
        <v>159</v>
      </c>
      <c r="E48" s="22"/>
      <c r="F48" s="23"/>
      <c r="G48" s="21"/>
      <c r="H48" s="21"/>
      <c r="I48" s="21" t="s">
        <v>167</v>
      </c>
      <c r="J48" s="24">
        <v>1</v>
      </c>
      <c r="K48" s="25">
        <v>1.03</v>
      </c>
      <c r="L48" s="26">
        <v>0.5</v>
      </c>
      <c r="M48" s="27">
        <f t="shared" si="1"/>
        <v>0.51500000000000001</v>
      </c>
      <c r="N48" s="28">
        <f t="shared" si="2"/>
        <v>5.5132799686014988E-4</v>
      </c>
      <c r="O48" s="21" t="s">
        <v>163</v>
      </c>
    </row>
    <row r="49" spans="1:15" ht="15" customHeight="1">
      <c r="A49" s="21">
        <v>4</v>
      </c>
      <c r="B49" s="21" t="s">
        <v>32</v>
      </c>
      <c r="C49" s="21" t="s">
        <v>149</v>
      </c>
      <c r="D49" s="22" t="s">
        <v>160</v>
      </c>
      <c r="E49" s="22"/>
      <c r="F49" s="23"/>
      <c r="G49" s="21"/>
      <c r="H49" s="21"/>
      <c r="I49" s="21" t="s">
        <v>167</v>
      </c>
      <c r="J49" s="24">
        <v>1</v>
      </c>
      <c r="K49" s="25">
        <v>1.03</v>
      </c>
      <c r="L49" s="26">
        <v>0.5</v>
      </c>
      <c r="M49" s="27">
        <f t="shared" si="1"/>
        <v>0.51500000000000001</v>
      </c>
      <c r="N49" s="28">
        <f t="shared" si="2"/>
        <v>5.5132799686014988E-4</v>
      </c>
      <c r="O49" s="21" t="s">
        <v>163</v>
      </c>
    </row>
    <row r="50" spans="1:15" ht="15" customHeight="1">
      <c r="A50" s="21">
        <v>4</v>
      </c>
      <c r="B50" s="21" t="s">
        <v>32</v>
      </c>
      <c r="C50" s="21" t="s">
        <v>150</v>
      </c>
      <c r="D50" s="22" t="s">
        <v>161</v>
      </c>
      <c r="E50" s="22"/>
      <c r="F50" s="23"/>
      <c r="G50" s="21"/>
      <c r="H50" s="21"/>
      <c r="I50" s="21" t="s">
        <v>167</v>
      </c>
      <c r="J50" s="24">
        <v>1</v>
      </c>
      <c r="K50" s="25">
        <v>1.03</v>
      </c>
      <c r="L50" s="26">
        <v>0.5</v>
      </c>
      <c r="M50" s="27">
        <f t="shared" si="1"/>
        <v>0.51500000000000001</v>
      </c>
      <c r="N50" s="28">
        <f t="shared" si="2"/>
        <v>5.5132799686014988E-4</v>
      </c>
      <c r="O50" s="21" t="s">
        <v>164</v>
      </c>
    </row>
    <row r="51" spans="1:15" ht="15" customHeight="1">
      <c r="A51" s="21">
        <v>4</v>
      </c>
      <c r="B51" s="21" t="s">
        <v>32</v>
      </c>
      <c r="C51" s="21" t="s">
        <v>151</v>
      </c>
      <c r="D51" s="22"/>
      <c r="E51" s="22"/>
      <c r="F51" s="23"/>
      <c r="G51" s="21"/>
      <c r="H51" s="21"/>
      <c r="I51" s="21" t="s">
        <v>82</v>
      </c>
      <c r="J51" s="24">
        <v>2</v>
      </c>
      <c r="K51" s="25">
        <v>1.03</v>
      </c>
      <c r="L51" s="26">
        <v>0.5</v>
      </c>
      <c r="M51" s="27">
        <f t="shared" si="1"/>
        <v>1.03</v>
      </c>
      <c r="N51" s="28">
        <f t="shared" si="2"/>
        <v>1.1026559937202998E-3</v>
      </c>
      <c r="O51" s="21" t="s">
        <v>169</v>
      </c>
    </row>
    <row r="52" spans="1:15" ht="15" customHeight="1">
      <c r="A52" s="21">
        <v>4</v>
      </c>
      <c r="B52" s="21" t="s">
        <v>32</v>
      </c>
      <c r="C52" s="21" t="s">
        <v>152</v>
      </c>
      <c r="D52" s="22"/>
      <c r="E52" s="22"/>
      <c r="F52" s="23"/>
      <c r="G52" s="21"/>
      <c r="H52" s="21"/>
      <c r="I52" s="21" t="s">
        <v>81</v>
      </c>
      <c r="J52" s="24">
        <v>1</v>
      </c>
      <c r="K52" s="25">
        <v>1.03</v>
      </c>
      <c r="L52" s="26">
        <v>0.5</v>
      </c>
      <c r="M52" s="27">
        <f t="shared" si="1"/>
        <v>0.51500000000000001</v>
      </c>
      <c r="N52" s="28">
        <f t="shared" si="2"/>
        <v>5.5132799686014988E-4</v>
      </c>
      <c r="O52" s="21" t="s">
        <v>169</v>
      </c>
    </row>
    <row r="53" spans="1:15" ht="15" customHeight="1">
      <c r="A53" s="21">
        <v>4</v>
      </c>
      <c r="B53" s="21" t="s">
        <v>32</v>
      </c>
      <c r="C53" s="21" t="s">
        <v>153</v>
      </c>
      <c r="D53" s="22"/>
      <c r="E53" s="22"/>
      <c r="F53" s="23"/>
      <c r="G53" s="21"/>
      <c r="H53" s="21"/>
      <c r="I53" s="21" t="s">
        <v>81</v>
      </c>
      <c r="J53" s="24">
        <v>1</v>
      </c>
      <c r="K53" s="25">
        <v>1.03</v>
      </c>
      <c r="L53" s="26">
        <v>0.5</v>
      </c>
      <c r="M53" s="27">
        <f t="shared" si="1"/>
        <v>0.51500000000000001</v>
      </c>
      <c r="N53" s="28">
        <f t="shared" si="2"/>
        <v>5.5132799686014988E-4</v>
      </c>
      <c r="O53" s="21" t="s">
        <v>169</v>
      </c>
    </row>
    <row r="54" spans="1:15" ht="15" customHeight="1">
      <c r="A54" s="21">
        <v>4</v>
      </c>
      <c r="B54" s="21" t="s">
        <v>32</v>
      </c>
      <c r="C54" s="21" t="s">
        <v>154</v>
      </c>
      <c r="D54" s="22"/>
      <c r="E54" s="22"/>
      <c r="F54" s="23"/>
      <c r="G54" s="21"/>
      <c r="H54" s="21"/>
      <c r="I54" s="21" t="s">
        <v>82</v>
      </c>
      <c r="J54" s="24">
        <v>1</v>
      </c>
      <c r="K54" s="25">
        <v>1.03</v>
      </c>
      <c r="L54" s="26">
        <v>0.5</v>
      </c>
      <c r="M54" s="27">
        <f t="shared" si="1"/>
        <v>0.51500000000000001</v>
      </c>
      <c r="N54" s="28">
        <f t="shared" si="2"/>
        <v>5.5132799686014988E-4</v>
      </c>
      <c r="O54" s="21" t="s">
        <v>169</v>
      </c>
    </row>
    <row r="55" spans="1:15" ht="15" customHeight="1">
      <c r="A55" s="21">
        <v>4</v>
      </c>
      <c r="B55" s="21" t="s">
        <v>32</v>
      </c>
      <c r="C55" s="21" t="s">
        <v>155</v>
      </c>
      <c r="D55" s="22"/>
      <c r="E55" s="22"/>
      <c r="F55" s="23"/>
      <c r="G55" s="21"/>
      <c r="H55" s="21"/>
      <c r="I55" s="21" t="s">
        <v>82</v>
      </c>
      <c r="J55" s="24">
        <v>1</v>
      </c>
      <c r="K55" s="25">
        <v>1.03</v>
      </c>
      <c r="L55" s="26">
        <v>0.5</v>
      </c>
      <c r="M55" s="27">
        <f t="shared" si="1"/>
        <v>0.51500000000000001</v>
      </c>
      <c r="N55" s="28">
        <f t="shared" si="2"/>
        <v>5.5132799686014988E-4</v>
      </c>
      <c r="O55" s="21" t="s">
        <v>169</v>
      </c>
    </row>
    <row r="56" spans="1:15" ht="15" customHeight="1">
      <c r="A56" s="21">
        <v>4</v>
      </c>
      <c r="B56" s="21" t="s">
        <v>32</v>
      </c>
      <c r="C56" s="21" t="s">
        <v>156</v>
      </c>
      <c r="D56" s="22"/>
      <c r="E56" s="22"/>
      <c r="F56" s="23"/>
      <c r="G56" s="21"/>
      <c r="H56" s="21"/>
      <c r="I56" s="21" t="s">
        <v>66</v>
      </c>
      <c r="J56" s="24">
        <v>6</v>
      </c>
      <c r="K56" s="25">
        <v>1.03</v>
      </c>
      <c r="L56" s="26">
        <v>0.5</v>
      </c>
      <c r="M56" s="27">
        <f t="shared" si="1"/>
        <v>3.09</v>
      </c>
      <c r="N56" s="28">
        <f t="shared" si="2"/>
        <v>3.3079679811608988E-3</v>
      </c>
      <c r="O56" s="21" t="s">
        <v>169</v>
      </c>
    </row>
    <row r="57" spans="1:15" ht="15" customHeight="1">
      <c r="A57" s="21">
        <v>4</v>
      </c>
      <c r="B57" s="21" t="s">
        <v>32</v>
      </c>
      <c r="C57" s="21" t="s">
        <v>157</v>
      </c>
      <c r="D57" s="22"/>
      <c r="E57" s="22"/>
      <c r="F57" s="23"/>
      <c r="G57" s="21"/>
      <c r="H57" s="21"/>
      <c r="I57" s="21" t="s">
        <v>82</v>
      </c>
      <c r="J57" s="24">
        <v>1</v>
      </c>
      <c r="K57" s="25">
        <v>1.03</v>
      </c>
      <c r="L57" s="26">
        <v>0.5</v>
      </c>
      <c r="M57" s="27">
        <f t="shared" si="1"/>
        <v>0.51500000000000001</v>
      </c>
      <c r="N57" s="28">
        <f t="shared" si="2"/>
        <v>5.5132799686014988E-4</v>
      </c>
      <c r="O57" s="21" t="s">
        <v>169</v>
      </c>
    </row>
    <row r="58" spans="1:15" ht="35.25" customHeight="1">
      <c r="A58" s="29">
        <v>6</v>
      </c>
      <c r="B58" s="42" t="s">
        <v>39</v>
      </c>
      <c r="C58" s="43" t="s">
        <v>33</v>
      </c>
      <c r="D58" s="22"/>
      <c r="E58" s="22"/>
      <c r="F58" s="23"/>
      <c r="G58" s="21"/>
      <c r="H58" s="21"/>
      <c r="I58" s="21"/>
      <c r="J58" s="24">
        <v>1</v>
      </c>
      <c r="K58" s="25">
        <v>1</v>
      </c>
      <c r="L58" s="26">
        <v>177</v>
      </c>
      <c r="M58" s="27">
        <f t="shared" si="1"/>
        <v>177</v>
      </c>
      <c r="N58" s="28">
        <f t="shared" si="2"/>
        <v>0.189485544551935</v>
      </c>
      <c r="O58" s="21"/>
    </row>
    <row r="59" spans="1:15" ht="15" customHeight="1">
      <c r="A59" s="30">
        <v>7</v>
      </c>
      <c r="B59" s="30" t="s">
        <v>40</v>
      </c>
      <c r="C59" s="30">
        <v>3000</v>
      </c>
      <c r="D59" s="31"/>
      <c r="E59" s="31"/>
      <c r="F59" s="32"/>
      <c r="G59" s="33"/>
      <c r="H59" s="33"/>
      <c r="I59" s="33"/>
      <c r="J59" s="34"/>
      <c r="K59" s="35"/>
      <c r="L59" s="36"/>
      <c r="M59" s="37">
        <f>SUM(M8:M58)</f>
        <v>934.10819499999957</v>
      </c>
      <c r="N59" s="28"/>
      <c r="O59" s="33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48" customHeight="1">
      <c r="A62" s="33"/>
      <c r="B62" s="50" t="s">
        <v>43</v>
      </c>
      <c r="C62" s="50"/>
      <c r="D62" s="50"/>
      <c r="E62" s="50"/>
      <c r="F62" s="50"/>
      <c r="G62" s="50"/>
      <c r="H62" s="50"/>
      <c r="I62" s="50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A174" s="33"/>
      <c r="B174" s="33"/>
      <c r="C174" s="33"/>
      <c r="D174" s="31"/>
      <c r="E174" s="31"/>
      <c r="F174" s="32"/>
      <c r="G174" s="33"/>
      <c r="H174" s="33"/>
      <c r="I174" s="33"/>
      <c r="J174" s="34"/>
      <c r="K174" s="35"/>
      <c r="L174" s="36"/>
      <c r="M174" s="33"/>
      <c r="N174" s="37"/>
      <c r="O174" s="38"/>
    </row>
    <row r="175" spans="1:15" ht="15" customHeight="1">
      <c r="A175" s="33"/>
      <c r="B175" s="33"/>
      <c r="C175" s="33"/>
      <c r="D175" s="31"/>
      <c r="E175" s="31"/>
      <c r="F175" s="32"/>
      <c r="G175" s="33"/>
      <c r="H175" s="33"/>
      <c r="I175" s="33"/>
      <c r="J175" s="34"/>
      <c r="K175" s="35"/>
      <c r="L175" s="36"/>
      <c r="M175" s="33"/>
      <c r="N175" s="37"/>
      <c r="O175" s="38"/>
    </row>
    <row r="176" spans="1:15" ht="15" customHeight="1">
      <c r="A176" s="33"/>
      <c r="B176" s="33"/>
      <c r="C176" s="33"/>
      <c r="D176" s="31"/>
      <c r="E176" s="31"/>
      <c r="F176" s="32"/>
      <c r="G176" s="33"/>
      <c r="H176" s="33"/>
      <c r="I176" s="33"/>
      <c r="J176" s="34"/>
      <c r="K176" s="35"/>
      <c r="L176" s="36"/>
      <c r="M176" s="33"/>
      <c r="N176" s="37"/>
      <c r="O176" s="38"/>
    </row>
    <row r="177" spans="1:15" ht="15" customHeight="1">
      <c r="A177" s="33"/>
      <c r="B177" s="33"/>
      <c r="C177" s="33"/>
      <c r="D177" s="31"/>
      <c r="E177" s="31"/>
      <c r="F177" s="32"/>
      <c r="G177" s="33"/>
      <c r="H177" s="33"/>
      <c r="I177" s="33"/>
      <c r="J177" s="34"/>
      <c r="K177" s="35"/>
      <c r="L177" s="36"/>
      <c r="M177" s="33"/>
      <c r="N177" s="37"/>
      <c r="O177" s="38"/>
    </row>
    <row r="178" spans="1:15" ht="15" customHeight="1">
      <c r="A178" s="33"/>
      <c r="B178" s="33"/>
      <c r="C178" s="33"/>
      <c r="D178" s="31"/>
      <c r="E178" s="31"/>
      <c r="F178" s="32"/>
      <c r="G178" s="33"/>
      <c r="H178" s="33"/>
      <c r="I178" s="33"/>
      <c r="J178" s="34"/>
      <c r="K178" s="35"/>
      <c r="L178" s="36"/>
      <c r="M178" s="33"/>
      <c r="N178" s="37"/>
      <c r="O178" s="38"/>
    </row>
    <row r="179" spans="1:15" ht="15" customHeight="1">
      <c r="A179" s="33"/>
      <c r="B179" s="33"/>
      <c r="C179" s="33"/>
      <c r="D179" s="31"/>
      <c r="E179" s="31"/>
      <c r="F179" s="32"/>
      <c r="G179" s="33"/>
      <c r="H179" s="33"/>
      <c r="I179" s="33"/>
      <c r="J179" s="34"/>
      <c r="K179" s="35"/>
      <c r="L179" s="36"/>
      <c r="M179" s="33"/>
      <c r="N179" s="37"/>
      <c r="O179" s="38"/>
    </row>
    <row r="180" spans="1:15" ht="15" customHeight="1">
      <c r="A180" s="33"/>
      <c r="B180" s="33"/>
      <c r="C180" s="33"/>
      <c r="D180" s="31"/>
      <c r="E180" s="31"/>
      <c r="F180" s="32"/>
      <c r="G180" s="33"/>
      <c r="H180" s="33"/>
      <c r="I180" s="33"/>
      <c r="J180" s="34"/>
      <c r="K180" s="35"/>
      <c r="L180" s="36"/>
      <c r="M180" s="33"/>
      <c r="N180" s="37"/>
      <c r="O180" s="38"/>
    </row>
    <row r="181" spans="1:15" ht="15" customHeight="1">
      <c r="A181" s="33"/>
      <c r="B181" s="33"/>
      <c r="C181" s="33"/>
      <c r="D181" s="31"/>
      <c r="E181" s="31"/>
      <c r="F181" s="32"/>
      <c r="G181" s="33"/>
      <c r="H181" s="33"/>
      <c r="I181" s="33"/>
      <c r="J181" s="34"/>
      <c r="K181" s="35"/>
      <c r="L181" s="36"/>
      <c r="M181" s="33"/>
      <c r="N181" s="37"/>
      <c r="O181" s="38"/>
    </row>
    <row r="182" spans="1:15" ht="15" customHeight="1">
      <c r="A182" s="33"/>
      <c r="B182" s="33"/>
      <c r="C182" s="33"/>
      <c r="D182" s="31"/>
      <c r="E182" s="31"/>
      <c r="F182" s="32"/>
      <c r="G182" s="33"/>
      <c r="H182" s="33"/>
      <c r="I182" s="33"/>
      <c r="J182" s="34"/>
      <c r="K182" s="35"/>
      <c r="L182" s="36"/>
      <c r="M182" s="33"/>
      <c r="N182" s="37"/>
      <c r="O182" s="38"/>
    </row>
    <row r="183" spans="1:15" ht="15" customHeight="1">
      <c r="A183" s="33"/>
      <c r="B183" s="33"/>
      <c r="C183" s="33"/>
      <c r="D183" s="31"/>
      <c r="E183" s="31"/>
      <c r="F183" s="32"/>
      <c r="G183" s="33"/>
      <c r="H183" s="33"/>
      <c r="I183" s="33"/>
      <c r="J183" s="34"/>
      <c r="K183" s="35"/>
      <c r="L183" s="36"/>
      <c r="M183" s="33"/>
      <c r="N183" s="37"/>
      <c r="O183" s="38"/>
    </row>
    <row r="184" spans="1:15" ht="15" customHeight="1">
      <c r="A184" s="33"/>
      <c r="B184" s="33"/>
      <c r="C184" s="33"/>
      <c r="D184" s="31"/>
      <c r="E184" s="31"/>
      <c r="F184" s="32"/>
      <c r="G184" s="33"/>
      <c r="H184" s="33"/>
      <c r="I184" s="33"/>
      <c r="J184" s="34"/>
      <c r="K184" s="35"/>
      <c r="L184" s="36"/>
      <c r="M184" s="33"/>
      <c r="N184" s="37"/>
      <c r="O184" s="38"/>
    </row>
    <row r="185" spans="1:15" ht="15" customHeight="1">
      <c r="A185" s="33"/>
      <c r="B185" s="33"/>
      <c r="C185" s="33"/>
      <c r="D185" s="31"/>
      <c r="E185" s="31"/>
      <c r="F185" s="32"/>
      <c r="G185" s="33"/>
      <c r="H185" s="33"/>
      <c r="I185" s="33"/>
      <c r="J185" s="34"/>
      <c r="K185" s="35"/>
      <c r="L185" s="36"/>
      <c r="M185" s="33"/>
      <c r="N185" s="37"/>
      <c r="O185" s="38"/>
    </row>
    <row r="186" spans="1:15" ht="15" customHeight="1">
      <c r="A186" s="33"/>
      <c r="B186" s="33"/>
      <c r="C186" s="33"/>
      <c r="D186" s="31"/>
      <c r="E186" s="31"/>
      <c r="F186" s="32"/>
      <c r="G186" s="33"/>
      <c r="H186" s="33"/>
      <c r="I186" s="33"/>
      <c r="J186" s="34"/>
      <c r="K186" s="35"/>
      <c r="L186" s="36"/>
      <c r="M186" s="33"/>
      <c r="N186" s="37"/>
      <c r="O186" s="38"/>
    </row>
    <row r="187" spans="1:15" ht="15" customHeight="1">
      <c r="A187" s="33"/>
      <c r="B187" s="33"/>
      <c r="C187" s="33"/>
      <c r="D187" s="31"/>
      <c r="E187" s="31"/>
      <c r="F187" s="32"/>
      <c r="G187" s="33"/>
      <c r="H187" s="33"/>
      <c r="I187" s="33"/>
      <c r="J187" s="34"/>
      <c r="K187" s="35"/>
      <c r="L187" s="36"/>
      <c r="M187" s="33"/>
      <c r="N187" s="37"/>
      <c r="O187" s="38"/>
    </row>
    <row r="188" spans="1:15" ht="15" customHeight="1">
      <c r="A188" s="33"/>
      <c r="B188" s="33"/>
      <c r="C188" s="33"/>
      <c r="D188" s="31"/>
      <c r="E188" s="31"/>
      <c r="F188" s="32"/>
      <c r="G188" s="33"/>
      <c r="H188" s="33"/>
      <c r="I188" s="33"/>
      <c r="J188" s="34"/>
      <c r="K188" s="35"/>
      <c r="L188" s="36"/>
      <c r="M188" s="33"/>
      <c r="N188" s="37"/>
      <c r="O188" s="38"/>
    </row>
    <row r="189" spans="1:15" ht="15" customHeight="1">
      <c r="A189" s="33"/>
      <c r="B189" s="33"/>
      <c r="C189" s="33"/>
      <c r="D189" s="31"/>
      <c r="E189" s="31"/>
      <c r="F189" s="32"/>
      <c r="G189" s="33"/>
      <c r="H189" s="33"/>
      <c r="I189" s="33"/>
      <c r="J189" s="34"/>
      <c r="K189" s="35"/>
      <c r="L189" s="36"/>
      <c r="M189" s="33"/>
      <c r="N189" s="37"/>
      <c r="O189" s="38"/>
    </row>
    <row r="190" spans="1:15" ht="15" customHeight="1">
      <c r="A190" s="33"/>
      <c r="B190" s="33"/>
      <c r="C190" s="33"/>
      <c r="D190" s="31"/>
      <c r="E190" s="31"/>
      <c r="F190" s="32"/>
      <c r="G190" s="33"/>
      <c r="H190" s="33"/>
      <c r="I190" s="33"/>
      <c r="J190" s="34"/>
      <c r="K190" s="35"/>
      <c r="L190" s="36"/>
      <c r="M190" s="33"/>
      <c r="N190" s="37"/>
      <c r="O190" s="38"/>
    </row>
    <row r="191" spans="1:15" ht="15" customHeight="1">
      <c r="A191" s="33"/>
      <c r="B191" s="33"/>
      <c r="C191" s="33"/>
      <c r="D191" s="31"/>
      <c r="E191" s="31"/>
      <c r="F191" s="32"/>
      <c r="G191" s="33"/>
      <c r="H191" s="33"/>
      <c r="I191" s="33"/>
      <c r="J191" s="34"/>
      <c r="K191" s="35"/>
      <c r="L191" s="36"/>
      <c r="M191" s="33"/>
      <c r="N191" s="37"/>
      <c r="O191" s="38"/>
    </row>
    <row r="192" spans="1:15" ht="15" customHeight="1">
      <c r="A192" s="33"/>
      <c r="B192" s="33"/>
      <c r="C192" s="33"/>
      <c r="D192" s="31"/>
      <c r="E192" s="31"/>
      <c r="F192" s="32"/>
      <c r="G192" s="33"/>
      <c r="H192" s="33"/>
      <c r="I192" s="33"/>
      <c r="J192" s="34"/>
      <c r="K192" s="35"/>
      <c r="L192" s="36"/>
      <c r="M192" s="33"/>
      <c r="N192" s="37"/>
      <c r="O192" s="38"/>
    </row>
    <row r="193" spans="1:15" ht="15" customHeight="1">
      <c r="A193" s="33"/>
      <c r="B193" s="33"/>
      <c r="C193" s="33"/>
      <c r="D193" s="31"/>
      <c r="E193" s="31"/>
      <c r="F193" s="32"/>
      <c r="G193" s="33"/>
      <c r="H193" s="33"/>
      <c r="I193" s="33"/>
      <c r="J193" s="34"/>
      <c r="K193" s="35"/>
      <c r="L193" s="36"/>
      <c r="M193" s="33"/>
      <c r="N193" s="37"/>
      <c r="O193" s="38"/>
    </row>
    <row r="194" spans="1:15" ht="15" customHeight="1">
      <c r="A194" s="33"/>
      <c r="B194" s="33"/>
      <c r="C194" s="33"/>
      <c r="D194" s="31"/>
      <c r="E194" s="31"/>
      <c r="F194" s="32"/>
      <c r="G194" s="33"/>
      <c r="H194" s="33"/>
      <c r="I194" s="33"/>
      <c r="J194" s="34"/>
      <c r="K194" s="35"/>
      <c r="L194" s="36"/>
      <c r="M194" s="33"/>
      <c r="N194" s="37"/>
      <c r="O194" s="38"/>
    </row>
    <row r="195" spans="1:15" ht="15" customHeight="1">
      <c r="A195" s="33"/>
      <c r="B195" s="33"/>
      <c r="C195" s="33"/>
      <c r="D195" s="31"/>
      <c r="E195" s="31"/>
      <c r="F195" s="32"/>
      <c r="G195" s="33"/>
      <c r="H195" s="33"/>
      <c r="I195" s="33"/>
      <c r="J195" s="34"/>
      <c r="K195" s="35"/>
      <c r="L195" s="36"/>
      <c r="M195" s="33"/>
      <c r="N195" s="37"/>
      <c r="O195" s="38"/>
    </row>
    <row r="196" spans="1:15" ht="15" customHeight="1">
      <c r="A196" s="33"/>
      <c r="B196" s="33"/>
      <c r="C196" s="33"/>
      <c r="D196" s="31"/>
      <c r="E196" s="31"/>
      <c r="F196" s="32"/>
      <c r="G196" s="33"/>
      <c r="H196" s="33"/>
      <c r="I196" s="33"/>
      <c r="J196" s="34"/>
      <c r="K196" s="35"/>
      <c r="L196" s="36"/>
      <c r="M196" s="33"/>
      <c r="N196" s="37"/>
      <c r="O196" s="38"/>
    </row>
    <row r="197" spans="1:15" ht="15" customHeight="1">
      <c r="A197" s="33"/>
      <c r="B197" s="33"/>
      <c r="C197" s="33"/>
      <c r="D197" s="31"/>
      <c r="E197" s="31"/>
      <c r="F197" s="32"/>
      <c r="G197" s="33"/>
      <c r="H197" s="33"/>
      <c r="I197" s="33"/>
      <c r="J197" s="34"/>
      <c r="K197" s="35"/>
      <c r="L197" s="36"/>
      <c r="M197" s="33"/>
      <c r="N197" s="37"/>
      <c r="O197" s="38"/>
    </row>
    <row r="198" spans="1:15" ht="15" customHeight="1">
      <c r="A198" s="33"/>
      <c r="B198" s="33"/>
      <c r="C198" s="33"/>
      <c r="D198" s="31"/>
      <c r="E198" s="31"/>
      <c r="F198" s="32"/>
      <c r="G198" s="33"/>
      <c r="H198" s="33"/>
      <c r="I198" s="33"/>
      <c r="J198" s="34"/>
      <c r="K198" s="35"/>
      <c r="L198" s="36"/>
      <c r="M198" s="33"/>
      <c r="N198" s="37"/>
      <c r="O198" s="38"/>
    </row>
    <row r="199" spans="1:15" ht="15" customHeight="1">
      <c r="A199" s="33"/>
      <c r="B199" s="33"/>
      <c r="C199" s="33"/>
      <c r="D199" s="31"/>
      <c r="E199" s="31"/>
      <c r="F199" s="32"/>
      <c r="G199" s="33"/>
      <c r="H199" s="33"/>
      <c r="I199" s="33"/>
      <c r="J199" s="34"/>
      <c r="K199" s="35"/>
      <c r="L199" s="36"/>
      <c r="M199" s="33"/>
      <c r="N199" s="37"/>
      <c r="O199" s="38"/>
    </row>
    <row r="200" spans="1:15" ht="15" customHeight="1">
      <c r="A200" s="33"/>
      <c r="B200" s="33"/>
      <c r="C200" s="33"/>
      <c r="D200" s="31"/>
      <c r="E200" s="31"/>
      <c r="F200" s="32"/>
      <c r="G200" s="33"/>
      <c r="H200" s="33"/>
      <c r="I200" s="33"/>
      <c r="J200" s="34"/>
      <c r="K200" s="35"/>
      <c r="L200" s="36"/>
      <c r="M200" s="33"/>
      <c r="N200" s="37"/>
      <c r="O200" s="38"/>
    </row>
    <row r="201" spans="1:15" ht="15" customHeight="1">
      <c r="A201" s="33"/>
      <c r="B201" s="33"/>
      <c r="C201" s="33"/>
      <c r="D201" s="31"/>
      <c r="E201" s="31"/>
      <c r="F201" s="32"/>
      <c r="G201" s="33"/>
      <c r="H201" s="33"/>
      <c r="I201" s="33"/>
      <c r="J201" s="34"/>
      <c r="K201" s="35"/>
      <c r="L201" s="36"/>
      <c r="M201" s="33"/>
      <c r="N201" s="37"/>
      <c r="O201" s="38"/>
    </row>
    <row r="202" spans="1:15" ht="15" customHeight="1">
      <c r="A202" s="33"/>
      <c r="B202" s="33"/>
      <c r="C202" s="33"/>
      <c r="D202" s="31"/>
      <c r="E202" s="31"/>
      <c r="F202" s="32"/>
      <c r="G202" s="33"/>
      <c r="H202" s="33"/>
      <c r="I202" s="33"/>
      <c r="J202" s="34"/>
      <c r="K202" s="35"/>
      <c r="L202" s="36"/>
      <c r="M202" s="33"/>
      <c r="N202" s="37"/>
      <c r="O202" s="38"/>
    </row>
    <row r="203" spans="1:15" ht="15" customHeight="1">
      <c r="A203" s="33"/>
      <c r="B203" s="33"/>
      <c r="C203" s="33"/>
      <c r="D203" s="31"/>
      <c r="E203" s="31"/>
      <c r="F203" s="32"/>
      <c r="G203" s="33"/>
      <c r="H203" s="33"/>
      <c r="I203" s="33"/>
      <c r="J203" s="34"/>
      <c r="K203" s="35"/>
      <c r="L203" s="36"/>
      <c r="M203" s="33"/>
      <c r="N203" s="37"/>
      <c r="O203" s="38"/>
    </row>
    <row r="204" spans="1:15" ht="15" customHeight="1">
      <c r="A204" s="33"/>
      <c r="B204" s="33"/>
      <c r="C204" s="33"/>
      <c r="D204" s="31"/>
      <c r="E204" s="31"/>
      <c r="F204" s="32"/>
      <c r="G204" s="33"/>
      <c r="H204" s="33"/>
      <c r="I204" s="33"/>
      <c r="J204" s="34"/>
      <c r="K204" s="35"/>
      <c r="L204" s="36"/>
      <c r="M204" s="33"/>
      <c r="N204" s="37"/>
      <c r="O204" s="38"/>
    </row>
    <row r="205" spans="1:15" ht="15" customHeight="1">
      <c r="A205" s="33"/>
      <c r="B205" s="33"/>
      <c r="C205" s="33"/>
      <c r="D205" s="31"/>
      <c r="E205" s="31"/>
      <c r="F205" s="32"/>
      <c r="G205" s="33"/>
      <c r="H205" s="33"/>
      <c r="I205" s="33"/>
      <c r="J205" s="34"/>
      <c r="K205" s="35"/>
      <c r="L205" s="36"/>
      <c r="M205" s="33"/>
      <c r="N205" s="37"/>
      <c r="O205" s="38"/>
    </row>
    <row r="206" spans="1:15" ht="15" customHeight="1">
      <c r="A206" s="33"/>
      <c r="B206" s="33"/>
      <c r="C206" s="33"/>
      <c r="D206" s="31"/>
      <c r="E206" s="31"/>
      <c r="F206" s="32"/>
      <c r="G206" s="33"/>
      <c r="H206" s="33"/>
      <c r="I206" s="33"/>
      <c r="J206" s="34"/>
      <c r="K206" s="35"/>
      <c r="L206" s="36"/>
      <c r="M206" s="33"/>
      <c r="N206" s="37"/>
      <c r="O206" s="38"/>
    </row>
    <row r="207" spans="1:15" ht="15" customHeight="1">
      <c r="A207" s="33"/>
      <c r="B207" s="33"/>
      <c r="C207" s="33"/>
      <c r="D207" s="31"/>
      <c r="E207" s="31"/>
      <c r="F207" s="32"/>
      <c r="G207" s="33"/>
      <c r="H207" s="33"/>
      <c r="I207" s="33"/>
      <c r="J207" s="34"/>
      <c r="K207" s="35"/>
      <c r="L207" s="36"/>
      <c r="M207" s="33"/>
      <c r="N207" s="37"/>
      <c r="O207" s="38"/>
    </row>
    <row r="208" spans="1:15" ht="15" customHeight="1">
      <c r="A208" s="33"/>
      <c r="B208" s="33"/>
      <c r="C208" s="33"/>
      <c r="D208" s="31"/>
      <c r="E208" s="31"/>
      <c r="F208" s="32"/>
      <c r="G208" s="33"/>
      <c r="H208" s="33"/>
      <c r="I208" s="33"/>
      <c r="J208" s="34"/>
      <c r="K208" s="35"/>
      <c r="L208" s="36"/>
      <c r="M208" s="33"/>
      <c r="N208" s="37"/>
      <c r="O208" s="38"/>
    </row>
    <row r="209" spans="1:15" ht="15" customHeight="1">
      <c r="A209" s="33"/>
      <c r="B209" s="33"/>
      <c r="C209" s="33"/>
      <c r="D209" s="31"/>
      <c r="E209" s="31"/>
      <c r="F209" s="32"/>
      <c r="G209" s="33"/>
      <c r="H209" s="33"/>
      <c r="I209" s="33"/>
      <c r="J209" s="34"/>
      <c r="K209" s="35"/>
      <c r="L209" s="36"/>
      <c r="M209" s="33"/>
      <c r="N209" s="37"/>
      <c r="O209" s="38"/>
    </row>
    <row r="210" spans="1:15" ht="15" customHeight="1">
      <c r="A210" s="33"/>
      <c r="B210" s="33"/>
      <c r="C210" s="33"/>
      <c r="D210" s="31"/>
      <c r="E210" s="31"/>
      <c r="F210" s="32"/>
      <c r="G210" s="33"/>
      <c r="H210" s="33"/>
      <c r="I210" s="33"/>
      <c r="J210" s="34"/>
      <c r="K210" s="35"/>
      <c r="L210" s="36"/>
      <c r="M210" s="33"/>
      <c r="N210" s="37"/>
      <c r="O210" s="38"/>
    </row>
    <row r="211" spans="1:15" ht="15" customHeight="1">
      <c r="L211" s="41"/>
    </row>
    <row r="212" spans="1:15" ht="15" customHeight="1">
      <c r="L212" s="41"/>
    </row>
    <row r="213" spans="1:15" ht="15" customHeight="1">
      <c r="L213" s="41"/>
    </row>
    <row r="214" spans="1:15" ht="15" customHeight="1">
      <c r="L214" s="41"/>
    </row>
    <row r="215" spans="1:15" ht="15" customHeight="1">
      <c r="L215" s="41"/>
    </row>
  </sheetData>
  <sheetProtection formatCells="0" formatColumns="0" formatRows="0" insertColumns="0" insertRows="0" deleteColumns="0" deleteRows="0" sort="0" autoFilter="0" pivotTables="0"/>
  <autoFilter ref="A7:O7" xr:uid="{EC9EA3AC-74B6-4C81-8E20-E333BD48E0E9}"/>
  <mergeCells count="10">
    <mergeCell ref="B62:I62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94B7-EFDD-4DB4-B96B-58B664D370FF}">
  <dimension ref="A1:O189"/>
  <sheetViews>
    <sheetView workbookViewId="0">
      <selection activeCell="G40" sqref="G40:G41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9.62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7" customFormat="1" ht="32.25" customHeight="1">
      <c r="A2" s="63" t="s">
        <v>7</v>
      </c>
      <c r="B2" s="62" t="s">
        <v>38</v>
      </c>
      <c r="C2" s="62"/>
      <c r="D2" s="62"/>
      <c r="E2" s="62"/>
      <c r="F2" s="62"/>
      <c r="G2" s="2" t="s">
        <v>11</v>
      </c>
      <c r="H2" s="60" t="s">
        <v>34</v>
      </c>
      <c r="I2" s="61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3"/>
      <c r="B3" s="62"/>
      <c r="C3" s="62"/>
      <c r="D3" s="62"/>
      <c r="E3" s="62"/>
      <c r="F3" s="62"/>
      <c r="G3" s="2" t="s">
        <v>27</v>
      </c>
      <c r="H3" s="60" t="s">
        <v>34</v>
      </c>
      <c r="I3" s="61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3"/>
      <c r="B4" s="62"/>
      <c r="C4" s="62"/>
      <c r="D4" s="62"/>
      <c r="E4" s="62"/>
      <c r="F4" s="62"/>
      <c r="G4" s="2" t="s">
        <v>12</v>
      </c>
      <c r="H4" s="60" t="s">
        <v>34</v>
      </c>
      <c r="I4" s="61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3"/>
      <c r="B5" s="62"/>
      <c r="C5" s="62"/>
      <c r="D5" s="62"/>
      <c r="E5" s="62"/>
      <c r="F5" s="62"/>
      <c r="G5" s="2" t="s">
        <v>13</v>
      </c>
      <c r="H5" s="64" t="s">
        <v>34</v>
      </c>
      <c r="I5" s="61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47"/>
      <c r="B6" s="53" t="s">
        <v>9</v>
      </c>
      <c r="C6" s="54"/>
      <c r="D6" s="54"/>
      <c r="E6" s="54"/>
      <c r="F6" s="54"/>
      <c r="G6" s="54"/>
      <c r="H6" s="55"/>
      <c r="I6" s="56"/>
      <c r="J6" s="57" t="s">
        <v>10</v>
      </c>
      <c r="K6" s="58"/>
      <c r="L6" s="58"/>
      <c r="M6" s="58"/>
      <c r="N6" s="58"/>
      <c r="O6" s="59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37</v>
      </c>
      <c r="K7" s="19" t="s">
        <v>23</v>
      </c>
      <c r="L7" s="18" t="s">
        <v>28</v>
      </c>
      <c r="M7" s="18" t="s">
        <v>29</v>
      </c>
      <c r="N7" s="20" t="s">
        <v>35</v>
      </c>
      <c r="O7" s="44" t="s">
        <v>36</v>
      </c>
    </row>
    <row r="8" spans="1:15" ht="15" customHeight="1">
      <c r="A8" s="21">
        <v>1</v>
      </c>
      <c r="B8" s="21" t="s">
        <v>30</v>
      </c>
      <c r="C8" s="21" t="s">
        <v>174</v>
      </c>
      <c r="D8" s="22" t="s">
        <v>170</v>
      </c>
      <c r="E8" s="22" t="s">
        <v>172</v>
      </c>
      <c r="F8" s="23"/>
      <c r="G8" s="21" t="s">
        <v>177</v>
      </c>
      <c r="H8" s="21"/>
      <c r="I8" s="21" t="s">
        <v>66</v>
      </c>
      <c r="J8" s="24">
        <v>2.88</v>
      </c>
      <c r="K8" s="25">
        <v>1.03</v>
      </c>
      <c r="L8" s="26">
        <v>27.39</v>
      </c>
      <c r="M8" s="27">
        <f>J8*K8*L8</f>
        <v>81.249696</v>
      </c>
      <c r="N8" s="28">
        <f t="shared" ref="N8:N32" si="0">M8/$M$33</f>
        <v>0.26264015911363991</v>
      </c>
      <c r="O8" s="21" t="s">
        <v>173</v>
      </c>
    </row>
    <row r="9" spans="1:15" ht="15" customHeight="1">
      <c r="A9" s="21">
        <v>1</v>
      </c>
      <c r="B9" s="21" t="s">
        <v>30</v>
      </c>
      <c r="C9" s="21" t="s">
        <v>175</v>
      </c>
      <c r="D9" s="22" t="s">
        <v>171</v>
      </c>
      <c r="E9" s="22" t="s">
        <v>52</v>
      </c>
      <c r="F9" s="23"/>
      <c r="G9" s="21" t="s">
        <v>178</v>
      </c>
      <c r="H9" s="21"/>
      <c r="I9" s="21" t="s">
        <v>66</v>
      </c>
      <c r="J9" s="24">
        <v>0.43</v>
      </c>
      <c r="K9" s="25">
        <v>1.03</v>
      </c>
      <c r="L9" s="26">
        <v>73.44</v>
      </c>
      <c r="M9" s="27">
        <f t="shared" ref="M9:M32" si="1">J9*K9*L9</f>
        <v>32.526575999999999</v>
      </c>
      <c r="N9" s="28">
        <f t="shared" si="0"/>
        <v>0.10514236380726766</v>
      </c>
      <c r="O9" s="21" t="s">
        <v>173</v>
      </c>
    </row>
    <row r="10" spans="1:15" ht="15" customHeight="1">
      <c r="A10" s="21">
        <v>1</v>
      </c>
      <c r="B10" s="21" t="s">
        <v>30</v>
      </c>
      <c r="C10" s="21" t="s">
        <v>176</v>
      </c>
      <c r="D10" s="22">
        <v>1025</v>
      </c>
      <c r="E10" s="22"/>
      <c r="F10" s="23"/>
      <c r="G10" s="21"/>
      <c r="H10" s="21"/>
      <c r="I10" s="21" t="s">
        <v>66</v>
      </c>
      <c r="J10" s="24">
        <v>0.19</v>
      </c>
      <c r="K10" s="25">
        <v>1.03</v>
      </c>
      <c r="L10" s="26">
        <v>11.13</v>
      </c>
      <c r="M10" s="27">
        <f t="shared" si="1"/>
        <v>2.1781410000000001</v>
      </c>
      <c r="N10" s="28">
        <f t="shared" si="0"/>
        <v>7.04085463669849E-3</v>
      </c>
      <c r="O10" s="21" t="s">
        <v>168</v>
      </c>
    </row>
    <row r="11" spans="1:15" ht="15" customHeight="1">
      <c r="A11" s="21">
        <v>1</v>
      </c>
      <c r="B11" s="21" t="s">
        <v>30</v>
      </c>
      <c r="C11" s="21" t="s">
        <v>190</v>
      </c>
      <c r="D11" s="22" t="s">
        <v>179</v>
      </c>
      <c r="E11" s="22"/>
      <c r="F11" s="23"/>
      <c r="G11" s="21" t="s">
        <v>132</v>
      </c>
      <c r="H11" s="21"/>
      <c r="I11" s="21" t="s">
        <v>253</v>
      </c>
      <c r="J11" s="24">
        <v>1</v>
      </c>
      <c r="K11" s="25">
        <v>1.03</v>
      </c>
      <c r="L11" s="26">
        <v>14.689999999999998</v>
      </c>
      <c r="M11" s="27">
        <f t="shared" si="1"/>
        <v>15.130699999999997</v>
      </c>
      <c r="N11" s="28">
        <f t="shared" si="0"/>
        <v>4.8910083989738874E-2</v>
      </c>
      <c r="O11" s="21" t="s">
        <v>218</v>
      </c>
    </row>
    <row r="12" spans="1:15" ht="15" customHeight="1">
      <c r="A12" s="21">
        <v>1</v>
      </c>
      <c r="B12" s="21" t="s">
        <v>30</v>
      </c>
      <c r="C12" s="21" t="s">
        <v>190</v>
      </c>
      <c r="D12" s="22" t="s">
        <v>180</v>
      </c>
      <c r="E12" s="22"/>
      <c r="F12" s="23"/>
      <c r="G12" s="21" t="s">
        <v>132</v>
      </c>
      <c r="H12" s="21"/>
      <c r="I12" s="21" t="s">
        <v>253</v>
      </c>
      <c r="J12" s="24">
        <v>2</v>
      </c>
      <c r="K12" s="25">
        <v>1.03</v>
      </c>
      <c r="L12" s="26">
        <v>7.5653499999999996</v>
      </c>
      <c r="M12" s="27">
        <f t="shared" si="1"/>
        <v>15.584621</v>
      </c>
      <c r="N12" s="28">
        <f t="shared" si="0"/>
        <v>5.0377386509431049E-2</v>
      </c>
      <c r="O12" s="21" t="s">
        <v>218</v>
      </c>
    </row>
    <row r="13" spans="1:15" ht="15" customHeight="1">
      <c r="A13" s="21">
        <v>1</v>
      </c>
      <c r="B13" s="21" t="s">
        <v>30</v>
      </c>
      <c r="C13" s="22" t="s">
        <v>191</v>
      </c>
      <c r="D13" s="22" t="s">
        <v>181</v>
      </c>
      <c r="E13" s="22"/>
      <c r="F13" s="23"/>
      <c r="G13" s="21" t="s">
        <v>222</v>
      </c>
      <c r="H13" s="21"/>
      <c r="I13" s="21" t="s">
        <v>253</v>
      </c>
      <c r="J13" s="24">
        <v>7</v>
      </c>
      <c r="K13" s="25">
        <v>1.03</v>
      </c>
      <c r="L13" s="26">
        <v>1.2486499999999998</v>
      </c>
      <c r="M13" s="27">
        <f t="shared" si="1"/>
        <v>9.0027664999999981</v>
      </c>
      <c r="N13" s="28">
        <f t="shared" si="0"/>
        <v>2.9101499973894628E-2</v>
      </c>
      <c r="O13" s="21" t="s">
        <v>218</v>
      </c>
    </row>
    <row r="14" spans="1:15" ht="15" customHeight="1">
      <c r="A14" s="21">
        <v>1</v>
      </c>
      <c r="B14" s="21" t="s">
        <v>30</v>
      </c>
      <c r="C14" s="21" t="s">
        <v>192</v>
      </c>
      <c r="D14" s="22" t="s">
        <v>182</v>
      </c>
      <c r="E14" s="22"/>
      <c r="F14" s="23"/>
      <c r="G14" s="21" t="s">
        <v>223</v>
      </c>
      <c r="H14" s="21"/>
      <c r="I14" s="21" t="s">
        <v>253</v>
      </c>
      <c r="J14" s="24">
        <v>2</v>
      </c>
      <c r="K14" s="25">
        <v>1.03</v>
      </c>
      <c r="L14" s="26">
        <v>2.2034999999999996</v>
      </c>
      <c r="M14" s="27">
        <f t="shared" si="1"/>
        <v>4.5392099999999989</v>
      </c>
      <c r="N14" s="28">
        <f t="shared" si="0"/>
        <v>1.4673025196921661E-2</v>
      </c>
      <c r="O14" s="21" t="s">
        <v>218</v>
      </c>
    </row>
    <row r="15" spans="1:15" ht="15" customHeight="1">
      <c r="A15" s="21">
        <v>1</v>
      </c>
      <c r="B15" s="21" t="s">
        <v>30</v>
      </c>
      <c r="C15" s="21" t="s">
        <v>193</v>
      </c>
      <c r="D15" s="21" t="s">
        <v>183</v>
      </c>
      <c r="E15" s="22"/>
      <c r="F15" s="23"/>
      <c r="G15" s="21" t="s">
        <v>224</v>
      </c>
      <c r="H15" s="21"/>
      <c r="I15" s="21" t="s">
        <v>253</v>
      </c>
      <c r="J15" s="24">
        <v>4</v>
      </c>
      <c r="K15" s="25">
        <v>1.03</v>
      </c>
      <c r="L15" s="26">
        <v>0.36724999999999997</v>
      </c>
      <c r="M15" s="27">
        <f t="shared" si="1"/>
        <v>1.5130699999999999</v>
      </c>
      <c r="N15" s="28">
        <f t="shared" si="0"/>
        <v>4.8910083989738874E-3</v>
      </c>
      <c r="O15" s="21" t="s">
        <v>218</v>
      </c>
    </row>
    <row r="16" spans="1:15" ht="15" customHeight="1">
      <c r="A16" s="21">
        <v>1</v>
      </c>
      <c r="B16" s="21" t="s">
        <v>30</v>
      </c>
      <c r="C16" s="21" t="s">
        <v>194</v>
      </c>
      <c r="D16" s="21" t="s">
        <v>184</v>
      </c>
      <c r="E16" s="22"/>
      <c r="F16" s="23"/>
      <c r="G16" s="21" t="s">
        <v>225</v>
      </c>
      <c r="H16" s="21"/>
      <c r="I16" s="21" t="s">
        <v>254</v>
      </c>
      <c r="J16" s="24">
        <v>2.12</v>
      </c>
      <c r="K16" s="25">
        <v>1.03</v>
      </c>
      <c r="L16" s="26">
        <v>0.36724999999999997</v>
      </c>
      <c r="M16" s="27">
        <f t="shared" si="1"/>
        <v>0.8019271</v>
      </c>
      <c r="N16" s="28">
        <f t="shared" si="0"/>
        <v>2.5922344514561608E-3</v>
      </c>
      <c r="O16" s="21" t="s">
        <v>168</v>
      </c>
    </row>
    <row r="17" spans="1:15" ht="15" customHeight="1">
      <c r="A17" s="21">
        <v>1</v>
      </c>
      <c r="B17" s="21" t="s">
        <v>30</v>
      </c>
      <c r="C17" s="21" t="s">
        <v>195</v>
      </c>
      <c r="D17" s="21" t="s">
        <v>185</v>
      </c>
      <c r="E17" s="22"/>
      <c r="F17" s="23"/>
      <c r="G17" s="21" t="s">
        <v>226</v>
      </c>
      <c r="H17" s="21"/>
      <c r="I17" s="21" t="s">
        <v>254</v>
      </c>
      <c r="J17" s="24">
        <v>0.6</v>
      </c>
      <c r="K17" s="25">
        <v>1.03</v>
      </c>
      <c r="L17" s="26">
        <v>1.1017499999999998</v>
      </c>
      <c r="M17" s="27">
        <f t="shared" si="1"/>
        <v>0.68088149999999981</v>
      </c>
      <c r="N17" s="28">
        <f t="shared" si="0"/>
        <v>2.2009537795382489E-3</v>
      </c>
      <c r="O17" s="21" t="s">
        <v>168</v>
      </c>
    </row>
    <row r="18" spans="1:15" ht="15" customHeight="1">
      <c r="A18" s="21">
        <v>1</v>
      </c>
      <c r="B18" s="21" t="s">
        <v>30</v>
      </c>
      <c r="C18" s="21" t="s">
        <v>196</v>
      </c>
      <c r="D18" s="21" t="s">
        <v>186</v>
      </c>
      <c r="E18" s="22"/>
      <c r="F18" s="23"/>
      <c r="G18" s="21" t="s">
        <v>226</v>
      </c>
      <c r="H18" s="21"/>
      <c r="I18" s="21" t="s">
        <v>253</v>
      </c>
      <c r="J18" s="24">
        <v>2</v>
      </c>
      <c r="K18" s="25">
        <v>1.03</v>
      </c>
      <c r="L18" s="26">
        <v>5.1414999999999997</v>
      </c>
      <c r="M18" s="27">
        <f t="shared" si="1"/>
        <v>10.59149</v>
      </c>
      <c r="N18" s="28">
        <f t="shared" si="0"/>
        <v>3.4237058792817215E-2</v>
      </c>
      <c r="O18" s="21" t="s">
        <v>219</v>
      </c>
    </row>
    <row r="19" spans="1:15" ht="15" customHeight="1">
      <c r="A19" s="21">
        <v>1</v>
      </c>
      <c r="B19" s="21" t="s">
        <v>30</v>
      </c>
      <c r="C19" s="21" t="s">
        <v>197</v>
      </c>
      <c r="D19" s="21" t="s">
        <v>187</v>
      </c>
      <c r="E19" s="22"/>
      <c r="F19" s="23"/>
      <c r="G19" s="21" t="s">
        <v>227</v>
      </c>
      <c r="H19" s="21"/>
      <c r="I19" s="21" t="s">
        <v>254</v>
      </c>
      <c r="J19" s="24">
        <v>1.2</v>
      </c>
      <c r="K19" s="25">
        <v>1.03</v>
      </c>
      <c r="L19" s="26">
        <v>5.6556499999999996</v>
      </c>
      <c r="M19" s="27">
        <f t="shared" si="1"/>
        <v>6.9903833999999998</v>
      </c>
      <c r="N19" s="28">
        <f t="shared" si="0"/>
        <v>2.2596458803259362E-2</v>
      </c>
      <c r="O19" s="21" t="s">
        <v>219</v>
      </c>
    </row>
    <row r="20" spans="1:15" ht="15" customHeight="1">
      <c r="A20" s="21">
        <v>2</v>
      </c>
      <c r="B20" s="21" t="s">
        <v>31</v>
      </c>
      <c r="C20" s="21" t="s">
        <v>198</v>
      </c>
      <c r="D20" s="22" t="s">
        <v>188</v>
      </c>
      <c r="E20" s="22"/>
      <c r="F20" s="23"/>
      <c r="G20" s="21" t="s">
        <v>228</v>
      </c>
      <c r="H20" s="21"/>
      <c r="I20" s="21" t="s">
        <v>254</v>
      </c>
      <c r="J20" s="24">
        <v>0.12</v>
      </c>
      <c r="K20" s="25">
        <v>1.03</v>
      </c>
      <c r="L20" s="26">
        <v>2.0566</v>
      </c>
      <c r="M20" s="27">
        <f t="shared" si="1"/>
        <v>0.25419575999999999</v>
      </c>
      <c r="N20" s="28">
        <f t="shared" si="0"/>
        <v>8.2168941102761311E-4</v>
      </c>
      <c r="O20" s="21" t="s">
        <v>220</v>
      </c>
    </row>
    <row r="21" spans="1:15" ht="15" customHeight="1">
      <c r="A21" s="21">
        <v>2</v>
      </c>
      <c r="B21" s="21" t="s">
        <v>31</v>
      </c>
      <c r="C21" s="21" t="s">
        <v>199</v>
      </c>
      <c r="D21" s="22" t="s">
        <v>189</v>
      </c>
      <c r="E21" s="22"/>
      <c r="F21" s="23"/>
      <c r="G21" s="21"/>
      <c r="H21" s="21"/>
      <c r="I21" s="21" t="s">
        <v>253</v>
      </c>
      <c r="J21" s="24">
        <v>1</v>
      </c>
      <c r="K21" s="25">
        <v>1.03</v>
      </c>
      <c r="L21" s="26">
        <v>6.6105</v>
      </c>
      <c r="M21" s="27">
        <f t="shared" si="1"/>
        <v>6.8088150000000001</v>
      </c>
      <c r="N21" s="28">
        <f t="shared" si="0"/>
        <v>2.2009537795382495E-2</v>
      </c>
      <c r="O21" s="21" t="s">
        <v>145</v>
      </c>
    </row>
    <row r="22" spans="1:15" ht="15" customHeight="1">
      <c r="A22" s="21">
        <v>2</v>
      </c>
      <c r="B22" s="21" t="s">
        <v>31</v>
      </c>
      <c r="C22" s="21" t="s">
        <v>209</v>
      </c>
      <c r="D22" s="22" t="s">
        <v>200</v>
      </c>
      <c r="E22" s="22"/>
      <c r="F22" s="23"/>
      <c r="G22" s="21" t="s">
        <v>229</v>
      </c>
      <c r="H22" s="21"/>
      <c r="I22" s="21" t="s">
        <v>253</v>
      </c>
      <c r="J22" s="24">
        <v>1</v>
      </c>
      <c r="K22" s="25">
        <v>1.03</v>
      </c>
      <c r="L22" s="26">
        <v>1.9</v>
      </c>
      <c r="M22" s="27">
        <f t="shared" si="1"/>
        <v>1.9569999999999999</v>
      </c>
      <c r="N22" s="28">
        <f t="shared" si="0"/>
        <v>6.3260149476176896E-3</v>
      </c>
      <c r="O22" s="21" t="s">
        <v>143</v>
      </c>
    </row>
    <row r="23" spans="1:15" ht="15" customHeight="1">
      <c r="A23" s="21">
        <v>2</v>
      </c>
      <c r="B23" s="21" t="s">
        <v>31</v>
      </c>
      <c r="C23" s="21" t="s">
        <v>210</v>
      </c>
      <c r="D23" s="22" t="s">
        <v>201</v>
      </c>
      <c r="E23" s="22"/>
      <c r="F23" s="23"/>
      <c r="G23" s="21" t="s">
        <v>229</v>
      </c>
      <c r="H23" s="21"/>
      <c r="I23" s="21" t="s">
        <v>253</v>
      </c>
      <c r="J23" s="24">
        <v>1</v>
      </c>
      <c r="K23" s="25">
        <v>1.03</v>
      </c>
      <c r="L23" s="26">
        <v>2.2999999999999998</v>
      </c>
      <c r="M23" s="27">
        <f t="shared" si="1"/>
        <v>2.3689999999999998</v>
      </c>
      <c r="N23" s="28">
        <f t="shared" si="0"/>
        <v>7.657807568168782E-3</v>
      </c>
      <c r="O23" s="21" t="s">
        <v>143</v>
      </c>
    </row>
    <row r="24" spans="1:15" ht="15" customHeight="1">
      <c r="A24" s="21">
        <v>2</v>
      </c>
      <c r="B24" s="21" t="s">
        <v>31</v>
      </c>
      <c r="C24" s="21" t="s">
        <v>211</v>
      </c>
      <c r="D24" s="22" t="s">
        <v>202</v>
      </c>
      <c r="E24" s="22"/>
      <c r="F24" s="23"/>
      <c r="G24" s="21" t="s">
        <v>230</v>
      </c>
      <c r="H24" s="21"/>
      <c r="I24" s="21" t="s">
        <v>253</v>
      </c>
      <c r="J24" s="24">
        <v>1</v>
      </c>
      <c r="K24" s="25">
        <v>1.03</v>
      </c>
      <c r="L24" s="26">
        <v>1</v>
      </c>
      <c r="M24" s="27">
        <f t="shared" si="1"/>
        <v>1.03</v>
      </c>
      <c r="N24" s="28">
        <f t="shared" si="0"/>
        <v>3.3294815513777317E-3</v>
      </c>
      <c r="O24" s="21" t="s">
        <v>221</v>
      </c>
    </row>
    <row r="25" spans="1:15" ht="15" customHeight="1">
      <c r="A25" s="21">
        <v>2</v>
      </c>
      <c r="B25" s="21" t="s">
        <v>31</v>
      </c>
      <c r="C25" s="21" t="s">
        <v>212</v>
      </c>
      <c r="D25" s="22" t="s">
        <v>203</v>
      </c>
      <c r="E25" s="22"/>
      <c r="F25" s="23"/>
      <c r="G25" s="21" t="s">
        <v>231</v>
      </c>
      <c r="H25" s="21"/>
      <c r="I25" s="21" t="s">
        <v>253</v>
      </c>
      <c r="J25" s="24">
        <v>1</v>
      </c>
      <c r="K25" s="25">
        <v>1.03</v>
      </c>
      <c r="L25" s="26">
        <v>0.5</v>
      </c>
      <c r="M25" s="27">
        <f t="shared" si="1"/>
        <v>0.51500000000000001</v>
      </c>
      <c r="N25" s="28">
        <f t="shared" si="0"/>
        <v>1.6647407756888658E-3</v>
      </c>
      <c r="O25" s="21" t="s">
        <v>143</v>
      </c>
    </row>
    <row r="26" spans="1:15" ht="15" customHeight="1">
      <c r="A26" s="21">
        <v>2</v>
      </c>
      <c r="B26" s="21" t="s">
        <v>31</v>
      </c>
      <c r="C26" s="21" t="s">
        <v>213</v>
      </c>
      <c r="D26" s="22" t="s">
        <v>204</v>
      </c>
      <c r="E26" s="22"/>
      <c r="F26" s="23"/>
      <c r="G26" s="21" t="s">
        <v>231</v>
      </c>
      <c r="H26" s="21"/>
      <c r="I26" s="21" t="s">
        <v>255</v>
      </c>
      <c r="J26" s="24">
        <v>1</v>
      </c>
      <c r="K26" s="25">
        <v>1.03</v>
      </c>
      <c r="L26" s="26">
        <v>16</v>
      </c>
      <c r="M26" s="27">
        <f t="shared" si="1"/>
        <v>16.48</v>
      </c>
      <c r="N26" s="28">
        <f t="shared" si="0"/>
        <v>5.3271704822043707E-2</v>
      </c>
      <c r="O26" s="21" t="s">
        <v>143</v>
      </c>
    </row>
    <row r="27" spans="1:15" ht="15" customHeight="1">
      <c r="A27" s="21">
        <v>2</v>
      </c>
      <c r="B27" s="21" t="s">
        <v>31</v>
      </c>
      <c r="C27" s="21" t="s">
        <v>214</v>
      </c>
      <c r="D27" s="22" t="s">
        <v>205</v>
      </c>
      <c r="E27" s="22"/>
      <c r="F27" s="23"/>
      <c r="G27" s="21"/>
      <c r="H27" s="21"/>
      <c r="I27" s="21" t="s">
        <v>81</v>
      </c>
      <c r="J27" s="24">
        <v>1</v>
      </c>
      <c r="K27" s="25">
        <v>1.03</v>
      </c>
      <c r="L27" s="26">
        <v>9</v>
      </c>
      <c r="M27" s="27">
        <f t="shared" si="1"/>
        <v>9.27</v>
      </c>
      <c r="N27" s="28">
        <f t="shared" si="0"/>
        <v>2.9965333962399584E-2</v>
      </c>
      <c r="O27" s="21" t="s">
        <v>241</v>
      </c>
    </row>
    <row r="28" spans="1:15" ht="15" customHeight="1">
      <c r="A28" s="21">
        <v>2</v>
      </c>
      <c r="B28" s="21" t="s">
        <v>31</v>
      </c>
      <c r="C28" s="21" t="s">
        <v>215</v>
      </c>
      <c r="D28" s="22" t="s">
        <v>206</v>
      </c>
      <c r="E28" s="22"/>
      <c r="F28" s="23"/>
      <c r="G28" s="21"/>
      <c r="H28" s="21"/>
      <c r="I28" s="21" t="s">
        <v>81</v>
      </c>
      <c r="J28" s="24">
        <v>1</v>
      </c>
      <c r="K28" s="25">
        <v>1.03</v>
      </c>
      <c r="L28" s="26">
        <v>0.3</v>
      </c>
      <c r="M28" s="27">
        <f t="shared" si="1"/>
        <v>0.309</v>
      </c>
      <c r="N28" s="28">
        <f t="shared" si="0"/>
        <v>9.9884446541331946E-4</v>
      </c>
      <c r="O28" s="21" t="s">
        <v>241</v>
      </c>
    </row>
    <row r="29" spans="1:15" ht="15" customHeight="1">
      <c r="A29" s="21">
        <v>2</v>
      </c>
      <c r="B29" s="21" t="s">
        <v>31</v>
      </c>
      <c r="C29" s="21" t="s">
        <v>216</v>
      </c>
      <c r="D29" s="22" t="s">
        <v>207</v>
      </c>
      <c r="E29" s="22"/>
      <c r="F29" s="23"/>
      <c r="G29" s="21" t="s">
        <v>232</v>
      </c>
      <c r="H29" s="21"/>
      <c r="I29" s="21" t="s">
        <v>81</v>
      </c>
      <c r="J29" s="24">
        <v>1</v>
      </c>
      <c r="K29" s="25">
        <v>1.03</v>
      </c>
      <c r="L29" s="26">
        <v>1.1000000000000001</v>
      </c>
      <c r="M29" s="27">
        <f t="shared" si="1"/>
        <v>1.1330000000000002</v>
      </c>
      <c r="N29" s="28">
        <f t="shared" si="0"/>
        <v>3.6624297065155059E-3</v>
      </c>
      <c r="O29" s="21" t="s">
        <v>143</v>
      </c>
    </row>
    <row r="30" spans="1:15" ht="15" customHeight="1">
      <c r="A30" s="21">
        <v>2</v>
      </c>
      <c r="B30" s="21" t="s">
        <v>31</v>
      </c>
      <c r="C30" s="21" t="s">
        <v>217</v>
      </c>
      <c r="D30" s="22" t="s">
        <v>208</v>
      </c>
      <c r="E30" s="22"/>
      <c r="F30" s="23"/>
      <c r="G30" s="21" t="s">
        <v>233</v>
      </c>
      <c r="H30" s="21"/>
      <c r="I30" s="21" t="s">
        <v>81</v>
      </c>
      <c r="J30" s="24">
        <v>1</v>
      </c>
      <c r="K30" s="25">
        <v>1.03</v>
      </c>
      <c r="L30" s="26">
        <v>0.9</v>
      </c>
      <c r="M30" s="27">
        <f t="shared" si="1"/>
        <v>0.92700000000000005</v>
      </c>
      <c r="N30" s="28">
        <f t="shared" si="0"/>
        <v>2.9965333962399588E-3</v>
      </c>
      <c r="O30" s="21" t="s">
        <v>143</v>
      </c>
    </row>
    <row r="31" spans="1:15" ht="15" customHeight="1">
      <c r="A31" s="21">
        <v>4</v>
      </c>
      <c r="B31" s="21" t="s">
        <v>32</v>
      </c>
      <c r="C31" s="21" t="s">
        <v>157</v>
      </c>
      <c r="D31" s="22"/>
      <c r="E31" s="22"/>
      <c r="F31" s="23"/>
      <c r="G31" s="21"/>
      <c r="H31" s="21"/>
      <c r="I31" s="21" t="s">
        <v>82</v>
      </c>
      <c r="J31" s="24">
        <v>1</v>
      </c>
      <c r="K31" s="25">
        <v>1.03</v>
      </c>
      <c r="L31" s="26">
        <v>0.5</v>
      </c>
      <c r="M31" s="27">
        <f t="shared" si="1"/>
        <v>0.51500000000000001</v>
      </c>
      <c r="N31" s="28">
        <f t="shared" si="0"/>
        <v>1.6647407756888658E-3</v>
      </c>
      <c r="O31" s="21" t="s">
        <v>169</v>
      </c>
    </row>
    <row r="32" spans="1:15" ht="35.25" customHeight="1">
      <c r="A32" s="29">
        <v>6</v>
      </c>
      <c r="B32" s="42" t="s">
        <v>39</v>
      </c>
      <c r="C32" s="43" t="s">
        <v>33</v>
      </c>
      <c r="D32" s="22"/>
      <c r="E32" s="22"/>
      <c r="F32" s="23"/>
      <c r="G32" s="21"/>
      <c r="H32" s="21"/>
      <c r="I32" s="21"/>
      <c r="J32" s="24">
        <v>1</v>
      </c>
      <c r="K32" s="25">
        <v>1</v>
      </c>
      <c r="L32" s="26">
        <v>87</v>
      </c>
      <c r="M32" s="27">
        <f t="shared" si="1"/>
        <v>87</v>
      </c>
      <c r="N32" s="28">
        <f t="shared" si="0"/>
        <v>0.28122805336879869</v>
      </c>
      <c r="O32" s="21"/>
    </row>
    <row r="33" spans="1:15" ht="15" customHeight="1">
      <c r="A33" s="30">
        <v>7</v>
      </c>
      <c r="B33" s="30" t="s">
        <v>40</v>
      </c>
      <c r="C33" s="30">
        <v>3000</v>
      </c>
      <c r="D33" s="31"/>
      <c r="E33" s="31"/>
      <c r="F33" s="32"/>
      <c r="G33" s="33"/>
      <c r="H33" s="33"/>
      <c r="I33" s="33"/>
      <c r="J33" s="34"/>
      <c r="K33" s="35"/>
      <c r="L33" s="36"/>
      <c r="M33" s="37">
        <f>SUM(M8:M32)</f>
        <v>309.35747326000001</v>
      </c>
      <c r="N33" s="28"/>
      <c r="O33" s="33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48" customHeight="1">
      <c r="A36" s="33"/>
      <c r="B36" s="50" t="s">
        <v>43</v>
      </c>
      <c r="C36" s="50"/>
      <c r="D36" s="50"/>
      <c r="E36" s="50"/>
      <c r="F36" s="50"/>
      <c r="G36" s="50"/>
      <c r="H36" s="50"/>
      <c r="I36" s="50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A174" s="33"/>
      <c r="B174" s="33"/>
      <c r="C174" s="33"/>
      <c r="D174" s="31"/>
      <c r="E174" s="31"/>
      <c r="F174" s="32"/>
      <c r="G174" s="33"/>
      <c r="H174" s="33"/>
      <c r="I174" s="33"/>
      <c r="J174" s="34"/>
      <c r="K174" s="35"/>
      <c r="L174" s="36"/>
      <c r="M174" s="33"/>
      <c r="N174" s="37"/>
      <c r="O174" s="38"/>
    </row>
    <row r="175" spans="1:15" ht="15" customHeight="1">
      <c r="A175" s="33"/>
      <c r="B175" s="33"/>
      <c r="C175" s="33"/>
      <c r="D175" s="31"/>
      <c r="E175" s="31"/>
      <c r="F175" s="32"/>
      <c r="G175" s="33"/>
      <c r="H175" s="33"/>
      <c r="I175" s="33"/>
      <c r="J175" s="34"/>
      <c r="K175" s="35"/>
      <c r="L175" s="36"/>
      <c r="M175" s="33"/>
      <c r="N175" s="37"/>
      <c r="O175" s="38"/>
    </row>
    <row r="176" spans="1:15" ht="15" customHeight="1">
      <c r="A176" s="33"/>
      <c r="B176" s="33"/>
      <c r="C176" s="33"/>
      <c r="D176" s="31"/>
      <c r="E176" s="31"/>
      <c r="F176" s="32"/>
      <c r="G176" s="33"/>
      <c r="H176" s="33"/>
      <c r="I176" s="33"/>
      <c r="J176" s="34"/>
      <c r="K176" s="35"/>
      <c r="L176" s="36"/>
      <c r="M176" s="33"/>
      <c r="N176" s="37"/>
      <c r="O176" s="38"/>
    </row>
    <row r="177" spans="1:15" ht="15" customHeight="1">
      <c r="A177" s="33"/>
      <c r="B177" s="33"/>
      <c r="C177" s="33"/>
      <c r="D177" s="31"/>
      <c r="E177" s="31"/>
      <c r="F177" s="32"/>
      <c r="G177" s="33"/>
      <c r="H177" s="33"/>
      <c r="I177" s="33"/>
      <c r="J177" s="34"/>
      <c r="K177" s="35"/>
      <c r="L177" s="36"/>
      <c r="M177" s="33"/>
      <c r="N177" s="37"/>
      <c r="O177" s="38"/>
    </row>
    <row r="178" spans="1:15" ht="15" customHeight="1">
      <c r="A178" s="33"/>
      <c r="B178" s="33"/>
      <c r="C178" s="33"/>
      <c r="D178" s="31"/>
      <c r="E178" s="31"/>
      <c r="F178" s="32"/>
      <c r="G178" s="33"/>
      <c r="H178" s="33"/>
      <c r="I178" s="33"/>
      <c r="J178" s="34"/>
      <c r="K178" s="35"/>
      <c r="L178" s="36"/>
      <c r="M178" s="33"/>
      <c r="N178" s="37"/>
      <c r="O178" s="38"/>
    </row>
    <row r="179" spans="1:15" ht="15" customHeight="1">
      <c r="A179" s="33"/>
      <c r="B179" s="33"/>
      <c r="C179" s="33"/>
      <c r="D179" s="31"/>
      <c r="E179" s="31"/>
      <c r="F179" s="32"/>
      <c r="G179" s="33"/>
      <c r="H179" s="33"/>
      <c r="I179" s="33"/>
      <c r="J179" s="34"/>
      <c r="K179" s="35"/>
      <c r="L179" s="36"/>
      <c r="M179" s="33"/>
      <c r="N179" s="37"/>
      <c r="O179" s="38"/>
    </row>
    <row r="180" spans="1:15" ht="15" customHeight="1">
      <c r="A180" s="33"/>
      <c r="B180" s="33"/>
      <c r="C180" s="33"/>
      <c r="D180" s="31"/>
      <c r="E180" s="31"/>
      <c r="F180" s="32"/>
      <c r="G180" s="33"/>
      <c r="H180" s="33"/>
      <c r="I180" s="33"/>
      <c r="J180" s="34"/>
      <c r="K180" s="35"/>
      <c r="L180" s="36"/>
      <c r="M180" s="33"/>
      <c r="N180" s="37"/>
      <c r="O180" s="38"/>
    </row>
    <row r="181" spans="1:15" ht="15" customHeight="1">
      <c r="A181" s="33"/>
      <c r="B181" s="33"/>
      <c r="C181" s="33"/>
      <c r="D181" s="31"/>
      <c r="E181" s="31"/>
      <c r="F181" s="32"/>
      <c r="G181" s="33"/>
      <c r="H181" s="33"/>
      <c r="I181" s="33"/>
      <c r="J181" s="34"/>
      <c r="K181" s="35"/>
      <c r="L181" s="36"/>
      <c r="M181" s="33"/>
      <c r="N181" s="37"/>
      <c r="O181" s="38"/>
    </row>
    <row r="182" spans="1:15" ht="15" customHeight="1">
      <c r="A182" s="33"/>
      <c r="B182" s="33"/>
      <c r="C182" s="33"/>
      <c r="D182" s="31"/>
      <c r="E182" s="31"/>
      <c r="F182" s="32"/>
      <c r="G182" s="33"/>
      <c r="H182" s="33"/>
      <c r="I182" s="33"/>
      <c r="J182" s="34"/>
      <c r="K182" s="35"/>
      <c r="L182" s="36"/>
      <c r="M182" s="33"/>
      <c r="N182" s="37"/>
      <c r="O182" s="38"/>
    </row>
    <row r="183" spans="1:15" ht="15" customHeight="1">
      <c r="A183" s="33"/>
      <c r="B183" s="33"/>
      <c r="C183" s="33"/>
      <c r="D183" s="31"/>
      <c r="E183" s="31"/>
      <c r="F183" s="32"/>
      <c r="G183" s="33"/>
      <c r="H183" s="33"/>
      <c r="I183" s="33"/>
      <c r="J183" s="34"/>
      <c r="K183" s="35"/>
      <c r="L183" s="36"/>
      <c r="M183" s="33"/>
      <c r="N183" s="37"/>
      <c r="O183" s="38"/>
    </row>
    <row r="184" spans="1:15" ht="15" customHeight="1">
      <c r="A184" s="33"/>
      <c r="B184" s="33"/>
      <c r="C184" s="33"/>
      <c r="D184" s="31"/>
      <c r="E184" s="31"/>
      <c r="F184" s="32"/>
      <c r="G184" s="33"/>
      <c r="H184" s="33"/>
      <c r="I184" s="33"/>
      <c r="J184" s="34"/>
      <c r="K184" s="35"/>
      <c r="L184" s="36"/>
      <c r="M184" s="33"/>
      <c r="N184" s="37"/>
      <c r="O184" s="38"/>
    </row>
    <row r="185" spans="1:15" ht="15" customHeight="1">
      <c r="L185" s="41"/>
    </row>
    <row r="186" spans="1:15" ht="15" customHeight="1">
      <c r="L186" s="41"/>
    </row>
    <row r="187" spans="1:15" ht="15" customHeight="1">
      <c r="L187" s="41"/>
    </row>
    <row r="188" spans="1:15" ht="15" customHeight="1">
      <c r="L188" s="41"/>
    </row>
    <row r="189" spans="1:15" ht="15" customHeight="1">
      <c r="L189" s="41"/>
    </row>
  </sheetData>
  <sheetProtection formatCells="0" formatColumns="0" formatRows="0" insertColumns="0" insertRows="0" deleteColumns="0" deleteRows="0" sort="0" autoFilter="0" pivotTables="0"/>
  <autoFilter ref="A7:O7" xr:uid="{EC9EA3AC-74B6-4C81-8E20-E333BD48E0E9}"/>
  <mergeCells count="10">
    <mergeCell ref="B6:I6"/>
    <mergeCell ref="J6:O6"/>
    <mergeCell ref="B36:I36"/>
    <mergeCell ref="A1:O1"/>
    <mergeCell ref="A2:A5"/>
    <mergeCell ref="B2:F5"/>
    <mergeCell ref="H2:I2"/>
    <mergeCell ref="H3:I3"/>
    <mergeCell ref="H4:I4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D846-D9CB-4300-A031-6897774868AD}">
  <dimension ref="A1:O191"/>
  <sheetViews>
    <sheetView tabSelected="1" workbookViewId="0">
      <selection activeCell="D20" sqref="D20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9.62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1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7" customFormat="1" ht="32.25" customHeight="1">
      <c r="A2" s="63" t="s">
        <v>7</v>
      </c>
      <c r="B2" s="62" t="s">
        <v>38</v>
      </c>
      <c r="C2" s="62"/>
      <c r="D2" s="62"/>
      <c r="E2" s="62"/>
      <c r="F2" s="62"/>
      <c r="G2" s="2" t="s">
        <v>11</v>
      </c>
      <c r="H2" s="60" t="s">
        <v>34</v>
      </c>
      <c r="I2" s="61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3"/>
      <c r="B3" s="62"/>
      <c r="C3" s="62"/>
      <c r="D3" s="62"/>
      <c r="E3" s="62"/>
      <c r="F3" s="62"/>
      <c r="G3" s="2" t="s">
        <v>27</v>
      </c>
      <c r="H3" s="60" t="s">
        <v>34</v>
      </c>
      <c r="I3" s="61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3"/>
      <c r="B4" s="62"/>
      <c r="C4" s="62"/>
      <c r="D4" s="62"/>
      <c r="E4" s="62"/>
      <c r="F4" s="62"/>
      <c r="G4" s="2" t="s">
        <v>12</v>
      </c>
      <c r="H4" s="60" t="s">
        <v>34</v>
      </c>
      <c r="I4" s="61"/>
      <c r="J4" s="2" t="s">
        <v>42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3"/>
      <c r="B5" s="62"/>
      <c r="C5" s="62"/>
      <c r="D5" s="62"/>
      <c r="E5" s="62"/>
      <c r="F5" s="62"/>
      <c r="G5" s="2" t="s">
        <v>13</v>
      </c>
      <c r="H5" s="64" t="s">
        <v>34</v>
      </c>
      <c r="I5" s="61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47"/>
      <c r="B6" s="53" t="s">
        <v>9</v>
      </c>
      <c r="C6" s="54"/>
      <c r="D6" s="54"/>
      <c r="E6" s="54"/>
      <c r="F6" s="54"/>
      <c r="G6" s="54"/>
      <c r="H6" s="55"/>
      <c r="I6" s="56"/>
      <c r="J6" s="57" t="s">
        <v>10</v>
      </c>
      <c r="K6" s="58"/>
      <c r="L6" s="58"/>
      <c r="M6" s="58"/>
      <c r="N6" s="58"/>
      <c r="O6" s="59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37</v>
      </c>
      <c r="K7" s="19" t="s">
        <v>23</v>
      </c>
      <c r="L7" s="18" t="s">
        <v>28</v>
      </c>
      <c r="M7" s="18" t="s">
        <v>29</v>
      </c>
      <c r="N7" s="20" t="s">
        <v>35</v>
      </c>
      <c r="O7" s="44" t="s">
        <v>36</v>
      </c>
    </row>
    <row r="8" spans="1:15" ht="15" customHeight="1">
      <c r="A8" s="21">
        <v>1</v>
      </c>
      <c r="B8" s="21" t="s">
        <v>30</v>
      </c>
      <c r="C8" s="21" t="s">
        <v>236</v>
      </c>
      <c r="D8" s="22" t="s">
        <v>234</v>
      </c>
      <c r="E8" s="22" t="s">
        <v>238</v>
      </c>
      <c r="F8" s="23"/>
      <c r="G8" s="21" t="s">
        <v>239</v>
      </c>
      <c r="H8" s="21"/>
      <c r="I8" s="21" t="s">
        <v>66</v>
      </c>
      <c r="J8" s="24">
        <v>2.0099999999999998</v>
      </c>
      <c r="K8" s="25">
        <v>1.03</v>
      </c>
      <c r="L8" s="26">
        <v>44.71</v>
      </c>
      <c r="M8" s="27">
        <f>J8*K8*L8</f>
        <v>92.563113000000001</v>
      </c>
      <c r="N8" s="28">
        <f t="shared" ref="N8:N34" si="0">M8/$M$35</f>
        <v>0.42908149336642898</v>
      </c>
      <c r="O8" s="21" t="s">
        <v>71</v>
      </c>
    </row>
    <row r="9" spans="1:15" ht="15" customHeight="1">
      <c r="A9" s="21">
        <v>1</v>
      </c>
      <c r="B9" s="21" t="s">
        <v>30</v>
      </c>
      <c r="C9" s="21" t="s">
        <v>237</v>
      </c>
      <c r="D9" s="22" t="s">
        <v>235</v>
      </c>
      <c r="E9" s="22" t="s">
        <v>52</v>
      </c>
      <c r="F9" s="23"/>
      <c r="G9" s="21" t="s">
        <v>240</v>
      </c>
      <c r="H9" s="21"/>
      <c r="I9" s="21" t="s">
        <v>66</v>
      </c>
      <c r="J9" s="24">
        <v>0.37</v>
      </c>
      <c r="K9" s="25">
        <v>1.03</v>
      </c>
      <c r="L9" s="26">
        <v>12.2</v>
      </c>
      <c r="M9" s="27">
        <f t="shared" ref="M9:M34" si="1">J9*K9*L9</f>
        <v>4.6494199999999992</v>
      </c>
      <c r="N9" s="28">
        <f t="shared" si="0"/>
        <v>2.1552646753439916E-2</v>
      </c>
      <c r="O9" s="21" t="s">
        <v>71</v>
      </c>
    </row>
    <row r="10" spans="1:15" ht="15" customHeight="1">
      <c r="A10" s="21">
        <v>1</v>
      </c>
      <c r="B10" s="21" t="s">
        <v>30</v>
      </c>
      <c r="C10" s="21" t="s">
        <v>72</v>
      </c>
      <c r="D10" s="22"/>
      <c r="E10" s="22"/>
      <c r="F10" s="23"/>
      <c r="G10" s="21"/>
      <c r="H10" s="21"/>
      <c r="I10" s="21" t="s">
        <v>66</v>
      </c>
      <c r="J10" s="24">
        <v>0.19</v>
      </c>
      <c r="K10" s="25">
        <v>1.03</v>
      </c>
      <c r="L10" s="26">
        <v>4</v>
      </c>
      <c r="M10" s="27">
        <f t="shared" si="1"/>
        <v>0.78280000000000005</v>
      </c>
      <c r="N10" s="28">
        <f t="shared" si="0"/>
        <v>3.6287132327457554E-3</v>
      </c>
      <c r="O10" s="21" t="s">
        <v>241</v>
      </c>
    </row>
    <row r="11" spans="1:15" ht="15" customHeight="1">
      <c r="A11" s="21">
        <v>1</v>
      </c>
      <c r="B11" s="21" t="s">
        <v>30</v>
      </c>
      <c r="C11" s="21" t="s">
        <v>83</v>
      </c>
      <c r="D11" s="22"/>
      <c r="E11" s="22"/>
      <c r="F11" s="23"/>
      <c r="G11" s="21"/>
      <c r="H11" s="21"/>
      <c r="I11" s="21" t="s">
        <v>138</v>
      </c>
      <c r="J11" s="24">
        <v>1</v>
      </c>
      <c r="K11" s="25">
        <v>1.03</v>
      </c>
      <c r="L11" s="26">
        <v>10.1</v>
      </c>
      <c r="M11" s="27">
        <f t="shared" si="1"/>
        <v>10.403</v>
      </c>
      <c r="N11" s="28">
        <f t="shared" si="0"/>
        <v>4.8223689014121218E-2</v>
      </c>
      <c r="O11" s="21" t="s">
        <v>141</v>
      </c>
    </row>
    <row r="12" spans="1:15" ht="15" customHeight="1">
      <c r="A12" s="21">
        <v>1</v>
      </c>
      <c r="B12" s="21" t="s">
        <v>30</v>
      </c>
      <c r="C12" s="21" t="s">
        <v>87</v>
      </c>
      <c r="D12" s="22" t="s">
        <v>110</v>
      </c>
      <c r="E12" s="22"/>
      <c r="F12" s="23"/>
      <c r="G12" s="21"/>
      <c r="H12" s="21"/>
      <c r="I12" s="21" t="s">
        <v>138</v>
      </c>
      <c r="J12" s="24">
        <v>1</v>
      </c>
      <c r="K12" s="25">
        <v>1.03</v>
      </c>
      <c r="L12" s="26">
        <v>1</v>
      </c>
      <c r="M12" s="27">
        <f t="shared" si="1"/>
        <v>1.03</v>
      </c>
      <c r="N12" s="28">
        <f t="shared" si="0"/>
        <v>4.7746226746654668E-3</v>
      </c>
      <c r="O12" s="21" t="s">
        <v>141</v>
      </c>
    </row>
    <row r="13" spans="1:15" ht="15" customHeight="1">
      <c r="A13" s="21">
        <v>1</v>
      </c>
      <c r="B13" s="21" t="s">
        <v>30</v>
      </c>
      <c r="C13" s="22" t="s">
        <v>242</v>
      </c>
      <c r="D13" s="22" t="s">
        <v>113</v>
      </c>
      <c r="E13" s="22"/>
      <c r="F13" s="23"/>
      <c r="G13" s="21" t="s">
        <v>251</v>
      </c>
      <c r="H13" s="21"/>
      <c r="I13" s="21" t="s">
        <v>140</v>
      </c>
      <c r="J13" s="24">
        <v>1</v>
      </c>
      <c r="K13" s="25">
        <v>1.03</v>
      </c>
      <c r="L13" s="26">
        <v>3.8</v>
      </c>
      <c r="M13" s="27">
        <f t="shared" si="1"/>
        <v>3.9139999999999997</v>
      </c>
      <c r="N13" s="28">
        <f t="shared" si="0"/>
        <v>1.8143566163728773E-2</v>
      </c>
      <c r="O13" s="21" t="s">
        <v>71</v>
      </c>
    </row>
    <row r="14" spans="1:15" ht="15" customHeight="1">
      <c r="A14" s="21">
        <v>1</v>
      </c>
      <c r="B14" s="21" t="s">
        <v>30</v>
      </c>
      <c r="C14" s="21" t="s">
        <v>243</v>
      </c>
      <c r="D14" s="22" t="s">
        <v>246</v>
      </c>
      <c r="E14" s="22"/>
      <c r="F14" s="23"/>
      <c r="G14" s="21"/>
      <c r="H14" s="21"/>
      <c r="I14" s="21" t="s">
        <v>139</v>
      </c>
      <c r="J14" s="24">
        <v>0.32</v>
      </c>
      <c r="K14" s="25">
        <v>1.03</v>
      </c>
      <c r="L14" s="26">
        <v>2.8</v>
      </c>
      <c r="M14" s="27">
        <f t="shared" si="1"/>
        <v>0.92287999999999992</v>
      </c>
      <c r="N14" s="28">
        <f t="shared" si="0"/>
        <v>4.2780619165002582E-3</v>
      </c>
      <c r="O14" s="21" t="s">
        <v>71</v>
      </c>
    </row>
    <row r="15" spans="1:15" ht="15" customHeight="1">
      <c r="A15" s="21">
        <v>1</v>
      </c>
      <c r="B15" s="21" t="s">
        <v>30</v>
      </c>
      <c r="C15" s="21" t="s">
        <v>244</v>
      </c>
      <c r="D15" s="21" t="s">
        <v>121</v>
      </c>
      <c r="E15" s="22"/>
      <c r="F15" s="23"/>
      <c r="G15" s="21"/>
      <c r="H15" s="21"/>
      <c r="I15" s="21" t="s">
        <v>140</v>
      </c>
      <c r="J15" s="24">
        <v>4</v>
      </c>
      <c r="K15" s="25">
        <v>1.03</v>
      </c>
      <c r="L15" s="26">
        <v>0.27</v>
      </c>
      <c r="M15" s="27">
        <f t="shared" si="1"/>
        <v>1.1124000000000001</v>
      </c>
      <c r="N15" s="28">
        <f t="shared" si="0"/>
        <v>5.1565924886387048E-3</v>
      </c>
      <c r="O15" s="21" t="s">
        <v>71</v>
      </c>
    </row>
    <row r="16" spans="1:15" ht="15" customHeight="1">
      <c r="A16" s="21">
        <v>1</v>
      </c>
      <c r="B16" s="21" t="s">
        <v>30</v>
      </c>
      <c r="C16" s="21" t="s">
        <v>96</v>
      </c>
      <c r="D16" s="21" t="s">
        <v>119</v>
      </c>
      <c r="E16" s="22"/>
      <c r="F16" s="23"/>
      <c r="G16" s="21"/>
      <c r="H16" s="21"/>
      <c r="I16" s="21" t="s">
        <v>139</v>
      </c>
      <c r="J16" s="24">
        <v>2.3199999999999998</v>
      </c>
      <c r="K16" s="25">
        <v>1.03</v>
      </c>
      <c r="L16" s="26">
        <v>0.65</v>
      </c>
      <c r="M16" s="27">
        <f t="shared" si="1"/>
        <v>1.55324</v>
      </c>
      <c r="N16" s="28">
        <f t="shared" si="0"/>
        <v>7.2001309933955237E-3</v>
      </c>
      <c r="O16" s="21" t="s">
        <v>71</v>
      </c>
    </row>
    <row r="17" spans="1:15" ht="15" customHeight="1">
      <c r="A17" s="21">
        <v>1</v>
      </c>
      <c r="B17" s="21" t="s">
        <v>30</v>
      </c>
      <c r="C17" s="21" t="s">
        <v>245</v>
      </c>
      <c r="D17" s="21" t="s">
        <v>247</v>
      </c>
      <c r="E17" s="22"/>
      <c r="F17" s="23"/>
      <c r="G17" s="21"/>
      <c r="H17" s="21"/>
      <c r="I17" s="21" t="s">
        <v>139</v>
      </c>
      <c r="J17" s="24">
        <v>2</v>
      </c>
      <c r="K17" s="25">
        <v>1.03</v>
      </c>
      <c r="L17" s="26">
        <v>1.2</v>
      </c>
      <c r="M17" s="27">
        <f t="shared" si="1"/>
        <v>2.472</v>
      </c>
      <c r="N17" s="28">
        <f t="shared" si="0"/>
        <v>1.1459094419197121E-2</v>
      </c>
      <c r="O17" s="21" t="s">
        <v>71</v>
      </c>
    </row>
    <row r="18" spans="1:15" ht="15" customHeight="1">
      <c r="A18" s="21">
        <v>1</v>
      </c>
      <c r="B18" s="21" t="s">
        <v>30</v>
      </c>
      <c r="C18" s="21" t="s">
        <v>97</v>
      </c>
      <c r="D18" s="21" t="s">
        <v>120</v>
      </c>
      <c r="E18" s="22"/>
      <c r="F18" s="23"/>
      <c r="G18" s="21" t="s">
        <v>251</v>
      </c>
      <c r="H18" s="21"/>
      <c r="I18" s="21" t="s">
        <v>140</v>
      </c>
      <c r="J18" s="24">
        <v>4</v>
      </c>
      <c r="K18" s="25">
        <v>1.03</v>
      </c>
      <c r="L18" s="26">
        <v>0.1</v>
      </c>
      <c r="M18" s="27">
        <f t="shared" si="1"/>
        <v>0.41200000000000003</v>
      </c>
      <c r="N18" s="28">
        <f t="shared" si="0"/>
        <v>1.909849069866187E-3</v>
      </c>
      <c r="O18" s="21" t="s">
        <v>71</v>
      </c>
    </row>
    <row r="19" spans="1:15" ht="15" customHeight="1">
      <c r="A19" s="21">
        <v>1</v>
      </c>
      <c r="B19" s="21" t="s">
        <v>30</v>
      </c>
      <c r="C19" s="21" t="s">
        <v>95</v>
      </c>
      <c r="D19" s="21" t="s">
        <v>118</v>
      </c>
      <c r="E19" s="22"/>
      <c r="F19" s="23"/>
      <c r="G19" s="21"/>
      <c r="H19" s="21"/>
      <c r="I19" s="21" t="s">
        <v>139</v>
      </c>
      <c r="J19" s="24">
        <v>2</v>
      </c>
      <c r="K19" s="25">
        <v>1.03</v>
      </c>
      <c r="L19" s="26">
        <v>1</v>
      </c>
      <c r="M19" s="27">
        <f t="shared" si="1"/>
        <v>2.06</v>
      </c>
      <c r="N19" s="28">
        <f t="shared" si="0"/>
        <v>9.5492453493309336E-3</v>
      </c>
      <c r="O19" s="21" t="s">
        <v>71</v>
      </c>
    </row>
    <row r="20" spans="1:15" ht="15" customHeight="1">
      <c r="A20" s="21">
        <v>2</v>
      </c>
      <c r="B20" s="21" t="s">
        <v>31</v>
      </c>
      <c r="C20" s="21" t="s">
        <v>106</v>
      </c>
      <c r="D20" s="22" t="s">
        <v>248</v>
      </c>
      <c r="E20" s="22"/>
      <c r="F20" s="23"/>
      <c r="G20" s="21"/>
      <c r="H20" s="21"/>
      <c r="I20" s="21" t="s">
        <v>140</v>
      </c>
      <c r="J20" s="24">
        <v>1</v>
      </c>
      <c r="K20" s="25">
        <v>1.03</v>
      </c>
      <c r="L20" s="26">
        <v>0.5</v>
      </c>
      <c r="M20" s="27">
        <f t="shared" si="1"/>
        <v>0.51500000000000001</v>
      </c>
      <c r="N20" s="28">
        <f t="shared" si="0"/>
        <v>2.3873113373327334E-3</v>
      </c>
      <c r="O20" s="21" t="s">
        <v>163</v>
      </c>
    </row>
    <row r="21" spans="1:15" ht="15" customHeight="1">
      <c r="A21" s="21">
        <v>2</v>
      </c>
      <c r="B21" s="21" t="s">
        <v>31</v>
      </c>
      <c r="C21" s="21" t="s">
        <v>107</v>
      </c>
      <c r="D21" s="22" t="s">
        <v>249</v>
      </c>
      <c r="E21" s="22"/>
      <c r="F21" s="23"/>
      <c r="G21" s="21"/>
      <c r="H21" s="21"/>
      <c r="I21" s="21" t="s">
        <v>140</v>
      </c>
      <c r="J21" s="24">
        <v>1</v>
      </c>
      <c r="K21" s="25">
        <v>1.03</v>
      </c>
      <c r="L21" s="26">
        <v>0.1</v>
      </c>
      <c r="M21" s="27">
        <f t="shared" si="1"/>
        <v>0.10300000000000001</v>
      </c>
      <c r="N21" s="28">
        <f t="shared" si="0"/>
        <v>4.7746226746654674E-4</v>
      </c>
      <c r="O21" s="21" t="s">
        <v>163</v>
      </c>
    </row>
    <row r="22" spans="1:15" ht="15" customHeight="1">
      <c r="A22" s="21">
        <v>2</v>
      </c>
      <c r="B22" s="21" t="s">
        <v>31</v>
      </c>
      <c r="C22" s="21" t="s">
        <v>108</v>
      </c>
      <c r="D22" s="22"/>
      <c r="E22" s="22"/>
      <c r="F22" s="23"/>
      <c r="G22" s="21"/>
      <c r="H22" s="21"/>
      <c r="I22" s="21" t="s">
        <v>140</v>
      </c>
      <c r="J22" s="24">
        <v>1</v>
      </c>
      <c r="K22" s="25">
        <v>1.03</v>
      </c>
      <c r="L22" s="26">
        <v>0.6</v>
      </c>
      <c r="M22" s="27">
        <f t="shared" si="1"/>
        <v>0.61799999999999999</v>
      </c>
      <c r="N22" s="28">
        <f t="shared" si="0"/>
        <v>2.8647736047992802E-3</v>
      </c>
      <c r="O22" s="21" t="s">
        <v>250</v>
      </c>
    </row>
    <row r="23" spans="1:15" ht="15" customHeight="1">
      <c r="A23" s="21">
        <v>2</v>
      </c>
      <c r="B23" s="21" t="s">
        <v>31</v>
      </c>
      <c r="C23" s="21" t="s">
        <v>109</v>
      </c>
      <c r="D23" s="22"/>
      <c r="E23" s="22"/>
      <c r="F23" s="23"/>
      <c r="G23" s="21"/>
      <c r="H23" s="21"/>
      <c r="I23" s="21" t="s">
        <v>252</v>
      </c>
      <c r="J23" s="24">
        <v>1</v>
      </c>
      <c r="K23" s="25">
        <v>1.03</v>
      </c>
      <c r="L23" s="26">
        <v>3</v>
      </c>
      <c r="M23" s="27">
        <f t="shared" si="1"/>
        <v>3.09</v>
      </c>
      <c r="N23" s="28">
        <f t="shared" si="0"/>
        <v>1.43238680239964E-2</v>
      </c>
      <c r="O23" s="21"/>
    </row>
    <row r="24" spans="1:15" ht="15" customHeight="1">
      <c r="A24" s="21">
        <v>2</v>
      </c>
      <c r="B24" s="21" t="s">
        <v>31</v>
      </c>
      <c r="C24" s="21" t="s">
        <v>147</v>
      </c>
      <c r="D24" s="48" t="s">
        <v>158</v>
      </c>
      <c r="E24" s="22"/>
      <c r="F24" s="23"/>
      <c r="G24" s="21"/>
      <c r="H24" s="21"/>
      <c r="I24" s="21" t="s">
        <v>140</v>
      </c>
      <c r="J24" s="24">
        <v>1</v>
      </c>
      <c r="K24" s="25">
        <v>1.03</v>
      </c>
      <c r="L24" s="26">
        <v>0.5</v>
      </c>
      <c r="M24" s="27">
        <f t="shared" si="1"/>
        <v>0.51500000000000001</v>
      </c>
      <c r="N24" s="28">
        <f t="shared" si="0"/>
        <v>2.3873113373327334E-3</v>
      </c>
      <c r="O24" s="21" t="s">
        <v>162</v>
      </c>
    </row>
    <row r="25" spans="1:15" ht="15" customHeight="1">
      <c r="A25" s="21">
        <v>2</v>
      </c>
      <c r="B25" s="21" t="s">
        <v>31</v>
      </c>
      <c r="C25" s="21" t="s">
        <v>149</v>
      </c>
      <c r="D25" s="48" t="s">
        <v>160</v>
      </c>
      <c r="E25" s="22"/>
      <c r="F25" s="23"/>
      <c r="G25" s="21"/>
      <c r="H25" s="21"/>
      <c r="I25" s="21" t="s">
        <v>140</v>
      </c>
      <c r="J25" s="24">
        <v>1</v>
      </c>
      <c r="K25" s="25">
        <v>1.03</v>
      </c>
      <c r="L25" s="26">
        <v>1.6</v>
      </c>
      <c r="M25" s="27">
        <f t="shared" si="1"/>
        <v>1.6480000000000001</v>
      </c>
      <c r="N25" s="28">
        <f t="shared" si="0"/>
        <v>7.6393962794647479E-3</v>
      </c>
      <c r="O25" s="21" t="s">
        <v>163</v>
      </c>
    </row>
    <row r="26" spans="1:15" ht="15" customHeight="1">
      <c r="A26" s="21">
        <v>2</v>
      </c>
      <c r="B26" s="21" t="s">
        <v>31</v>
      </c>
      <c r="C26" s="21" t="s">
        <v>150</v>
      </c>
      <c r="D26" s="48" t="s">
        <v>161</v>
      </c>
      <c r="E26" s="22"/>
      <c r="F26" s="23"/>
      <c r="G26" s="21"/>
      <c r="H26" s="21"/>
      <c r="I26" s="21" t="s">
        <v>165</v>
      </c>
      <c r="J26" s="24">
        <v>1</v>
      </c>
      <c r="K26" s="25">
        <v>1.03</v>
      </c>
      <c r="L26" s="26">
        <v>1.2</v>
      </c>
      <c r="M26" s="27">
        <f t="shared" si="1"/>
        <v>1.236</v>
      </c>
      <c r="N26" s="28">
        <f t="shared" si="0"/>
        <v>5.7295472095985605E-3</v>
      </c>
      <c r="O26" s="21" t="s">
        <v>164</v>
      </c>
    </row>
    <row r="27" spans="1:15" ht="15" customHeight="1">
      <c r="A27" s="21">
        <v>2</v>
      </c>
      <c r="B27" s="21" t="s">
        <v>31</v>
      </c>
      <c r="C27" s="21" t="s">
        <v>151</v>
      </c>
      <c r="D27" s="49"/>
      <c r="E27" s="22"/>
      <c r="F27" s="23"/>
      <c r="G27" s="21"/>
      <c r="H27" s="21"/>
      <c r="I27" s="21" t="s">
        <v>140</v>
      </c>
      <c r="J27" s="24">
        <v>1</v>
      </c>
      <c r="K27" s="25">
        <v>1.03</v>
      </c>
      <c r="L27" s="26">
        <v>1</v>
      </c>
      <c r="M27" s="27">
        <f t="shared" si="1"/>
        <v>1.03</v>
      </c>
      <c r="N27" s="28">
        <f t="shared" si="0"/>
        <v>4.7746226746654668E-3</v>
      </c>
      <c r="O27" s="21" t="s">
        <v>241</v>
      </c>
    </row>
    <row r="28" spans="1:15" ht="15" customHeight="1">
      <c r="A28" s="21">
        <v>2</v>
      </c>
      <c r="B28" s="21" t="s">
        <v>31</v>
      </c>
      <c r="C28" s="21" t="s">
        <v>152</v>
      </c>
      <c r="D28" s="49"/>
      <c r="E28" s="22"/>
      <c r="F28" s="23"/>
      <c r="G28" s="21"/>
      <c r="H28" s="21"/>
      <c r="I28" s="21" t="s">
        <v>140</v>
      </c>
      <c r="J28" s="24">
        <v>1</v>
      </c>
      <c r="K28" s="25">
        <v>1.03</v>
      </c>
      <c r="L28" s="26">
        <v>1.8</v>
      </c>
      <c r="M28" s="27">
        <f t="shared" si="1"/>
        <v>1.8540000000000001</v>
      </c>
      <c r="N28" s="28">
        <f t="shared" si="0"/>
        <v>8.5943208143978416E-3</v>
      </c>
      <c r="O28" s="21"/>
    </row>
    <row r="29" spans="1:15" ht="15" customHeight="1">
      <c r="A29" s="21">
        <v>2</v>
      </c>
      <c r="B29" s="21" t="s">
        <v>31</v>
      </c>
      <c r="C29" s="21" t="s">
        <v>258</v>
      </c>
      <c r="D29" s="49"/>
      <c r="E29" s="22"/>
      <c r="F29" s="23"/>
      <c r="G29" s="21"/>
      <c r="H29" s="21"/>
      <c r="I29" s="21" t="s">
        <v>140</v>
      </c>
      <c r="J29" s="24">
        <v>1</v>
      </c>
      <c r="K29" s="25">
        <v>1.03</v>
      </c>
      <c r="L29" s="26">
        <v>0.5</v>
      </c>
      <c r="M29" s="27">
        <f t="shared" si="1"/>
        <v>0.51500000000000001</v>
      </c>
      <c r="N29" s="28">
        <f t="shared" si="0"/>
        <v>2.3873113373327334E-3</v>
      </c>
      <c r="O29" s="21" t="s">
        <v>260</v>
      </c>
    </row>
    <row r="30" spans="1:15" ht="15" customHeight="1">
      <c r="A30" s="21">
        <v>2</v>
      </c>
      <c r="B30" s="21" t="s">
        <v>31</v>
      </c>
      <c r="C30" s="21" t="s">
        <v>154</v>
      </c>
      <c r="D30" s="49"/>
      <c r="E30" s="22"/>
      <c r="F30" s="23"/>
      <c r="G30" s="21"/>
      <c r="H30" s="21"/>
      <c r="I30" s="21" t="s">
        <v>140</v>
      </c>
      <c r="J30" s="24">
        <v>1</v>
      </c>
      <c r="K30" s="25">
        <v>1.03</v>
      </c>
      <c r="L30" s="26">
        <v>1</v>
      </c>
      <c r="M30" s="27">
        <f t="shared" si="1"/>
        <v>1.03</v>
      </c>
      <c r="N30" s="28">
        <f t="shared" si="0"/>
        <v>4.7746226746654668E-3</v>
      </c>
      <c r="O30" s="21" t="s">
        <v>241</v>
      </c>
    </row>
    <row r="31" spans="1:15" ht="15" customHeight="1">
      <c r="A31" s="21">
        <v>2</v>
      </c>
      <c r="B31" s="21" t="s">
        <v>31</v>
      </c>
      <c r="C31" s="21" t="s">
        <v>155</v>
      </c>
      <c r="D31" s="49"/>
      <c r="E31" s="22"/>
      <c r="F31" s="23"/>
      <c r="G31" s="21"/>
      <c r="H31" s="21"/>
      <c r="I31" s="21" t="s">
        <v>166</v>
      </c>
      <c r="J31" s="24">
        <v>1</v>
      </c>
      <c r="K31" s="25">
        <v>1.03</v>
      </c>
      <c r="L31" s="26">
        <v>3</v>
      </c>
      <c r="M31" s="27">
        <f t="shared" si="1"/>
        <v>3.09</v>
      </c>
      <c r="N31" s="28">
        <f t="shared" si="0"/>
        <v>1.43238680239964E-2</v>
      </c>
      <c r="O31" s="21" t="s">
        <v>241</v>
      </c>
    </row>
    <row r="32" spans="1:15" ht="15" customHeight="1">
      <c r="A32" s="21">
        <v>2</v>
      </c>
      <c r="B32" s="21" t="s">
        <v>31</v>
      </c>
      <c r="C32" s="21" t="s">
        <v>259</v>
      </c>
      <c r="D32" s="49"/>
      <c r="E32" s="22"/>
      <c r="F32" s="23"/>
      <c r="G32" s="21"/>
      <c r="H32" s="21"/>
      <c r="I32" s="21" t="s">
        <v>166</v>
      </c>
      <c r="J32" s="24">
        <v>1</v>
      </c>
      <c r="K32" s="25">
        <v>1.03</v>
      </c>
      <c r="L32" s="26">
        <v>0.5</v>
      </c>
      <c r="M32" s="27">
        <f t="shared" si="1"/>
        <v>0.51500000000000001</v>
      </c>
      <c r="N32" s="28">
        <f t="shared" si="0"/>
        <v>2.3873113373327334E-3</v>
      </c>
      <c r="O32" s="21" t="s">
        <v>71</v>
      </c>
    </row>
    <row r="33" spans="1:15" ht="15" customHeight="1">
      <c r="A33" s="21">
        <v>2</v>
      </c>
      <c r="B33" s="21" t="s">
        <v>31</v>
      </c>
      <c r="C33" s="21" t="s">
        <v>157</v>
      </c>
      <c r="D33" s="49"/>
      <c r="E33" s="22"/>
      <c r="F33" s="23"/>
      <c r="G33" s="21"/>
      <c r="H33" s="21"/>
      <c r="I33" s="21" t="s">
        <v>166</v>
      </c>
      <c r="J33" s="24">
        <v>1</v>
      </c>
      <c r="K33" s="25">
        <v>1.03</v>
      </c>
      <c r="L33" s="26">
        <v>3</v>
      </c>
      <c r="M33" s="27">
        <f t="shared" si="1"/>
        <v>3.09</v>
      </c>
      <c r="N33" s="28">
        <f t="shared" si="0"/>
        <v>1.43238680239964E-2</v>
      </c>
      <c r="O33" s="21" t="s">
        <v>241</v>
      </c>
    </row>
    <row r="34" spans="1:15" ht="35.25" customHeight="1">
      <c r="A34" s="29">
        <v>6</v>
      </c>
      <c r="B34" s="42" t="s">
        <v>39</v>
      </c>
      <c r="C34" s="43" t="s">
        <v>33</v>
      </c>
      <c r="D34" s="22"/>
      <c r="E34" s="22"/>
      <c r="F34" s="23"/>
      <c r="G34" s="21"/>
      <c r="H34" s="21"/>
      <c r="I34" s="21" t="s">
        <v>166</v>
      </c>
      <c r="J34" s="24">
        <v>1</v>
      </c>
      <c r="K34" s="25">
        <v>1</v>
      </c>
      <c r="L34" s="26">
        <v>75</v>
      </c>
      <c r="M34" s="27">
        <f t="shared" si="1"/>
        <v>75</v>
      </c>
      <c r="N34" s="28">
        <f t="shared" si="0"/>
        <v>0.34766669961156316</v>
      </c>
      <c r="O34" s="21"/>
    </row>
    <row r="35" spans="1:15" ht="15" customHeight="1">
      <c r="A35" s="30">
        <v>7</v>
      </c>
      <c r="B35" s="30" t="s">
        <v>40</v>
      </c>
      <c r="C35" s="30">
        <v>3000</v>
      </c>
      <c r="D35" s="31"/>
      <c r="E35" s="31"/>
      <c r="F35" s="32"/>
      <c r="G35" s="33"/>
      <c r="H35" s="33"/>
      <c r="I35" s="33"/>
      <c r="J35" s="34"/>
      <c r="K35" s="35"/>
      <c r="L35" s="36"/>
      <c r="M35" s="37">
        <f>SUM(M8:M34)</f>
        <v>215.72385299999999</v>
      </c>
      <c r="N35" s="28"/>
      <c r="O35" s="33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48" customHeight="1">
      <c r="A38" s="33"/>
      <c r="B38" s="50" t="s">
        <v>43</v>
      </c>
      <c r="C38" s="50"/>
      <c r="D38" s="50"/>
      <c r="E38" s="50"/>
      <c r="F38" s="50"/>
      <c r="G38" s="50"/>
      <c r="H38" s="50"/>
      <c r="I38" s="50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A167" s="33"/>
      <c r="B167" s="33"/>
      <c r="C167" s="33"/>
      <c r="D167" s="31"/>
      <c r="E167" s="31"/>
      <c r="F167" s="32"/>
      <c r="G167" s="33"/>
      <c r="H167" s="33"/>
      <c r="I167" s="33"/>
      <c r="J167" s="34"/>
      <c r="K167" s="35"/>
      <c r="L167" s="36"/>
      <c r="M167" s="33"/>
      <c r="N167" s="37"/>
      <c r="O167" s="38"/>
    </row>
    <row r="168" spans="1:15" ht="15" customHeight="1">
      <c r="A168" s="33"/>
      <c r="B168" s="33"/>
      <c r="C168" s="33"/>
      <c r="D168" s="31"/>
      <c r="E168" s="31"/>
      <c r="F168" s="32"/>
      <c r="G168" s="33"/>
      <c r="H168" s="33"/>
      <c r="I168" s="33"/>
      <c r="J168" s="34"/>
      <c r="K168" s="35"/>
      <c r="L168" s="36"/>
      <c r="M168" s="33"/>
      <c r="N168" s="37"/>
      <c r="O168" s="38"/>
    </row>
    <row r="169" spans="1:15" ht="15" customHeight="1">
      <c r="A169" s="33"/>
      <c r="B169" s="33"/>
      <c r="C169" s="33"/>
      <c r="D169" s="31"/>
      <c r="E169" s="31"/>
      <c r="F169" s="32"/>
      <c r="G169" s="33"/>
      <c r="H169" s="33"/>
      <c r="I169" s="33"/>
      <c r="J169" s="34"/>
      <c r="K169" s="35"/>
      <c r="L169" s="36"/>
      <c r="M169" s="33"/>
      <c r="N169" s="37"/>
      <c r="O169" s="38"/>
    </row>
    <row r="170" spans="1:15" ht="15" customHeight="1">
      <c r="A170" s="33"/>
      <c r="B170" s="33"/>
      <c r="C170" s="33"/>
      <c r="D170" s="31"/>
      <c r="E170" s="31"/>
      <c r="F170" s="32"/>
      <c r="G170" s="33"/>
      <c r="H170" s="33"/>
      <c r="I170" s="33"/>
      <c r="J170" s="34"/>
      <c r="K170" s="35"/>
      <c r="L170" s="36"/>
      <c r="M170" s="33"/>
      <c r="N170" s="37"/>
      <c r="O170" s="38"/>
    </row>
    <row r="171" spans="1:15" ht="15" customHeight="1">
      <c r="A171" s="33"/>
      <c r="B171" s="33"/>
      <c r="C171" s="33"/>
      <c r="D171" s="31"/>
      <c r="E171" s="31"/>
      <c r="F171" s="32"/>
      <c r="G171" s="33"/>
      <c r="H171" s="33"/>
      <c r="I171" s="33"/>
      <c r="J171" s="34"/>
      <c r="K171" s="35"/>
      <c r="L171" s="36"/>
      <c r="M171" s="33"/>
      <c r="N171" s="37"/>
      <c r="O171" s="38"/>
    </row>
    <row r="172" spans="1:15" ht="15" customHeight="1">
      <c r="A172" s="33"/>
      <c r="B172" s="33"/>
      <c r="C172" s="33"/>
      <c r="D172" s="31"/>
      <c r="E172" s="31"/>
      <c r="F172" s="32"/>
      <c r="G172" s="33"/>
      <c r="H172" s="33"/>
      <c r="I172" s="33"/>
      <c r="J172" s="34"/>
      <c r="K172" s="35"/>
      <c r="L172" s="36"/>
      <c r="M172" s="33"/>
      <c r="N172" s="37"/>
      <c r="O172" s="38"/>
    </row>
    <row r="173" spans="1:15" ht="15" customHeight="1">
      <c r="A173" s="33"/>
      <c r="B173" s="33"/>
      <c r="C173" s="33"/>
      <c r="D173" s="31"/>
      <c r="E173" s="31"/>
      <c r="F173" s="32"/>
      <c r="G173" s="33"/>
      <c r="H173" s="33"/>
      <c r="I173" s="33"/>
      <c r="J173" s="34"/>
      <c r="K173" s="35"/>
      <c r="L173" s="36"/>
      <c r="M173" s="33"/>
      <c r="N173" s="37"/>
      <c r="O173" s="38"/>
    </row>
    <row r="174" spans="1:15" ht="15" customHeight="1">
      <c r="A174" s="33"/>
      <c r="B174" s="33"/>
      <c r="C174" s="33"/>
      <c r="D174" s="31"/>
      <c r="E174" s="31"/>
      <c r="F174" s="32"/>
      <c r="G174" s="33"/>
      <c r="H174" s="33"/>
      <c r="I174" s="33"/>
      <c r="J174" s="34"/>
      <c r="K174" s="35"/>
      <c r="L174" s="36"/>
      <c r="M174" s="33"/>
      <c r="N174" s="37"/>
      <c r="O174" s="38"/>
    </row>
    <row r="175" spans="1:15" ht="15" customHeight="1">
      <c r="A175" s="33"/>
      <c r="B175" s="33"/>
      <c r="C175" s="33"/>
      <c r="D175" s="31"/>
      <c r="E175" s="31"/>
      <c r="F175" s="32"/>
      <c r="G175" s="33"/>
      <c r="H175" s="33"/>
      <c r="I175" s="33"/>
      <c r="J175" s="34"/>
      <c r="K175" s="35"/>
      <c r="L175" s="36"/>
      <c r="M175" s="33"/>
      <c r="N175" s="37"/>
      <c r="O175" s="38"/>
    </row>
    <row r="176" spans="1:15" ht="15" customHeight="1">
      <c r="A176" s="33"/>
      <c r="B176" s="33"/>
      <c r="C176" s="33"/>
      <c r="D176" s="31"/>
      <c r="E176" s="31"/>
      <c r="F176" s="32"/>
      <c r="G176" s="33"/>
      <c r="H176" s="33"/>
      <c r="I176" s="33"/>
      <c r="J176" s="34"/>
      <c r="K176" s="35"/>
      <c r="L176" s="36"/>
      <c r="M176" s="33"/>
      <c r="N176" s="37"/>
      <c r="O176" s="38"/>
    </row>
    <row r="177" spans="1:15" ht="15" customHeight="1">
      <c r="A177" s="33"/>
      <c r="B177" s="33"/>
      <c r="C177" s="33"/>
      <c r="D177" s="31"/>
      <c r="E177" s="31"/>
      <c r="F177" s="32"/>
      <c r="G177" s="33"/>
      <c r="H177" s="33"/>
      <c r="I177" s="33"/>
      <c r="J177" s="34"/>
      <c r="K177" s="35"/>
      <c r="L177" s="36"/>
      <c r="M177" s="33"/>
      <c r="N177" s="37"/>
      <c r="O177" s="38"/>
    </row>
    <row r="178" spans="1:15" ht="15" customHeight="1">
      <c r="A178" s="33"/>
      <c r="B178" s="33"/>
      <c r="C178" s="33"/>
      <c r="D178" s="31"/>
      <c r="E178" s="31"/>
      <c r="F178" s="32"/>
      <c r="G178" s="33"/>
      <c r="H178" s="33"/>
      <c r="I178" s="33"/>
      <c r="J178" s="34"/>
      <c r="K178" s="35"/>
      <c r="L178" s="36"/>
      <c r="M178" s="33"/>
      <c r="N178" s="37"/>
      <c r="O178" s="38"/>
    </row>
    <row r="179" spans="1:15" ht="15" customHeight="1">
      <c r="A179" s="33"/>
      <c r="B179" s="33"/>
      <c r="C179" s="33"/>
      <c r="D179" s="31"/>
      <c r="E179" s="31"/>
      <c r="F179" s="32"/>
      <c r="G179" s="33"/>
      <c r="H179" s="33"/>
      <c r="I179" s="33"/>
      <c r="J179" s="34"/>
      <c r="K179" s="35"/>
      <c r="L179" s="36"/>
      <c r="M179" s="33"/>
      <c r="N179" s="37"/>
      <c r="O179" s="38"/>
    </row>
    <row r="180" spans="1:15" ht="15" customHeight="1">
      <c r="A180" s="33"/>
      <c r="B180" s="33"/>
      <c r="C180" s="33"/>
      <c r="D180" s="31"/>
      <c r="E180" s="31"/>
      <c r="F180" s="32"/>
      <c r="G180" s="33"/>
      <c r="H180" s="33"/>
      <c r="I180" s="33"/>
      <c r="J180" s="34"/>
      <c r="K180" s="35"/>
      <c r="L180" s="36"/>
      <c r="M180" s="33"/>
      <c r="N180" s="37"/>
      <c r="O180" s="38"/>
    </row>
    <row r="181" spans="1:15" ht="15" customHeight="1">
      <c r="A181" s="33"/>
      <c r="B181" s="33"/>
      <c r="C181" s="33"/>
      <c r="D181" s="31"/>
      <c r="E181" s="31"/>
      <c r="F181" s="32"/>
      <c r="G181" s="33"/>
      <c r="H181" s="33"/>
      <c r="I181" s="33"/>
      <c r="J181" s="34"/>
      <c r="K181" s="35"/>
      <c r="L181" s="36"/>
      <c r="M181" s="33"/>
      <c r="N181" s="37"/>
      <c r="O181" s="38"/>
    </row>
    <row r="182" spans="1:15" ht="15" customHeight="1">
      <c r="A182" s="33"/>
      <c r="B182" s="33"/>
      <c r="C182" s="33"/>
      <c r="D182" s="31"/>
      <c r="E182" s="31"/>
      <c r="F182" s="32"/>
      <c r="G182" s="33"/>
      <c r="H182" s="33"/>
      <c r="I182" s="33"/>
      <c r="J182" s="34"/>
      <c r="K182" s="35"/>
      <c r="L182" s="36"/>
      <c r="M182" s="33"/>
      <c r="N182" s="37"/>
      <c r="O182" s="38"/>
    </row>
    <row r="183" spans="1:15" ht="15" customHeight="1">
      <c r="A183" s="33"/>
      <c r="B183" s="33"/>
      <c r="C183" s="33"/>
      <c r="D183" s="31"/>
      <c r="E183" s="31"/>
      <c r="F183" s="32"/>
      <c r="G183" s="33"/>
      <c r="H183" s="33"/>
      <c r="I183" s="33"/>
      <c r="J183" s="34"/>
      <c r="K183" s="35"/>
      <c r="L183" s="36"/>
      <c r="M183" s="33"/>
      <c r="N183" s="37"/>
      <c r="O183" s="38"/>
    </row>
    <row r="184" spans="1:15" ht="15" customHeight="1">
      <c r="A184" s="33"/>
      <c r="B184" s="33"/>
      <c r="C184" s="33"/>
      <c r="D184" s="31"/>
      <c r="E184" s="31"/>
      <c r="F184" s="32"/>
      <c r="G184" s="33"/>
      <c r="H184" s="33"/>
      <c r="I184" s="33"/>
      <c r="J184" s="34"/>
      <c r="K184" s="35"/>
      <c r="L184" s="36"/>
      <c r="M184" s="33"/>
      <c r="N184" s="37"/>
      <c r="O184" s="38"/>
    </row>
    <row r="185" spans="1:15" ht="15" customHeight="1">
      <c r="A185" s="33"/>
      <c r="B185" s="33"/>
      <c r="C185" s="33"/>
      <c r="D185" s="31"/>
      <c r="E185" s="31"/>
      <c r="F185" s="32"/>
      <c r="G185" s="33"/>
      <c r="H185" s="33"/>
      <c r="I185" s="33"/>
      <c r="J185" s="34"/>
      <c r="K185" s="35"/>
      <c r="L185" s="36"/>
      <c r="M185" s="33"/>
      <c r="N185" s="37"/>
      <c r="O185" s="38"/>
    </row>
    <row r="186" spans="1:15" ht="15" customHeight="1">
      <c r="A186" s="33"/>
      <c r="B186" s="33"/>
      <c r="C186" s="33"/>
      <c r="D186" s="31"/>
      <c r="E186" s="31"/>
      <c r="F186" s="32"/>
      <c r="G186" s="33"/>
      <c r="H186" s="33"/>
      <c r="I186" s="33"/>
      <c r="J186" s="34"/>
      <c r="K186" s="35"/>
      <c r="L186" s="36"/>
      <c r="M186" s="33"/>
      <c r="N186" s="37"/>
      <c r="O186" s="38"/>
    </row>
    <row r="187" spans="1:15" ht="15" customHeight="1">
      <c r="L187" s="41"/>
    </row>
    <row r="188" spans="1:15" ht="15" customHeight="1">
      <c r="L188" s="41"/>
    </row>
    <row r="189" spans="1:15" ht="15" customHeight="1">
      <c r="L189" s="41"/>
    </row>
    <row r="190" spans="1:15" ht="15" customHeight="1">
      <c r="L190" s="41"/>
    </row>
    <row r="191" spans="1:15" ht="15" customHeight="1">
      <c r="L191" s="41"/>
    </row>
  </sheetData>
  <sheetProtection formatCells="0" formatColumns="0" formatRows="0" insertColumns="0" insertRows="0" deleteColumns="0" deleteRows="0" sort="0" autoFilter="0" pivotTables="0"/>
  <autoFilter ref="A7:O7" xr:uid="{EC9EA3AC-74B6-4C81-8E20-E333BD48E0E9}"/>
  <mergeCells count="10">
    <mergeCell ref="B6:I6"/>
    <mergeCell ref="J6:O6"/>
    <mergeCell ref="B38:I38"/>
    <mergeCell ref="A1:O1"/>
    <mergeCell ref="A2:A5"/>
    <mergeCell ref="B2:F5"/>
    <mergeCell ref="H2:I2"/>
    <mergeCell ref="H3:I3"/>
    <mergeCell ref="H4:I4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9</vt:i4>
      </vt:variant>
    </vt:vector>
  </HeadingPairs>
  <TitlesOfParts>
    <vt:vector size="12" baseType="lpstr">
      <vt:lpstr>Sheet1</vt:lpstr>
      <vt:lpstr>Sheet2</vt:lpstr>
      <vt:lpstr>Sheet3</vt:lpstr>
      <vt:lpstr>Sheet2!CELL_RANGE</vt:lpstr>
      <vt:lpstr>Sheet3!CELL_RANGE</vt:lpstr>
      <vt:lpstr>CELL_RANGE</vt:lpstr>
      <vt:lpstr>Sheet1!Print_Area</vt:lpstr>
      <vt:lpstr>Sheet2!Print_Area</vt:lpstr>
      <vt:lpstr>Sheet3!Print_Area</vt:lpstr>
      <vt:lpstr>Sheet2!TAB_RANGE</vt:lpstr>
      <vt:lpstr>Sheet3!TAB_RANGE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Jason Zhu</cp:lastModifiedBy>
  <cp:lastPrinted>2014-07-02T03:20:15Z</cp:lastPrinted>
  <dcterms:created xsi:type="dcterms:W3CDTF">2013-12-31T10:47:36Z</dcterms:created>
  <dcterms:modified xsi:type="dcterms:W3CDTF">2022-03-02T08:40:40Z</dcterms:modified>
</cp:coreProperties>
</file>