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80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  <author>Administrator</author>
  </authors>
  <commentList>
    <comment ref="B4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两年以前购进</t>
        </r>
      </text>
    </comment>
    <comment ref="B5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200601</t>
        </r>
        <r>
          <rPr>
            <sz val="9"/>
            <rFont val="宋体"/>
            <charset val="134"/>
          </rPr>
          <t>含</t>
        </r>
        <r>
          <rPr>
            <sz val="9"/>
            <rFont val="Tahoma"/>
            <charset val="134"/>
          </rPr>
          <t>6180ME3A</t>
        </r>
        <r>
          <rPr>
            <sz val="9"/>
            <rFont val="宋体"/>
            <charset val="134"/>
          </rPr>
          <t>自动抬压脚</t>
        </r>
      </text>
    </comment>
    <comment ref="B6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20150706</t>
        </r>
        <r>
          <rPr>
            <sz val="9"/>
            <rFont val="宋体"/>
            <charset val="134"/>
          </rPr>
          <t>购进</t>
        </r>
      </text>
    </comment>
    <comment ref="B7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河北蓝天</t>
        </r>
        <r>
          <rPr>
            <sz val="9"/>
            <rFont val="Tahoma"/>
            <charset val="134"/>
          </rPr>
          <t>/2020-3</t>
        </r>
        <r>
          <rPr>
            <sz val="9"/>
            <rFont val="宋体"/>
            <charset val="134"/>
          </rPr>
          <t>购</t>
        </r>
      </text>
    </comment>
    <comment ref="B8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河北蓝天</t>
        </r>
        <r>
          <rPr>
            <sz val="9"/>
            <rFont val="Tahoma"/>
            <charset val="134"/>
          </rPr>
          <t>/201803</t>
        </r>
        <r>
          <rPr>
            <sz val="9"/>
            <rFont val="宋体"/>
            <charset val="134"/>
          </rPr>
          <t>购</t>
        </r>
      </text>
    </comment>
    <comment ref="V8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杰克</t>
        </r>
        <r>
          <rPr>
            <sz val="9"/>
            <rFont val="Tahoma"/>
            <charset val="134"/>
          </rPr>
          <t>A4</t>
        </r>
        <r>
          <rPr>
            <sz val="9"/>
            <rFont val="宋体"/>
            <charset val="134"/>
          </rPr>
          <t>一台</t>
        </r>
        <r>
          <rPr>
            <sz val="9"/>
            <rFont val="Tahoma"/>
            <charset val="134"/>
          </rPr>
          <t xml:space="preserve">  A5</t>
        </r>
        <r>
          <rPr>
            <sz val="9"/>
            <rFont val="宋体"/>
            <charset val="134"/>
          </rPr>
          <t>一台</t>
        </r>
        <r>
          <rPr>
            <sz val="9"/>
            <rFont val="Tahoma"/>
            <charset val="134"/>
          </rPr>
          <t xml:space="preserve">  A5N </t>
        </r>
        <r>
          <rPr>
            <sz val="9"/>
            <rFont val="宋体"/>
            <charset val="134"/>
          </rPr>
          <t>一台</t>
        </r>
        <r>
          <rPr>
            <sz val="9"/>
            <rFont val="Tahoma"/>
            <charset val="134"/>
          </rPr>
          <t xml:space="preserve"> 2018-3 </t>
        </r>
        <r>
          <rPr>
            <sz val="9"/>
            <rFont val="宋体"/>
            <charset val="134"/>
          </rPr>
          <t>蓝天样机</t>
        </r>
      </text>
    </comment>
    <comment ref="B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201803</t>
        </r>
        <r>
          <rPr>
            <sz val="9"/>
            <rFont val="宋体"/>
            <charset val="134"/>
          </rPr>
          <t>购进</t>
        </r>
      </text>
    </comment>
    <comment ref="B10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201805</t>
        </r>
        <r>
          <rPr>
            <sz val="9"/>
            <rFont val="宋体"/>
            <charset val="134"/>
          </rPr>
          <t>购进</t>
        </r>
        <r>
          <rPr>
            <sz val="9"/>
            <rFont val="Tahoma"/>
            <charset val="134"/>
          </rPr>
          <t>60</t>
        </r>
        <r>
          <rPr>
            <sz val="9"/>
            <rFont val="宋体"/>
            <charset val="134"/>
          </rPr>
          <t>台</t>
        </r>
      </text>
    </comment>
    <comment ref="B11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2018-4</t>
        </r>
        <r>
          <rPr>
            <sz val="9"/>
            <rFont val="宋体"/>
            <charset val="134"/>
          </rPr>
          <t>月份购</t>
        </r>
      </text>
    </comment>
    <comment ref="B12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购进</t>
        </r>
      </text>
    </comment>
    <comment ref="B13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两年以前购进</t>
        </r>
      </text>
    </comment>
    <comment ref="B14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两年以前购进</t>
        </r>
      </text>
    </comment>
    <comment ref="B17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电脑平车</t>
        </r>
      </text>
    </comment>
    <comment ref="B1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清华天地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台没机架</t>
        </r>
        <r>
          <rPr>
            <sz val="9"/>
            <rFont val="Tahoma"/>
            <charset val="134"/>
          </rPr>
          <t xml:space="preserve"> 13</t>
        </r>
        <r>
          <rPr>
            <sz val="9"/>
            <rFont val="宋体"/>
            <charset val="134"/>
          </rPr>
          <t>台没有电机</t>
        </r>
      </text>
    </comment>
    <comment ref="B22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河北蓝天</t>
        </r>
        <r>
          <rPr>
            <sz val="9"/>
            <rFont val="Tahoma"/>
            <charset val="134"/>
          </rPr>
          <t>/2020-3</t>
        </r>
        <r>
          <rPr>
            <sz val="9"/>
            <rFont val="宋体"/>
            <charset val="134"/>
          </rPr>
          <t>购</t>
        </r>
      </text>
    </comment>
    <comment ref="B23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河北蓝天</t>
        </r>
        <r>
          <rPr>
            <sz val="9"/>
            <rFont val="Tahoma"/>
            <charset val="134"/>
          </rPr>
          <t>/2020-3</t>
        </r>
        <r>
          <rPr>
            <sz val="9"/>
            <rFont val="宋体"/>
            <charset val="134"/>
          </rPr>
          <t>购</t>
        </r>
      </text>
    </comment>
    <comment ref="B3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玉兄牌</t>
        </r>
      </text>
    </comment>
    <comment ref="R44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一月份二分厂拉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 xml:space="preserve">  3.11</t>
        </r>
        <r>
          <rPr>
            <sz val="9"/>
            <rFont val="宋体"/>
            <charset val="134"/>
          </rPr>
          <t>号一分厂拉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 xml:space="preserve">  3.15</t>
        </r>
        <r>
          <rPr>
            <sz val="9"/>
            <rFont val="宋体"/>
            <charset val="134"/>
          </rPr>
          <t>号一分厂又拉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 xml:space="preserve">  4.2</t>
        </r>
        <r>
          <rPr>
            <sz val="9"/>
            <rFont val="宋体"/>
            <charset val="134"/>
          </rPr>
          <t>号二分厂拉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台</t>
        </r>
      </text>
    </comment>
    <comment ref="B48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购进</t>
        </r>
        <r>
          <rPr>
            <sz val="9"/>
            <rFont val="Tahoma"/>
            <charset val="134"/>
          </rPr>
          <t>7</t>
        </r>
        <r>
          <rPr>
            <sz val="9"/>
            <rFont val="宋体"/>
            <charset val="134"/>
          </rPr>
          <t>台</t>
        </r>
      </text>
    </comment>
    <comment ref="B50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2020-3</t>
        </r>
        <r>
          <rPr>
            <sz val="9"/>
            <rFont val="宋体"/>
            <charset val="134"/>
          </rPr>
          <t>月份购进</t>
        </r>
        <r>
          <rPr>
            <sz val="9"/>
            <rFont val="Tahoma"/>
            <charset val="134"/>
          </rPr>
          <t>12</t>
        </r>
        <r>
          <rPr>
            <sz val="9"/>
            <rFont val="宋体"/>
            <charset val="134"/>
          </rPr>
          <t>台</t>
        </r>
      </text>
    </comment>
    <comment ref="B52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2020-3</t>
        </r>
        <r>
          <rPr>
            <sz val="9"/>
            <rFont val="宋体"/>
            <charset val="134"/>
          </rPr>
          <t>月份购进8台</t>
        </r>
      </text>
    </comment>
    <comment ref="B53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月份购进</t>
        </r>
        <r>
          <rPr>
            <sz val="9"/>
            <rFont val="Tahoma"/>
            <charset val="134"/>
          </rPr>
          <t>15</t>
        </r>
        <r>
          <rPr>
            <sz val="9"/>
            <rFont val="宋体"/>
            <charset val="134"/>
          </rPr>
          <t>台2020-3够进13</t>
        </r>
      </text>
    </comment>
    <comment ref="B54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在机器上安装一共进</t>
        </r>
        <r>
          <rPr>
            <sz val="9"/>
            <rFont val="Tahoma"/>
            <charset val="134"/>
          </rPr>
          <t>6</t>
        </r>
        <r>
          <rPr>
            <sz val="9"/>
            <rFont val="宋体"/>
            <charset val="134"/>
          </rPr>
          <t>套</t>
        </r>
      </text>
    </comment>
    <comment ref="B62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购进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台2020-3购进5台</t>
        </r>
      </text>
    </comment>
    <comment ref="B6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标准牌、杰克牌</t>
        </r>
      </text>
    </comment>
    <comment ref="B70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月份购进</t>
        </r>
        <r>
          <rPr>
            <sz val="9"/>
            <rFont val="Tahoma"/>
            <charset val="134"/>
          </rPr>
          <t>24</t>
        </r>
        <r>
          <rPr>
            <sz val="9"/>
            <rFont val="宋体"/>
            <charset val="134"/>
          </rPr>
          <t>台2020-3购进6台</t>
        </r>
      </text>
    </comment>
    <comment ref="B85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鹏博缝纫设备</t>
        </r>
        <r>
          <rPr>
            <sz val="9"/>
            <rFont val="Tahoma"/>
            <charset val="134"/>
          </rPr>
          <t>/2017</t>
        </r>
        <r>
          <rPr>
            <sz val="9"/>
            <rFont val="宋体"/>
            <charset val="134"/>
          </rPr>
          <t>年购</t>
        </r>
      </text>
    </comment>
    <comment ref="B8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2020-3-28</t>
        </r>
      </text>
    </comment>
    <comment ref="B87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富山缝纫设备</t>
        </r>
        <r>
          <rPr>
            <sz val="9"/>
            <rFont val="Tahoma"/>
            <charset val="134"/>
          </rPr>
          <t>/2016</t>
        </r>
        <r>
          <rPr>
            <sz val="9"/>
            <rFont val="宋体"/>
            <charset val="134"/>
          </rPr>
          <t>年购</t>
        </r>
      </text>
    </comment>
    <comment ref="B88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鹏博缝纫设备</t>
        </r>
        <r>
          <rPr>
            <sz val="9"/>
            <rFont val="Tahoma"/>
            <charset val="134"/>
          </rPr>
          <t>/2017</t>
        </r>
        <r>
          <rPr>
            <sz val="9"/>
            <rFont val="宋体"/>
            <charset val="134"/>
          </rPr>
          <t>年购</t>
        </r>
      </text>
    </comment>
    <comment ref="B8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85cm7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 xml:space="preserve">  </t>
        </r>
        <r>
          <rPr>
            <sz val="9"/>
            <rFont val="宋体"/>
            <charset val="134"/>
          </rPr>
          <t>河北蓝天</t>
        </r>
        <r>
          <rPr>
            <sz val="9"/>
            <rFont val="Tahoma"/>
            <charset val="134"/>
          </rPr>
          <t>/2018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月购</t>
        </r>
        <r>
          <rPr>
            <sz val="9"/>
            <rFont val="Tahoma"/>
            <charset val="134"/>
          </rPr>
          <t>36cm 12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 xml:space="preserve">  56cm </t>
        </r>
        <r>
          <rPr>
            <sz val="9"/>
            <rFont val="宋体"/>
            <charset val="134"/>
          </rPr>
          <t>一台</t>
        </r>
        <r>
          <rPr>
            <sz val="9"/>
            <rFont val="Tahoma"/>
            <charset val="134"/>
          </rPr>
          <t xml:space="preserve">       </t>
        </r>
      </text>
    </comment>
    <comment ref="B90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两年以前购</t>
        </r>
      </text>
    </comment>
    <comment ref="B98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2018-4-14</t>
        </r>
        <r>
          <rPr>
            <sz val="9"/>
            <rFont val="宋体"/>
            <charset val="134"/>
          </rPr>
          <t>购一台</t>
        </r>
        <r>
          <rPr>
            <sz val="9"/>
            <rFont val="Tahoma"/>
            <charset val="134"/>
          </rPr>
          <t xml:space="preserve">  2018-6-14</t>
        </r>
        <r>
          <rPr>
            <sz val="9"/>
            <rFont val="宋体"/>
            <charset val="134"/>
          </rPr>
          <t>购进一台</t>
        </r>
      </text>
    </comment>
    <comment ref="B10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2020-3-1卖5台</t>
        </r>
      </text>
    </comment>
    <comment ref="B106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任县借百联流量机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>7.5KW</t>
        </r>
        <r>
          <rPr>
            <sz val="9"/>
            <rFont val="宋体"/>
            <charset val="134"/>
          </rPr>
          <t>气泵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储气罐</t>
        </r>
        <r>
          <rPr>
            <sz val="9"/>
            <rFont val="Tahoma"/>
            <charset val="134"/>
          </rPr>
          <t>0.6</t>
        </r>
        <r>
          <rPr>
            <sz val="9"/>
            <rFont val="宋体"/>
            <charset val="134"/>
          </rPr>
          <t>立方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个干燥机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台过滤器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个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电动排水阀</t>
        </r>
        <r>
          <rPr>
            <sz val="9"/>
            <rFont val="Tahoma"/>
            <charset val="134"/>
          </rPr>
          <t xml:space="preserve">4 </t>
        </r>
        <r>
          <rPr>
            <sz val="9"/>
            <rFont val="宋体"/>
            <charset val="134"/>
          </rPr>
          <t>气管</t>
        </r>
        <r>
          <rPr>
            <sz val="9"/>
            <rFont val="Tahoma"/>
            <charset val="134"/>
          </rPr>
          <t>16mm/20</t>
        </r>
        <r>
          <rPr>
            <sz val="9"/>
            <rFont val="宋体"/>
            <charset val="134"/>
          </rPr>
          <t>米</t>
        </r>
        <r>
          <rPr>
            <sz val="9"/>
            <rFont val="Tahoma"/>
            <charset val="134"/>
          </rPr>
          <t xml:space="preserve">     </t>
        </r>
        <r>
          <rPr>
            <sz val="9"/>
            <rFont val="宋体"/>
            <charset val="134"/>
          </rPr>
          <t>小干言借百联流量机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>7.5KW</t>
        </r>
        <r>
          <rPr>
            <sz val="9"/>
            <rFont val="宋体"/>
            <charset val="134"/>
          </rPr>
          <t>气泵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储气罐</t>
        </r>
        <r>
          <rPr>
            <sz val="9"/>
            <rFont val="Tahoma"/>
            <charset val="134"/>
          </rPr>
          <t>0.6</t>
        </r>
        <r>
          <rPr>
            <sz val="9"/>
            <rFont val="宋体"/>
            <charset val="134"/>
          </rPr>
          <t>立方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个干燥机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台过滤器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个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电动排水阀</t>
        </r>
        <r>
          <rPr>
            <sz val="9"/>
            <rFont val="Tahoma"/>
            <charset val="134"/>
          </rPr>
          <t xml:space="preserve">4   </t>
        </r>
        <r>
          <rPr>
            <sz val="9"/>
            <rFont val="宋体"/>
            <charset val="134"/>
          </rPr>
          <t>柏乡梦时服装厂借百联流量机一台</t>
        </r>
      </text>
    </comment>
    <comment ref="E106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借给任县一台</t>
        </r>
        <r>
          <rPr>
            <sz val="9"/>
            <rFont val="Tahoma"/>
            <charset val="134"/>
          </rPr>
          <t xml:space="preserve"> 2018</t>
        </r>
        <r>
          <rPr>
            <sz val="9"/>
            <rFont val="宋体"/>
            <charset val="134"/>
          </rPr>
          <t>年购进两台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借给小干言一台柏乡梦时服装厂一台</t>
        </r>
      </text>
    </comment>
    <comment ref="B10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2020-5购进3台</t>
        </r>
      </text>
    </comment>
    <comment ref="B110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</t>
        </r>
        <r>
          <rPr>
            <sz val="9"/>
            <rFont val="宋体"/>
            <charset val="134"/>
          </rPr>
          <t>购进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台</t>
        </r>
      </text>
    </comment>
    <comment ref="B112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月份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一厂购进凯斯曼牌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台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二厂合资电剪一台</t>
        </r>
        <r>
          <rPr>
            <sz val="9"/>
            <rFont val="Tahoma"/>
            <charset val="134"/>
          </rPr>
          <t xml:space="preserve">  2019-6  </t>
        </r>
        <r>
          <rPr>
            <sz val="9"/>
            <rFont val="宋体"/>
            <charset val="134"/>
          </rPr>
          <t>三分厂购买</t>
        </r>
        <r>
          <rPr>
            <sz val="9"/>
            <rFont val="Tahoma"/>
            <charset val="134"/>
          </rPr>
          <t>KM</t>
        </r>
        <r>
          <rPr>
            <sz val="9"/>
            <rFont val="宋体"/>
            <charset val="134"/>
          </rPr>
          <t>合资电剪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台</t>
        </r>
      </text>
    </comment>
    <comment ref="B117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购进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台</t>
        </r>
      </text>
    </comment>
    <comment ref="B11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含佳成牌一台</t>
        </r>
        <r>
          <rPr>
            <sz val="9"/>
            <rFont val="Tahoma"/>
            <charset val="134"/>
          </rPr>
          <t xml:space="preserve">  </t>
        </r>
        <r>
          <rPr>
            <sz val="9"/>
            <rFont val="宋体"/>
            <charset val="134"/>
          </rPr>
          <t>清华天地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台没机架</t>
        </r>
      </text>
    </comment>
    <comment ref="B12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2020-5购进一台</t>
        </r>
      </text>
    </comment>
    <comment ref="B121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借任县</t>
        </r>
        <r>
          <rPr>
            <sz val="9"/>
            <rFont val="Tahoma"/>
            <charset val="134"/>
          </rPr>
          <t xml:space="preserve"> 2018</t>
        </r>
        <r>
          <rPr>
            <sz val="9"/>
            <rFont val="宋体"/>
            <charset val="134"/>
          </rPr>
          <t>年购一台借小干言</t>
        </r>
      </text>
    </comment>
    <comment ref="B125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停用原亚威厂一台</t>
        </r>
      </text>
    </comment>
    <comment ref="B12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创勋牌、纳捷牌</t>
        </r>
      </text>
    </comment>
    <comment ref="B130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佳田牌、威德士牌、盛田牌、利隆牌、索隆牌</t>
        </r>
      </text>
    </comment>
    <comment ref="B144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品牌：中捷、标准、发利市</t>
        </r>
      </text>
    </comment>
    <comment ref="B147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含东波大库</t>
        </r>
      </text>
    </comment>
    <comment ref="B148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金石牌</t>
        </r>
      </text>
    </comment>
    <comment ref="B156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</t>
        </r>
        <r>
          <rPr>
            <sz val="9"/>
            <rFont val="宋体"/>
            <charset val="134"/>
          </rPr>
          <t>购进2020-3购进3台</t>
        </r>
      </text>
    </comment>
    <comment ref="B158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英泰牌、伊斯曼、上海诚事牌</t>
        </r>
        <r>
          <rPr>
            <sz val="9"/>
            <rFont val="Tahoma"/>
            <charset val="134"/>
          </rPr>
          <t xml:space="preserve">          2018-5</t>
        </r>
        <r>
          <rPr>
            <sz val="9"/>
            <rFont val="宋体"/>
            <charset val="134"/>
          </rPr>
          <t>购进两台2020-3购进2台</t>
        </r>
      </text>
    </comment>
    <comment ref="B15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购全自动切牙条机一台</t>
        </r>
      </text>
    </comment>
    <comment ref="B160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购进全自动斜纹打卷机一台</t>
        </r>
      </text>
    </comment>
    <comment ref="B161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原亚威厂</t>
        </r>
      </text>
    </comment>
    <comment ref="B163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2018-5</t>
        </r>
        <r>
          <rPr>
            <sz val="9"/>
            <rFont val="宋体"/>
            <charset val="134"/>
          </rPr>
          <t>购进</t>
        </r>
      </text>
    </comment>
    <comment ref="B164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2018-11</t>
        </r>
        <r>
          <rPr>
            <sz val="9"/>
            <rFont val="宋体"/>
            <charset val="134"/>
          </rPr>
          <t>购进</t>
        </r>
      </text>
    </comment>
    <comment ref="B165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2018-11</t>
        </r>
        <r>
          <rPr>
            <sz val="9"/>
            <rFont val="宋体"/>
            <charset val="134"/>
          </rPr>
          <t>购进</t>
        </r>
      </text>
    </comment>
    <comment ref="B167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一分厂统计含三分厂</t>
        </r>
        <r>
          <rPr>
            <sz val="9"/>
            <rFont val="Tahoma"/>
            <charset val="134"/>
          </rPr>
          <t xml:space="preserve">         </t>
        </r>
        <r>
          <rPr>
            <sz val="9"/>
            <rFont val="宋体"/>
            <charset val="134"/>
          </rPr>
          <t>含泰安牌</t>
        </r>
        <r>
          <rPr>
            <sz val="9"/>
            <rFont val="Tahoma"/>
            <charset val="134"/>
          </rPr>
          <t xml:space="preserve">     </t>
        </r>
      </text>
    </comment>
    <comment ref="B168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一分厂统计含三分厂</t>
        </r>
      </text>
    </comment>
    <comment ref="B169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一分厂统计含三分厂</t>
        </r>
        <r>
          <rPr>
            <sz val="9"/>
            <rFont val="Tahoma"/>
            <charset val="134"/>
          </rPr>
          <t xml:space="preserve">          </t>
        </r>
        <r>
          <rPr>
            <sz val="9"/>
            <rFont val="宋体"/>
            <charset val="134"/>
          </rPr>
          <t>海峰牌和艺煌牌</t>
        </r>
      </text>
    </comment>
    <comment ref="B172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一分厂统计含三分厂</t>
        </r>
      </text>
    </comment>
    <comment ref="B174" authorId="0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原亚威厂</t>
        </r>
      </text>
    </comment>
  </commentList>
</comments>
</file>

<file path=xl/sharedStrings.xml><?xml version="1.0" encoding="utf-8"?>
<sst xmlns="http://schemas.openxmlformats.org/spreadsheetml/2006/main" count="789" uniqueCount="583">
  <si>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</si>
  <si>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</si>
  <si>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</si>
  <si>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</si>
  <si>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河北丽达制衣有限公司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</si>
  <si>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</si>
  <si>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t>河北省宁晋县西城区新兴路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号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</si>
  <si>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</si>
  <si>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郭国起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</si>
  <si>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</si>
  <si>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服装生产加工</t>
  </si>
  <si>
    <t>5）注册资金：</t>
  </si>
  <si>
    <r>
      <rPr>
        <sz val="9"/>
        <rFont val="Times New Roman"/>
        <charset val="134"/>
      </rPr>
      <t>5550</t>
    </r>
    <r>
      <rPr>
        <sz val="9"/>
        <rFont val="宋体"/>
        <charset val="134"/>
      </rPr>
      <t>万元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</si>
  <si>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</si>
  <si>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</si>
  <si>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张立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副总</t>
    </r>
  </si>
  <si>
    <t>联系电话：13931936946</t>
  </si>
  <si>
    <t xml:space="preserve">       邮箱/其它：LIDAZHANGLI@163.COM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</si>
  <si>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</si>
  <si>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</si>
  <si>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</si>
  <si>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</si>
  <si>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</si>
  <si>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</si>
  <si>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</si>
  <si>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</si>
  <si>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</si>
  <si>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</si>
  <si>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</si>
  <si>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</si>
  <si>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</si>
  <si>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</si>
  <si>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</si>
  <si>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</si>
  <si>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</si>
  <si>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</si>
  <si>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</si>
  <si>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</si>
  <si>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</si>
  <si>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</si>
  <si>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</si>
  <si>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</si>
  <si>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</si>
  <si>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</si>
  <si>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</si>
  <si>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</si>
  <si>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</si>
  <si>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</si>
  <si>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</si>
  <si>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</si>
  <si>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</si>
  <si>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</si>
  <si>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</si>
  <si>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</si>
  <si>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</si>
  <si>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</si>
  <si>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</si>
  <si>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</si>
  <si>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</si>
  <si>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</si>
  <si>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</si>
  <si>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</si>
  <si>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</si>
  <si>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</si>
  <si>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</si>
  <si>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</si>
  <si>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</si>
  <si>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</si>
  <si>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</si>
  <si>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</si>
  <si>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</si>
  <si>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</si>
  <si>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</si>
  <si>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</si>
  <si>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</si>
  <si>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</si>
  <si>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</si>
  <si>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</si>
  <si>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</si>
  <si>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</si>
  <si>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</si>
  <si>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</si>
  <si>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</si>
  <si>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</si>
  <si>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</si>
  <si>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</si>
  <si>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</si>
  <si>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</si>
  <si>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</si>
  <si>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</si>
  <si>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</si>
  <si>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</si>
  <si>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</si>
  <si>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</si>
  <si>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一分厂</t>
  </si>
  <si>
    <t>二分厂</t>
  </si>
  <si>
    <t>三分厂</t>
  </si>
  <si>
    <t>可分配给探路者公司的产能比例  10</t>
  </si>
  <si>
    <t>%，    流水线</t>
  </si>
  <si>
    <t>6条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</si>
  <si>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</si>
  <si>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</si>
  <si>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</si>
  <si>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</si>
  <si>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</si>
  <si>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</si>
  <si>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</si>
  <si>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</si>
  <si>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</si>
  <si>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GST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</si>
  <si>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</si>
  <si>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</si>
  <si>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</si>
  <si>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</si>
  <si>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</si>
  <si>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</si>
  <si>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</si>
  <si>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</si>
  <si>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2023年数量</t>
  </si>
  <si>
    <t>占比</t>
  </si>
  <si>
    <t>2022年数量</t>
  </si>
  <si>
    <t>1巴拉</t>
  </si>
  <si>
    <t>梭织</t>
  </si>
  <si>
    <t>180万件</t>
  </si>
  <si>
    <t>件</t>
  </si>
  <si>
    <t xml:space="preserve">        </t>
  </si>
  <si>
    <t>2蕉下</t>
  </si>
  <si>
    <t>70万件</t>
  </si>
  <si>
    <t>3森马</t>
  </si>
  <si>
    <t>30万件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</si>
  <si>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</si>
  <si>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</si>
  <si>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台华</t>
  </si>
  <si>
    <t>联系人：吴经理</t>
  </si>
  <si>
    <t>联系方式：</t>
  </si>
  <si>
    <t>2、面料厂名：</t>
  </si>
  <si>
    <t>向兴</t>
  </si>
  <si>
    <t>联系人：蔡经理</t>
  </si>
  <si>
    <t>3、面料厂名：</t>
  </si>
  <si>
    <t>联盛</t>
  </si>
  <si>
    <t>联系人：黄经理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</si>
  <si>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</si>
  <si>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</si>
  <si>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</si>
  <si>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</si>
  <si>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</si>
  <si>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验布机（台）4</t>
  </si>
  <si>
    <t>裁床（张）6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</si>
  <si>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</si>
  <si>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</si>
  <si>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</si>
  <si>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</si>
  <si>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</si>
  <si>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</si>
  <si>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</si>
  <si>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</si>
  <si>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</si>
  <si>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</si>
  <si>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</si>
  <si>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</si>
  <si>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正羽</t>
  </si>
  <si>
    <t>实验室调查表</t>
  </si>
  <si>
    <t>单位名称：</t>
  </si>
  <si>
    <t>通讯地址:</t>
  </si>
  <si>
    <t>宁晋县西城区新兴路102号</t>
  </si>
  <si>
    <t>电话：</t>
  </si>
  <si>
    <t>0319-5898161</t>
  </si>
  <si>
    <t>传真：</t>
  </si>
  <si>
    <t>联系人：</t>
  </si>
  <si>
    <t>赵霞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</si>
  <si>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</si>
  <si>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</si>
  <si>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</si>
  <si>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</si>
  <si>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</si>
  <si>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</si>
  <si>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</si>
  <si>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</si>
  <si>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</si>
  <si>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</si>
  <si>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</si>
  <si>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</si>
  <si>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</si>
  <si>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</si>
  <si>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</si>
  <si>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</si>
  <si>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</si>
  <si>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</si>
  <si>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</si>
  <si>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专科</t>
  </si>
  <si>
    <t>段健存</t>
  </si>
  <si>
    <t>男</t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</si>
  <si>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</si>
  <si>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</si>
  <si>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</si>
  <si>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</si>
  <si>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</si>
  <si>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</si>
  <si>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</si>
  <si>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</si>
  <si>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</si>
  <si>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</si>
  <si>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</si>
  <si>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</si>
  <si>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全自动缩水率试验机</t>
  </si>
  <si>
    <t>宁波仪器</t>
  </si>
  <si>
    <t>1次/年</t>
  </si>
  <si>
    <t>外观</t>
  </si>
  <si>
    <t>多功能色牢度摩擦仪</t>
  </si>
  <si>
    <t>色牢度</t>
  </si>
  <si>
    <t>织物起毛起球仪</t>
  </si>
  <si>
    <t>起毛球</t>
  </si>
  <si>
    <t>织物平磨仪（马丁瓦尔中级）</t>
  </si>
  <si>
    <t>耐磨</t>
  </si>
  <si>
    <t>起球评级视镜</t>
  </si>
  <si>
    <t>色差</t>
  </si>
  <si>
    <t>工业用除湿机</t>
  </si>
  <si>
    <t>温湿度测试仪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</si>
  <si>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</si>
  <si>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</si>
  <si>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</si>
  <si>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</si>
  <si>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</si>
  <si>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</si>
  <si>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</si>
  <si>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</si>
  <si>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</si>
  <si>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</si>
  <si>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</si>
  <si>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</si>
  <si>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</si>
  <si>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</si>
  <si>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</si>
  <si>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</si>
  <si>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</si>
  <si>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</si>
  <si>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</si>
  <si>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</si>
  <si>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</si>
  <si>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</si>
  <si>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</si>
  <si>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</si>
  <si>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</si>
  <si>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</si>
  <si>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</si>
  <si>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</si>
  <si>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</si>
  <si>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</si>
  <si>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</si>
  <si>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</si>
  <si>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</si>
  <si>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</si>
  <si>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</si>
  <si>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</si>
  <si>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</si>
  <si>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</si>
  <si>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</si>
  <si>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</si>
  <si>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</si>
  <si>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</si>
  <si>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</si>
  <si>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</si>
  <si>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</si>
  <si>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</si>
  <si>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</si>
  <si>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</si>
  <si>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</si>
  <si>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</si>
  <si>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</si>
  <si>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</si>
  <si>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</si>
  <si>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</si>
  <si>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</si>
  <si>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</si>
  <si>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</si>
  <si>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</si>
  <si>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</si>
  <si>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</si>
  <si>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</si>
  <si>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</si>
  <si>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</si>
  <si>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</si>
  <si>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</si>
  <si>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</si>
  <si>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</si>
  <si>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</si>
  <si>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</si>
  <si>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</si>
  <si>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</si>
  <si>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</si>
  <si>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</si>
  <si>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</si>
  <si>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</si>
  <si>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</si>
  <si>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</si>
  <si>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</si>
  <si>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</si>
  <si>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</si>
  <si>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</si>
  <si>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</si>
  <si>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</si>
  <si>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</si>
  <si>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</si>
  <si>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</si>
  <si>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</si>
  <si>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</si>
  <si>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</si>
  <si>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</si>
  <si>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</si>
  <si>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</si>
  <si>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</si>
  <si>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</si>
  <si>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</si>
  <si>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</si>
  <si>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</si>
  <si>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</si>
  <si>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</si>
  <si>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</si>
  <si>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</si>
  <si>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</si>
  <si>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</si>
  <si>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</si>
  <si>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</si>
  <si>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</si>
  <si>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</si>
  <si>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</si>
  <si>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</si>
  <si>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</si>
  <si>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</si>
  <si>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</si>
  <si>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</si>
  <si>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</si>
  <si>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</si>
  <si>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</si>
  <si>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</si>
  <si>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</si>
  <si>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</si>
  <si>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</si>
  <si>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</si>
  <si>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</si>
  <si>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</si>
  <si>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</si>
  <si>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</si>
  <si>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</si>
  <si>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</si>
  <si>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</si>
  <si>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</si>
  <si>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</si>
  <si>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最终得分：83</t>
  </si>
  <si>
    <r>
      <rPr>
        <b/>
        <sz val="20"/>
        <rFont val="宋体"/>
        <charset val="134"/>
      </rPr>
      <t xml:space="preserve">              设备明细表          </t>
    </r>
    <r>
      <rPr>
        <b/>
        <sz val="11"/>
        <rFont val="宋体"/>
        <charset val="134"/>
      </rPr>
      <t>2023-3-31</t>
    </r>
  </si>
  <si>
    <t>清华天地</t>
  </si>
  <si>
    <t>技术科</t>
  </si>
  <si>
    <t>总合计</t>
  </si>
  <si>
    <t>机型</t>
  </si>
  <si>
    <t>本厂</t>
  </si>
  <si>
    <t>停用</t>
  </si>
  <si>
    <t>外借</t>
  </si>
  <si>
    <t>合计</t>
  </si>
  <si>
    <t>仓库</t>
  </si>
  <si>
    <t>电脑</t>
  </si>
  <si>
    <t>标准6710平车</t>
  </si>
  <si>
    <t>标准6180平车</t>
  </si>
  <si>
    <t>标准6910平车</t>
  </si>
  <si>
    <t>杰克A5平车</t>
  </si>
  <si>
    <t>杰克A4平车</t>
  </si>
  <si>
    <t>美机电脑平车</t>
  </si>
  <si>
    <t>富山电脑车</t>
  </si>
  <si>
    <t>顺发链式平车</t>
  </si>
  <si>
    <t>南邦NB-D6C电脑平车</t>
  </si>
  <si>
    <t>重机电脑平车</t>
  </si>
  <si>
    <t>6180MT3/6188</t>
  </si>
  <si>
    <t>中捷9800/9700/9000</t>
  </si>
  <si>
    <t>平车</t>
  </si>
  <si>
    <t>中捷平车ZJ9000</t>
  </si>
  <si>
    <t>中捷平车ZJ8800</t>
  </si>
  <si>
    <t>兄弟平车</t>
  </si>
  <si>
    <t>重机8700平车</t>
  </si>
  <si>
    <t>GC6-8平车</t>
  </si>
  <si>
    <t>双针类</t>
  </si>
  <si>
    <t>双针ZJ842</t>
  </si>
  <si>
    <t>杰克845双针</t>
  </si>
  <si>
    <t>杰克842双针</t>
  </si>
  <si>
    <t>双针ZJ845</t>
  </si>
  <si>
    <t>标准GC842</t>
  </si>
  <si>
    <t>双针GC6845</t>
  </si>
  <si>
    <t>双针GC942-D3电脑</t>
  </si>
  <si>
    <t>双针GC945-D3电脑</t>
  </si>
  <si>
    <t>兄弟842</t>
  </si>
  <si>
    <t>标准6240</t>
  </si>
  <si>
    <t>标准双针机6220</t>
  </si>
  <si>
    <t>凌志双针机</t>
  </si>
  <si>
    <t>兄弟842电脑双针</t>
  </si>
  <si>
    <t>兄弟845电脑双针</t>
  </si>
  <si>
    <t>标准942电脑双针</t>
  </si>
  <si>
    <t>富山电脑双针</t>
  </si>
  <si>
    <t>上工链双针</t>
  </si>
  <si>
    <t>重机双针机</t>
  </si>
  <si>
    <t>拖轮双针机</t>
  </si>
  <si>
    <t>包缝机类</t>
  </si>
  <si>
    <t>三线包缝ZJ752-17</t>
  </si>
  <si>
    <t>包缝机ZJ732-70五线</t>
  </si>
  <si>
    <t>包缝机M732飞马五线</t>
  </si>
  <si>
    <t>标准包缝GC2000-5</t>
  </si>
  <si>
    <t>标准包缝GC2000-3</t>
  </si>
  <si>
    <t>南爵四线同步包缝机</t>
  </si>
  <si>
    <t>富山电脑四线</t>
  </si>
  <si>
    <t>重机6700五线</t>
  </si>
  <si>
    <t>富山电脑五线</t>
  </si>
  <si>
    <t>美机电脑五线</t>
  </si>
  <si>
    <t>杰克电脑五线A5</t>
  </si>
  <si>
    <t>布鲁斯电脑五线</t>
  </si>
  <si>
    <t>杰克电脑五线695</t>
  </si>
  <si>
    <t>杰克电脑五线A4</t>
  </si>
  <si>
    <t>包缝机拖布轮</t>
  </si>
  <si>
    <t>打结机类</t>
  </si>
  <si>
    <t>标准GT680-011</t>
  </si>
  <si>
    <t>标准打节机690</t>
  </si>
  <si>
    <t>舒普打节机430A</t>
  </si>
  <si>
    <t>美机打节机430G</t>
  </si>
  <si>
    <t>左特打节机</t>
  </si>
  <si>
    <t>中捷ZJ1900ASS</t>
  </si>
  <si>
    <t>重机LK1900A</t>
  </si>
  <si>
    <r>
      <rPr>
        <b/>
        <sz val="9"/>
        <rFont val="宋体"/>
        <charset val="134"/>
      </rPr>
      <t>重机L</t>
    </r>
    <r>
      <rPr>
        <b/>
        <sz val="9"/>
        <rFont val="宋体"/>
        <charset val="134"/>
      </rPr>
      <t>K1900BSS</t>
    </r>
  </si>
  <si>
    <t>舒普净眼机9820</t>
  </si>
  <si>
    <t>维利马净眼机9820</t>
  </si>
  <si>
    <t>兄弟净眼机RH9820</t>
  </si>
  <si>
    <t>毛眼机类</t>
  </si>
  <si>
    <t>重机电脑毛眼1790S</t>
  </si>
  <si>
    <t>重机LK781</t>
  </si>
  <si>
    <t>冲床类</t>
  </si>
  <si>
    <t>冲床</t>
  </si>
  <si>
    <t>电子冲床</t>
  </si>
  <si>
    <t>花样机类</t>
  </si>
  <si>
    <t>标准花样机690DA-01</t>
  </si>
  <si>
    <t>日星花样机</t>
  </si>
  <si>
    <t>杰克花样机</t>
  </si>
  <si>
    <t>钉扣机</t>
  </si>
  <si>
    <t>重机373</t>
  </si>
  <si>
    <t>重机钉扣机LK1377</t>
  </si>
  <si>
    <t>中捷ZJ1903</t>
  </si>
  <si>
    <t>标准钉扣机690</t>
  </si>
  <si>
    <t>自动铆扣机</t>
  </si>
  <si>
    <t>健马2373钉扣机</t>
  </si>
  <si>
    <t>长缝钉扣机CF373</t>
  </si>
  <si>
    <t>上工钉扣机</t>
  </si>
  <si>
    <t>绿头4-2</t>
  </si>
  <si>
    <t>带刀机类</t>
  </si>
  <si>
    <t>标准带刀机6170</t>
  </si>
  <si>
    <t>中捷带刀机ZJ5200N</t>
  </si>
  <si>
    <t>切包机</t>
  </si>
  <si>
    <t>南爵切包一体机</t>
  </si>
  <si>
    <t>斯若克切包一体机</t>
  </si>
  <si>
    <t>富山切包一体机</t>
  </si>
  <si>
    <t>南爵切包和一体双针</t>
  </si>
  <si>
    <t>长臂机类</t>
  </si>
  <si>
    <t>新晨长臂机</t>
  </si>
  <si>
    <t>莱蒙长臂机</t>
  </si>
  <si>
    <t>多针机类</t>
  </si>
  <si>
    <t>标准多针机</t>
  </si>
  <si>
    <t>森本拉腰机</t>
  </si>
  <si>
    <t>青本多针机</t>
  </si>
  <si>
    <t>裤袢机类</t>
  </si>
  <si>
    <t>森本2000C</t>
  </si>
  <si>
    <t>佐特2000C</t>
  </si>
  <si>
    <t>纤袢机</t>
  </si>
  <si>
    <t>纤边机</t>
  </si>
  <si>
    <t>绷缝机类</t>
  </si>
  <si>
    <t>标准31030绷缝</t>
  </si>
  <si>
    <t>星菱绷缝机</t>
  </si>
  <si>
    <t>烫条机类</t>
  </si>
  <si>
    <t>新/旧业成热风机</t>
  </si>
  <si>
    <t>金刚狼热风机</t>
  </si>
  <si>
    <t>铁金刚成热风机</t>
  </si>
  <si>
    <t>充绒机类</t>
  </si>
  <si>
    <t>百联充绒机</t>
  </si>
  <si>
    <t>百联流量充绒机</t>
  </si>
  <si>
    <t>TP充绒机</t>
  </si>
  <si>
    <t>充棉机</t>
  </si>
  <si>
    <t>电剪类</t>
  </si>
  <si>
    <t>103电剪8寸</t>
  </si>
  <si>
    <t>103电剪10寸</t>
  </si>
  <si>
    <t>乐江100圆剪</t>
  </si>
  <si>
    <t>压烫机类</t>
  </si>
  <si>
    <t>天元烫标机（大）</t>
  </si>
  <si>
    <t>军璇补胶机（压烫机）</t>
  </si>
  <si>
    <t>威士900粘合机</t>
  </si>
  <si>
    <r>
      <rPr>
        <b/>
        <sz val="9"/>
        <rFont val="宋体"/>
        <charset val="134"/>
      </rPr>
      <t>佳成5</t>
    </r>
    <r>
      <rPr>
        <b/>
        <sz val="9"/>
        <rFont val="宋体"/>
        <charset val="134"/>
      </rPr>
      <t>00粘合机</t>
    </r>
  </si>
  <si>
    <t>众智500粘合机</t>
  </si>
  <si>
    <t>江心500粘合机</t>
  </si>
  <si>
    <t>气泵类</t>
  </si>
  <si>
    <t>螺杆气泵</t>
  </si>
  <si>
    <t>7.5KW气泵</t>
  </si>
  <si>
    <t>2.2KM气泵</t>
  </si>
  <si>
    <t>小气泵1.5KW</t>
  </si>
  <si>
    <t>西岛铺布机</t>
  </si>
  <si>
    <t>带锯</t>
  </si>
  <si>
    <t>PGM铺布机</t>
  </si>
  <si>
    <t>瑞州净版机</t>
  </si>
  <si>
    <t>诚事验布机</t>
  </si>
  <si>
    <t>绘图仪</t>
  </si>
  <si>
    <t>威德仕烫台</t>
  </si>
  <si>
    <t>激光机</t>
  </si>
  <si>
    <t>富怡1910激光</t>
  </si>
  <si>
    <t>富怡1390激光</t>
  </si>
  <si>
    <t>自动模板机</t>
  </si>
  <si>
    <t>中缝重工模板机</t>
  </si>
  <si>
    <t>祖克模板机</t>
  </si>
  <si>
    <t>易玛卡自动裁床</t>
  </si>
  <si>
    <t>美机模板机</t>
  </si>
  <si>
    <t>打梭机</t>
  </si>
  <si>
    <t>恒业新绗缝机</t>
  </si>
  <si>
    <t>三针机</t>
  </si>
  <si>
    <t>曲折缝zj20u43</t>
  </si>
  <si>
    <t>洛克哈苏车</t>
  </si>
  <si>
    <t>麦夹机</t>
  </si>
  <si>
    <t>珠边机</t>
  </si>
  <si>
    <t>同步机</t>
  </si>
  <si>
    <t>小切机-圆角</t>
  </si>
  <si>
    <t>小切机-直角</t>
  </si>
  <si>
    <t>分线机</t>
  </si>
  <si>
    <t>JS6078粗绳机</t>
  </si>
  <si>
    <t>飞翔撸脚机</t>
  </si>
  <si>
    <t>标准6770撸脚机</t>
  </si>
  <si>
    <t>巨康上拉链机</t>
  </si>
  <si>
    <t>开袋机</t>
  </si>
  <si>
    <t>南爵激光开袋机</t>
  </si>
  <si>
    <t>包斗机</t>
  </si>
  <si>
    <t>断布机</t>
  </si>
  <si>
    <t>海佳捷全自动打包机</t>
  </si>
  <si>
    <t>汉光打包机</t>
  </si>
  <si>
    <t>验针机</t>
  </si>
  <si>
    <t>切牙条机器</t>
  </si>
  <si>
    <t>斜纹打卷机</t>
  </si>
  <si>
    <t>切针织牙条机器</t>
  </si>
  <si>
    <t>吸线头机器</t>
  </si>
  <si>
    <t>索隆预缩机</t>
  </si>
  <si>
    <t>起毛、起球仪</t>
  </si>
  <si>
    <t>耐牢度擦色仪</t>
  </si>
  <si>
    <t>胶针机</t>
  </si>
  <si>
    <t>洗衣机类</t>
  </si>
  <si>
    <t>洗水机XYJ600</t>
  </si>
  <si>
    <t>洗样机</t>
  </si>
  <si>
    <t>安泰-烘箱</t>
  </si>
  <si>
    <t>众知夹机</t>
  </si>
  <si>
    <t>夹机抽湿气泵</t>
  </si>
  <si>
    <t>脱水机</t>
  </si>
  <si>
    <t>石磨机</t>
  </si>
  <si>
    <t>小烘箱</t>
  </si>
  <si>
    <t>18KW蒸汽锅炉</t>
  </si>
  <si>
    <t>银剑3KW蒸汽锅炉</t>
  </si>
  <si>
    <t>定型箱</t>
  </si>
  <si>
    <t>发电机组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</si>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</sst>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#\ ?/?"/>
  </numFmts>
  <fonts count="7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3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41" applyNumberFormat="0" applyAlignment="0" applyProtection="0">
      <alignment vertical="center"/>
    </xf>
    <xf numFmtId="0" fontId="47" fillId="11" borderId="42" applyNumberFormat="0" applyAlignment="0" applyProtection="0">
      <alignment vertical="center"/>
    </xf>
    <xf numFmtId="0" fontId="48" fillId="11" borderId="41" applyNumberFormat="0" applyAlignment="0" applyProtection="0">
      <alignment vertical="center"/>
    </xf>
    <xf numFmtId="0" fontId="49" fillId="12" borderId="43" applyNumberFormat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51" fillId="0" borderId="45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176" fontId="57" fillId="38" borderId="46">
      <alignment horizontal="center" vertical="center"/>
    </xf>
    <xf numFmtId="0" fontId="58" fillId="0" borderId="0">
      <alignment horizontal="center" wrapText="1"/>
      <protection locked="0"/>
    </xf>
    <xf numFmtId="177" fontId="59" fillId="0" borderId="0" applyFill="0" applyBorder="0" applyAlignment="0"/>
    <xf numFmtId="178" fontId="59" fillId="0" borderId="0" applyFill="0" applyBorder="0" applyAlignment="0"/>
    <xf numFmtId="178" fontId="59" fillId="0" borderId="0" applyFill="0" applyBorder="0" applyAlignment="0"/>
    <xf numFmtId="179" fontId="59" fillId="0" borderId="0" applyFill="0" applyBorder="0" applyAlignment="0"/>
    <xf numFmtId="179" fontId="59" fillId="0" borderId="0" applyFill="0" applyBorder="0" applyAlignment="0"/>
    <xf numFmtId="0" fontId="60" fillId="0" borderId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2" fillId="40" borderId="1" applyNumberFormat="0" applyBorder="0" applyAlignment="0" applyProtection="0"/>
    <xf numFmtId="37" fontId="63" fillId="0" borderId="0"/>
    <xf numFmtId="180" fontId="64" fillId="0" borderId="0"/>
    <xf numFmtId="0" fontId="65" fillId="0" borderId="0"/>
    <xf numFmtId="0" fontId="65" fillId="0" borderId="0"/>
    <xf numFmtId="181" fontId="59" fillId="0" borderId="0" applyFont="0"/>
    <xf numFmtId="10" fontId="5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59" fillId="0" borderId="0"/>
    <xf numFmtId="0" fontId="67" fillId="0" borderId="0" applyNumberFormat="0" applyFill="0" applyBorder="0" applyAlignment="0" applyProtection="0"/>
    <xf numFmtId="0" fontId="13" fillId="0" borderId="0">
      <alignment vertical="center"/>
    </xf>
    <xf numFmtId="0" fontId="68" fillId="0" borderId="0">
      <alignment vertical="center"/>
    </xf>
    <xf numFmtId="0" fontId="59" fillId="0" borderId="0" applyBorder="0"/>
    <xf numFmtId="0" fontId="27" fillId="0" borderId="0">
      <alignment vertical="center"/>
    </xf>
    <xf numFmtId="0" fontId="59" fillId="0" borderId="0" applyBorder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184" fontId="59" fillId="0" borderId="0" applyFont="0" applyFill="0" applyBorder="0" applyAlignment="0" applyProtection="0"/>
    <xf numFmtId="185" fontId="59" fillId="0" borderId="0" applyFont="0" applyFill="0" applyBorder="0" applyAlignment="0" applyProtection="0"/>
  </cellStyleXfs>
  <cellXfs count="230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0" fontId="1" fillId="0" borderId="0" xfId="74">
      <alignment vertical="center"/>
    </xf>
    <xf numFmtId="0" fontId="1" fillId="2" borderId="1" xfId="74" applyFill="1" applyBorder="1" applyAlignment="1">
      <alignment horizontal="center" vertical="center"/>
    </xf>
    <xf numFmtId="0" fontId="1" fillId="0" borderId="1" xfId="74" applyBorder="1">
      <alignment vertical="center"/>
    </xf>
    <xf numFmtId="0" fontId="1" fillId="0" borderId="1" xfId="74" applyBorder="1" applyAlignment="1">
      <alignment vertical="center" wrapText="1"/>
    </xf>
    <xf numFmtId="0" fontId="2" fillId="0" borderId="0" xfId="71" applyFont="1"/>
    <xf numFmtId="181" fontId="0" fillId="3" borderId="0" xfId="64" applyFont="1" applyFill="1"/>
    <xf numFmtId="181" fontId="3" fillId="3" borderId="0" xfId="64" applyFont="1" applyFill="1"/>
    <xf numFmtId="186" fontId="3" fillId="3" borderId="0" xfId="64" applyNumberFormat="1" applyFont="1" applyFill="1"/>
    <xf numFmtId="0" fontId="4" fillId="0" borderId="2" xfId="75" applyFont="1" applyBorder="1" applyAlignment="1">
      <alignment horizontal="center" vertical="center"/>
    </xf>
    <xf numFmtId="0" fontId="4" fillId="0" borderId="3" xfId="75" applyFont="1" applyBorder="1" applyAlignment="1">
      <alignment horizontal="center" vertical="center"/>
    </xf>
    <xf numFmtId="0" fontId="5" fillId="4" borderId="4" xfId="63" applyFont="1" applyFill="1" applyBorder="1" applyAlignment="1">
      <alignment horizontal="center" vertical="center"/>
    </xf>
    <xf numFmtId="0" fontId="6" fillId="4" borderId="0" xfId="63" applyFont="1" applyFill="1" applyAlignment="1">
      <alignment horizontal="center" vertical="center"/>
    </xf>
    <xf numFmtId="0" fontId="6" fillId="4" borderId="5" xfId="63" applyFont="1" applyFill="1" applyBorder="1" applyAlignment="1">
      <alignment horizontal="center" vertical="center"/>
    </xf>
    <xf numFmtId="0" fontId="6" fillId="4" borderId="6" xfId="63" applyFont="1" applyFill="1" applyBorder="1" applyAlignment="1">
      <alignment horizontal="center" vertical="center"/>
    </xf>
    <xf numFmtId="181" fontId="3" fillId="3" borderId="4" xfId="64" applyFont="1" applyFill="1" applyBorder="1"/>
    <xf numFmtId="181" fontId="2" fillId="3" borderId="4" xfId="64" applyFont="1" applyFill="1" applyBorder="1"/>
    <xf numFmtId="186" fontId="0" fillId="3" borderId="0" xfId="64" applyNumberFormat="1" applyFont="1" applyFill="1"/>
    <xf numFmtId="181" fontId="0" fillId="3" borderId="5" xfId="64" applyFont="1" applyFill="1" applyBorder="1"/>
    <xf numFmtId="181" fontId="0" fillId="3" borderId="6" xfId="64" applyFont="1" applyFill="1" applyBorder="1" applyAlignment="1">
      <alignment horizontal="left" wrapText="1"/>
    </xf>
    <xf numFmtId="181" fontId="3" fillId="3" borderId="0" xfId="64" applyFont="1" applyFill="1" applyAlignment="1">
      <alignment horizontal="left" wrapText="1"/>
    </xf>
    <xf numFmtId="0" fontId="4" fillId="0" borderId="7" xfId="75" applyFont="1" applyBorder="1" applyAlignment="1">
      <alignment horizontal="center" vertical="center"/>
    </xf>
    <xf numFmtId="0" fontId="6" fillId="4" borderId="8" xfId="63" applyFont="1" applyFill="1" applyBorder="1" applyAlignment="1">
      <alignment horizontal="center" vertical="center"/>
    </xf>
    <xf numFmtId="0" fontId="6" fillId="4" borderId="9" xfId="63" applyFont="1" applyFill="1" applyBorder="1" applyAlignment="1">
      <alignment horizontal="center" vertical="center"/>
    </xf>
    <xf numFmtId="181" fontId="3" fillId="3" borderId="8" xfId="64" applyFont="1" applyFill="1" applyBorder="1"/>
    <xf numFmtId="181" fontId="0" fillId="3" borderId="8" xfId="64" applyFont="1" applyFill="1" applyBorder="1"/>
    <xf numFmtId="181" fontId="0" fillId="3" borderId="9" xfId="64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14" fontId="8" fillId="0" borderId="11" xfId="0" applyNumberFormat="1" applyFont="1" applyFill="1" applyBorder="1" applyAlignment="1">
      <alignment horizontal="center" vertical="center"/>
    </xf>
    <xf numFmtId="14" fontId="8" fillId="0" borderId="12" xfId="0" applyNumberFormat="1" applyFont="1" applyFill="1" applyBorder="1" applyAlignment="1">
      <alignment horizontal="center" vertical="center"/>
    </xf>
    <xf numFmtId="14" fontId="8" fillId="0" borderId="13" xfId="0" applyNumberFormat="1" applyFont="1" applyFill="1" applyBorder="1" applyAlignment="1">
      <alignment horizontal="center" vertical="center"/>
    </xf>
    <xf numFmtId="14" fontId="7" fillId="5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4" fontId="7" fillId="5" borderId="1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 textRotation="255"/>
    </xf>
    <xf numFmtId="49" fontId="8" fillId="0" borderId="15" xfId="0" applyNumberFormat="1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horizontal="left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14" fontId="7" fillId="5" borderId="15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6" fillId="0" borderId="0" xfId="76" applyFont="1" applyAlignment="1">
      <alignment horizontal="center" vertical="center" wrapText="1"/>
    </xf>
    <xf numFmtId="0" fontId="2" fillId="0" borderId="0" xfId="76" applyFont="1" applyAlignment="1">
      <alignment horizontal="center" vertical="center" wrapText="1"/>
    </xf>
    <xf numFmtId="0" fontId="13" fillId="0" borderId="0" xfId="76" applyAlignment="1">
      <alignment horizontal="center" vertical="center" wrapText="1"/>
    </xf>
    <xf numFmtId="0" fontId="7" fillId="0" borderId="16" xfId="76" applyFont="1" applyBorder="1" applyAlignment="1">
      <alignment horizontal="center" vertical="center" wrapText="1"/>
    </xf>
    <xf numFmtId="0" fontId="7" fillId="0" borderId="17" xfId="76" applyFont="1" applyBorder="1" applyAlignment="1">
      <alignment horizontal="center" vertical="center" wrapText="1"/>
    </xf>
    <xf numFmtId="0" fontId="14" fillId="0" borderId="18" xfId="76" applyFont="1" applyBorder="1" applyAlignment="1">
      <alignment horizontal="center" vertical="center" wrapText="1"/>
    </xf>
    <xf numFmtId="0" fontId="14" fillId="0" borderId="1" xfId="76" applyFont="1" applyBorder="1" applyAlignment="1">
      <alignment horizontal="center" vertical="center" wrapText="1"/>
    </xf>
    <xf numFmtId="0" fontId="14" fillId="0" borderId="19" xfId="76" applyFont="1" applyBorder="1" applyAlignment="1">
      <alignment horizontal="center" vertical="center" wrapText="1"/>
    </xf>
    <xf numFmtId="0" fontId="17" fillId="0" borderId="18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wrapText="1"/>
    </xf>
    <xf numFmtId="0" fontId="14" fillId="0" borderId="20" xfId="76" applyFont="1" applyBorder="1" applyAlignment="1">
      <alignment horizontal="center" vertical="center" wrapText="1"/>
    </xf>
    <xf numFmtId="0" fontId="17" fillId="0" borderId="1" xfId="76" applyFont="1" applyBorder="1" applyAlignment="1">
      <alignment horizontal="center" vertical="center" textRotation="255" wrapText="1"/>
    </xf>
    <xf numFmtId="0" fontId="17" fillId="0" borderId="21" xfId="76" applyFont="1" applyBorder="1" applyAlignment="1">
      <alignment horizontal="center" vertical="center" textRotation="255" wrapText="1"/>
    </xf>
    <xf numFmtId="0" fontId="17" fillId="0" borderId="22" xfId="76" applyFont="1" applyBorder="1" applyAlignment="1">
      <alignment horizontal="center" vertical="center" textRotation="255" wrapText="1"/>
    </xf>
    <xf numFmtId="0" fontId="17" fillId="0" borderId="10" xfId="76" applyFont="1" applyBorder="1" applyAlignment="1">
      <alignment horizontal="center" vertical="center" textRotation="255" wrapText="1"/>
    </xf>
    <xf numFmtId="0" fontId="17" fillId="0" borderId="14" xfId="76" applyFont="1" applyBorder="1" applyAlignment="1">
      <alignment horizontal="center" vertical="center" textRotation="255" wrapText="1"/>
    </xf>
    <xf numFmtId="0" fontId="13" fillId="0" borderId="1" xfId="76" applyBorder="1" applyAlignment="1">
      <alignment horizontal="center" vertical="center" wrapText="1"/>
    </xf>
    <xf numFmtId="0" fontId="17" fillId="0" borderId="23" xfId="76" applyFont="1" applyBorder="1" applyAlignment="1">
      <alignment horizontal="center" vertical="center" textRotation="255" wrapText="1"/>
    </xf>
    <xf numFmtId="0" fontId="17" fillId="0" borderId="15" xfId="76" applyFont="1" applyBorder="1" applyAlignment="1">
      <alignment horizontal="center" vertical="center" textRotation="255" wrapText="1"/>
    </xf>
    <xf numFmtId="0" fontId="2" fillId="0" borderId="10" xfId="76" applyFont="1" applyBorder="1" applyAlignment="1">
      <alignment horizontal="center" vertical="center" textRotation="255" wrapText="1"/>
    </xf>
    <xf numFmtId="0" fontId="2" fillId="0" borderId="10" xfId="76" applyFont="1" applyBorder="1" applyAlignment="1">
      <alignment horizontal="center" vertical="center" wrapText="1"/>
    </xf>
    <xf numFmtId="0" fontId="13" fillId="0" borderId="24" xfId="76" applyBorder="1" applyAlignment="1">
      <alignment horizontal="left" vertical="center" wrapText="1"/>
    </xf>
    <xf numFmtId="0" fontId="13" fillId="0" borderId="25" xfId="76" applyBorder="1" applyAlignment="1">
      <alignment horizontal="left" vertical="center" wrapText="1"/>
    </xf>
    <xf numFmtId="0" fontId="7" fillId="0" borderId="26" xfId="76" applyFont="1" applyBorder="1" applyAlignment="1">
      <alignment horizontal="center" vertical="center" wrapText="1"/>
    </xf>
    <xf numFmtId="0" fontId="14" fillId="0" borderId="27" xfId="76" applyFont="1" applyBorder="1" applyAlignment="1">
      <alignment horizontal="center" vertical="center" wrapText="1"/>
    </xf>
    <xf numFmtId="0" fontId="2" fillId="0" borderId="27" xfId="76" applyFont="1" applyBorder="1" applyAlignment="1">
      <alignment horizontal="center" vertical="center" wrapText="1"/>
    </xf>
    <xf numFmtId="0" fontId="13" fillId="0" borderId="28" xfId="76" applyBorder="1" applyAlignment="1">
      <alignment horizontal="left" vertical="center" wrapText="1"/>
    </xf>
    <xf numFmtId="0" fontId="0" fillId="0" borderId="0" xfId="72" applyFont="1" applyAlignment="1" applyProtection="1">
      <alignment horizontal="left" vertical="center" wrapText="1"/>
      <protection locked="0"/>
    </xf>
    <xf numFmtId="0" fontId="0" fillId="0" borderId="0" xfId="72" applyFont="1" applyAlignment="1" applyProtection="1">
      <alignment vertical="center" wrapText="1"/>
      <protection locked="0"/>
    </xf>
    <xf numFmtId="0" fontId="18" fillId="0" borderId="29" xfId="72" applyFont="1" applyBorder="1" applyAlignment="1" applyProtection="1">
      <alignment horizontal="center" vertical="center" wrapText="1"/>
      <protection locked="0"/>
    </xf>
    <xf numFmtId="0" fontId="0" fillId="8" borderId="1" xfId="72" applyFont="1" applyFill="1" applyBorder="1" applyAlignment="1">
      <alignment vertical="top"/>
    </xf>
    <xf numFmtId="0" fontId="0" fillId="0" borderId="11" xfId="72" applyFont="1" applyBorder="1" applyAlignment="1" applyProtection="1">
      <alignment horizontal="left" vertical="top" wrapText="1"/>
      <protection locked="0"/>
    </xf>
    <xf numFmtId="0" fontId="0" fillId="0" borderId="12" xfId="72" applyFont="1" applyBorder="1" applyAlignment="1" applyProtection="1">
      <alignment horizontal="left" vertical="top" wrapText="1"/>
      <protection locked="0"/>
    </xf>
    <xf numFmtId="0" fontId="0" fillId="0" borderId="13" xfId="72" applyFont="1" applyBorder="1" applyAlignment="1" applyProtection="1">
      <alignment horizontal="left" vertical="top" wrapText="1"/>
      <protection locked="0"/>
    </xf>
    <xf numFmtId="0" fontId="0" fillId="8" borderId="11" xfId="72" applyFont="1" applyFill="1" applyBorder="1" applyAlignment="1">
      <alignment vertical="top"/>
    </xf>
    <xf numFmtId="0" fontId="0" fillId="6" borderId="1" xfId="72" applyFont="1" applyFill="1" applyBorder="1" applyAlignment="1" applyProtection="1">
      <alignment horizontal="left" vertical="top" wrapText="1"/>
      <protection locked="0"/>
    </xf>
    <xf numFmtId="0" fontId="0" fillId="6" borderId="30" xfId="72" applyFont="1" applyFill="1" applyBorder="1" applyAlignment="1" applyProtection="1">
      <alignment horizontal="left" vertical="top" wrapText="1"/>
      <protection locked="0"/>
    </xf>
    <xf numFmtId="0" fontId="0" fillId="6" borderId="31" xfId="72" applyFont="1" applyFill="1" applyBorder="1" applyAlignment="1" applyProtection="1">
      <alignment horizontal="left" vertical="top" wrapText="1"/>
      <protection locked="0"/>
    </xf>
    <xf numFmtId="0" fontId="0" fillId="8" borderId="1" xfId="72" applyFont="1" applyFill="1" applyBorder="1">
      <alignment vertical="center"/>
    </xf>
    <xf numFmtId="0" fontId="0" fillId="8" borderId="12" xfId="72" applyFont="1" applyFill="1" applyBorder="1">
      <alignment vertical="center"/>
    </xf>
    <xf numFmtId="0" fontId="18" fillId="8" borderId="1" xfId="72" applyFont="1" applyFill="1" applyBorder="1" applyAlignment="1">
      <alignment horizontal="left" vertical="center" wrapText="1"/>
    </xf>
    <xf numFmtId="0" fontId="19" fillId="8" borderId="1" xfId="72" applyFont="1" applyFill="1" applyBorder="1" applyAlignment="1">
      <alignment horizontal="left" vertical="top"/>
    </xf>
    <xf numFmtId="0" fontId="20" fillId="8" borderId="1" xfId="72" applyFont="1" applyFill="1" applyBorder="1" applyAlignment="1">
      <alignment horizontal="left" vertical="center"/>
    </xf>
    <xf numFmtId="0" fontId="21" fillId="0" borderId="1" xfId="72" applyFont="1" applyBorder="1" applyAlignment="1" applyProtection="1">
      <alignment horizontal="left" vertical="center" wrapText="1"/>
      <protection locked="0"/>
    </xf>
    <xf numFmtId="0" fontId="0" fillId="0" borderId="1" xfId="72" applyFont="1" applyBorder="1" applyAlignment="1" applyProtection="1">
      <alignment vertical="center" wrapText="1"/>
      <protection locked="0"/>
    </xf>
    <xf numFmtId="0" fontId="22" fillId="0" borderId="1" xfId="72" applyFont="1" applyBorder="1" applyAlignment="1" applyProtection="1">
      <alignment horizontal="left" vertical="center" wrapText="1"/>
      <protection locked="0"/>
    </xf>
    <xf numFmtId="0" fontId="23" fillId="8" borderId="11" xfId="72" applyFont="1" applyFill="1" applyBorder="1" applyAlignment="1">
      <alignment horizontal="left" vertical="center" wrapText="1"/>
    </xf>
    <xf numFmtId="0" fontId="23" fillId="8" borderId="12" xfId="72" applyFont="1" applyFill="1" applyBorder="1" applyAlignment="1">
      <alignment horizontal="left" vertical="center" wrapText="1"/>
    </xf>
    <xf numFmtId="0" fontId="19" fillId="8" borderId="1" xfId="72" applyFont="1" applyFill="1" applyBorder="1" applyAlignment="1">
      <alignment horizontal="left" vertical="top" wrapText="1"/>
    </xf>
    <xf numFmtId="0" fontId="19" fillId="0" borderId="1" xfId="72" applyFont="1" applyBorder="1" applyAlignment="1" applyProtection="1">
      <alignment horizontal="left" vertical="top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5" fillId="8" borderId="11" xfId="72" applyFont="1" applyFill="1" applyBorder="1" applyAlignment="1">
      <alignment horizontal="left" vertical="top" wrapText="1"/>
    </xf>
    <xf numFmtId="0" fontId="25" fillId="8" borderId="12" xfId="72" applyFont="1" applyFill="1" applyBorder="1" applyAlignment="1">
      <alignment horizontal="left" vertical="top" wrapText="1"/>
    </xf>
    <xf numFmtId="0" fontId="19" fillId="8" borderId="11" xfId="72" applyFont="1" applyFill="1" applyBorder="1" applyAlignment="1">
      <alignment horizontal="left" vertical="top" wrapText="1"/>
    </xf>
    <xf numFmtId="0" fontId="19" fillId="8" borderId="12" xfId="72" applyFont="1" applyFill="1" applyBorder="1" applyAlignment="1">
      <alignment horizontal="left" vertical="top" wrapText="1"/>
    </xf>
    <xf numFmtId="0" fontId="19" fillId="8" borderId="13" xfId="72" applyFont="1" applyFill="1" applyBorder="1" applyAlignment="1">
      <alignment horizontal="left" vertical="top" wrapText="1"/>
    </xf>
    <xf numFmtId="0" fontId="26" fillId="0" borderId="1" xfId="72" applyFont="1" applyBorder="1" applyAlignment="1" applyProtection="1">
      <alignment horizontal="center" vertical="top" wrapText="1"/>
      <protection locked="0"/>
    </xf>
    <xf numFmtId="0" fontId="26" fillId="0" borderId="11" xfId="72" applyFont="1" applyBorder="1" applyAlignment="1" applyProtection="1">
      <alignment horizontal="left" vertical="top" wrapText="1"/>
      <protection locked="0"/>
    </xf>
    <xf numFmtId="0" fontId="26" fillId="0" borderId="12" xfId="72" applyFont="1" applyBorder="1" applyAlignment="1" applyProtection="1">
      <alignment horizontal="left" vertical="top" wrapText="1"/>
      <protection locked="0"/>
    </xf>
    <xf numFmtId="0" fontId="26" fillId="0" borderId="13" xfId="72" applyFont="1" applyBorder="1" applyAlignment="1" applyProtection="1">
      <alignment horizontal="left" vertical="top" wrapText="1"/>
      <protection locked="0"/>
    </xf>
    <xf numFmtId="0" fontId="26" fillId="0" borderId="10" xfId="72" applyFont="1" applyBorder="1" applyAlignment="1" applyProtection="1">
      <alignment horizontal="center" vertical="top" wrapText="1"/>
      <protection locked="0"/>
    </xf>
    <xf numFmtId="0" fontId="26" fillId="0" borderId="19" xfId="72" applyFont="1" applyBorder="1" applyAlignment="1" applyProtection="1">
      <alignment horizontal="left" vertical="top" wrapText="1"/>
      <protection locked="0"/>
    </xf>
    <xf numFmtId="0" fontId="26" fillId="0" borderId="30" xfId="72" applyFont="1" applyBorder="1" applyAlignment="1" applyProtection="1">
      <alignment horizontal="left" vertical="top" wrapText="1"/>
      <protection locked="0"/>
    </xf>
    <xf numFmtId="0" fontId="26" fillId="0" borderId="31" xfId="72" applyFont="1" applyBorder="1" applyAlignment="1" applyProtection="1">
      <alignment horizontal="left" vertical="top" wrapText="1"/>
      <protection locked="0"/>
    </xf>
    <xf numFmtId="0" fontId="27" fillId="0" borderId="30" xfId="72" applyFont="1" applyBorder="1" applyAlignment="1">
      <alignment horizontal="left" vertical="center" wrapText="1"/>
    </xf>
    <xf numFmtId="0" fontId="27" fillId="0" borderId="0" xfId="72" applyFont="1" applyAlignment="1" applyProtection="1">
      <alignment horizontal="left" vertical="center" wrapText="1"/>
      <protection locked="0"/>
    </xf>
    <xf numFmtId="0" fontId="23" fillId="8" borderId="13" xfId="72" applyFont="1" applyFill="1" applyBorder="1" applyAlignment="1">
      <alignment horizontal="left" vertical="center" wrapText="1"/>
    </xf>
    <xf numFmtId="0" fontId="20" fillId="8" borderId="1" xfId="72" applyFont="1" applyFill="1" applyBorder="1" applyAlignment="1">
      <alignment horizontal="left" vertical="center" wrapText="1"/>
    </xf>
    <xf numFmtId="0" fontId="20" fillId="0" borderId="1" xfId="72" applyFont="1" applyBorder="1" applyAlignment="1" applyProtection="1">
      <alignment horizontal="left" vertical="center" wrapText="1"/>
      <protection locked="0"/>
    </xf>
    <xf numFmtId="0" fontId="25" fillId="8" borderId="13" xfId="72" applyFont="1" applyFill="1" applyBorder="1" applyAlignment="1">
      <alignment horizontal="left" vertical="top" wrapText="1"/>
    </xf>
    <xf numFmtId="0" fontId="20" fillId="8" borderId="1" xfId="72" applyFont="1" applyFill="1" applyBorder="1" applyAlignment="1">
      <alignment vertical="center" wrapText="1"/>
    </xf>
    <xf numFmtId="0" fontId="0" fillId="0" borderId="10" xfId="72" applyFont="1" applyBorder="1" applyAlignment="1" applyProtection="1">
      <alignment vertical="center" wrapText="1"/>
      <protection locked="0"/>
    </xf>
    <xf numFmtId="0" fontId="13" fillId="0" borderId="0" xfId="69">
      <alignment vertical="center"/>
    </xf>
    <xf numFmtId="0" fontId="28" fillId="0" borderId="32" xfId="69" applyFont="1" applyBorder="1" applyAlignment="1">
      <alignment horizontal="center" vertical="center" wrapText="1"/>
    </xf>
    <xf numFmtId="0" fontId="28" fillId="0" borderId="33" xfId="69" applyFont="1" applyBorder="1" applyAlignment="1">
      <alignment horizontal="center" vertical="center" wrapText="1"/>
    </xf>
    <xf numFmtId="0" fontId="11" fillId="0" borderId="32" xfId="69" applyFont="1" applyBorder="1" applyAlignment="1">
      <alignment horizontal="left" vertical="center" wrapText="1"/>
    </xf>
    <xf numFmtId="0" fontId="29" fillId="0" borderId="33" xfId="69" applyFont="1" applyBorder="1">
      <alignment vertical="center"/>
    </xf>
    <xf numFmtId="0" fontId="30" fillId="0" borderId="33" xfId="69" applyFont="1" applyBorder="1" applyAlignment="1">
      <alignment vertical="center" wrapText="1"/>
    </xf>
    <xf numFmtId="0" fontId="30" fillId="0" borderId="4" xfId="69" applyFont="1" applyBorder="1" applyAlignment="1">
      <alignment horizontal="left" vertical="center" wrapText="1"/>
    </xf>
    <xf numFmtId="0" fontId="12" fillId="0" borderId="29" xfId="69" applyFont="1" applyBorder="1" applyAlignment="1">
      <alignment horizontal="center" vertical="center" wrapText="1"/>
    </xf>
    <xf numFmtId="0" fontId="30" fillId="0" borderId="29" xfId="69" applyFont="1" applyBorder="1" applyAlignment="1">
      <alignment horizontal="center" vertical="center" wrapText="1"/>
    </xf>
    <xf numFmtId="0" fontId="30" fillId="0" borderId="0" xfId="69" applyFont="1" applyAlignment="1">
      <alignment horizontal="left" vertical="center" wrapText="1"/>
    </xf>
    <xf numFmtId="0" fontId="31" fillId="0" borderId="4" xfId="69" applyFont="1" applyBorder="1" applyAlignment="1">
      <alignment horizontal="left" vertical="center" wrapText="1"/>
    </xf>
    <xf numFmtId="0" fontId="12" fillId="0" borderId="12" xfId="69" applyFont="1" applyBorder="1" applyAlignment="1">
      <alignment horizontal="center" vertical="center" wrapText="1"/>
    </xf>
    <xf numFmtId="0" fontId="30" fillId="0" borderId="12" xfId="69" applyFont="1" applyBorder="1" applyAlignment="1">
      <alignment horizontal="center" vertical="center" wrapText="1"/>
    </xf>
    <xf numFmtId="0" fontId="30" fillId="0" borderId="0" xfId="69" applyFont="1">
      <alignment vertical="center"/>
    </xf>
    <xf numFmtId="0" fontId="30" fillId="0" borderId="12" xfId="69" applyNumberFormat="1" applyFont="1" applyBorder="1" applyAlignment="1">
      <alignment horizontal="center" vertical="center" wrapText="1"/>
    </xf>
    <xf numFmtId="0" fontId="12" fillId="0" borderId="30" xfId="69" applyFont="1" applyBorder="1" applyAlignment="1">
      <alignment horizontal="center" vertical="center" wrapText="1"/>
    </xf>
    <xf numFmtId="0" fontId="30" fillId="0" borderId="30" xfId="69" applyFont="1" applyBorder="1" applyAlignment="1">
      <alignment horizontal="center" vertical="center" wrapText="1"/>
    </xf>
    <xf numFmtId="0" fontId="12" fillId="0" borderId="0" xfId="69" applyFont="1" applyAlignment="1">
      <alignment horizontal="left" vertical="center" wrapText="1"/>
    </xf>
    <xf numFmtId="0" fontId="12" fillId="0" borderId="30" xfId="69" applyFont="1" applyBorder="1" applyAlignment="1">
      <alignment horizontal="left" vertical="center" wrapText="1"/>
    </xf>
    <xf numFmtId="0" fontId="12" fillId="0" borderId="0" xfId="69" applyFont="1" applyAlignment="1">
      <alignment vertical="center" wrapText="1"/>
    </xf>
    <xf numFmtId="0" fontId="12" fillId="0" borderId="0" xfId="69" applyFont="1" applyAlignment="1">
      <alignment horizontal="center" vertical="center" wrapText="1"/>
    </xf>
    <xf numFmtId="0" fontId="12" fillId="0" borderId="0" xfId="69" applyFont="1" applyAlignment="1">
      <alignment horizontal="right" vertical="center" wrapText="1"/>
    </xf>
    <xf numFmtId="0" fontId="32" fillId="0" borderId="0" xfId="69" applyFont="1" applyAlignment="1">
      <alignment horizontal="center" vertical="center" wrapText="1"/>
    </xf>
    <xf numFmtId="0" fontId="12" fillId="0" borderId="0" xfId="69" applyFont="1">
      <alignment vertical="center"/>
    </xf>
    <xf numFmtId="0" fontId="12" fillId="0" borderId="0" xfId="69" applyFont="1" applyAlignment="1">
      <alignment horizontal="right" vertical="center"/>
    </xf>
    <xf numFmtId="0" fontId="12" fillId="0" borderId="0" xfId="69" applyFont="1" applyAlignment="1">
      <alignment horizontal="center" vertical="center"/>
    </xf>
    <xf numFmtId="0" fontId="32" fillId="0" borderId="0" xfId="69" applyFont="1" applyAlignment="1">
      <alignment horizontal="right" vertical="center"/>
    </xf>
    <xf numFmtId="0" fontId="12" fillId="0" borderId="1" xfId="69" applyFont="1" applyBorder="1" applyAlignment="1">
      <alignment horizontal="center" vertical="center" wrapText="1"/>
    </xf>
    <xf numFmtId="0" fontId="30" fillId="0" borderId="1" xfId="69" applyFont="1" applyBorder="1" applyAlignment="1">
      <alignment horizontal="center" vertical="center" wrapText="1"/>
    </xf>
    <xf numFmtId="0" fontId="33" fillId="0" borderId="4" xfId="69" applyFont="1" applyBorder="1" applyAlignment="1">
      <alignment horizontal="center" vertical="center" wrapText="1"/>
    </xf>
    <xf numFmtId="0" fontId="30" fillId="0" borderId="4" xfId="69" applyFont="1" applyBorder="1">
      <alignment vertical="center"/>
    </xf>
    <xf numFmtId="0" fontId="12" fillId="0" borderId="30" xfId="69" applyFont="1" applyBorder="1">
      <alignment vertical="center"/>
    </xf>
    <xf numFmtId="0" fontId="12" fillId="0" borderId="12" xfId="69" applyFont="1" applyBorder="1" applyAlignment="1">
      <alignment horizontal="center" vertical="center"/>
    </xf>
    <xf numFmtId="0" fontId="12" fillId="0" borderId="29" xfId="69" applyFont="1" applyBorder="1" applyAlignment="1">
      <alignment horizontal="left" vertical="center"/>
    </xf>
    <xf numFmtId="0" fontId="12" fillId="0" borderId="29" xfId="69" applyFont="1" applyBorder="1">
      <alignment vertical="center"/>
    </xf>
    <xf numFmtId="0" fontId="32" fillId="0" borderId="30" xfId="69" applyFont="1" applyBorder="1">
      <alignment vertical="center"/>
    </xf>
    <xf numFmtId="0" fontId="32" fillId="0" borderId="30" xfId="69" applyFont="1" applyBorder="1" applyAlignment="1">
      <alignment horizontal="center" vertical="center"/>
    </xf>
    <xf numFmtId="9" fontId="30" fillId="0" borderId="0" xfId="69" applyNumberFormat="1" applyFont="1" applyAlignment="1">
      <alignment horizontal="right" vertical="center" wrapText="1"/>
    </xf>
    <xf numFmtId="9" fontId="30" fillId="0" borderId="30" xfId="69" applyNumberFormat="1" applyFont="1" applyBorder="1" applyAlignment="1">
      <alignment horizontal="right" vertical="center" wrapText="1"/>
    </xf>
    <xf numFmtId="0" fontId="34" fillId="0" borderId="4" xfId="69" applyFont="1" applyBorder="1" applyAlignment="1">
      <alignment horizontal="center" vertical="center" wrapText="1"/>
    </xf>
    <xf numFmtId="0" fontId="12" fillId="0" borderId="1" xfId="69" applyFont="1" applyBorder="1" applyAlignment="1">
      <alignment horizontal="left" vertical="center" wrapText="1"/>
    </xf>
    <xf numFmtId="0" fontId="12" fillId="0" borderId="1" xfId="69" applyFont="1" applyBorder="1" applyAlignment="1">
      <alignment horizontal="right" vertical="center" wrapText="1"/>
    </xf>
    <xf numFmtId="9" fontId="13" fillId="0" borderId="1" xfId="69" applyNumberFormat="1" applyBorder="1" applyAlignment="1">
      <alignment horizontal="right" vertical="center"/>
    </xf>
    <xf numFmtId="0" fontId="13" fillId="0" borderId="1" xfId="69" applyBorder="1" applyAlignment="1">
      <alignment horizontal="right" vertical="center"/>
    </xf>
    <xf numFmtId="0" fontId="30" fillId="0" borderId="4" xfId="69" applyFont="1" applyBorder="1" applyAlignment="1">
      <alignment vertical="center" wrapText="1"/>
    </xf>
    <xf numFmtId="9" fontId="12" fillId="0" borderId="29" xfId="69" applyNumberFormat="1" applyFont="1" applyBorder="1" applyAlignment="1">
      <alignment horizontal="center" vertical="center" wrapText="1"/>
    </xf>
    <xf numFmtId="9" fontId="12" fillId="0" borderId="0" xfId="69" applyNumberFormat="1" applyFont="1" applyAlignment="1">
      <alignment horizontal="left" vertical="center" wrapText="1"/>
    </xf>
    <xf numFmtId="9" fontId="12" fillId="0" borderId="30" xfId="69" applyNumberFormat="1" applyFont="1" applyBorder="1" applyAlignment="1">
      <alignment horizontal="left" vertical="center" wrapText="1"/>
    </xf>
    <xf numFmtId="9" fontId="12" fillId="0" borderId="12" xfId="69" applyNumberFormat="1" applyFont="1" applyBorder="1" applyAlignment="1">
      <alignment horizontal="center" vertical="center" wrapText="1"/>
    </xf>
    <xf numFmtId="0" fontId="30" fillId="0" borderId="4" xfId="69" applyFont="1" applyBorder="1" applyAlignment="1">
      <alignment vertical="center" readingOrder="1"/>
    </xf>
    <xf numFmtId="0" fontId="30" fillId="0" borderId="0" xfId="69" applyFont="1" applyAlignment="1">
      <alignment horizontal="right" vertical="center" readingOrder="1"/>
    </xf>
    <xf numFmtId="9" fontId="30" fillId="0" borderId="29" xfId="69" applyNumberFormat="1" applyFont="1" applyBorder="1" applyAlignment="1">
      <alignment horizontal="right" vertical="center" wrapText="1"/>
    </xf>
    <xf numFmtId="0" fontId="30" fillId="0" borderId="0" xfId="69" applyFont="1" applyAlignment="1">
      <alignment vertical="center" wrapText="1"/>
    </xf>
    <xf numFmtId="0" fontId="30" fillId="0" borderId="5" xfId="69" applyFont="1" applyBorder="1">
      <alignment vertical="center"/>
    </xf>
    <xf numFmtId="9" fontId="12" fillId="0" borderId="6" xfId="69" applyNumberFormat="1" applyFont="1" applyBorder="1" applyAlignment="1">
      <alignment horizontal="center" vertical="center" wrapText="1"/>
    </xf>
    <xf numFmtId="0" fontId="12" fillId="0" borderId="6" xfId="69" applyFont="1" applyBorder="1">
      <alignment vertical="center"/>
    </xf>
    <xf numFmtId="9" fontId="12" fillId="0" borderId="6" xfId="69" applyNumberFormat="1" applyFont="1" applyBorder="1" applyAlignment="1">
      <alignment horizontal="left" vertical="center" wrapText="1"/>
    </xf>
    <xf numFmtId="0" fontId="12" fillId="0" borderId="6" xfId="69" applyFont="1" applyBorder="1" applyAlignment="1">
      <alignment horizontal="center" vertical="center" wrapText="1"/>
    </xf>
    <xf numFmtId="0" fontId="30" fillId="0" borderId="6" xfId="69" applyFont="1" applyBorder="1" applyAlignment="1">
      <alignment horizontal="center" vertical="center" wrapText="1"/>
    </xf>
    <xf numFmtId="9" fontId="30" fillId="0" borderId="6" xfId="69" applyNumberFormat="1" applyFont="1" applyBorder="1" applyAlignment="1">
      <alignment horizontal="right" vertical="center" wrapText="1"/>
    </xf>
    <xf numFmtId="0" fontId="35" fillId="0" borderId="0" xfId="69" applyFont="1" applyAlignment="1">
      <alignment horizontal="center" vertical="center"/>
    </xf>
    <xf numFmtId="0" fontId="36" fillId="0" borderId="0" xfId="69" applyFont="1">
      <alignment vertical="center"/>
    </xf>
    <xf numFmtId="0" fontId="35" fillId="0" borderId="0" xfId="69" applyFont="1">
      <alignment vertical="center"/>
    </xf>
    <xf numFmtId="0" fontId="8" fillId="0" borderId="0" xfId="69" applyFont="1" applyAlignment="1">
      <alignment horizontal="left" vertical="center"/>
    </xf>
    <xf numFmtId="0" fontId="37" fillId="0" borderId="0" xfId="69" applyFont="1">
      <alignment vertical="center"/>
    </xf>
    <xf numFmtId="0" fontId="28" fillId="0" borderId="34" xfId="69" applyFont="1" applyBorder="1" applyAlignment="1">
      <alignment horizontal="center" vertical="center" wrapText="1"/>
    </xf>
    <xf numFmtId="0" fontId="13" fillId="0" borderId="33" xfId="69" applyBorder="1">
      <alignment vertical="center"/>
    </xf>
    <xf numFmtId="0" fontId="13" fillId="0" borderId="34" xfId="69" applyBorder="1">
      <alignment vertical="center"/>
    </xf>
    <xf numFmtId="0" fontId="30" fillId="0" borderId="35" xfId="69" applyFont="1" applyBorder="1" applyAlignment="1">
      <alignment horizontal="center" vertical="center" wrapText="1"/>
    </xf>
    <xf numFmtId="0" fontId="30" fillId="0" borderId="36" xfId="69" applyFont="1" applyBorder="1" applyAlignment="1">
      <alignment horizontal="center" vertical="center" wrapText="1"/>
    </xf>
    <xf numFmtId="0" fontId="30" fillId="0" borderId="36" xfId="69" applyNumberFormat="1" applyFont="1" applyBorder="1" applyAlignment="1">
      <alignment horizontal="center" vertical="center" wrapText="1"/>
    </xf>
    <xf numFmtId="0" fontId="12" fillId="0" borderId="37" xfId="69" applyFont="1" applyBorder="1" applyAlignment="1">
      <alignment horizontal="left" vertical="center" wrapText="1"/>
    </xf>
    <xf numFmtId="0" fontId="30" fillId="0" borderId="29" xfId="69" applyFont="1" applyBorder="1" applyAlignment="1">
      <alignment vertical="center" wrapText="1"/>
    </xf>
    <xf numFmtId="0" fontId="13" fillId="0" borderId="8" xfId="69" applyBorder="1">
      <alignment vertical="center"/>
    </xf>
    <xf numFmtId="0" fontId="2" fillId="0" borderId="8" xfId="69" applyFont="1" applyBorder="1">
      <alignment vertical="center"/>
    </xf>
    <xf numFmtId="0" fontId="32" fillId="0" borderId="0" xfId="69" applyFont="1">
      <alignment vertical="center"/>
    </xf>
    <xf numFmtId="0" fontId="12" fillId="0" borderId="27" xfId="69" applyFont="1" applyBorder="1" applyAlignment="1">
      <alignment horizontal="center" vertical="center" wrapText="1"/>
    </xf>
    <xf numFmtId="0" fontId="12" fillId="0" borderId="1" xfId="69" applyFont="1" applyBorder="1" applyAlignment="1">
      <alignment horizontal="center" vertical="center"/>
    </xf>
    <xf numFmtId="0" fontId="12" fillId="0" borderId="27" xfId="69" applyFont="1" applyBorder="1" applyAlignment="1">
      <alignment horizontal="center" vertical="center"/>
    </xf>
    <xf numFmtId="0" fontId="12" fillId="0" borderId="8" xfId="69" applyFont="1" applyBorder="1">
      <alignment vertical="center"/>
    </xf>
    <xf numFmtId="0" fontId="12" fillId="0" borderId="29" xfId="69" applyFont="1" applyBorder="1" applyAlignment="1">
      <alignment horizontal="right" vertical="center"/>
    </xf>
    <xf numFmtId="0" fontId="12" fillId="0" borderId="12" xfId="69" applyFont="1" applyBorder="1" applyAlignment="1">
      <alignment horizontal="left" vertical="center"/>
    </xf>
    <xf numFmtId="0" fontId="12" fillId="0" borderId="0" xfId="69" applyFont="1" applyAlignment="1">
      <alignment horizontal="left" vertical="center"/>
    </xf>
    <xf numFmtId="0" fontId="12" fillId="0" borderId="8" xfId="69" applyFont="1" applyBorder="1" applyAlignment="1">
      <alignment horizontal="center" vertical="center" wrapText="1"/>
    </xf>
    <xf numFmtId="9" fontId="12" fillId="0" borderId="37" xfId="69" applyNumberFormat="1" applyFont="1" applyBorder="1" applyAlignment="1">
      <alignment horizontal="left" vertical="center" wrapText="1"/>
    </xf>
    <xf numFmtId="9" fontId="12" fillId="0" borderId="8" xfId="69" applyNumberFormat="1" applyFont="1" applyBorder="1" applyAlignment="1">
      <alignment horizontal="left" vertical="center" wrapText="1"/>
    </xf>
    <xf numFmtId="0" fontId="12" fillId="0" borderId="8" xfId="69" applyFont="1" applyBorder="1" applyAlignment="1">
      <alignment vertical="center" wrapText="1"/>
    </xf>
    <xf numFmtId="0" fontId="30" fillId="0" borderId="6" xfId="69" applyFont="1" applyBorder="1" applyAlignment="1">
      <alignment vertical="center" wrapText="1"/>
    </xf>
    <xf numFmtId="0" fontId="13" fillId="0" borderId="6" xfId="69" applyBorder="1">
      <alignment vertical="center"/>
    </xf>
    <xf numFmtId="0" fontId="13" fillId="0" borderId="9" xfId="69" applyBorder="1">
      <alignment vertical="center"/>
    </xf>
    <xf numFmtId="0" fontId="13" fillId="0" borderId="0" xfId="76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963930"/>
          <a:ext cx="489331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7492365"/>
          <a:ext cx="5198110" cy="6591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8576310"/>
          <a:ext cx="5198110" cy="64198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2066925"/>
          <a:ext cx="5272405" cy="449961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公司全名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428490" y="7793355"/>
          <a:ext cx="10248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5791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670685" y="901954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086100" y="9019540"/>
          <a:ext cx="6908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385310" y="9019540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5788660" y="9019540"/>
          <a:ext cx="6057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670685" y="929449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5664835" y="9294495"/>
          <a:ext cx="10439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067050" y="929449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224655" y="7919720"/>
          <a:ext cx="8083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224655" y="8194675"/>
          <a:ext cx="8083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196080" y="8469630"/>
          <a:ext cx="7797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5531485" y="7919720"/>
          <a:ext cx="12369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5521960" y="8194675"/>
          <a:ext cx="1246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5521960" y="8469630"/>
          <a:ext cx="1246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969645" y="1737995"/>
          <a:ext cx="1445895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048000" y="1737995"/>
          <a:ext cx="1308735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414010" y="1755775"/>
          <a:ext cx="13544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2940665" y="1706181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4518660" y="9276715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7525"/>
              <a:ext cx="40132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39570" y="178752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61235" y="1787525"/>
              <a:ext cx="53848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977515" y="1774825"/>
              <a:ext cx="4641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89350" y="1787525"/>
              <a:ext cx="46863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265930" y="1787525"/>
              <a:ext cx="47180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1238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639570" y="20447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639570" y="230187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261235" y="2816225"/>
              <a:ext cx="52578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639570" y="3092450"/>
              <a:ext cx="4248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261235" y="3317875"/>
              <a:ext cx="4432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977515" y="3317875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689350" y="3317875"/>
              <a:ext cx="3924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695700" y="2565400"/>
              <a:ext cx="22733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261235" y="3041650"/>
              <a:ext cx="3289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977515" y="3041650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89350" y="3041650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460750" y="8488680"/>
              <a:ext cx="3048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827780" y="8482330"/>
              <a:ext cx="36195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0120" y="9326245"/>
              <a:ext cx="3238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437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38848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273935" y="9607550"/>
              <a:ext cx="43688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6332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7525"/>
              <a:ext cx="40132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639570" y="178752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261235" y="1787525"/>
              <a:ext cx="53848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2977515" y="1774825"/>
              <a:ext cx="4641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689350" y="1787525"/>
              <a:ext cx="46863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265930" y="1787525"/>
              <a:ext cx="47180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11238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639570" y="20447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639570" y="230187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261235" y="2816225"/>
              <a:ext cx="52578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023485" y="2339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261235" y="3317875"/>
              <a:ext cx="4432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2977515" y="3317875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689350" y="3317875"/>
              <a:ext cx="3924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356735" y="2565400"/>
              <a:ext cx="28575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261235" y="3041650"/>
              <a:ext cx="3289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2977515" y="3041650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689350" y="3041650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0120" y="9326245"/>
              <a:ext cx="3238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437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38848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273935" y="9607550"/>
              <a:ext cx="43688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16332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7525"/>
              <a:ext cx="40132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639570" y="178752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261235" y="1787525"/>
              <a:ext cx="53848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2977515" y="1774825"/>
              <a:ext cx="4641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689350" y="1787525"/>
              <a:ext cx="46863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65930" y="1787525"/>
              <a:ext cx="47180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11238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639570" y="20447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639570" y="230187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261235" y="2816225"/>
              <a:ext cx="52578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645920" y="2578100"/>
              <a:ext cx="42481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261235" y="3317875"/>
              <a:ext cx="4432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2977515" y="3317875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689350" y="3317875"/>
              <a:ext cx="3924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639570" y="2784475"/>
              <a:ext cx="22161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261235" y="3041650"/>
              <a:ext cx="3289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2977515" y="3041650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3689350" y="3041650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0120" y="9326245"/>
              <a:ext cx="3238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437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38848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273935" y="9607550"/>
              <a:ext cx="43688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16332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7525"/>
              <a:ext cx="40132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639570" y="1787525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261235" y="1787525"/>
              <a:ext cx="53848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2977515" y="1774825"/>
              <a:ext cx="4641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3689350" y="1787525"/>
              <a:ext cx="46863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265930" y="1787525"/>
              <a:ext cx="47180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112385" y="1787525"/>
              <a:ext cx="3683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639570" y="2044700"/>
              <a:ext cx="4057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261235" y="2559050"/>
              <a:ext cx="40513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261235" y="2816225"/>
              <a:ext cx="52578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639570" y="3349625"/>
              <a:ext cx="69786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261235" y="3317875"/>
              <a:ext cx="4432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2977515" y="3317875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3689350" y="3317875"/>
              <a:ext cx="3924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273935" y="2216150"/>
              <a:ext cx="20828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261235" y="3041650"/>
              <a:ext cx="3289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2977515" y="3041650"/>
              <a:ext cx="368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3689350" y="3041650"/>
              <a:ext cx="40513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2977515" y="2803525"/>
              <a:ext cx="4451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3689350" y="2816225"/>
              <a:ext cx="46863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0120" y="9326245"/>
              <a:ext cx="3238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43776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388485" y="9326245"/>
              <a:ext cx="425450" cy="2432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273935" y="9607550"/>
              <a:ext cx="43688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163320" y="9607550"/>
              <a:ext cx="425450" cy="2368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960120" y="5758180"/>
              <a:ext cx="431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143250" y="5770880"/>
              <a:ext cx="5080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023485" y="5758180"/>
              <a:ext cx="165100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960120" y="6308090"/>
              <a:ext cx="4127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639570" y="3556000"/>
              <a:ext cx="2025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273935" y="3587750"/>
              <a:ext cx="31623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2977515" y="3556000"/>
              <a:ext cx="241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2977515" y="3556000"/>
              <a:ext cx="241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3689350" y="3556000"/>
              <a:ext cx="271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639570" y="3556000"/>
              <a:ext cx="2025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2977515" y="3556000"/>
              <a:ext cx="241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2977515" y="3556000"/>
              <a:ext cx="2419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3689350" y="3556000"/>
              <a:ext cx="271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639570" y="3825875"/>
              <a:ext cx="450215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261235" y="3813175"/>
              <a:ext cx="3479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2977515" y="3813175"/>
              <a:ext cx="311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3708400" y="3825875"/>
              <a:ext cx="32893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356735" y="3336925"/>
              <a:ext cx="3365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356735" y="3073400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356735" y="2816225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356735" y="3575050"/>
              <a:ext cx="3365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356735" y="3330575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356735" y="3073400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356735" y="3587750"/>
              <a:ext cx="3365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2996565" y="2559050"/>
              <a:ext cx="4133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023485" y="2070100"/>
              <a:ext cx="24765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036185" y="3317875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042535" y="2822575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5541010" y="208915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5952490" y="210185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5541010" y="2308225"/>
              <a:ext cx="3556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5534660" y="3317875"/>
              <a:ext cx="3492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023485" y="3587750"/>
              <a:ext cx="47625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348480" y="3813175"/>
              <a:ext cx="2495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017135" y="3825875"/>
              <a:ext cx="266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5521960" y="3568700"/>
              <a:ext cx="2032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5933440" y="3568700"/>
              <a:ext cx="2286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023485" y="25400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960120" y="6033135"/>
              <a:ext cx="431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009265" y="6026785"/>
              <a:ext cx="432435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2996565" y="6308090"/>
              <a:ext cx="349885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783715" y="14576425"/>
          <a:ext cx="2035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6672580" y="1457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4843145" y="14576425"/>
          <a:ext cx="18294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40410" y="14852650"/>
          <a:ext cx="8909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18</xdr:row>
      <xdr:rowOff>118110</xdr:rowOff>
    </xdr:from>
    <xdr:to>
      <xdr:col>14</xdr:col>
      <xdr:colOff>243840</xdr:colOff>
      <xdr:row>35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4070985"/>
          <a:ext cx="4892040" cy="3634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</xdr:row>
      <xdr:rowOff>110490</xdr:rowOff>
    </xdr:from>
    <xdr:to>
      <xdr:col>17</xdr:col>
      <xdr:colOff>76200</xdr:colOff>
      <xdr:row>18</xdr:row>
      <xdr:rowOff>157480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05815"/>
          <a:ext cx="5885815" cy="330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179070</xdr:rowOff>
    </xdr:from>
    <xdr:to>
      <xdr:col>17</xdr:col>
      <xdr:colOff>76200</xdr:colOff>
      <xdr:row>35</xdr:row>
      <xdr:rowOff>99060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341495"/>
          <a:ext cx="5885815" cy="3304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5" sqref="L15"/>
    </sheetView>
  </sheetViews>
  <sheetFormatPr defaultColWidth="9" defaultRowHeight="15.6"/>
  <cols>
    <col min="1" max="2" width="9" style="229"/>
    <col min="3" max="6" width="8.62962962962963" style="229" customWidth="1"/>
    <col min="7" max="16384" width="9" style="229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8" workbookViewId="0">
      <selection activeCell="E17" sqref="E17:E19"/>
    </sheetView>
  </sheetViews>
  <sheetFormatPr defaultColWidth="9" defaultRowHeight="15.6"/>
  <cols>
    <col min="1" max="1" width="14" style="139" customWidth="1"/>
    <col min="2" max="2" width="10.3611111111111" style="139" customWidth="1"/>
    <col min="3" max="3" width="10.7222222222222" style="139" customWidth="1"/>
    <col min="4" max="4" width="9.36111111111111" style="139" customWidth="1"/>
    <col min="5" max="5" width="10.6296296296296" style="139" customWidth="1"/>
    <col min="6" max="6" width="8.4537037037037" style="139" customWidth="1"/>
    <col min="7" max="7" width="9.72222222222222" style="139" customWidth="1"/>
    <col min="8" max="8" width="7.26851851851852" style="139" customWidth="1"/>
    <col min="9" max="9" width="6" style="139" customWidth="1"/>
    <col min="10" max="10" width="6.72222222222222" style="139" customWidth="1"/>
    <col min="11" max="11" width="5.4537037037037" style="139" customWidth="1"/>
    <col min="12" max="16384" width="9" style="139"/>
  </cols>
  <sheetData>
    <row r="1" ht="30" customHeight="1" spans="1:1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204"/>
    </row>
    <row r="2" ht="21.65" customHeight="1" spans="1:11">
      <c r="A2" s="142" t="s">
        <v>1</v>
      </c>
      <c r="B2" s="143" t="s">
        <v>2</v>
      </c>
      <c r="C2" s="144"/>
      <c r="D2" s="144"/>
      <c r="E2" s="144"/>
      <c r="F2" s="144"/>
      <c r="G2" s="144"/>
      <c r="H2" s="144"/>
      <c r="I2" s="144"/>
      <c r="J2" s="205"/>
      <c r="K2" s="206"/>
    </row>
    <row r="3" ht="21.65" customHeight="1" spans="1:11">
      <c r="A3" s="145" t="s">
        <v>3</v>
      </c>
      <c r="B3" s="146" t="s">
        <v>4</v>
      </c>
      <c r="C3" s="147"/>
      <c r="D3" s="147"/>
      <c r="E3" s="148" t="s">
        <v>5</v>
      </c>
      <c r="F3" s="146" t="s">
        <v>6</v>
      </c>
      <c r="G3" s="147"/>
      <c r="H3" s="147"/>
      <c r="I3" s="147"/>
      <c r="J3" s="147"/>
      <c r="K3" s="207"/>
    </row>
    <row r="4" ht="21.65" customHeight="1" spans="1:11">
      <c r="A4" s="149" t="s">
        <v>7</v>
      </c>
      <c r="B4" s="150" t="s">
        <v>8</v>
      </c>
      <c r="C4" s="151"/>
      <c r="D4" s="151"/>
      <c r="E4" s="152" t="s">
        <v>9</v>
      </c>
      <c r="F4" s="150" t="s">
        <v>10</v>
      </c>
      <c r="G4" s="151"/>
      <c r="H4" s="151"/>
      <c r="I4" s="151"/>
      <c r="J4" s="151"/>
      <c r="K4" s="208"/>
    </row>
    <row r="5" ht="21.65" customHeight="1" spans="1:11">
      <c r="A5" s="149" t="s">
        <v>11</v>
      </c>
      <c r="B5" s="151" t="s">
        <v>12</v>
      </c>
      <c r="C5" s="151"/>
      <c r="D5" s="151"/>
      <c r="E5" s="152" t="s">
        <v>13</v>
      </c>
      <c r="F5" s="153">
        <v>1995.08</v>
      </c>
      <c r="G5" s="153"/>
      <c r="H5" s="153"/>
      <c r="I5" s="153"/>
      <c r="J5" s="153"/>
      <c r="K5" s="209"/>
    </row>
    <row r="6" ht="21.65" customHeight="1" spans="1:11">
      <c r="A6" s="145" t="s">
        <v>14</v>
      </c>
      <c r="B6" s="154" t="s">
        <v>15</v>
      </c>
      <c r="C6" s="155"/>
      <c r="D6" s="156" t="s">
        <v>16</v>
      </c>
      <c r="E6" s="156"/>
      <c r="F6" s="156"/>
      <c r="G6" s="157" t="s">
        <v>17</v>
      </c>
      <c r="H6" s="157"/>
      <c r="I6" s="157"/>
      <c r="J6" s="157"/>
      <c r="K6" s="210"/>
    </row>
    <row r="7" ht="20.25" customHeight="1" spans="1:11">
      <c r="A7" s="145" t="s">
        <v>18</v>
      </c>
      <c r="B7" s="158" t="s">
        <v>19</v>
      </c>
      <c r="C7" s="159" t="s">
        <v>20</v>
      </c>
      <c r="D7" s="158" t="s">
        <v>21</v>
      </c>
      <c r="E7" s="158" t="s">
        <v>22</v>
      </c>
      <c r="F7" s="158" t="s">
        <v>23</v>
      </c>
      <c r="G7" s="158" t="s">
        <v>24</v>
      </c>
      <c r="H7" s="160" t="s">
        <v>25</v>
      </c>
      <c r="I7" s="211"/>
      <c r="K7" s="212"/>
    </row>
    <row r="8" ht="20.25" customHeight="1" spans="1:11">
      <c r="A8" s="145" t="s">
        <v>26</v>
      </c>
      <c r="B8" s="158" t="s">
        <v>27</v>
      </c>
      <c r="C8" s="161" t="s">
        <v>28</v>
      </c>
      <c r="D8" s="158" t="s">
        <v>29</v>
      </c>
      <c r="E8" s="162" t="s">
        <v>30</v>
      </c>
      <c r="F8" s="162" t="s">
        <v>31</v>
      </c>
      <c r="G8" s="158" t="s">
        <v>32</v>
      </c>
      <c r="H8" s="163" t="s">
        <v>33</v>
      </c>
      <c r="I8" s="163" t="s">
        <v>34</v>
      </c>
      <c r="J8" s="165" t="s">
        <v>35</v>
      </c>
      <c r="K8" s="212"/>
    </row>
    <row r="9" ht="20.25" customHeight="1" spans="1:11">
      <c r="A9" s="145"/>
      <c r="B9" s="158"/>
      <c r="C9" s="159" t="s">
        <v>36</v>
      </c>
      <c r="D9" s="158" t="s">
        <v>37</v>
      </c>
      <c r="E9" s="158" t="s">
        <v>38</v>
      </c>
      <c r="F9" s="162" t="s">
        <v>39</v>
      </c>
      <c r="G9" s="158" t="s">
        <v>40</v>
      </c>
      <c r="H9" s="163" t="s">
        <v>41</v>
      </c>
      <c r="I9" s="163" t="s">
        <v>42</v>
      </c>
      <c r="J9" s="191"/>
      <c r="K9" s="212"/>
    </row>
    <row r="10" ht="20.25" customHeight="1" spans="1:11">
      <c r="A10" s="145"/>
      <c r="B10" s="158" t="s">
        <v>43</v>
      </c>
      <c r="C10" s="159" t="s">
        <v>44</v>
      </c>
      <c r="D10" s="158" t="s">
        <v>45</v>
      </c>
      <c r="E10" s="159" t="s">
        <v>46</v>
      </c>
      <c r="F10" s="159" t="s">
        <v>47</v>
      </c>
      <c r="G10" s="164" t="s">
        <v>48</v>
      </c>
      <c r="H10" s="164" t="s">
        <v>49</v>
      </c>
      <c r="I10" s="191"/>
      <c r="K10" s="212"/>
    </row>
    <row r="11" ht="20.25" customHeight="1" spans="1:11">
      <c r="A11" s="145"/>
      <c r="C11" s="159" t="s">
        <v>50</v>
      </c>
      <c r="D11" s="158" t="s">
        <v>51</v>
      </c>
      <c r="E11" s="158" t="s">
        <v>52</v>
      </c>
      <c r="F11" s="158" t="s">
        <v>53</v>
      </c>
      <c r="G11" s="164" t="s">
        <v>54</v>
      </c>
      <c r="H11" s="163" t="s">
        <v>42</v>
      </c>
      <c r="I11" s="191"/>
      <c r="K11" s="213"/>
    </row>
    <row r="12" ht="20.25" customHeight="1" spans="1:11">
      <c r="A12" s="145"/>
      <c r="B12" s="158" t="s">
        <v>55</v>
      </c>
      <c r="C12" s="162" t="s">
        <v>56</v>
      </c>
      <c r="D12" s="158" t="s">
        <v>57</v>
      </c>
      <c r="E12" s="158" t="s">
        <v>58</v>
      </c>
      <c r="F12" s="162" t="s">
        <v>59</v>
      </c>
      <c r="G12" s="164" t="s">
        <v>42</v>
      </c>
      <c r="H12" s="162"/>
      <c r="K12" s="212"/>
    </row>
    <row r="13" ht="20.25" customHeight="1" spans="1:11">
      <c r="A13" s="145"/>
      <c r="B13" s="158" t="s">
        <v>60</v>
      </c>
      <c r="C13" s="156" t="s">
        <v>61</v>
      </c>
      <c r="D13" s="164" t="s">
        <v>62</v>
      </c>
      <c r="E13" s="162" t="s">
        <v>63</v>
      </c>
      <c r="F13" s="163" t="s">
        <v>64</v>
      </c>
      <c r="G13" s="164" t="s">
        <v>65</v>
      </c>
      <c r="H13" s="163" t="s">
        <v>66</v>
      </c>
      <c r="I13" s="163" t="s">
        <v>42</v>
      </c>
      <c r="K13" s="212"/>
    </row>
    <row r="14" ht="20.25" customHeight="1" spans="1:11">
      <c r="A14" s="145"/>
      <c r="B14" s="162" t="s">
        <v>67</v>
      </c>
      <c r="C14" s="164" t="s">
        <v>68</v>
      </c>
      <c r="D14" s="159" t="s">
        <v>69</v>
      </c>
      <c r="E14" s="159" t="s">
        <v>70</v>
      </c>
      <c r="F14" s="164" t="s">
        <v>71</v>
      </c>
      <c r="G14" s="165" t="s">
        <v>72</v>
      </c>
      <c r="H14" s="163" t="s">
        <v>73</v>
      </c>
      <c r="I14" s="165" t="s">
        <v>74</v>
      </c>
      <c r="J14" s="214" t="s">
        <v>75</v>
      </c>
      <c r="K14" s="212"/>
    </row>
    <row r="15" ht="20.25" customHeight="1" spans="1:11">
      <c r="A15" s="145"/>
      <c r="B15" s="162"/>
      <c r="C15" s="162" t="s">
        <v>76</v>
      </c>
      <c r="D15" s="164" t="s">
        <v>77</v>
      </c>
      <c r="E15" s="162" t="s">
        <v>78</v>
      </c>
      <c r="F15" s="162" t="s">
        <v>79</v>
      </c>
      <c r="G15" s="162" t="s">
        <v>80</v>
      </c>
      <c r="H15" s="162" t="s">
        <v>81</v>
      </c>
      <c r="I15" s="162"/>
      <c r="J15" s="162"/>
      <c r="K15" s="212"/>
    </row>
    <row r="16" ht="21.65" customHeight="1" spans="1:11">
      <c r="A16" s="149" t="s">
        <v>82</v>
      </c>
      <c r="B16" s="166" t="s">
        <v>83</v>
      </c>
      <c r="C16" s="166" t="s">
        <v>84</v>
      </c>
      <c r="D16" s="166" t="s">
        <v>85</v>
      </c>
      <c r="E16" s="166" t="s">
        <v>86</v>
      </c>
      <c r="F16" s="166" t="s">
        <v>87</v>
      </c>
      <c r="G16" s="167" t="s">
        <v>88</v>
      </c>
      <c r="H16" s="166" t="s">
        <v>89</v>
      </c>
      <c r="I16" s="166" t="s">
        <v>90</v>
      </c>
      <c r="J16" s="166" t="s">
        <v>91</v>
      </c>
      <c r="K16" s="215" t="s">
        <v>92</v>
      </c>
    </row>
    <row r="17" ht="21.65" customHeight="1" spans="1:11">
      <c r="A17" s="168" t="s">
        <v>93</v>
      </c>
      <c r="B17" s="166" t="s">
        <v>94</v>
      </c>
      <c r="C17" s="166">
        <v>60000</v>
      </c>
      <c r="D17" s="166">
        <v>8</v>
      </c>
      <c r="E17" s="166">
        <v>360</v>
      </c>
      <c r="F17" s="166">
        <v>180</v>
      </c>
      <c r="G17" s="166">
        <v>4</v>
      </c>
      <c r="H17" s="166">
        <v>20</v>
      </c>
      <c r="I17" s="166">
        <v>40</v>
      </c>
      <c r="J17" s="216">
        <v>4</v>
      </c>
      <c r="K17" s="217">
        <v>20</v>
      </c>
    </row>
    <row r="18" ht="21.65" customHeight="1" spans="1:11">
      <c r="A18" s="168"/>
      <c r="B18" s="166" t="s">
        <v>95</v>
      </c>
      <c r="C18" s="166">
        <v>60000</v>
      </c>
      <c r="D18" s="166">
        <v>8</v>
      </c>
      <c r="E18" s="166">
        <v>380</v>
      </c>
      <c r="F18" s="166">
        <v>190</v>
      </c>
      <c r="G18" s="167"/>
      <c r="H18" s="166"/>
      <c r="I18" s="166"/>
      <c r="J18" s="166"/>
      <c r="K18" s="215"/>
    </row>
    <row r="19" ht="21.65" customHeight="1" spans="1:11">
      <c r="A19" s="168"/>
      <c r="B19" s="166" t="s">
        <v>96</v>
      </c>
      <c r="C19" s="166">
        <v>60000</v>
      </c>
      <c r="D19" s="166">
        <v>12</v>
      </c>
      <c r="E19" s="166">
        <v>450</v>
      </c>
      <c r="F19" s="166">
        <v>264</v>
      </c>
      <c r="G19" s="167"/>
      <c r="H19" s="166"/>
      <c r="I19" s="166"/>
      <c r="J19" s="166"/>
      <c r="K19" s="215"/>
    </row>
    <row r="20" ht="21.65" customHeight="1" spans="1:11">
      <c r="A20" s="168"/>
      <c r="B20" s="166"/>
      <c r="C20" s="166"/>
      <c r="D20" s="166"/>
      <c r="E20" s="166"/>
      <c r="F20" s="166"/>
      <c r="G20" s="167"/>
      <c r="H20" s="166"/>
      <c r="I20" s="166"/>
      <c r="J20" s="166"/>
      <c r="K20" s="215"/>
    </row>
    <row r="21" ht="21.65" customHeight="1" spans="1:11">
      <c r="A21" s="168"/>
      <c r="B21" s="157" t="s">
        <v>97</v>
      </c>
      <c r="C21" s="157"/>
      <c r="D21" s="157"/>
      <c r="E21" s="160" t="s">
        <v>98</v>
      </c>
      <c r="F21" s="160" t="s">
        <v>99</v>
      </c>
      <c r="G21" s="159"/>
      <c r="H21" s="159"/>
      <c r="I21" s="159"/>
      <c r="J21" s="164"/>
      <c r="K21" s="218"/>
    </row>
    <row r="22" ht="21.65" customHeight="1" spans="1:11">
      <c r="A22" s="169" t="s">
        <v>100</v>
      </c>
      <c r="B22" s="162" t="s">
        <v>101</v>
      </c>
      <c r="C22" s="163">
        <v>1</v>
      </c>
      <c r="D22" s="170" t="s">
        <v>102</v>
      </c>
      <c r="E22" s="164" t="s">
        <v>103</v>
      </c>
      <c r="F22" s="171">
        <v>5</v>
      </c>
      <c r="G22" s="172" t="s">
        <v>102</v>
      </c>
      <c r="H22" s="163" t="s">
        <v>104</v>
      </c>
      <c r="I22" s="219">
        <v>18</v>
      </c>
      <c r="J22" s="162" t="s">
        <v>102</v>
      </c>
      <c r="K22" s="212"/>
    </row>
    <row r="23" ht="21.65" customHeight="1" spans="1:11">
      <c r="A23" s="169"/>
      <c r="B23" s="162" t="s">
        <v>105</v>
      </c>
      <c r="C23" s="165" t="s">
        <v>106</v>
      </c>
      <c r="D23" s="173" t="s">
        <v>107</v>
      </c>
      <c r="E23" s="163" t="s">
        <v>108</v>
      </c>
      <c r="F23" s="174" t="s">
        <v>109</v>
      </c>
      <c r="G23" s="175"/>
      <c r="H23" s="163" t="s">
        <v>106</v>
      </c>
      <c r="I23" s="220" t="s">
        <v>109</v>
      </c>
      <c r="J23" s="221" t="s">
        <v>110</v>
      </c>
      <c r="K23" s="212"/>
    </row>
    <row r="24" ht="21.65" customHeight="1" spans="1:11">
      <c r="A24" s="145" t="s">
        <v>111</v>
      </c>
      <c r="B24" s="158" t="s">
        <v>112</v>
      </c>
      <c r="C24" s="176" t="s">
        <v>113</v>
      </c>
      <c r="D24" s="160"/>
      <c r="E24" s="158" t="s">
        <v>114</v>
      </c>
      <c r="F24" s="177">
        <v>1</v>
      </c>
      <c r="G24" s="162"/>
      <c r="H24" s="162"/>
      <c r="I24" s="191"/>
      <c r="K24" s="212"/>
    </row>
    <row r="25" ht="21.65" customHeight="1" spans="1:11">
      <c r="A25" s="178" t="s">
        <v>115</v>
      </c>
      <c r="B25" s="179" t="s">
        <v>116</v>
      </c>
      <c r="C25" s="179" t="s">
        <v>117</v>
      </c>
      <c r="D25" s="179" t="s">
        <v>118</v>
      </c>
      <c r="E25" s="179" t="s">
        <v>119</v>
      </c>
      <c r="F25" s="179" t="s">
        <v>120</v>
      </c>
      <c r="G25" s="179" t="s">
        <v>119</v>
      </c>
      <c r="H25" s="160"/>
      <c r="I25" s="191"/>
      <c r="K25" s="212"/>
    </row>
    <row r="26" ht="21.65" customHeight="1" spans="1:11">
      <c r="A26" s="178"/>
      <c r="B26" s="179" t="s">
        <v>121</v>
      </c>
      <c r="C26" s="179" t="s">
        <v>122</v>
      </c>
      <c r="D26" s="180" t="s">
        <v>123</v>
      </c>
      <c r="E26" s="181">
        <v>0.5</v>
      </c>
      <c r="F26" s="180" t="s">
        <v>124</v>
      </c>
      <c r="G26" s="182" t="s">
        <v>113</v>
      </c>
      <c r="H26" s="160"/>
      <c r="I26" s="158"/>
      <c r="J26" s="160"/>
      <c r="K26" s="222" t="s">
        <v>125</v>
      </c>
    </row>
    <row r="27" ht="21.65" customHeight="1" spans="1:11">
      <c r="A27" s="178"/>
      <c r="B27" s="179" t="s">
        <v>126</v>
      </c>
      <c r="C27" s="179" t="s">
        <v>122</v>
      </c>
      <c r="D27" s="180" t="s">
        <v>127</v>
      </c>
      <c r="E27" s="181">
        <v>0.2</v>
      </c>
      <c r="F27" s="180" t="s">
        <v>124</v>
      </c>
      <c r="G27" s="182" t="s">
        <v>113</v>
      </c>
      <c r="H27" s="160"/>
      <c r="I27" s="158"/>
      <c r="J27" s="160"/>
      <c r="K27" s="222"/>
    </row>
    <row r="28" ht="21.65" customHeight="1" spans="1:11">
      <c r="A28" s="178"/>
      <c r="B28" s="179" t="s">
        <v>128</v>
      </c>
      <c r="C28" s="179" t="s">
        <v>122</v>
      </c>
      <c r="D28" s="180" t="s">
        <v>129</v>
      </c>
      <c r="E28" s="181">
        <v>0.05</v>
      </c>
      <c r="F28" s="180" t="s">
        <v>124</v>
      </c>
      <c r="G28" s="182" t="s">
        <v>113</v>
      </c>
      <c r="I28" s="158"/>
      <c r="J28" s="160"/>
      <c r="K28" s="222"/>
    </row>
    <row r="29" ht="21.65" customHeight="1" spans="1:11">
      <c r="A29" s="183" t="s">
        <v>130</v>
      </c>
      <c r="B29" s="158" t="s">
        <v>131</v>
      </c>
      <c r="C29" s="184" t="s">
        <v>132</v>
      </c>
      <c r="D29" s="184"/>
      <c r="E29" s="184"/>
      <c r="F29" s="185" t="s">
        <v>133</v>
      </c>
      <c r="G29" s="185"/>
      <c r="H29" s="186" t="s">
        <v>134</v>
      </c>
      <c r="I29" s="186"/>
      <c r="J29" s="186"/>
      <c r="K29" s="223"/>
    </row>
    <row r="30" ht="21.65" customHeight="1" spans="1:11">
      <c r="A30" s="183"/>
      <c r="B30" s="158" t="s">
        <v>135</v>
      </c>
      <c r="C30" s="187" t="s">
        <v>136</v>
      </c>
      <c r="D30" s="187"/>
      <c r="E30" s="187"/>
      <c r="F30" s="185" t="s">
        <v>137</v>
      </c>
      <c r="G30" s="185"/>
      <c r="H30" s="185" t="s">
        <v>134</v>
      </c>
      <c r="I30" s="185"/>
      <c r="J30" s="185"/>
      <c r="K30" s="224"/>
    </row>
    <row r="31" ht="21.65" customHeight="1" spans="1:11">
      <c r="A31" s="183"/>
      <c r="B31" s="158" t="s">
        <v>138</v>
      </c>
      <c r="C31" s="187" t="s">
        <v>139</v>
      </c>
      <c r="D31" s="187"/>
      <c r="E31" s="187"/>
      <c r="F31" s="185" t="s">
        <v>140</v>
      </c>
      <c r="G31" s="185"/>
      <c r="H31" s="185" t="s">
        <v>134</v>
      </c>
      <c r="I31" s="185"/>
      <c r="J31" s="185"/>
      <c r="K31" s="224"/>
    </row>
    <row r="32" ht="21.65" customHeight="1" spans="1:11">
      <c r="A32" s="188" t="s">
        <v>141</v>
      </c>
      <c r="B32" s="159"/>
      <c r="C32" s="158">
        <v>60000</v>
      </c>
      <c r="D32" s="158" t="s">
        <v>142</v>
      </c>
      <c r="E32" s="159" t="s">
        <v>143</v>
      </c>
      <c r="F32" s="159"/>
      <c r="G32" s="189"/>
      <c r="H32" s="189"/>
      <c r="I32" s="189"/>
      <c r="J32" s="162"/>
      <c r="K32" s="218"/>
    </row>
    <row r="33" ht="21.65" customHeight="1" spans="1:11">
      <c r="A33" s="169" t="s">
        <v>144</v>
      </c>
      <c r="B33" s="162" t="s">
        <v>145</v>
      </c>
      <c r="C33" s="139">
        <v>18</v>
      </c>
      <c r="D33" s="156" t="s">
        <v>146</v>
      </c>
      <c r="E33" s="156"/>
      <c r="F33" s="156" t="s">
        <v>147</v>
      </c>
      <c r="G33" s="156"/>
      <c r="H33" s="159" t="s">
        <v>148</v>
      </c>
      <c r="I33" s="159"/>
      <c r="J33" s="139">
        <v>1500</v>
      </c>
      <c r="K33" s="225"/>
    </row>
    <row r="34" ht="21.65" customHeight="1" spans="1:11">
      <c r="A34" s="169"/>
      <c r="B34" s="158" t="s">
        <v>149</v>
      </c>
      <c r="C34" s="158">
        <v>100</v>
      </c>
      <c r="D34" s="158" t="s">
        <v>150</v>
      </c>
      <c r="E34" s="158">
        <v>60</v>
      </c>
      <c r="F34" s="162" t="s">
        <v>151</v>
      </c>
      <c r="G34" s="158">
        <v>2</v>
      </c>
      <c r="H34" s="160" t="s">
        <v>42</v>
      </c>
      <c r="I34" s="158"/>
      <c r="J34" s="158"/>
      <c r="K34" s="225"/>
    </row>
    <row r="35" ht="21.65" customHeight="1" spans="1:11">
      <c r="A35" s="145" t="s">
        <v>152</v>
      </c>
      <c r="B35" s="158" t="s">
        <v>153</v>
      </c>
      <c r="C35" s="190">
        <v>1</v>
      </c>
      <c r="D35" s="159" t="s">
        <v>154</v>
      </c>
      <c r="E35" s="190" t="s">
        <v>113</v>
      </c>
      <c r="F35" s="191"/>
      <c r="G35" s="159" t="s">
        <v>155</v>
      </c>
      <c r="H35" s="190" t="s">
        <v>113</v>
      </c>
      <c r="I35" s="191"/>
      <c r="K35" s="212"/>
    </row>
    <row r="36" ht="21.65" customHeight="1" spans="1:11">
      <c r="A36" s="192" t="s">
        <v>156</v>
      </c>
      <c r="B36" s="193" t="s">
        <v>157</v>
      </c>
      <c r="C36" s="194"/>
      <c r="D36" s="195" t="s">
        <v>158</v>
      </c>
      <c r="E36" s="196" t="s">
        <v>159</v>
      </c>
      <c r="F36" s="196" t="s">
        <v>160</v>
      </c>
      <c r="G36" s="197"/>
      <c r="H36" s="198"/>
      <c r="I36" s="226"/>
      <c r="J36" s="227"/>
      <c r="K36" s="228"/>
    </row>
    <row r="37" ht="14.4" spans="1:9">
      <c r="A37" s="199"/>
      <c r="B37" s="199"/>
      <c r="C37" s="200"/>
      <c r="D37" s="162"/>
      <c r="E37" s="162"/>
      <c r="F37" s="162"/>
      <c r="G37" s="201"/>
      <c r="H37" s="201"/>
      <c r="I37" s="201"/>
    </row>
    <row r="38" ht="7.9" customHeight="1" spans="1:9">
      <c r="A38" s="202"/>
      <c r="B38" s="203"/>
      <c r="C38" s="203"/>
      <c r="D38" s="203"/>
      <c r="E38" s="203"/>
      <c r="F38" s="203"/>
      <c r="G38" s="203"/>
      <c r="H38" s="203"/>
      <c r="I38" s="203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I24" sqref="I24"/>
    </sheetView>
  </sheetViews>
  <sheetFormatPr defaultColWidth="9" defaultRowHeight="14.4"/>
  <cols>
    <col min="1" max="1" width="9.4537037037037" style="95" customWidth="1"/>
    <col min="2" max="2" width="16.8888888888889" style="95" customWidth="1"/>
    <col min="3" max="4" width="5.26851851851852" style="95" customWidth="1"/>
    <col min="5" max="5" width="9.09259259259259" style="95" customWidth="1"/>
    <col min="6" max="6" width="9.36111111111111" style="95" customWidth="1"/>
    <col min="7" max="7" width="11.7222222222222" style="95" customWidth="1"/>
    <col min="8" max="8" width="9.09259259259259" style="95" customWidth="1"/>
    <col min="9" max="9" width="17.0925925925926" style="95" customWidth="1"/>
    <col min="10" max="10" width="5.26851851851852" style="95" customWidth="1"/>
    <col min="11" max="16384" width="9" style="95"/>
  </cols>
  <sheetData>
    <row r="1" ht="17.25" customHeight="1" spans="1:10">
      <c r="A1" s="96" t="s">
        <v>161</v>
      </c>
      <c r="B1" s="96"/>
      <c r="C1" s="96"/>
      <c r="D1" s="96"/>
      <c r="E1" s="96"/>
      <c r="F1" s="96"/>
      <c r="G1" s="96"/>
      <c r="H1" s="96"/>
      <c r="I1" s="96"/>
      <c r="J1" s="96"/>
    </row>
    <row r="2" ht="17.25" customHeight="1" spans="1:10">
      <c r="A2" s="97" t="s">
        <v>162</v>
      </c>
      <c r="B2" s="98" t="s">
        <v>4</v>
      </c>
      <c r="C2" s="99"/>
      <c r="D2" s="99"/>
      <c r="E2" s="100"/>
      <c r="F2" s="101" t="s">
        <v>163</v>
      </c>
      <c r="G2" s="102" t="s">
        <v>164</v>
      </c>
      <c r="H2" s="102"/>
      <c r="I2" s="102"/>
      <c r="J2" s="102"/>
    </row>
    <row r="3" ht="17.25" customHeight="1" spans="1:10">
      <c r="A3" s="97" t="s">
        <v>165</v>
      </c>
      <c r="B3" s="103" t="s">
        <v>166</v>
      </c>
      <c r="C3" s="103"/>
      <c r="D3" s="103"/>
      <c r="E3" s="104"/>
      <c r="F3" s="101" t="s">
        <v>167</v>
      </c>
      <c r="G3" s="102"/>
      <c r="H3" s="102"/>
      <c r="I3" s="102"/>
      <c r="J3" s="102"/>
    </row>
    <row r="4" ht="17.25" customHeight="1" spans="1:10">
      <c r="A4" s="105" t="s">
        <v>168</v>
      </c>
      <c r="B4" s="103" t="s">
        <v>169</v>
      </c>
      <c r="C4" s="103"/>
      <c r="D4" s="103"/>
      <c r="E4" s="104"/>
      <c r="F4" s="106" t="s">
        <v>165</v>
      </c>
      <c r="G4" s="102" t="s">
        <v>166</v>
      </c>
      <c r="H4" s="102"/>
      <c r="I4" s="102"/>
      <c r="J4" s="102"/>
    </row>
    <row r="5" ht="17.25" customHeight="1" spans="1:10">
      <c r="A5" s="107" t="s">
        <v>170</v>
      </c>
      <c r="B5" s="107"/>
      <c r="C5" s="107"/>
      <c r="D5" s="107"/>
      <c r="E5" s="107"/>
      <c r="F5" s="107"/>
      <c r="G5" s="107"/>
      <c r="H5" s="107"/>
      <c r="I5" s="107"/>
      <c r="J5" s="107"/>
    </row>
    <row r="6" ht="17.25" customHeight="1" spans="1:10">
      <c r="A6" s="108" t="s">
        <v>171</v>
      </c>
      <c r="B6" s="108" t="s">
        <v>172</v>
      </c>
      <c r="C6" s="108" t="s">
        <v>173</v>
      </c>
      <c r="D6" s="108" t="s">
        <v>174</v>
      </c>
      <c r="E6" s="108" t="s">
        <v>175</v>
      </c>
      <c r="F6" s="108" t="s">
        <v>176</v>
      </c>
      <c r="G6" s="108" t="s">
        <v>177</v>
      </c>
      <c r="H6" s="108" t="s">
        <v>178</v>
      </c>
      <c r="I6" s="108" t="s">
        <v>179</v>
      </c>
      <c r="J6" s="108" t="s">
        <v>180</v>
      </c>
    </row>
    <row r="7" ht="17.25" customHeight="1" spans="1:10">
      <c r="A7" s="109" t="s">
        <v>181</v>
      </c>
      <c r="B7" s="109" t="s">
        <v>182</v>
      </c>
      <c r="C7" s="109" t="s">
        <v>183</v>
      </c>
      <c r="D7" s="109">
        <v>43</v>
      </c>
      <c r="E7" s="109" t="s">
        <v>184</v>
      </c>
      <c r="F7" s="109" t="s">
        <v>185</v>
      </c>
      <c r="G7" s="109" t="s">
        <v>186</v>
      </c>
      <c r="H7" s="109" t="s">
        <v>187</v>
      </c>
      <c r="I7" s="109" t="s">
        <v>188</v>
      </c>
      <c r="J7" s="109"/>
    </row>
    <row r="8" ht="17.25" customHeight="1" spans="1:10">
      <c r="A8" s="110">
        <v>1</v>
      </c>
      <c r="B8" s="111" t="s">
        <v>169</v>
      </c>
      <c r="C8" s="111" t="s">
        <v>183</v>
      </c>
      <c r="D8" s="111">
        <v>36</v>
      </c>
      <c r="E8" s="111" t="s">
        <v>189</v>
      </c>
      <c r="F8" s="111" t="s">
        <v>185</v>
      </c>
      <c r="G8" s="111" t="s">
        <v>186</v>
      </c>
      <c r="H8" s="111"/>
      <c r="I8" s="111">
        <v>5</v>
      </c>
      <c r="J8" s="111"/>
    </row>
    <row r="9" ht="17.25" customHeight="1" spans="1:10">
      <c r="A9" s="110">
        <v>2</v>
      </c>
      <c r="B9" s="111" t="s">
        <v>190</v>
      </c>
      <c r="C9" s="111" t="s">
        <v>191</v>
      </c>
      <c r="D9" s="111">
        <v>35</v>
      </c>
      <c r="E9" s="111" t="s">
        <v>189</v>
      </c>
      <c r="F9" s="111" t="s">
        <v>185</v>
      </c>
      <c r="G9" s="111" t="s">
        <v>186</v>
      </c>
      <c r="H9" s="111"/>
      <c r="I9" s="111">
        <v>3</v>
      </c>
      <c r="J9" s="111"/>
    </row>
    <row r="10" ht="17.25" customHeight="1" spans="1:10">
      <c r="A10" s="110"/>
      <c r="B10" s="111"/>
      <c r="C10" s="111"/>
      <c r="D10" s="111"/>
      <c r="E10" s="111"/>
      <c r="F10" s="111"/>
      <c r="G10" s="111"/>
      <c r="H10" s="111"/>
      <c r="I10" s="111"/>
      <c r="J10" s="111"/>
    </row>
    <row r="11" ht="17.25" customHeight="1" spans="1:10">
      <c r="A11" s="112"/>
      <c r="B11" s="111"/>
      <c r="C11" s="111"/>
      <c r="D11" s="111"/>
      <c r="E11" s="111"/>
      <c r="F11" s="111"/>
      <c r="G11" s="111" t="s">
        <v>192</v>
      </c>
      <c r="H11" s="111"/>
      <c r="I11" s="111"/>
      <c r="J11" s="111"/>
    </row>
    <row r="12" ht="17.25" customHeight="1" spans="1:10">
      <c r="A12" s="112"/>
      <c r="B12" s="111"/>
      <c r="C12" s="111"/>
      <c r="D12" s="111"/>
      <c r="E12" s="111"/>
      <c r="F12" s="111"/>
      <c r="G12" s="111"/>
      <c r="H12" s="111"/>
      <c r="I12" s="111"/>
      <c r="J12" s="111"/>
    </row>
    <row r="13" ht="17.25" customHeight="1" spans="1:10">
      <c r="A13" s="112"/>
      <c r="B13" s="111"/>
      <c r="C13" s="111"/>
      <c r="D13" s="111"/>
      <c r="E13" s="111"/>
      <c r="F13" s="111"/>
      <c r="G13" s="111"/>
      <c r="H13" s="111"/>
      <c r="I13" s="111"/>
      <c r="J13" s="111"/>
    </row>
    <row r="14" ht="17.25" customHeight="1" spans="1:10">
      <c r="A14" s="112"/>
      <c r="B14" s="111"/>
      <c r="C14" s="111"/>
      <c r="D14" s="111"/>
      <c r="E14" s="111"/>
      <c r="F14" s="111"/>
      <c r="G14" s="111"/>
      <c r="H14" s="111"/>
      <c r="I14" s="111"/>
      <c r="J14" s="111"/>
    </row>
    <row r="15" ht="17.25" customHeight="1" spans="1:10">
      <c r="A15" s="113" t="s">
        <v>193</v>
      </c>
      <c r="B15" s="114"/>
      <c r="C15" s="114"/>
      <c r="D15" s="114"/>
      <c r="E15" s="114"/>
      <c r="F15" s="114"/>
      <c r="G15" s="114"/>
      <c r="H15" s="114"/>
      <c r="I15" s="114"/>
      <c r="J15" s="133"/>
    </row>
    <row r="16" s="94" customFormat="1" ht="17.25" customHeight="1" spans="1:10">
      <c r="A16" s="115" t="s">
        <v>171</v>
      </c>
      <c r="B16" s="115" t="s">
        <v>194</v>
      </c>
      <c r="C16" s="115"/>
      <c r="D16" s="115"/>
      <c r="E16" s="115" t="s">
        <v>195</v>
      </c>
      <c r="F16" s="115" t="s">
        <v>196</v>
      </c>
      <c r="G16" s="115" t="s">
        <v>197</v>
      </c>
      <c r="H16" s="115" t="s">
        <v>198</v>
      </c>
      <c r="I16" s="115" t="s">
        <v>199</v>
      </c>
      <c r="J16" s="115" t="s">
        <v>180</v>
      </c>
    </row>
    <row r="17" s="94" customFormat="1" ht="24.75" customHeight="1" spans="1:10">
      <c r="A17" s="115" t="s">
        <v>181</v>
      </c>
      <c r="B17" s="115" t="s">
        <v>200</v>
      </c>
      <c r="C17" s="115"/>
      <c r="D17" s="115"/>
      <c r="E17" s="115">
        <v>2512</v>
      </c>
      <c r="F17" s="115">
        <v>1</v>
      </c>
      <c r="G17" s="115" t="s">
        <v>201</v>
      </c>
      <c r="H17" s="115" t="s">
        <v>202</v>
      </c>
      <c r="I17" s="115" t="s">
        <v>203</v>
      </c>
      <c r="J17" s="134"/>
    </row>
    <row r="18" s="94" customFormat="1" ht="17.25" customHeight="1" spans="1:10">
      <c r="A18" s="116"/>
      <c r="B18" s="117" t="s">
        <v>204</v>
      </c>
      <c r="C18" s="117"/>
      <c r="D18" s="117"/>
      <c r="E18" s="116"/>
      <c r="F18" s="116"/>
      <c r="G18" s="116" t="s">
        <v>205</v>
      </c>
      <c r="H18" s="116" t="s">
        <v>206</v>
      </c>
      <c r="I18" s="116" t="s">
        <v>207</v>
      </c>
      <c r="J18" s="135"/>
    </row>
    <row r="19" s="94" customFormat="1" ht="17.25" customHeight="1" spans="1:10">
      <c r="A19" s="116"/>
      <c r="B19" s="117" t="s">
        <v>208</v>
      </c>
      <c r="C19" s="117"/>
      <c r="D19" s="117"/>
      <c r="E19" s="116"/>
      <c r="F19" s="116"/>
      <c r="G19" s="116" t="s">
        <v>205</v>
      </c>
      <c r="H19" s="116" t="s">
        <v>206</v>
      </c>
      <c r="I19" s="116" t="s">
        <v>209</v>
      </c>
      <c r="J19" s="135"/>
    </row>
    <row r="20" s="94" customFormat="1" ht="17.25" customHeight="1" spans="1:10">
      <c r="A20" s="116"/>
      <c r="B20" s="117" t="s">
        <v>210</v>
      </c>
      <c r="C20" s="117"/>
      <c r="D20" s="117"/>
      <c r="E20" s="116"/>
      <c r="F20" s="116"/>
      <c r="G20" s="116" t="s">
        <v>205</v>
      </c>
      <c r="H20" s="116" t="s">
        <v>206</v>
      </c>
      <c r="I20" s="116" t="s">
        <v>211</v>
      </c>
      <c r="J20" s="135"/>
    </row>
    <row r="21" s="94" customFormat="1" ht="17.25" customHeight="1" spans="1:10">
      <c r="A21" s="116"/>
      <c r="B21" s="117" t="s">
        <v>212</v>
      </c>
      <c r="C21" s="117"/>
      <c r="D21" s="117"/>
      <c r="E21" s="116"/>
      <c r="F21" s="116"/>
      <c r="G21" s="116" t="s">
        <v>205</v>
      </c>
      <c r="H21" s="116" t="s">
        <v>206</v>
      </c>
      <c r="I21" s="116" t="s">
        <v>213</v>
      </c>
      <c r="J21" s="135"/>
    </row>
    <row r="22" s="94" customFormat="1" ht="17.25" customHeight="1" spans="1:10">
      <c r="A22" s="116"/>
      <c r="B22" s="117" t="s">
        <v>214</v>
      </c>
      <c r="C22" s="117"/>
      <c r="D22" s="117"/>
      <c r="E22" s="116"/>
      <c r="F22" s="116"/>
      <c r="G22" s="116" t="s">
        <v>205</v>
      </c>
      <c r="H22" s="116" t="s">
        <v>206</v>
      </c>
      <c r="I22" s="116" t="s">
        <v>215</v>
      </c>
      <c r="J22" s="135"/>
    </row>
    <row r="23" s="94" customFormat="1" ht="17.25" customHeight="1" spans="1:10">
      <c r="A23" s="116"/>
      <c r="B23" s="117" t="s">
        <v>216</v>
      </c>
      <c r="C23" s="117"/>
      <c r="D23" s="117"/>
      <c r="E23" s="116"/>
      <c r="F23" s="116"/>
      <c r="G23" s="116" t="s">
        <v>205</v>
      </c>
      <c r="H23" s="116" t="s">
        <v>206</v>
      </c>
      <c r="I23" s="116"/>
      <c r="J23" s="135"/>
    </row>
    <row r="24" s="94" customFormat="1" ht="17.25" customHeight="1" spans="1:10">
      <c r="A24" s="116"/>
      <c r="B24" s="117" t="s">
        <v>217</v>
      </c>
      <c r="C24" s="117"/>
      <c r="D24" s="117"/>
      <c r="E24" s="116"/>
      <c r="F24" s="116"/>
      <c r="G24" s="116" t="s">
        <v>205</v>
      </c>
      <c r="H24" s="116" t="s">
        <v>206</v>
      </c>
      <c r="I24" s="116"/>
      <c r="J24" s="135"/>
    </row>
    <row r="25" s="94" customFormat="1" ht="17.25" customHeight="1" spans="1:10">
      <c r="A25" s="116"/>
      <c r="B25" s="117"/>
      <c r="C25" s="117"/>
      <c r="D25" s="117"/>
      <c r="E25" s="116"/>
      <c r="F25" s="116"/>
      <c r="G25" s="116"/>
      <c r="H25" s="116"/>
      <c r="I25" s="116"/>
      <c r="J25" s="135"/>
    </row>
    <row r="26" ht="17.25" customHeight="1" spans="1:10">
      <c r="A26" s="118" t="s">
        <v>218</v>
      </c>
      <c r="B26" s="119"/>
      <c r="C26" s="119"/>
      <c r="D26" s="119"/>
      <c r="E26" s="119"/>
      <c r="F26" s="119"/>
      <c r="G26" s="119"/>
      <c r="H26" s="119"/>
      <c r="I26" s="119"/>
      <c r="J26" s="136"/>
    </row>
    <row r="27" ht="17.25" customHeight="1" spans="1:10">
      <c r="A27" s="115" t="s">
        <v>171</v>
      </c>
      <c r="B27" s="120" t="s">
        <v>219</v>
      </c>
      <c r="C27" s="121"/>
      <c r="D27" s="121"/>
      <c r="E27" s="121"/>
      <c r="F27" s="122"/>
      <c r="G27" s="120" t="s">
        <v>220</v>
      </c>
      <c r="H27" s="121"/>
      <c r="I27" s="122"/>
      <c r="J27" s="137" t="s">
        <v>180</v>
      </c>
    </row>
    <row r="28" ht="17.25" customHeight="1" spans="1:10">
      <c r="A28" s="115" t="s">
        <v>181</v>
      </c>
      <c r="B28" s="120" t="s">
        <v>221</v>
      </c>
      <c r="C28" s="121"/>
      <c r="D28" s="121"/>
      <c r="E28" s="121"/>
      <c r="F28" s="122"/>
      <c r="G28" s="120" t="s">
        <v>222</v>
      </c>
      <c r="H28" s="121"/>
      <c r="I28" s="122"/>
      <c r="J28" s="137"/>
    </row>
    <row r="29" ht="17.25" customHeight="1" spans="1:10">
      <c r="A29" s="123"/>
      <c r="B29" s="124"/>
      <c r="C29" s="125"/>
      <c r="D29" s="125"/>
      <c r="E29" s="125"/>
      <c r="F29" s="126"/>
      <c r="G29" s="124"/>
      <c r="H29" s="125"/>
      <c r="I29" s="126"/>
      <c r="J29" s="111"/>
    </row>
    <row r="30" ht="17.25" customHeight="1" spans="1:10">
      <c r="A30" s="123"/>
      <c r="B30" s="124"/>
      <c r="C30" s="125"/>
      <c r="D30" s="125"/>
      <c r="E30" s="125"/>
      <c r="F30" s="126"/>
      <c r="G30" s="124"/>
      <c r="H30" s="125"/>
      <c r="I30" s="126"/>
      <c r="J30" s="111"/>
    </row>
    <row r="31" ht="17.25" customHeight="1" spans="1:10">
      <c r="A31" s="123"/>
      <c r="B31" s="124"/>
      <c r="C31" s="125"/>
      <c r="D31" s="125"/>
      <c r="E31" s="125"/>
      <c r="F31" s="126"/>
      <c r="G31" s="124"/>
      <c r="H31" s="125"/>
      <c r="I31" s="126"/>
      <c r="J31" s="111"/>
    </row>
    <row r="32" ht="17.25" customHeight="1" spans="1:10">
      <c r="A32" s="123"/>
      <c r="B32" s="124"/>
      <c r="C32" s="125"/>
      <c r="D32" s="125"/>
      <c r="E32" s="125"/>
      <c r="F32" s="126"/>
      <c r="G32" s="124"/>
      <c r="H32" s="125"/>
      <c r="I32" s="126"/>
      <c r="J32" s="111"/>
    </row>
    <row r="33" ht="17.25" customHeight="1" spans="1:10">
      <c r="A33" s="123"/>
      <c r="B33" s="124"/>
      <c r="C33" s="125"/>
      <c r="D33" s="125"/>
      <c r="E33" s="125"/>
      <c r="F33" s="126"/>
      <c r="G33" s="124"/>
      <c r="H33" s="125"/>
      <c r="I33" s="126"/>
      <c r="J33" s="111"/>
    </row>
    <row r="34" ht="17.25" customHeight="1" spans="1:10">
      <c r="A34" s="123"/>
      <c r="B34" s="124"/>
      <c r="C34" s="125"/>
      <c r="D34" s="125"/>
      <c r="E34" s="125"/>
      <c r="F34" s="126"/>
      <c r="G34" s="124"/>
      <c r="H34" s="125"/>
      <c r="I34" s="126"/>
      <c r="J34" s="111"/>
    </row>
    <row r="35" ht="17.25" customHeight="1" spans="1:10">
      <c r="A35" s="123"/>
      <c r="B35" s="124"/>
      <c r="C35" s="125"/>
      <c r="D35" s="125"/>
      <c r="E35" s="125"/>
      <c r="F35" s="126"/>
      <c r="G35" s="124"/>
      <c r="H35" s="125"/>
      <c r="I35" s="126"/>
      <c r="J35" s="111"/>
    </row>
    <row r="36" ht="17.25" customHeight="1" spans="1:10">
      <c r="A36" s="127"/>
      <c r="B36" s="128"/>
      <c r="C36" s="129"/>
      <c r="D36" s="129"/>
      <c r="E36" s="129"/>
      <c r="F36" s="130"/>
      <c r="G36" s="128"/>
      <c r="H36" s="129"/>
      <c r="I36" s="130"/>
      <c r="J36" s="138"/>
    </row>
    <row r="37" ht="17.25" customHeight="1" spans="1:10">
      <c r="A37" s="131" t="s">
        <v>223</v>
      </c>
      <c r="B37" s="131"/>
      <c r="C37" s="131"/>
      <c r="D37" s="131"/>
      <c r="E37" s="131"/>
      <c r="F37" s="131"/>
      <c r="G37" s="131"/>
      <c r="H37" s="131"/>
      <c r="I37" s="131"/>
      <c r="J37" s="131"/>
    </row>
    <row r="38" ht="17.25" customHeight="1" spans="1:12">
      <c r="A38" s="132" t="s">
        <v>224</v>
      </c>
      <c r="B38" s="132"/>
      <c r="C38" s="132"/>
      <c r="D38" s="132" t="s">
        <v>225</v>
      </c>
      <c r="E38" s="132"/>
      <c r="F38" s="132"/>
      <c r="G38" s="132" t="s">
        <v>226</v>
      </c>
      <c r="H38" s="132"/>
      <c r="I38" s="132" t="s">
        <v>227</v>
      </c>
      <c r="J38" s="132"/>
      <c r="K38" s="132"/>
      <c r="L38" s="132"/>
    </row>
  </sheetData>
  <sheetProtection sheet="1" formatCells="0" formatColumns="0" formatRows="0" insertRows="0" deleteRows="0" sort="0" objects="1" scenarios="1"/>
  <mergeCells count="34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SheetLayoutView="85" topLeftCell="A37" workbookViewId="0">
      <selection activeCell="I50" sqref="I50"/>
    </sheetView>
  </sheetViews>
  <sheetFormatPr defaultColWidth="9" defaultRowHeight="25" customHeight="1"/>
  <cols>
    <col min="1" max="1" width="6.62962962962963" style="68" customWidth="1"/>
    <col min="2" max="2" width="10.6296296296296" style="68" customWidth="1"/>
    <col min="3" max="3" width="19.6296296296296" style="68" customWidth="1"/>
    <col min="4" max="5" width="5.62962962962963" style="68" customWidth="1"/>
    <col min="6" max="6" width="0.907407407407407" style="68" customWidth="1"/>
    <col min="7" max="7" width="6.62962962962963" style="68" customWidth="1"/>
    <col min="8" max="8" width="10.6296296296296" style="68" customWidth="1"/>
    <col min="9" max="9" width="19.7222222222222" style="68" customWidth="1"/>
    <col min="10" max="11" width="5.62962962962963" style="68" customWidth="1"/>
    <col min="12" max="16384" width="9" style="68"/>
  </cols>
  <sheetData>
    <row r="1" ht="7.5" customHeight="1"/>
    <row r="2" s="66" customFormat="1" ht="30" customHeight="1" spans="1:11">
      <c r="A2" s="69" t="s">
        <v>228</v>
      </c>
      <c r="B2" s="70"/>
      <c r="C2" s="70"/>
      <c r="D2" s="70"/>
      <c r="E2" s="70"/>
      <c r="F2" s="70"/>
      <c r="G2" s="70"/>
      <c r="H2" s="70"/>
      <c r="I2" s="70"/>
      <c r="J2" s="70"/>
      <c r="K2" s="90"/>
    </row>
    <row r="3" customHeight="1" spans="1:11">
      <c r="A3" s="71" t="s">
        <v>229</v>
      </c>
      <c r="B3" s="72" t="s">
        <v>230</v>
      </c>
      <c r="C3" s="72" t="s">
        <v>231</v>
      </c>
      <c r="D3" s="72" t="s">
        <v>232</v>
      </c>
      <c r="E3" s="72" t="s">
        <v>233</v>
      </c>
      <c r="F3" s="73"/>
      <c r="G3" s="72" t="s">
        <v>229</v>
      </c>
      <c r="H3" s="72" t="s">
        <v>230</v>
      </c>
      <c r="I3" s="72" t="s">
        <v>231</v>
      </c>
      <c r="J3" s="72" t="s">
        <v>232</v>
      </c>
      <c r="K3" s="91" t="s">
        <v>233</v>
      </c>
    </row>
    <row r="4" s="67" customFormat="1" customHeight="1" spans="1:11">
      <c r="A4" s="74" t="s">
        <v>234</v>
      </c>
      <c r="B4" s="75" t="s">
        <v>235</v>
      </c>
      <c r="C4" s="76" t="s">
        <v>236</v>
      </c>
      <c r="D4" s="76" t="s">
        <v>237</v>
      </c>
      <c r="E4" s="76">
        <v>5</v>
      </c>
      <c r="F4" s="77"/>
      <c r="G4" s="78" t="s">
        <v>238</v>
      </c>
      <c r="H4" s="75" t="s">
        <v>239</v>
      </c>
      <c r="I4" s="76" t="s">
        <v>240</v>
      </c>
      <c r="J4" s="76" t="s">
        <v>241</v>
      </c>
      <c r="K4" s="92">
        <v>0</v>
      </c>
    </row>
    <row r="5" s="67" customFormat="1" customHeight="1" spans="1:11">
      <c r="A5" s="74"/>
      <c r="B5" s="75"/>
      <c r="C5" s="76" t="s">
        <v>242</v>
      </c>
      <c r="D5" s="76" t="s">
        <v>241</v>
      </c>
      <c r="E5" s="76"/>
      <c r="F5" s="77"/>
      <c r="G5" s="78"/>
      <c r="H5" s="75"/>
      <c r="I5" s="76" t="s">
        <v>243</v>
      </c>
      <c r="J5" s="76" t="s">
        <v>244</v>
      </c>
      <c r="K5" s="92">
        <v>2</v>
      </c>
    </row>
    <row r="6" s="67" customFormat="1" customHeight="1" spans="1:11">
      <c r="A6" s="74"/>
      <c r="B6" s="75"/>
      <c r="C6" s="76" t="s">
        <v>245</v>
      </c>
      <c r="D6" s="76" t="s">
        <v>246</v>
      </c>
      <c r="E6" s="76"/>
      <c r="F6" s="77"/>
      <c r="G6" s="78"/>
      <c r="H6" s="75"/>
      <c r="I6" s="76" t="s">
        <v>247</v>
      </c>
      <c r="J6" s="76" t="s">
        <v>248</v>
      </c>
      <c r="K6" s="92"/>
    </row>
    <row r="7" s="67" customFormat="1" customHeight="1" spans="1:11">
      <c r="A7" s="74"/>
      <c r="B7" s="75"/>
      <c r="C7" s="76" t="s">
        <v>249</v>
      </c>
      <c r="D7" s="76" t="s">
        <v>244</v>
      </c>
      <c r="E7" s="76"/>
      <c r="F7" s="77"/>
      <c r="G7" s="78"/>
      <c r="H7" s="75" t="s">
        <v>250</v>
      </c>
      <c r="I7" s="76" t="s">
        <v>251</v>
      </c>
      <c r="J7" s="76" t="s">
        <v>252</v>
      </c>
      <c r="K7" s="92">
        <v>5</v>
      </c>
    </row>
    <row r="8" s="67" customFormat="1" customHeight="1" spans="1:11">
      <c r="A8" s="74"/>
      <c r="B8" s="75"/>
      <c r="C8" s="76" t="s">
        <v>253</v>
      </c>
      <c r="D8" s="76" t="s">
        <v>254</v>
      </c>
      <c r="E8" s="76"/>
      <c r="F8" s="77"/>
      <c r="G8" s="78"/>
      <c r="H8" s="75"/>
      <c r="I8" s="76" t="s">
        <v>255</v>
      </c>
      <c r="J8" s="76" t="s">
        <v>241</v>
      </c>
      <c r="K8" s="92"/>
    </row>
    <row r="9" s="67" customFormat="1" customHeight="1" spans="1:11">
      <c r="A9" s="74"/>
      <c r="B9" s="75" t="s">
        <v>256</v>
      </c>
      <c r="C9" s="76" t="s">
        <v>257</v>
      </c>
      <c r="D9" s="76" t="s">
        <v>241</v>
      </c>
      <c r="E9" s="76">
        <v>4</v>
      </c>
      <c r="F9" s="77"/>
      <c r="G9" s="78"/>
      <c r="H9" s="75"/>
      <c r="I9" s="76" t="s">
        <v>258</v>
      </c>
      <c r="J9" s="76" t="s">
        <v>244</v>
      </c>
      <c r="K9" s="92"/>
    </row>
    <row r="10" s="67" customFormat="1" customHeight="1" spans="1:11">
      <c r="A10" s="74"/>
      <c r="B10" s="75"/>
      <c r="C10" s="76" t="s">
        <v>259</v>
      </c>
      <c r="D10" s="76" t="s">
        <v>246</v>
      </c>
      <c r="E10" s="76"/>
      <c r="F10" s="77"/>
      <c r="G10" s="78"/>
      <c r="H10" s="75"/>
      <c r="I10" s="76" t="s">
        <v>260</v>
      </c>
      <c r="J10" s="76" t="s">
        <v>248</v>
      </c>
      <c r="K10" s="92"/>
    </row>
    <row r="11" s="67" customFormat="1" customHeight="1" spans="1:11">
      <c r="A11" s="74"/>
      <c r="B11" s="75"/>
      <c r="C11" s="76" t="s">
        <v>261</v>
      </c>
      <c r="D11" s="76" t="s">
        <v>244</v>
      </c>
      <c r="E11" s="76"/>
      <c r="F11" s="77"/>
      <c r="G11" s="78"/>
      <c r="H11" s="75" t="s">
        <v>262</v>
      </c>
      <c r="I11" s="76" t="s">
        <v>263</v>
      </c>
      <c r="J11" s="76" t="s">
        <v>237</v>
      </c>
      <c r="K11" s="92">
        <v>5</v>
      </c>
    </row>
    <row r="12" s="67" customFormat="1" customHeight="1" spans="1:11">
      <c r="A12" s="74"/>
      <c r="B12" s="75"/>
      <c r="C12" s="76" t="s">
        <v>264</v>
      </c>
      <c r="D12" s="76" t="s">
        <v>254</v>
      </c>
      <c r="E12" s="76"/>
      <c r="F12" s="77"/>
      <c r="G12" s="78"/>
      <c r="H12" s="75"/>
      <c r="I12" s="76" t="s">
        <v>265</v>
      </c>
      <c r="J12" s="76" t="s">
        <v>246</v>
      </c>
      <c r="K12" s="92"/>
    </row>
    <row r="13" s="67" customFormat="1" customHeight="1" spans="1:11">
      <c r="A13" s="74"/>
      <c r="B13" s="75"/>
      <c r="C13" s="76" t="s">
        <v>266</v>
      </c>
      <c r="D13" s="76" t="s">
        <v>248</v>
      </c>
      <c r="E13" s="76"/>
      <c r="F13" s="77"/>
      <c r="G13" s="78"/>
      <c r="H13" s="75"/>
      <c r="I13" s="76" t="s">
        <v>267</v>
      </c>
      <c r="J13" s="76" t="s">
        <v>254</v>
      </c>
      <c r="K13" s="92"/>
    </row>
    <row r="14" s="67" customFormat="1" customHeight="1" spans="1:11">
      <c r="A14" s="74"/>
      <c r="B14" s="75" t="s">
        <v>268</v>
      </c>
      <c r="C14" s="76" t="s">
        <v>269</v>
      </c>
      <c r="D14" s="76" t="s">
        <v>252</v>
      </c>
      <c r="E14" s="76">
        <v>6</v>
      </c>
      <c r="F14" s="77"/>
      <c r="G14" s="78"/>
      <c r="H14" s="75"/>
      <c r="I14" s="76" t="s">
        <v>270</v>
      </c>
      <c r="J14" s="76" t="s">
        <v>248</v>
      </c>
      <c r="K14" s="92"/>
    </row>
    <row r="15" s="67" customFormat="1" customHeight="1" spans="1:11">
      <c r="A15" s="74"/>
      <c r="B15" s="75"/>
      <c r="C15" s="76" t="s">
        <v>271</v>
      </c>
      <c r="D15" s="76" t="s">
        <v>237</v>
      </c>
      <c r="E15" s="76"/>
      <c r="F15" s="77"/>
      <c r="G15" s="78"/>
      <c r="H15" s="75" t="s">
        <v>272</v>
      </c>
      <c r="I15" s="76" t="s">
        <v>273</v>
      </c>
      <c r="J15" s="76" t="s">
        <v>244</v>
      </c>
      <c r="K15" s="92">
        <v>2</v>
      </c>
    </row>
    <row r="16" s="67" customFormat="1" customHeight="1" spans="1:11">
      <c r="A16" s="74"/>
      <c r="B16" s="75"/>
      <c r="C16" s="76" t="s">
        <v>274</v>
      </c>
      <c r="D16" s="76" t="s">
        <v>241</v>
      </c>
      <c r="E16" s="76"/>
      <c r="F16" s="77"/>
      <c r="G16" s="78"/>
      <c r="H16" s="75"/>
      <c r="I16" s="76" t="s">
        <v>275</v>
      </c>
      <c r="J16" s="76" t="s">
        <v>244</v>
      </c>
      <c r="K16" s="92">
        <v>2</v>
      </c>
    </row>
    <row r="17" s="67" customFormat="1" customHeight="1" spans="1:11">
      <c r="A17" s="74"/>
      <c r="B17" s="75"/>
      <c r="C17" s="76" t="s">
        <v>276</v>
      </c>
      <c r="D17" s="76" t="s">
        <v>244</v>
      </c>
      <c r="E17" s="76"/>
      <c r="F17" s="77"/>
      <c r="G17" s="78"/>
      <c r="H17" s="75"/>
      <c r="I17" s="76" t="s">
        <v>277</v>
      </c>
      <c r="J17" s="76" t="s">
        <v>254</v>
      </c>
      <c r="K17" s="92">
        <v>1</v>
      </c>
    </row>
    <row r="18" s="67" customFormat="1" customHeight="1" spans="1:11">
      <c r="A18" s="74"/>
      <c r="B18" s="75"/>
      <c r="C18" s="76" t="s">
        <v>253</v>
      </c>
      <c r="D18" s="76" t="s">
        <v>254</v>
      </c>
      <c r="E18" s="76"/>
      <c r="F18" s="77"/>
      <c r="G18" s="78"/>
      <c r="H18" s="75"/>
      <c r="I18" s="76" t="s">
        <v>278</v>
      </c>
      <c r="J18" s="76" t="s">
        <v>254</v>
      </c>
      <c r="K18" s="92">
        <v>1</v>
      </c>
    </row>
    <row r="19" s="67" customFormat="1" customHeight="1" spans="1:11">
      <c r="A19" s="74"/>
      <c r="B19" s="75" t="s">
        <v>279</v>
      </c>
      <c r="C19" s="76" t="s">
        <v>280</v>
      </c>
      <c r="D19" s="76" t="s">
        <v>252</v>
      </c>
      <c r="E19" s="76">
        <v>6</v>
      </c>
      <c r="F19" s="77"/>
      <c r="G19" s="78"/>
      <c r="H19" s="75"/>
      <c r="I19" s="76" t="s">
        <v>281</v>
      </c>
      <c r="J19" s="76" t="s">
        <v>254</v>
      </c>
      <c r="K19" s="92">
        <v>1</v>
      </c>
    </row>
    <row r="20" s="67" customFormat="1" customHeight="1" spans="1:11">
      <c r="A20" s="74"/>
      <c r="B20" s="75"/>
      <c r="C20" s="76" t="s">
        <v>282</v>
      </c>
      <c r="D20" s="76" t="s">
        <v>246</v>
      </c>
      <c r="E20" s="76"/>
      <c r="F20" s="77"/>
      <c r="G20" s="78"/>
      <c r="H20" s="75"/>
      <c r="I20" s="76" t="s">
        <v>283</v>
      </c>
      <c r="J20" s="76" t="s">
        <v>254</v>
      </c>
      <c r="K20" s="92">
        <v>1</v>
      </c>
    </row>
    <row r="21" s="67" customFormat="1" customHeight="1" spans="1:11">
      <c r="A21" s="74"/>
      <c r="B21" s="75"/>
      <c r="C21" s="76" t="s">
        <v>284</v>
      </c>
      <c r="D21" s="76" t="s">
        <v>248</v>
      </c>
      <c r="E21" s="76"/>
      <c r="F21" s="77"/>
      <c r="G21" s="78"/>
      <c r="H21" s="75"/>
      <c r="I21" s="76" t="s">
        <v>285</v>
      </c>
      <c r="J21" s="76" t="s">
        <v>254</v>
      </c>
      <c r="K21" s="92">
        <v>1</v>
      </c>
    </row>
    <row r="22" s="67" customFormat="1" customHeight="1" spans="1:11">
      <c r="A22" s="79" t="s">
        <v>286</v>
      </c>
      <c r="B22" s="75" t="s">
        <v>287</v>
      </c>
      <c r="C22" s="76" t="s">
        <v>288</v>
      </c>
      <c r="D22" s="76" t="s">
        <v>244</v>
      </c>
      <c r="E22" s="76"/>
      <c r="F22" s="77"/>
      <c r="G22" s="78"/>
      <c r="H22" s="75"/>
      <c r="I22" s="76" t="s">
        <v>289</v>
      </c>
      <c r="J22" s="76" t="s">
        <v>254</v>
      </c>
      <c r="K22" s="92">
        <v>1</v>
      </c>
    </row>
    <row r="23" s="67" customFormat="1" customHeight="1" spans="1:11">
      <c r="A23" s="80"/>
      <c r="B23" s="75"/>
      <c r="C23" s="76" t="s">
        <v>290</v>
      </c>
      <c r="D23" s="76" t="s">
        <v>254</v>
      </c>
      <c r="E23" s="76">
        <v>1</v>
      </c>
      <c r="F23" s="77"/>
      <c r="G23" s="81" t="s">
        <v>291</v>
      </c>
      <c r="H23" s="75" t="s">
        <v>292</v>
      </c>
      <c r="I23" s="76" t="s">
        <v>293</v>
      </c>
      <c r="J23" s="76" t="s">
        <v>254</v>
      </c>
      <c r="K23" s="92">
        <v>1</v>
      </c>
    </row>
    <row r="24" s="67" customFormat="1" customHeight="1" spans="1:11">
      <c r="A24" s="80"/>
      <c r="B24" s="75"/>
      <c r="C24" s="76" t="s">
        <v>294</v>
      </c>
      <c r="D24" s="76" t="s">
        <v>254</v>
      </c>
      <c r="E24" s="76"/>
      <c r="F24" s="77"/>
      <c r="G24" s="82"/>
      <c r="H24" s="75"/>
      <c r="I24" s="76" t="s">
        <v>295</v>
      </c>
      <c r="J24" s="76" t="s">
        <v>254</v>
      </c>
      <c r="K24" s="92">
        <v>1</v>
      </c>
    </row>
    <row r="25" s="67" customFormat="1" customHeight="1" spans="1:11">
      <c r="A25" s="80"/>
      <c r="B25" s="75" t="s">
        <v>296</v>
      </c>
      <c r="C25" s="76" t="s">
        <v>297</v>
      </c>
      <c r="D25" s="76" t="s">
        <v>244</v>
      </c>
      <c r="E25" s="76">
        <v>2</v>
      </c>
      <c r="F25" s="77"/>
      <c r="G25" s="82"/>
      <c r="H25" s="75"/>
      <c r="I25" s="76" t="s">
        <v>298</v>
      </c>
      <c r="J25" s="76" t="s">
        <v>254</v>
      </c>
      <c r="K25" s="92">
        <v>1</v>
      </c>
    </row>
    <row r="26" s="67" customFormat="1" customHeight="1" spans="1:11">
      <c r="A26" s="80"/>
      <c r="B26" s="75"/>
      <c r="C26" s="76" t="s">
        <v>299</v>
      </c>
      <c r="D26" s="76" t="s">
        <v>244</v>
      </c>
      <c r="E26" s="76"/>
      <c r="F26" s="77"/>
      <c r="G26" s="82"/>
      <c r="H26" s="75"/>
      <c r="I26" s="76" t="s">
        <v>300</v>
      </c>
      <c r="J26" s="76" t="s">
        <v>254</v>
      </c>
      <c r="K26" s="92">
        <v>1</v>
      </c>
    </row>
    <row r="27" s="67" customFormat="1" customHeight="1" spans="1:11">
      <c r="A27" s="80"/>
      <c r="B27" s="75"/>
      <c r="C27" s="76" t="s">
        <v>301</v>
      </c>
      <c r="D27" s="76" t="s">
        <v>254</v>
      </c>
      <c r="E27" s="83"/>
      <c r="F27" s="77"/>
      <c r="G27" s="82"/>
      <c r="H27" s="75"/>
      <c r="I27" s="76" t="s">
        <v>302</v>
      </c>
      <c r="J27" s="76" t="s">
        <v>254</v>
      </c>
      <c r="K27" s="92">
        <v>1</v>
      </c>
    </row>
    <row r="28" s="67" customFormat="1" customHeight="1" spans="1:11">
      <c r="A28" s="80"/>
      <c r="B28" s="75"/>
      <c r="C28" s="76" t="s">
        <v>303</v>
      </c>
      <c r="D28" s="76" t="s">
        <v>254</v>
      </c>
      <c r="E28" s="83"/>
      <c r="F28" s="77"/>
      <c r="G28" s="82"/>
      <c r="H28" s="75"/>
      <c r="I28" s="76" t="s">
        <v>304</v>
      </c>
      <c r="J28" s="76" t="s">
        <v>254</v>
      </c>
      <c r="K28" s="92">
        <v>1</v>
      </c>
    </row>
    <row r="29" s="67" customFormat="1" customHeight="1" spans="1:11">
      <c r="A29" s="80"/>
      <c r="B29" s="75" t="s">
        <v>305</v>
      </c>
      <c r="C29" s="76" t="s">
        <v>306</v>
      </c>
      <c r="D29" s="76">
        <v>2</v>
      </c>
      <c r="E29" s="83">
        <v>2</v>
      </c>
      <c r="F29" s="77"/>
      <c r="G29" s="82"/>
      <c r="H29" s="75" t="s">
        <v>307</v>
      </c>
      <c r="I29" s="76" t="s">
        <v>308</v>
      </c>
      <c r="J29" s="76" t="s">
        <v>254</v>
      </c>
      <c r="K29" s="92">
        <v>1</v>
      </c>
    </row>
    <row r="30" s="67" customFormat="1" ht="27.75" customHeight="1" spans="1:11">
      <c r="A30" s="80"/>
      <c r="B30" s="75"/>
      <c r="C30" s="76" t="s">
        <v>309</v>
      </c>
      <c r="D30" s="76">
        <v>2</v>
      </c>
      <c r="E30" s="83"/>
      <c r="F30" s="77"/>
      <c r="G30" s="82"/>
      <c r="H30" s="75"/>
      <c r="I30" s="76" t="s">
        <v>295</v>
      </c>
      <c r="J30" s="76" t="s">
        <v>254</v>
      </c>
      <c r="K30" s="92">
        <v>1</v>
      </c>
    </row>
    <row r="31" s="67" customFormat="1" ht="24" customHeight="1" spans="1:11">
      <c r="A31" s="84"/>
      <c r="B31" s="75"/>
      <c r="C31" s="76" t="s">
        <v>310</v>
      </c>
      <c r="D31" s="76"/>
      <c r="E31" s="83"/>
      <c r="F31" s="77"/>
      <c r="G31" s="85"/>
      <c r="H31" s="75"/>
      <c r="I31" s="76" t="s">
        <v>311</v>
      </c>
      <c r="J31" s="76" t="s">
        <v>254</v>
      </c>
      <c r="K31" s="92">
        <v>1</v>
      </c>
    </row>
    <row r="32" s="67" customFormat="1" ht="24" customHeight="1" spans="1:11">
      <c r="A32" s="80" t="s">
        <v>312</v>
      </c>
      <c r="B32" s="75" t="s">
        <v>313</v>
      </c>
      <c r="C32" s="76" t="s">
        <v>314</v>
      </c>
      <c r="D32" s="76" t="s">
        <v>237</v>
      </c>
      <c r="E32" s="76"/>
      <c r="F32" s="77"/>
      <c r="G32" s="81" t="s">
        <v>315</v>
      </c>
      <c r="H32" s="75" t="s">
        <v>316</v>
      </c>
      <c r="I32" s="76" t="s">
        <v>317</v>
      </c>
      <c r="J32" s="76" t="s">
        <v>254</v>
      </c>
      <c r="K32" s="92">
        <v>1</v>
      </c>
    </row>
    <row r="33" s="67" customFormat="1" ht="24" customHeight="1" spans="1:11">
      <c r="A33" s="80"/>
      <c r="B33" s="75"/>
      <c r="C33" s="76" t="s">
        <v>318</v>
      </c>
      <c r="D33" s="76" t="s">
        <v>241</v>
      </c>
      <c r="E33" s="76">
        <v>4</v>
      </c>
      <c r="F33" s="77"/>
      <c r="G33" s="82"/>
      <c r="H33" s="75"/>
      <c r="I33" s="76" t="s">
        <v>319</v>
      </c>
      <c r="J33" s="76" t="s">
        <v>244</v>
      </c>
      <c r="K33" s="92">
        <v>1</v>
      </c>
    </row>
    <row r="34" s="67" customFormat="1" customHeight="1" spans="1:11">
      <c r="A34" s="80"/>
      <c r="B34" s="75"/>
      <c r="C34" s="76" t="s">
        <v>320</v>
      </c>
      <c r="D34" s="76" t="s">
        <v>244</v>
      </c>
      <c r="E34" s="76"/>
      <c r="F34" s="77"/>
      <c r="G34" s="82"/>
      <c r="H34" s="75"/>
      <c r="I34" s="76" t="s">
        <v>321</v>
      </c>
      <c r="J34" s="76" t="s">
        <v>254</v>
      </c>
      <c r="K34" s="92">
        <v>1</v>
      </c>
    </row>
    <row r="35" s="67" customFormat="1" customHeight="1" spans="1:11">
      <c r="A35" s="80"/>
      <c r="B35" s="75"/>
      <c r="C35" s="76" t="s">
        <v>322</v>
      </c>
      <c r="D35" s="76" t="s">
        <v>248</v>
      </c>
      <c r="E35" s="76"/>
      <c r="F35" s="77"/>
      <c r="G35" s="82"/>
      <c r="H35" s="75"/>
      <c r="I35" s="76" t="s">
        <v>323</v>
      </c>
      <c r="J35" s="76" t="s">
        <v>254</v>
      </c>
      <c r="K35" s="92">
        <v>1</v>
      </c>
    </row>
    <row r="36" s="67" customFormat="1" customHeight="1" spans="1:11">
      <c r="A36" s="80"/>
      <c r="B36" s="75" t="s">
        <v>324</v>
      </c>
      <c r="C36" s="76" t="s">
        <v>325</v>
      </c>
      <c r="D36" s="76" t="s">
        <v>252</v>
      </c>
      <c r="E36" s="83">
        <v>6</v>
      </c>
      <c r="F36" s="77"/>
      <c r="G36" s="82"/>
      <c r="H36" s="75" t="s">
        <v>326</v>
      </c>
      <c r="I36" s="76" t="s">
        <v>327</v>
      </c>
      <c r="J36" s="76" t="s">
        <v>254</v>
      </c>
      <c r="K36" s="92">
        <v>1</v>
      </c>
    </row>
    <row r="37" s="67" customFormat="1" ht="30" customHeight="1" spans="1:11">
      <c r="A37" s="80"/>
      <c r="B37" s="75"/>
      <c r="C37" s="76" t="s">
        <v>328</v>
      </c>
      <c r="D37" s="76" t="s">
        <v>237</v>
      </c>
      <c r="E37" s="83"/>
      <c r="F37" s="77"/>
      <c r="G37" s="82"/>
      <c r="H37" s="75"/>
      <c r="I37" s="76" t="s">
        <v>329</v>
      </c>
      <c r="J37" s="76" t="s">
        <v>254</v>
      </c>
      <c r="K37" s="92">
        <v>1</v>
      </c>
    </row>
    <row r="38" s="67" customFormat="1" ht="30" customHeight="1" spans="1:11">
      <c r="A38" s="80"/>
      <c r="B38" s="75"/>
      <c r="C38" s="76" t="s">
        <v>330</v>
      </c>
      <c r="D38" s="76" t="s">
        <v>241</v>
      </c>
      <c r="E38" s="76"/>
      <c r="F38" s="77"/>
      <c r="G38" s="82"/>
      <c r="H38" s="75"/>
      <c r="I38" s="76" t="s">
        <v>331</v>
      </c>
      <c r="J38" s="76" t="s">
        <v>254</v>
      </c>
      <c r="K38" s="92">
        <v>1</v>
      </c>
    </row>
    <row r="39" s="67" customFormat="1" customHeight="1" spans="1:11">
      <c r="A39" s="80"/>
      <c r="B39" s="75"/>
      <c r="C39" s="76" t="s">
        <v>332</v>
      </c>
      <c r="D39" s="76" t="s">
        <v>246</v>
      </c>
      <c r="E39" s="83"/>
      <c r="F39" s="77"/>
      <c r="G39" s="82"/>
      <c r="H39" s="75"/>
      <c r="I39" s="76" t="s">
        <v>333</v>
      </c>
      <c r="J39" s="76" t="s">
        <v>244</v>
      </c>
      <c r="K39" s="92">
        <v>2</v>
      </c>
    </row>
    <row r="40" s="67" customFormat="1" customHeight="1" spans="1:11">
      <c r="A40" s="84"/>
      <c r="B40" s="75"/>
      <c r="C40" s="76" t="s">
        <v>334</v>
      </c>
      <c r="D40" s="76" t="s">
        <v>254</v>
      </c>
      <c r="E40" s="83"/>
      <c r="F40" s="77"/>
      <c r="G40" s="82"/>
      <c r="H40" s="75"/>
      <c r="I40" s="76" t="s">
        <v>335</v>
      </c>
      <c r="J40" s="76" t="s">
        <v>254</v>
      </c>
      <c r="K40" s="92">
        <v>1</v>
      </c>
    </row>
    <row r="41" s="67" customFormat="1" customHeight="1" spans="1:11">
      <c r="A41" s="74" t="s">
        <v>336</v>
      </c>
      <c r="B41" s="75" t="s">
        <v>337</v>
      </c>
      <c r="C41" s="76" t="s">
        <v>338</v>
      </c>
      <c r="D41" s="76" t="s">
        <v>254</v>
      </c>
      <c r="E41" s="76">
        <v>1</v>
      </c>
      <c r="F41" s="77"/>
      <c r="G41" s="82"/>
      <c r="H41" s="75"/>
      <c r="I41" s="76" t="s">
        <v>339</v>
      </c>
      <c r="J41" s="76" t="s">
        <v>254</v>
      </c>
      <c r="K41" s="92">
        <v>1</v>
      </c>
    </row>
    <row r="42" s="67" customFormat="1" customHeight="1" spans="1:11">
      <c r="A42" s="74"/>
      <c r="B42" s="75"/>
      <c r="C42" s="76" t="s">
        <v>340</v>
      </c>
      <c r="D42" s="76" t="s">
        <v>254</v>
      </c>
      <c r="E42" s="83"/>
      <c r="F42" s="77"/>
      <c r="G42" s="82"/>
      <c r="H42" s="75" t="s">
        <v>341</v>
      </c>
      <c r="I42" s="76" t="s">
        <v>342</v>
      </c>
      <c r="J42" s="76" t="s">
        <v>254</v>
      </c>
      <c r="K42" s="92">
        <v>1</v>
      </c>
    </row>
    <row r="43" s="67" customFormat="1" ht="49.5" customHeight="1" spans="1:11">
      <c r="A43" s="74"/>
      <c r="B43" s="75"/>
      <c r="C43" s="76" t="s">
        <v>343</v>
      </c>
      <c r="D43" s="76" t="s">
        <v>254</v>
      </c>
      <c r="E43" s="76">
        <v>1</v>
      </c>
      <c r="F43" s="77"/>
      <c r="G43" s="82"/>
      <c r="H43" s="75"/>
      <c r="I43" s="76" t="s">
        <v>344</v>
      </c>
      <c r="J43" s="76" t="s">
        <v>254</v>
      </c>
      <c r="K43" s="92">
        <v>1</v>
      </c>
    </row>
    <row r="44" ht="51" customHeight="1" spans="1:11">
      <c r="A44" s="79"/>
      <c r="B44" s="86" t="s">
        <v>345</v>
      </c>
      <c r="C44" s="87" t="s">
        <v>346</v>
      </c>
      <c r="D44" s="87" t="s">
        <v>244</v>
      </c>
      <c r="E44" s="76">
        <v>1</v>
      </c>
      <c r="F44" s="77"/>
      <c r="G44" s="85"/>
      <c r="H44" s="86"/>
      <c r="I44" s="87" t="s">
        <v>347</v>
      </c>
      <c r="J44" s="87" t="s">
        <v>254</v>
      </c>
      <c r="K44" s="92">
        <v>1</v>
      </c>
    </row>
    <row r="45" customHeight="1" spans="1:11">
      <c r="A45" s="88" t="s">
        <v>348</v>
      </c>
      <c r="B45" s="89"/>
      <c r="C45" s="89"/>
      <c r="D45" s="89"/>
      <c r="E45" s="89"/>
      <c r="F45" s="89"/>
      <c r="G45" s="89"/>
      <c r="H45" s="89"/>
      <c r="I45" s="89"/>
      <c r="J45" s="89"/>
      <c r="K45" s="93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9"/>
  <sheetViews>
    <sheetView zoomScale="30" zoomScaleNormal="30" workbookViewId="0">
      <selection activeCell="BC65" sqref="BC65"/>
    </sheetView>
  </sheetViews>
  <sheetFormatPr defaultColWidth="9" defaultRowHeight="14.4"/>
  <sheetData>
    <row r="1" ht="25.8" spans="1:24">
      <c r="A1" s="28" t="s">
        <v>349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ht="25.8" spans="1:24">
      <c r="A2" s="29"/>
      <c r="B2" s="28"/>
      <c r="C2" s="30" t="s">
        <v>94</v>
      </c>
      <c r="D2" s="31"/>
      <c r="E2" s="31"/>
      <c r="F2" s="32"/>
      <c r="G2" s="33"/>
      <c r="H2" s="30" t="s">
        <v>95</v>
      </c>
      <c r="I2" s="31"/>
      <c r="J2" s="31"/>
      <c r="K2" s="32"/>
      <c r="L2" s="33"/>
      <c r="M2" s="30" t="s">
        <v>96</v>
      </c>
      <c r="N2" s="31"/>
      <c r="O2" s="31"/>
      <c r="P2" s="32"/>
      <c r="Q2" s="33"/>
      <c r="R2" s="30" t="s">
        <v>350</v>
      </c>
      <c r="S2" s="31"/>
      <c r="T2" s="32"/>
      <c r="U2" s="33"/>
      <c r="V2" s="53" t="s">
        <v>351</v>
      </c>
      <c r="W2" s="33"/>
      <c r="X2" s="53" t="s">
        <v>352</v>
      </c>
    </row>
    <row r="3" ht="15.6" spans="1:24">
      <c r="A3" s="34" t="s">
        <v>219</v>
      </c>
      <c r="B3" s="35" t="s">
        <v>353</v>
      </c>
      <c r="C3" s="36" t="s">
        <v>354</v>
      </c>
      <c r="D3" s="37" t="s">
        <v>355</v>
      </c>
      <c r="E3" s="37" t="s">
        <v>356</v>
      </c>
      <c r="F3" s="37" t="s">
        <v>357</v>
      </c>
      <c r="G3" s="38"/>
      <c r="H3" s="36" t="s">
        <v>354</v>
      </c>
      <c r="I3" s="37" t="s">
        <v>355</v>
      </c>
      <c r="J3" s="37" t="s">
        <v>356</v>
      </c>
      <c r="K3" s="37" t="s">
        <v>357</v>
      </c>
      <c r="L3" s="38"/>
      <c r="M3" s="36" t="s">
        <v>354</v>
      </c>
      <c r="N3" s="37" t="s">
        <v>355</v>
      </c>
      <c r="O3" s="37" t="s">
        <v>356</v>
      </c>
      <c r="P3" s="37" t="s">
        <v>357</v>
      </c>
      <c r="Q3" s="38"/>
      <c r="R3" s="54" t="s">
        <v>358</v>
      </c>
      <c r="S3" s="54" t="s">
        <v>355</v>
      </c>
      <c r="T3" s="54" t="s">
        <v>357</v>
      </c>
      <c r="U3" s="38"/>
      <c r="V3" s="55"/>
      <c r="W3" s="38"/>
      <c r="X3" s="55"/>
    </row>
    <row r="4" ht="15.6" spans="1:24">
      <c r="A4" s="39" t="s">
        <v>359</v>
      </c>
      <c r="B4" s="40" t="s">
        <v>360</v>
      </c>
      <c r="C4" s="41">
        <v>170</v>
      </c>
      <c r="D4" s="42"/>
      <c r="E4" s="43">
        <v>18</v>
      </c>
      <c r="F4" s="42">
        <f>SUM(C4:E4)</f>
        <v>188</v>
      </c>
      <c r="G4" s="38"/>
      <c r="H4" s="42">
        <v>93</v>
      </c>
      <c r="I4" s="42"/>
      <c r="J4" s="43"/>
      <c r="K4" s="42">
        <f t="shared" ref="K4:K6" si="0">SUM(H4:J4)</f>
        <v>93</v>
      </c>
      <c r="L4" s="38"/>
      <c r="M4" s="51">
        <v>112</v>
      </c>
      <c r="N4" s="51"/>
      <c r="O4" s="43"/>
      <c r="P4" s="52">
        <f t="shared" ref="P4:P10" si="1">SUM(M4:O4)</f>
        <v>112</v>
      </c>
      <c r="Q4" s="38"/>
      <c r="R4" s="52"/>
      <c r="S4" s="52"/>
      <c r="T4" s="52"/>
      <c r="U4" s="38"/>
      <c r="V4" s="52">
        <v>12</v>
      </c>
      <c r="W4" s="38"/>
      <c r="X4" s="56">
        <f t="shared" ref="X4:X10" si="2">V4+T4+P4+K4+F4</f>
        <v>405</v>
      </c>
    </row>
    <row r="5" ht="15.6" spans="1:24">
      <c r="A5" s="39"/>
      <c r="B5" s="40" t="s">
        <v>361</v>
      </c>
      <c r="C5" s="41">
        <v>12</v>
      </c>
      <c r="D5" s="42">
        <v>1</v>
      </c>
      <c r="E5" s="43">
        <v>2</v>
      </c>
      <c r="F5" s="42">
        <f>SUM(C5:E5)</f>
        <v>15</v>
      </c>
      <c r="G5" s="38"/>
      <c r="H5" s="42">
        <v>45</v>
      </c>
      <c r="I5" s="42"/>
      <c r="J5" s="43">
        <v>17</v>
      </c>
      <c r="K5" s="42">
        <f t="shared" si="0"/>
        <v>62</v>
      </c>
      <c r="L5" s="38"/>
      <c r="M5" s="51">
        <v>29</v>
      </c>
      <c r="N5" s="51"/>
      <c r="O5" s="43">
        <v>7</v>
      </c>
      <c r="P5" s="52">
        <f t="shared" si="1"/>
        <v>36</v>
      </c>
      <c r="Q5" s="38"/>
      <c r="R5" s="52"/>
      <c r="S5" s="52"/>
      <c r="T5" s="52"/>
      <c r="U5" s="38"/>
      <c r="V5" s="52">
        <v>5</v>
      </c>
      <c r="W5" s="38"/>
      <c r="X5" s="56">
        <f>V5+P5+K5+F5</f>
        <v>118</v>
      </c>
    </row>
    <row r="6" ht="15.6" spans="1:24">
      <c r="A6" s="39"/>
      <c r="B6" s="40" t="s">
        <v>362</v>
      </c>
      <c r="C6" s="41"/>
      <c r="D6" s="42"/>
      <c r="E6" s="43"/>
      <c r="F6" s="42"/>
      <c r="G6" s="38"/>
      <c r="H6" s="42">
        <v>10</v>
      </c>
      <c r="I6" s="42"/>
      <c r="J6" s="43"/>
      <c r="K6" s="42">
        <f t="shared" si="0"/>
        <v>10</v>
      </c>
      <c r="L6" s="38"/>
      <c r="M6" s="51"/>
      <c r="N6" s="51"/>
      <c r="O6" s="43"/>
      <c r="P6" s="52"/>
      <c r="Q6" s="38"/>
      <c r="R6" s="52"/>
      <c r="S6" s="52"/>
      <c r="T6" s="52"/>
      <c r="U6" s="38"/>
      <c r="V6" s="52">
        <v>3</v>
      </c>
      <c r="W6" s="38"/>
      <c r="X6" s="56">
        <f t="shared" si="2"/>
        <v>13</v>
      </c>
    </row>
    <row r="7" ht="15.6" spans="1:24">
      <c r="A7" s="39"/>
      <c r="B7" s="40" t="s">
        <v>363</v>
      </c>
      <c r="C7" s="41"/>
      <c r="D7" s="42"/>
      <c r="E7" s="43"/>
      <c r="F7" s="42"/>
      <c r="G7" s="38"/>
      <c r="H7" s="42"/>
      <c r="I7" s="42"/>
      <c r="J7" s="43"/>
      <c r="K7" s="42"/>
      <c r="L7" s="38"/>
      <c r="M7" s="51">
        <v>10</v>
      </c>
      <c r="N7" s="51"/>
      <c r="O7" s="43"/>
      <c r="P7" s="52">
        <v>10</v>
      </c>
      <c r="Q7" s="38"/>
      <c r="R7" s="52"/>
      <c r="S7" s="52"/>
      <c r="T7" s="52"/>
      <c r="U7" s="38"/>
      <c r="V7" s="52"/>
      <c r="W7" s="38"/>
      <c r="X7" s="56">
        <v>10</v>
      </c>
    </row>
    <row r="8" ht="15.6" spans="1:24">
      <c r="A8" s="39"/>
      <c r="B8" s="40" t="s">
        <v>364</v>
      </c>
      <c r="C8" s="41"/>
      <c r="D8" s="42"/>
      <c r="E8" s="43"/>
      <c r="F8" s="42"/>
      <c r="G8" s="38"/>
      <c r="H8" s="42"/>
      <c r="I8" s="42"/>
      <c r="J8" s="43"/>
      <c r="K8" s="42"/>
      <c r="L8" s="38"/>
      <c r="M8" s="51">
        <v>16</v>
      </c>
      <c r="N8" s="51"/>
      <c r="O8" s="43"/>
      <c r="P8" s="52">
        <f t="shared" si="1"/>
        <v>16</v>
      </c>
      <c r="Q8" s="38"/>
      <c r="R8" s="52"/>
      <c r="S8" s="52"/>
      <c r="T8" s="52"/>
      <c r="U8" s="38"/>
      <c r="V8" s="52">
        <v>3</v>
      </c>
      <c r="W8" s="38"/>
      <c r="X8" s="56">
        <f t="shared" si="2"/>
        <v>19</v>
      </c>
    </row>
    <row r="9" ht="15.6" spans="1:24">
      <c r="A9" s="39"/>
      <c r="B9" s="40" t="s">
        <v>365</v>
      </c>
      <c r="C9" s="41"/>
      <c r="D9" s="42"/>
      <c r="E9" s="43"/>
      <c r="F9" s="42"/>
      <c r="G9" s="38"/>
      <c r="H9" s="42"/>
      <c r="I9" s="42"/>
      <c r="J9" s="43"/>
      <c r="K9" s="42"/>
      <c r="L9" s="38"/>
      <c r="M9" s="51">
        <v>1</v>
      </c>
      <c r="N9" s="51"/>
      <c r="O9" s="43"/>
      <c r="P9" s="52">
        <f t="shared" si="1"/>
        <v>1</v>
      </c>
      <c r="Q9" s="38"/>
      <c r="R9" s="52"/>
      <c r="S9" s="52"/>
      <c r="T9" s="52"/>
      <c r="U9" s="38"/>
      <c r="V9" s="52"/>
      <c r="W9" s="38"/>
      <c r="X9" s="56">
        <f t="shared" si="2"/>
        <v>1</v>
      </c>
    </row>
    <row r="10" ht="15.6" spans="1:24">
      <c r="A10" s="39"/>
      <c r="B10" s="40" t="s">
        <v>366</v>
      </c>
      <c r="C10" s="41">
        <v>2</v>
      </c>
      <c r="D10" s="42"/>
      <c r="E10" s="43"/>
      <c r="F10" s="42">
        <f>SUM(C10:E10)</f>
        <v>2</v>
      </c>
      <c r="G10" s="38"/>
      <c r="H10" s="42">
        <v>60</v>
      </c>
      <c r="I10" s="42"/>
      <c r="J10" s="43"/>
      <c r="K10" s="42">
        <v>60</v>
      </c>
      <c r="L10" s="38"/>
      <c r="M10" s="51">
        <v>1</v>
      </c>
      <c r="N10" s="51"/>
      <c r="O10" s="43"/>
      <c r="P10" s="52">
        <f t="shared" si="1"/>
        <v>1</v>
      </c>
      <c r="Q10" s="38"/>
      <c r="R10" s="52"/>
      <c r="S10" s="52"/>
      <c r="T10" s="52"/>
      <c r="U10" s="38"/>
      <c r="V10" s="52">
        <v>1</v>
      </c>
      <c r="W10" s="38"/>
      <c r="X10" s="56">
        <f t="shared" si="2"/>
        <v>64</v>
      </c>
    </row>
    <row r="11" ht="15.6" spans="1:24">
      <c r="A11" s="39"/>
      <c r="B11" s="40" t="s">
        <v>367</v>
      </c>
      <c r="C11" s="41">
        <v>2</v>
      </c>
      <c r="D11" s="42"/>
      <c r="E11" s="43"/>
      <c r="F11" s="42">
        <v>2</v>
      </c>
      <c r="G11" s="38"/>
      <c r="H11" s="42"/>
      <c r="I11" s="42"/>
      <c r="J11" s="43"/>
      <c r="K11" s="42"/>
      <c r="L11" s="38"/>
      <c r="M11" s="51"/>
      <c r="N11" s="51"/>
      <c r="O11" s="43"/>
      <c r="P11" s="52"/>
      <c r="Q11" s="38"/>
      <c r="R11" s="52"/>
      <c r="S11" s="52"/>
      <c r="T11" s="52"/>
      <c r="U11" s="38"/>
      <c r="V11" s="52"/>
      <c r="W11" s="38"/>
      <c r="X11" s="56">
        <v>2</v>
      </c>
    </row>
    <row r="12" ht="15.6" spans="1:24">
      <c r="A12" s="39"/>
      <c r="B12" s="40" t="s">
        <v>368</v>
      </c>
      <c r="C12" s="41"/>
      <c r="D12" s="42"/>
      <c r="E12" s="43"/>
      <c r="F12" s="42"/>
      <c r="G12" s="38"/>
      <c r="H12" s="42">
        <v>1</v>
      </c>
      <c r="I12" s="42"/>
      <c r="J12" s="43"/>
      <c r="K12" s="42">
        <v>1</v>
      </c>
      <c r="L12" s="38"/>
      <c r="M12" s="51"/>
      <c r="N12" s="51"/>
      <c r="O12" s="43"/>
      <c r="P12" s="52"/>
      <c r="Q12" s="38"/>
      <c r="R12" s="52"/>
      <c r="S12" s="52"/>
      <c r="T12" s="52"/>
      <c r="U12" s="38"/>
      <c r="V12" s="52"/>
      <c r="W12" s="38"/>
      <c r="X12" s="56">
        <v>1</v>
      </c>
    </row>
    <row r="13" ht="15.6" spans="1:24">
      <c r="A13" s="39"/>
      <c r="B13" s="40" t="s">
        <v>369</v>
      </c>
      <c r="C13" s="41"/>
      <c r="D13" s="42"/>
      <c r="E13" s="43"/>
      <c r="F13" s="42"/>
      <c r="G13" s="38"/>
      <c r="H13" s="42"/>
      <c r="I13" s="42"/>
      <c r="J13" s="43"/>
      <c r="K13" s="42"/>
      <c r="L13" s="38"/>
      <c r="M13" s="51"/>
      <c r="N13" s="51"/>
      <c r="O13" s="43"/>
      <c r="P13" s="52"/>
      <c r="Q13" s="38"/>
      <c r="R13" s="52"/>
      <c r="S13" s="52"/>
      <c r="T13" s="52"/>
      <c r="U13" s="38"/>
      <c r="V13" s="52">
        <v>1</v>
      </c>
      <c r="W13" s="38"/>
      <c r="X13" s="56">
        <f t="shared" ref="X13:X15" si="3">V13+T13+P13+K13+F13</f>
        <v>1</v>
      </c>
    </row>
    <row r="14" ht="15.6" spans="1:24">
      <c r="A14" s="39"/>
      <c r="B14" s="40" t="s">
        <v>370</v>
      </c>
      <c r="C14" s="41"/>
      <c r="D14" s="42"/>
      <c r="E14" s="43"/>
      <c r="F14" s="42"/>
      <c r="G14" s="38"/>
      <c r="H14" s="42"/>
      <c r="I14" s="42"/>
      <c r="J14" s="43"/>
      <c r="K14" s="42">
        <f>SUM(H14:J14)</f>
        <v>0</v>
      </c>
      <c r="L14" s="38"/>
      <c r="M14" s="51"/>
      <c r="N14" s="51"/>
      <c r="O14" s="43"/>
      <c r="P14" s="52"/>
      <c r="Q14" s="38"/>
      <c r="R14" s="52"/>
      <c r="S14" s="52"/>
      <c r="T14" s="52"/>
      <c r="U14" s="38"/>
      <c r="V14" s="52"/>
      <c r="W14" s="38"/>
      <c r="X14" s="56">
        <f t="shared" si="3"/>
        <v>0</v>
      </c>
    </row>
    <row r="15" ht="15.6" spans="1:24">
      <c r="A15" s="39"/>
      <c r="B15" s="40" t="s">
        <v>371</v>
      </c>
      <c r="C15" s="41"/>
      <c r="D15" s="42"/>
      <c r="E15" s="43"/>
      <c r="F15" s="42">
        <f t="shared" ref="F15:F21" si="4">SUM(C15:E15)</f>
        <v>0</v>
      </c>
      <c r="G15" s="38"/>
      <c r="H15" s="42"/>
      <c r="I15" s="42"/>
      <c r="J15" s="43"/>
      <c r="K15" s="42">
        <f>SUM(H15:J15)</f>
        <v>0</v>
      </c>
      <c r="L15" s="38"/>
      <c r="M15" s="51"/>
      <c r="N15" s="51"/>
      <c r="O15" s="43"/>
      <c r="P15" s="52">
        <f t="shared" ref="P15:P21" si="5">SUM(M15:O15)</f>
        <v>0</v>
      </c>
      <c r="Q15" s="38"/>
      <c r="R15" s="52"/>
      <c r="S15" s="52"/>
      <c r="T15" s="52">
        <f t="shared" ref="T15:T19" si="6">SUM(R15:S15)</f>
        <v>0</v>
      </c>
      <c r="U15" s="38"/>
      <c r="V15" s="52"/>
      <c r="W15" s="38"/>
      <c r="X15" s="56">
        <f t="shared" si="3"/>
        <v>0</v>
      </c>
    </row>
    <row r="16" ht="15.6" spans="1:24">
      <c r="A16" s="44" t="s">
        <v>372</v>
      </c>
      <c r="B16" s="40" t="s">
        <v>373</v>
      </c>
      <c r="C16" s="41">
        <v>2</v>
      </c>
      <c r="D16" s="42"/>
      <c r="E16" s="43">
        <v>3</v>
      </c>
      <c r="F16" s="42">
        <f t="shared" si="4"/>
        <v>5</v>
      </c>
      <c r="G16" s="38"/>
      <c r="H16" s="42"/>
      <c r="I16" s="42"/>
      <c r="J16" s="43"/>
      <c r="K16" s="42"/>
      <c r="L16" s="38"/>
      <c r="M16" s="51"/>
      <c r="N16" s="51"/>
      <c r="O16" s="43"/>
      <c r="P16" s="52"/>
      <c r="Q16" s="38"/>
      <c r="R16" s="52"/>
      <c r="S16" s="52"/>
      <c r="T16" s="52"/>
      <c r="U16" s="38"/>
      <c r="V16" s="52"/>
      <c r="W16" s="38"/>
      <c r="X16" s="56">
        <f>V16+P16+T16+K16+F16</f>
        <v>5</v>
      </c>
    </row>
    <row r="17" ht="15.6" spans="1:24">
      <c r="A17" s="44"/>
      <c r="B17" s="40" t="s">
        <v>374</v>
      </c>
      <c r="C17" s="41"/>
      <c r="D17" s="42">
        <v>1</v>
      </c>
      <c r="E17" s="43"/>
      <c r="F17" s="42">
        <f t="shared" si="4"/>
        <v>1</v>
      </c>
      <c r="G17" s="38"/>
      <c r="H17" s="42"/>
      <c r="I17" s="42"/>
      <c r="J17" s="43"/>
      <c r="K17" s="42"/>
      <c r="L17" s="38"/>
      <c r="M17" s="51"/>
      <c r="N17" s="51"/>
      <c r="O17" s="43"/>
      <c r="P17" s="52"/>
      <c r="Q17" s="38"/>
      <c r="R17" s="52"/>
      <c r="S17" s="52"/>
      <c r="T17" s="52"/>
      <c r="U17" s="38"/>
      <c r="V17" s="52"/>
      <c r="W17" s="38"/>
      <c r="X17" s="56">
        <f t="shared" ref="X17:X21" si="7">V17+T17+P17+K17+F17</f>
        <v>1</v>
      </c>
    </row>
    <row r="18" ht="15.6" spans="1:24">
      <c r="A18" s="44"/>
      <c r="B18" s="40" t="s">
        <v>375</v>
      </c>
      <c r="C18" s="41">
        <v>4</v>
      </c>
      <c r="D18" s="42"/>
      <c r="E18" s="43">
        <v>1</v>
      </c>
      <c r="F18" s="42">
        <f t="shared" si="4"/>
        <v>5</v>
      </c>
      <c r="G18" s="38"/>
      <c r="H18" s="42"/>
      <c r="I18" s="42"/>
      <c r="J18" s="43"/>
      <c r="K18" s="42"/>
      <c r="L18" s="38"/>
      <c r="M18" s="51"/>
      <c r="N18" s="51"/>
      <c r="O18" s="43"/>
      <c r="P18" s="52">
        <f t="shared" si="5"/>
        <v>0</v>
      </c>
      <c r="Q18" s="38"/>
      <c r="R18" s="52"/>
      <c r="S18" s="52"/>
      <c r="T18" s="52">
        <f t="shared" si="6"/>
        <v>0</v>
      </c>
      <c r="U18" s="38"/>
      <c r="V18" s="52"/>
      <c r="W18" s="38"/>
      <c r="X18" s="56">
        <f t="shared" si="7"/>
        <v>5</v>
      </c>
    </row>
    <row r="19" ht="15.6" spans="1:24">
      <c r="A19" s="44"/>
      <c r="B19" s="40" t="s">
        <v>376</v>
      </c>
      <c r="C19" s="41">
        <v>2</v>
      </c>
      <c r="D19" s="42"/>
      <c r="E19" s="43">
        <v>1</v>
      </c>
      <c r="F19" s="42">
        <f t="shared" si="4"/>
        <v>3</v>
      </c>
      <c r="G19" s="38"/>
      <c r="H19" s="42"/>
      <c r="I19" s="42"/>
      <c r="J19" s="43"/>
      <c r="K19" s="42"/>
      <c r="L19" s="38"/>
      <c r="M19" s="51"/>
      <c r="N19" s="51"/>
      <c r="O19" s="43"/>
      <c r="P19" s="52">
        <f t="shared" si="5"/>
        <v>0</v>
      </c>
      <c r="Q19" s="38"/>
      <c r="R19" s="52"/>
      <c r="S19" s="52"/>
      <c r="T19" s="52">
        <f t="shared" si="6"/>
        <v>0</v>
      </c>
      <c r="U19" s="38"/>
      <c r="V19" s="52">
        <v>1</v>
      </c>
      <c r="W19" s="38"/>
      <c r="X19" s="56">
        <f t="shared" si="7"/>
        <v>4</v>
      </c>
    </row>
    <row r="20" ht="15.6" spans="1:24">
      <c r="A20" s="45"/>
      <c r="B20" s="40" t="s">
        <v>377</v>
      </c>
      <c r="C20" s="41">
        <v>1</v>
      </c>
      <c r="D20" s="42"/>
      <c r="E20" s="43"/>
      <c r="F20" s="42">
        <f t="shared" si="4"/>
        <v>1</v>
      </c>
      <c r="G20" s="38"/>
      <c r="H20" s="42"/>
      <c r="I20" s="42"/>
      <c r="J20" s="43"/>
      <c r="K20" s="42">
        <f t="shared" ref="K20:K28" si="8">SUM(H20:J20)</f>
        <v>0</v>
      </c>
      <c r="L20" s="38"/>
      <c r="M20" s="51"/>
      <c r="N20" s="51"/>
      <c r="O20" s="43"/>
      <c r="P20" s="52">
        <f t="shared" si="5"/>
        <v>0</v>
      </c>
      <c r="Q20" s="38"/>
      <c r="R20" s="52"/>
      <c r="S20" s="52"/>
      <c r="T20" s="52"/>
      <c r="U20" s="38"/>
      <c r="V20" s="52"/>
      <c r="W20" s="38"/>
      <c r="X20" s="56">
        <f t="shared" si="7"/>
        <v>1</v>
      </c>
    </row>
    <row r="21" ht="15.6" spans="1:24">
      <c r="A21" s="39" t="s">
        <v>378</v>
      </c>
      <c r="B21" s="40" t="s">
        <v>379</v>
      </c>
      <c r="C21" s="41">
        <v>13</v>
      </c>
      <c r="D21" s="42"/>
      <c r="E21" s="43">
        <v>4</v>
      </c>
      <c r="F21" s="42">
        <f t="shared" si="4"/>
        <v>17</v>
      </c>
      <c r="G21" s="38"/>
      <c r="H21" s="42">
        <v>11</v>
      </c>
      <c r="I21" s="42"/>
      <c r="J21" s="43">
        <v>7</v>
      </c>
      <c r="K21" s="42">
        <f t="shared" si="8"/>
        <v>18</v>
      </c>
      <c r="L21" s="38"/>
      <c r="M21" s="51">
        <v>16</v>
      </c>
      <c r="N21" s="51"/>
      <c r="O21" s="43">
        <v>7</v>
      </c>
      <c r="P21" s="52">
        <f t="shared" si="5"/>
        <v>23</v>
      </c>
      <c r="Q21" s="38"/>
      <c r="R21" s="52">
        <v>1</v>
      </c>
      <c r="S21" s="52">
        <v>2</v>
      </c>
      <c r="T21" s="52">
        <f>SUM(R21:S21)</f>
        <v>3</v>
      </c>
      <c r="U21" s="38"/>
      <c r="V21" s="52">
        <v>2</v>
      </c>
      <c r="W21" s="38"/>
      <c r="X21" s="56">
        <f t="shared" si="7"/>
        <v>63</v>
      </c>
    </row>
    <row r="22" ht="15.6" spans="1:24">
      <c r="A22" s="39"/>
      <c r="B22" s="40" t="s">
        <v>380</v>
      </c>
      <c r="C22" s="41">
        <v>2</v>
      </c>
      <c r="D22" s="42"/>
      <c r="E22" s="43"/>
      <c r="F22" s="42">
        <v>2</v>
      </c>
      <c r="G22" s="38"/>
      <c r="H22" s="42">
        <v>2</v>
      </c>
      <c r="I22" s="42"/>
      <c r="J22" s="43"/>
      <c r="K22" s="42">
        <v>2</v>
      </c>
      <c r="L22" s="38"/>
      <c r="M22" s="51">
        <v>4</v>
      </c>
      <c r="N22" s="51"/>
      <c r="O22" s="43"/>
      <c r="P22" s="52">
        <v>4</v>
      </c>
      <c r="Q22" s="38"/>
      <c r="R22" s="52"/>
      <c r="S22" s="52"/>
      <c r="T22" s="52"/>
      <c r="U22" s="38"/>
      <c r="V22" s="52"/>
      <c r="W22" s="38"/>
      <c r="X22" s="56">
        <v>8</v>
      </c>
    </row>
    <row r="23" ht="15.6" spans="1:24">
      <c r="A23" s="39"/>
      <c r="B23" s="40" t="s">
        <v>381</v>
      </c>
      <c r="C23" s="41">
        <v>3</v>
      </c>
      <c r="D23" s="42"/>
      <c r="E23" s="43"/>
      <c r="F23" s="42">
        <v>3</v>
      </c>
      <c r="G23" s="38"/>
      <c r="H23" s="42">
        <v>3</v>
      </c>
      <c r="I23" s="42"/>
      <c r="J23" s="43"/>
      <c r="K23" s="42">
        <v>3</v>
      </c>
      <c r="L23" s="38"/>
      <c r="M23" s="51">
        <v>4</v>
      </c>
      <c r="N23" s="51"/>
      <c r="O23" s="43"/>
      <c r="P23" s="52">
        <v>4</v>
      </c>
      <c r="Q23" s="38"/>
      <c r="R23" s="52"/>
      <c r="S23" s="52"/>
      <c r="T23" s="52"/>
      <c r="U23" s="38"/>
      <c r="V23" s="52"/>
      <c r="W23" s="38"/>
      <c r="X23" s="56">
        <v>10</v>
      </c>
    </row>
    <row r="24" ht="15.6" spans="1:24">
      <c r="A24" s="39"/>
      <c r="B24" s="40" t="s">
        <v>382</v>
      </c>
      <c r="C24" s="41">
        <v>11</v>
      </c>
      <c r="D24" s="42"/>
      <c r="E24" s="43">
        <v>7</v>
      </c>
      <c r="F24" s="42">
        <f>SUM(C24:E24)</f>
        <v>18</v>
      </c>
      <c r="G24" s="38"/>
      <c r="H24" s="42">
        <v>12</v>
      </c>
      <c r="I24" s="42"/>
      <c r="J24" s="43"/>
      <c r="K24" s="42">
        <f t="shared" si="8"/>
        <v>12</v>
      </c>
      <c r="L24" s="38"/>
      <c r="M24" s="51">
        <v>9</v>
      </c>
      <c r="N24" s="51"/>
      <c r="O24" s="43"/>
      <c r="P24" s="52">
        <f>SUM(M24:O24)</f>
        <v>9</v>
      </c>
      <c r="Q24" s="38"/>
      <c r="R24" s="52"/>
      <c r="S24" s="52"/>
      <c r="T24" s="52"/>
      <c r="U24" s="38"/>
      <c r="V24" s="52">
        <v>1</v>
      </c>
      <c r="W24" s="38"/>
      <c r="X24" s="56">
        <f t="shared" ref="X24:X28" si="9">V24+T24+P24+K24+F24</f>
        <v>40</v>
      </c>
    </row>
    <row r="25" ht="15.6" spans="1:24">
      <c r="A25" s="39"/>
      <c r="B25" s="40" t="s">
        <v>383</v>
      </c>
      <c r="C25" s="41"/>
      <c r="D25" s="42"/>
      <c r="E25" s="43"/>
      <c r="F25" s="42"/>
      <c r="G25" s="38"/>
      <c r="H25" s="42">
        <v>1</v>
      </c>
      <c r="I25" s="42"/>
      <c r="J25" s="43"/>
      <c r="K25" s="42">
        <f t="shared" si="8"/>
        <v>1</v>
      </c>
      <c r="L25" s="38"/>
      <c r="M25" s="51"/>
      <c r="N25" s="51"/>
      <c r="O25" s="43"/>
      <c r="P25" s="52"/>
      <c r="Q25" s="38"/>
      <c r="R25" s="52"/>
      <c r="S25" s="52"/>
      <c r="T25" s="52"/>
      <c r="U25" s="38"/>
      <c r="V25" s="52"/>
      <c r="W25" s="38"/>
      <c r="X25" s="56">
        <f t="shared" si="9"/>
        <v>1</v>
      </c>
    </row>
    <row r="26" ht="15.6" spans="1:24">
      <c r="A26" s="39"/>
      <c r="B26" s="40" t="s">
        <v>384</v>
      </c>
      <c r="C26" s="41"/>
      <c r="D26" s="42"/>
      <c r="E26" s="43"/>
      <c r="F26" s="42"/>
      <c r="G26" s="38"/>
      <c r="H26" s="42">
        <v>9</v>
      </c>
      <c r="I26" s="42"/>
      <c r="J26" s="43"/>
      <c r="K26" s="42">
        <f t="shared" si="8"/>
        <v>9</v>
      </c>
      <c r="L26" s="38"/>
      <c r="M26" s="51"/>
      <c r="N26" s="51"/>
      <c r="O26" s="43"/>
      <c r="P26" s="52"/>
      <c r="Q26" s="38"/>
      <c r="R26" s="52"/>
      <c r="S26" s="52"/>
      <c r="T26" s="52"/>
      <c r="U26" s="38"/>
      <c r="V26" s="52"/>
      <c r="W26" s="38"/>
      <c r="X26" s="56">
        <f t="shared" si="9"/>
        <v>9</v>
      </c>
    </row>
    <row r="27" ht="15.6" spans="1:24">
      <c r="A27" s="39"/>
      <c r="B27" s="40" t="s">
        <v>385</v>
      </c>
      <c r="C27" s="41"/>
      <c r="D27" s="42"/>
      <c r="E27" s="43"/>
      <c r="F27" s="42"/>
      <c r="G27" s="38"/>
      <c r="H27" s="42">
        <v>1</v>
      </c>
      <c r="I27" s="42"/>
      <c r="J27" s="43"/>
      <c r="K27" s="42">
        <f t="shared" si="8"/>
        <v>1</v>
      </c>
      <c r="L27" s="38"/>
      <c r="M27" s="51"/>
      <c r="N27" s="51"/>
      <c r="O27" s="43"/>
      <c r="P27" s="52"/>
      <c r="Q27" s="38"/>
      <c r="R27" s="52"/>
      <c r="S27" s="52"/>
      <c r="T27" s="52"/>
      <c r="U27" s="38"/>
      <c r="V27" s="52"/>
      <c r="W27" s="38"/>
      <c r="X27" s="56">
        <f t="shared" si="9"/>
        <v>1</v>
      </c>
    </row>
    <row r="28" ht="15.6" spans="1:24">
      <c r="A28" s="39"/>
      <c r="B28" s="40" t="s">
        <v>386</v>
      </c>
      <c r="C28" s="41"/>
      <c r="D28" s="42"/>
      <c r="E28" s="43"/>
      <c r="F28" s="42"/>
      <c r="G28" s="38"/>
      <c r="H28" s="42">
        <v>1</v>
      </c>
      <c r="I28" s="42"/>
      <c r="J28" s="43"/>
      <c r="K28" s="42">
        <f t="shared" si="8"/>
        <v>1</v>
      </c>
      <c r="L28" s="38"/>
      <c r="M28" s="51"/>
      <c r="N28" s="51"/>
      <c r="O28" s="43"/>
      <c r="P28" s="52"/>
      <c r="Q28" s="38"/>
      <c r="R28" s="52"/>
      <c r="S28" s="52"/>
      <c r="T28" s="52"/>
      <c r="U28" s="38"/>
      <c r="V28" s="52"/>
      <c r="W28" s="38"/>
      <c r="X28" s="56">
        <f t="shared" si="9"/>
        <v>1</v>
      </c>
    </row>
    <row r="29" ht="15.6" spans="1:24">
      <c r="A29" s="39"/>
      <c r="B29" s="40" t="s">
        <v>387</v>
      </c>
      <c r="C29" s="41"/>
      <c r="D29" s="42"/>
      <c r="E29" s="43"/>
      <c r="F29" s="42"/>
      <c r="G29" s="38"/>
      <c r="H29" s="42"/>
      <c r="I29" s="42"/>
      <c r="J29" s="43"/>
      <c r="K29" s="42"/>
      <c r="L29" s="38"/>
      <c r="M29" s="51"/>
      <c r="N29" s="51"/>
      <c r="O29" s="43"/>
      <c r="P29" s="52"/>
      <c r="Q29" s="38"/>
      <c r="R29" s="52"/>
      <c r="S29" s="52"/>
      <c r="T29" s="52"/>
      <c r="U29" s="38"/>
      <c r="V29" s="52"/>
      <c r="W29" s="38"/>
      <c r="X29" s="56"/>
    </row>
    <row r="30" ht="15.6" spans="1:24">
      <c r="A30" s="39"/>
      <c r="B30" s="40" t="s">
        <v>388</v>
      </c>
      <c r="C30" s="41"/>
      <c r="D30" s="42"/>
      <c r="E30" s="43"/>
      <c r="F30" s="42"/>
      <c r="G30" s="38"/>
      <c r="H30" s="42"/>
      <c r="I30" s="42"/>
      <c r="J30" s="43"/>
      <c r="K30" s="42"/>
      <c r="L30" s="38"/>
      <c r="M30" s="51"/>
      <c r="N30" s="51"/>
      <c r="O30" s="43"/>
      <c r="P30" s="52"/>
      <c r="Q30" s="38"/>
      <c r="R30" s="52"/>
      <c r="S30" s="52"/>
      <c r="T30" s="52"/>
      <c r="U30" s="38"/>
      <c r="V30" s="52">
        <v>1</v>
      </c>
      <c r="W30" s="38"/>
      <c r="X30" s="56">
        <f t="shared" ref="X30:X49" si="10">V30+T30+P30+K30+F30</f>
        <v>1</v>
      </c>
    </row>
    <row r="31" ht="15.6" spans="1:24">
      <c r="A31" s="39"/>
      <c r="B31" s="46" t="s">
        <v>389</v>
      </c>
      <c r="C31" s="41"/>
      <c r="D31" s="42"/>
      <c r="E31" s="43"/>
      <c r="F31" s="42"/>
      <c r="G31" s="38"/>
      <c r="H31" s="42">
        <v>10</v>
      </c>
      <c r="I31" s="42"/>
      <c r="J31" s="43">
        <v>4</v>
      </c>
      <c r="K31" s="42">
        <f>SUM(H31:J31)</f>
        <v>14</v>
      </c>
      <c r="L31" s="38"/>
      <c r="M31" s="51"/>
      <c r="N31" s="51"/>
      <c r="O31" s="43"/>
      <c r="P31" s="52"/>
      <c r="Q31" s="38"/>
      <c r="R31" s="52"/>
      <c r="S31" s="52"/>
      <c r="T31" s="52"/>
      <c r="U31" s="38"/>
      <c r="V31" s="52"/>
      <c r="W31" s="38"/>
      <c r="X31" s="56">
        <f t="shared" si="10"/>
        <v>14</v>
      </c>
    </row>
    <row r="32" ht="15.6" spans="1:24">
      <c r="A32" s="39"/>
      <c r="B32" s="46" t="s">
        <v>390</v>
      </c>
      <c r="C32" s="41"/>
      <c r="D32" s="42">
        <v>2</v>
      </c>
      <c r="E32" s="43"/>
      <c r="F32" s="42">
        <f t="shared" ref="F32:F36" si="11">SUM(C32:E32)</f>
        <v>2</v>
      </c>
      <c r="G32" s="38"/>
      <c r="H32" s="42"/>
      <c r="I32" s="42"/>
      <c r="J32" s="43"/>
      <c r="K32" s="42"/>
      <c r="L32" s="38"/>
      <c r="M32" s="51"/>
      <c r="N32" s="51"/>
      <c r="O32" s="43"/>
      <c r="P32" s="52"/>
      <c r="Q32" s="38"/>
      <c r="R32" s="52"/>
      <c r="S32" s="52"/>
      <c r="T32" s="52"/>
      <c r="U32" s="38"/>
      <c r="V32" s="52"/>
      <c r="W32" s="38"/>
      <c r="X32" s="56">
        <f t="shared" si="10"/>
        <v>2</v>
      </c>
    </row>
    <row r="33" ht="15.6" spans="1:24">
      <c r="A33" s="39"/>
      <c r="B33" s="40" t="s">
        <v>391</v>
      </c>
      <c r="C33" s="41">
        <v>1</v>
      </c>
      <c r="D33" s="42"/>
      <c r="E33" s="43"/>
      <c r="F33" s="42">
        <f t="shared" si="11"/>
        <v>1</v>
      </c>
      <c r="G33" s="38"/>
      <c r="H33" s="42"/>
      <c r="I33" s="42"/>
      <c r="J33" s="43"/>
      <c r="K33" s="42"/>
      <c r="L33" s="38"/>
      <c r="M33" s="51"/>
      <c r="N33" s="51"/>
      <c r="O33" s="43"/>
      <c r="P33" s="52"/>
      <c r="Q33" s="38"/>
      <c r="R33" s="52"/>
      <c r="S33" s="52"/>
      <c r="T33" s="52"/>
      <c r="U33" s="38"/>
      <c r="V33" s="52"/>
      <c r="W33" s="38"/>
      <c r="X33" s="56">
        <f t="shared" si="10"/>
        <v>1</v>
      </c>
    </row>
    <row r="34" ht="15.6" spans="1:24">
      <c r="A34" s="39"/>
      <c r="B34" s="40" t="s">
        <v>392</v>
      </c>
      <c r="C34" s="41">
        <v>1</v>
      </c>
      <c r="D34" s="42"/>
      <c r="E34" s="43"/>
      <c r="F34" s="42">
        <f t="shared" si="11"/>
        <v>1</v>
      </c>
      <c r="G34" s="38"/>
      <c r="H34" s="42"/>
      <c r="I34" s="42"/>
      <c r="J34" s="43"/>
      <c r="K34" s="42"/>
      <c r="L34" s="38"/>
      <c r="M34" s="51"/>
      <c r="N34" s="51"/>
      <c r="O34" s="43"/>
      <c r="P34" s="52"/>
      <c r="Q34" s="38"/>
      <c r="R34" s="52"/>
      <c r="S34" s="52"/>
      <c r="T34" s="52"/>
      <c r="U34" s="38"/>
      <c r="V34" s="52"/>
      <c r="W34" s="38"/>
      <c r="X34" s="56">
        <f t="shared" si="10"/>
        <v>1</v>
      </c>
    </row>
    <row r="35" ht="15.6" spans="1:24">
      <c r="A35" s="39"/>
      <c r="B35" s="40" t="s">
        <v>393</v>
      </c>
      <c r="C35" s="41">
        <v>1</v>
      </c>
      <c r="D35" s="42"/>
      <c r="E35" s="43"/>
      <c r="F35" s="42">
        <f t="shared" si="11"/>
        <v>1</v>
      </c>
      <c r="G35" s="38"/>
      <c r="H35" s="42"/>
      <c r="I35" s="42"/>
      <c r="J35" s="43"/>
      <c r="K35" s="42"/>
      <c r="L35" s="38"/>
      <c r="M35" s="51"/>
      <c r="N35" s="51"/>
      <c r="O35" s="43"/>
      <c r="P35" s="52"/>
      <c r="Q35" s="38"/>
      <c r="R35" s="52"/>
      <c r="S35" s="52"/>
      <c r="T35" s="52"/>
      <c r="U35" s="38"/>
      <c r="V35" s="52"/>
      <c r="W35" s="38"/>
      <c r="X35" s="56">
        <f t="shared" si="10"/>
        <v>1</v>
      </c>
    </row>
    <row r="36" ht="15.6" spans="1:24">
      <c r="A36" s="39"/>
      <c r="B36" s="40" t="s">
        <v>394</v>
      </c>
      <c r="C36" s="41">
        <v>2</v>
      </c>
      <c r="D36" s="42"/>
      <c r="E36" s="43"/>
      <c r="F36" s="42">
        <f t="shared" si="11"/>
        <v>2</v>
      </c>
      <c r="G36" s="38"/>
      <c r="H36" s="42"/>
      <c r="I36" s="42"/>
      <c r="J36" s="43"/>
      <c r="K36" s="42"/>
      <c r="L36" s="38"/>
      <c r="M36" s="51"/>
      <c r="N36" s="51"/>
      <c r="O36" s="43"/>
      <c r="P36" s="52"/>
      <c r="Q36" s="38"/>
      <c r="R36" s="52"/>
      <c r="S36" s="52"/>
      <c r="T36" s="52"/>
      <c r="U36" s="38"/>
      <c r="V36" s="52"/>
      <c r="W36" s="38"/>
      <c r="X36" s="56">
        <f t="shared" si="10"/>
        <v>2</v>
      </c>
    </row>
    <row r="37" ht="15.6" spans="1:24">
      <c r="A37" s="39"/>
      <c r="B37" s="40" t="s">
        <v>395</v>
      </c>
      <c r="C37" s="41"/>
      <c r="D37" s="42"/>
      <c r="E37" s="43"/>
      <c r="F37" s="42"/>
      <c r="G37" s="38"/>
      <c r="H37" s="42"/>
      <c r="I37" s="42">
        <v>1</v>
      </c>
      <c r="J37" s="43"/>
      <c r="K37" s="42">
        <f t="shared" ref="K37:K44" si="12">SUM(H37:J37)</f>
        <v>1</v>
      </c>
      <c r="L37" s="38"/>
      <c r="M37" s="51"/>
      <c r="N37" s="51"/>
      <c r="O37" s="43"/>
      <c r="P37" s="52"/>
      <c r="Q37" s="38"/>
      <c r="R37" s="52"/>
      <c r="S37" s="52"/>
      <c r="T37" s="52"/>
      <c r="U37" s="38"/>
      <c r="V37" s="52"/>
      <c r="W37" s="38"/>
      <c r="X37" s="56">
        <f t="shared" si="10"/>
        <v>1</v>
      </c>
    </row>
    <row r="38" ht="15.6" spans="1:24">
      <c r="A38" s="39"/>
      <c r="B38" s="40" t="s">
        <v>396</v>
      </c>
      <c r="C38" s="41">
        <v>1</v>
      </c>
      <c r="D38" s="42"/>
      <c r="E38" s="43"/>
      <c r="F38" s="42">
        <f t="shared" ref="F38:F45" si="13">SUM(C38:E38)</f>
        <v>1</v>
      </c>
      <c r="G38" s="38"/>
      <c r="H38" s="42"/>
      <c r="I38" s="42"/>
      <c r="J38" s="43"/>
      <c r="K38" s="42"/>
      <c r="L38" s="38"/>
      <c r="M38" s="51"/>
      <c r="N38" s="51"/>
      <c r="O38" s="43"/>
      <c r="P38" s="52"/>
      <c r="Q38" s="38"/>
      <c r="R38" s="52"/>
      <c r="S38" s="52"/>
      <c r="T38" s="52"/>
      <c r="U38" s="38"/>
      <c r="V38" s="52"/>
      <c r="W38" s="38"/>
      <c r="X38" s="56">
        <f t="shared" si="10"/>
        <v>1</v>
      </c>
    </row>
    <row r="39" ht="15.6" spans="1:24">
      <c r="A39" s="39"/>
      <c r="B39" s="40" t="s">
        <v>397</v>
      </c>
      <c r="C39" s="41">
        <v>1</v>
      </c>
      <c r="D39" s="42"/>
      <c r="E39" s="43"/>
      <c r="F39" s="42">
        <f t="shared" si="13"/>
        <v>1</v>
      </c>
      <c r="G39" s="38"/>
      <c r="H39" s="42">
        <v>1</v>
      </c>
      <c r="I39" s="42">
        <v>1</v>
      </c>
      <c r="J39" s="43"/>
      <c r="K39" s="42">
        <f t="shared" si="12"/>
        <v>2</v>
      </c>
      <c r="L39" s="38"/>
      <c r="M39" s="51"/>
      <c r="N39" s="51"/>
      <c r="O39" s="43"/>
      <c r="P39" s="52"/>
      <c r="Q39" s="38"/>
      <c r="R39" s="52"/>
      <c r="S39" s="52"/>
      <c r="T39" s="52"/>
      <c r="U39" s="38"/>
      <c r="V39" s="52"/>
      <c r="W39" s="38"/>
      <c r="X39" s="56">
        <f t="shared" si="10"/>
        <v>3</v>
      </c>
    </row>
    <row r="40" ht="15.6" spans="1:24">
      <c r="A40" s="39" t="s">
        <v>398</v>
      </c>
      <c r="B40" s="40" t="s">
        <v>399</v>
      </c>
      <c r="C40" s="41">
        <v>12</v>
      </c>
      <c r="D40" s="42"/>
      <c r="E40" s="43">
        <v>2</v>
      </c>
      <c r="F40" s="42">
        <f t="shared" si="13"/>
        <v>14</v>
      </c>
      <c r="G40" s="38"/>
      <c r="H40" s="42">
        <v>3</v>
      </c>
      <c r="I40" s="42"/>
      <c r="J40" s="43"/>
      <c r="K40" s="42">
        <f t="shared" si="12"/>
        <v>3</v>
      </c>
      <c r="L40" s="38"/>
      <c r="M40" s="51">
        <v>9</v>
      </c>
      <c r="N40" s="51"/>
      <c r="O40" s="43">
        <v>1</v>
      </c>
      <c r="P40" s="52">
        <f t="shared" ref="P40:P44" si="14">SUM(M40:O40)</f>
        <v>10</v>
      </c>
      <c r="Q40" s="38"/>
      <c r="R40" s="52"/>
      <c r="S40" s="52"/>
      <c r="T40" s="52"/>
      <c r="U40" s="38"/>
      <c r="V40" s="52"/>
      <c r="W40" s="38"/>
      <c r="X40" s="56">
        <f t="shared" si="10"/>
        <v>27</v>
      </c>
    </row>
    <row r="41" ht="15.6" spans="1:24">
      <c r="A41" s="39"/>
      <c r="B41" s="40" t="s">
        <v>400</v>
      </c>
      <c r="C41" s="41"/>
      <c r="D41" s="42">
        <v>1</v>
      </c>
      <c r="E41" s="43">
        <v>4</v>
      </c>
      <c r="F41" s="42">
        <f t="shared" si="13"/>
        <v>5</v>
      </c>
      <c r="G41" s="38"/>
      <c r="H41" s="42">
        <v>9</v>
      </c>
      <c r="I41" s="42"/>
      <c r="J41" s="43">
        <v>1</v>
      </c>
      <c r="K41" s="42">
        <f t="shared" si="12"/>
        <v>10</v>
      </c>
      <c r="L41" s="38"/>
      <c r="M41" s="51">
        <v>12</v>
      </c>
      <c r="N41" s="51">
        <v>2</v>
      </c>
      <c r="O41" s="43"/>
      <c r="P41" s="52">
        <f t="shared" si="14"/>
        <v>14</v>
      </c>
      <c r="Q41" s="38"/>
      <c r="R41" s="52"/>
      <c r="S41" s="52"/>
      <c r="T41" s="52"/>
      <c r="U41" s="38"/>
      <c r="V41" s="52"/>
      <c r="W41" s="38"/>
      <c r="X41" s="56">
        <f t="shared" si="10"/>
        <v>29</v>
      </c>
    </row>
    <row r="42" ht="15.6" spans="1:24">
      <c r="A42" s="39"/>
      <c r="B42" s="40" t="s">
        <v>401</v>
      </c>
      <c r="C42" s="41">
        <v>9</v>
      </c>
      <c r="D42" s="42">
        <v>2</v>
      </c>
      <c r="E42" s="43">
        <v>2</v>
      </c>
      <c r="F42" s="42">
        <f t="shared" si="13"/>
        <v>13</v>
      </c>
      <c r="G42" s="38"/>
      <c r="H42" s="42">
        <v>5</v>
      </c>
      <c r="I42" s="42"/>
      <c r="J42" s="43"/>
      <c r="K42" s="42">
        <f t="shared" si="12"/>
        <v>5</v>
      </c>
      <c r="L42" s="38"/>
      <c r="M42" s="51">
        <v>6</v>
      </c>
      <c r="N42" s="51"/>
      <c r="O42" s="43"/>
      <c r="P42" s="52">
        <f t="shared" si="14"/>
        <v>6</v>
      </c>
      <c r="Q42" s="38"/>
      <c r="R42" s="52"/>
      <c r="S42" s="52"/>
      <c r="T42" s="52"/>
      <c r="U42" s="38"/>
      <c r="V42" s="52">
        <v>1</v>
      </c>
      <c r="W42" s="38"/>
      <c r="X42" s="56">
        <f t="shared" si="10"/>
        <v>25</v>
      </c>
    </row>
    <row r="43" ht="15.6" spans="1:24">
      <c r="A43" s="39"/>
      <c r="B43" s="40" t="s">
        <v>402</v>
      </c>
      <c r="C43" s="41">
        <v>2</v>
      </c>
      <c r="D43" s="42"/>
      <c r="E43" s="43"/>
      <c r="F43" s="42">
        <f t="shared" si="13"/>
        <v>2</v>
      </c>
      <c r="G43" s="38"/>
      <c r="H43" s="42">
        <v>14</v>
      </c>
      <c r="I43" s="42"/>
      <c r="J43" s="43">
        <v>2</v>
      </c>
      <c r="K43" s="42">
        <f t="shared" si="12"/>
        <v>16</v>
      </c>
      <c r="L43" s="38"/>
      <c r="M43" s="51">
        <v>1</v>
      </c>
      <c r="N43" s="51"/>
      <c r="O43" s="43">
        <v>1</v>
      </c>
      <c r="P43" s="52">
        <f t="shared" si="14"/>
        <v>2</v>
      </c>
      <c r="Q43" s="38"/>
      <c r="R43" s="52"/>
      <c r="S43" s="52"/>
      <c r="T43" s="52"/>
      <c r="U43" s="38"/>
      <c r="V43" s="52"/>
      <c r="W43" s="38"/>
      <c r="X43" s="56">
        <f t="shared" si="10"/>
        <v>20</v>
      </c>
    </row>
    <row r="44" ht="15.6" spans="1:24">
      <c r="A44" s="39"/>
      <c r="B44" s="40" t="s">
        <v>403</v>
      </c>
      <c r="C44" s="41">
        <v>6</v>
      </c>
      <c r="D44" s="42"/>
      <c r="E44" s="43"/>
      <c r="F44" s="42">
        <f t="shared" si="13"/>
        <v>6</v>
      </c>
      <c r="G44" s="38"/>
      <c r="H44" s="42">
        <v>20</v>
      </c>
      <c r="I44" s="42"/>
      <c r="J44" s="43">
        <v>4</v>
      </c>
      <c r="K44" s="42">
        <f t="shared" si="12"/>
        <v>24</v>
      </c>
      <c r="L44" s="38"/>
      <c r="M44" s="51">
        <v>19</v>
      </c>
      <c r="N44" s="51"/>
      <c r="O44" s="43"/>
      <c r="P44" s="52">
        <f t="shared" si="14"/>
        <v>19</v>
      </c>
      <c r="Q44" s="38"/>
      <c r="R44" s="52">
        <v>30</v>
      </c>
      <c r="S44" s="52"/>
      <c r="T44" s="52">
        <f>SUM(R44:S44)</f>
        <v>30</v>
      </c>
      <c r="U44" s="38"/>
      <c r="V44" s="52">
        <v>2</v>
      </c>
      <c r="W44" s="38"/>
      <c r="X44" s="56">
        <f t="shared" si="10"/>
        <v>81</v>
      </c>
    </row>
    <row r="45" ht="15.6" spans="1:24">
      <c r="A45" s="39"/>
      <c r="B45" s="40" t="s">
        <v>404</v>
      </c>
      <c r="C45" s="41">
        <v>2</v>
      </c>
      <c r="D45" s="42"/>
      <c r="E45" s="43"/>
      <c r="F45" s="42">
        <f t="shared" si="13"/>
        <v>2</v>
      </c>
      <c r="G45" s="38"/>
      <c r="H45" s="42"/>
      <c r="I45" s="42"/>
      <c r="J45" s="43"/>
      <c r="K45" s="42"/>
      <c r="L45" s="38"/>
      <c r="M45" s="51"/>
      <c r="N45" s="51"/>
      <c r="O45" s="43"/>
      <c r="P45" s="52"/>
      <c r="Q45" s="38"/>
      <c r="R45" s="52"/>
      <c r="S45" s="52"/>
      <c r="T45" s="52"/>
      <c r="U45" s="38"/>
      <c r="V45" s="52"/>
      <c r="W45" s="38"/>
      <c r="X45" s="56">
        <f t="shared" si="10"/>
        <v>2</v>
      </c>
    </row>
    <row r="46" ht="15.6" spans="1:24">
      <c r="A46" s="39"/>
      <c r="B46" s="40" t="s">
        <v>405</v>
      </c>
      <c r="C46" s="41"/>
      <c r="D46" s="42"/>
      <c r="E46" s="43"/>
      <c r="F46" s="42"/>
      <c r="G46" s="38"/>
      <c r="H46" s="42"/>
      <c r="I46" s="42"/>
      <c r="J46" s="43"/>
      <c r="K46" s="42"/>
      <c r="L46" s="38"/>
      <c r="M46" s="51"/>
      <c r="N46" s="51"/>
      <c r="O46" s="43"/>
      <c r="P46" s="52"/>
      <c r="Q46" s="38"/>
      <c r="R46" s="52"/>
      <c r="S46" s="52"/>
      <c r="T46" s="52"/>
      <c r="U46" s="38"/>
      <c r="V46" s="52">
        <v>1</v>
      </c>
      <c r="W46" s="38"/>
      <c r="X46" s="56">
        <f t="shared" si="10"/>
        <v>1</v>
      </c>
    </row>
    <row r="47" ht="15.6" spans="1:24">
      <c r="A47" s="39"/>
      <c r="B47" s="40" t="s">
        <v>406</v>
      </c>
      <c r="C47" s="41"/>
      <c r="D47" s="42">
        <v>1</v>
      </c>
      <c r="E47" s="43"/>
      <c r="F47" s="42">
        <f>SUM(C47:E47)</f>
        <v>1</v>
      </c>
      <c r="G47" s="38"/>
      <c r="H47" s="42"/>
      <c r="I47" s="42"/>
      <c r="J47" s="43"/>
      <c r="K47" s="42">
        <f>SUM(H47:J47)</f>
        <v>0</v>
      </c>
      <c r="L47" s="38"/>
      <c r="M47" s="51"/>
      <c r="N47" s="51"/>
      <c r="O47" s="43"/>
      <c r="P47" s="52"/>
      <c r="Q47" s="38"/>
      <c r="R47" s="52"/>
      <c r="S47" s="52"/>
      <c r="T47" s="52"/>
      <c r="U47" s="38"/>
      <c r="V47" s="52"/>
      <c r="W47" s="38"/>
      <c r="X47" s="56">
        <f t="shared" si="10"/>
        <v>1</v>
      </c>
    </row>
    <row r="48" ht="15.6" spans="1:24">
      <c r="A48" s="39"/>
      <c r="B48" s="40" t="s">
        <v>407</v>
      </c>
      <c r="C48" s="41">
        <v>5</v>
      </c>
      <c r="D48" s="42"/>
      <c r="E48" s="43"/>
      <c r="F48" s="42">
        <f>SUM(C48:E48)</f>
        <v>5</v>
      </c>
      <c r="G48" s="38"/>
      <c r="H48" s="42">
        <v>3</v>
      </c>
      <c r="I48" s="42"/>
      <c r="J48" s="43"/>
      <c r="K48" s="42">
        <v>3</v>
      </c>
      <c r="L48" s="38"/>
      <c r="M48" s="51">
        <v>3</v>
      </c>
      <c r="N48" s="51"/>
      <c r="O48" s="43"/>
      <c r="P48" s="52">
        <f>SUM(M48:O48)</f>
        <v>3</v>
      </c>
      <c r="Q48" s="38"/>
      <c r="R48" s="52"/>
      <c r="S48" s="52"/>
      <c r="T48" s="52"/>
      <c r="U48" s="38"/>
      <c r="V48" s="52"/>
      <c r="W48" s="38"/>
      <c r="X48" s="56">
        <f t="shared" si="10"/>
        <v>11</v>
      </c>
    </row>
    <row r="49" ht="15.6" spans="1:24">
      <c r="A49" s="39"/>
      <c r="B49" s="40" t="s">
        <v>408</v>
      </c>
      <c r="C49" s="41"/>
      <c r="D49" s="42"/>
      <c r="E49" s="43"/>
      <c r="F49" s="42"/>
      <c r="G49" s="38"/>
      <c r="H49" s="42">
        <v>1</v>
      </c>
      <c r="I49" s="42"/>
      <c r="J49" s="43"/>
      <c r="K49" s="42">
        <f>SUM(H49:J49)</f>
        <v>1</v>
      </c>
      <c r="L49" s="38"/>
      <c r="M49" s="51"/>
      <c r="N49" s="51"/>
      <c r="O49" s="43"/>
      <c r="P49" s="52"/>
      <c r="Q49" s="38"/>
      <c r="R49" s="52"/>
      <c r="S49" s="52"/>
      <c r="T49" s="52"/>
      <c r="U49" s="38"/>
      <c r="V49" s="52"/>
      <c r="W49" s="38"/>
      <c r="X49" s="56">
        <f t="shared" si="10"/>
        <v>1</v>
      </c>
    </row>
    <row r="50" ht="15.6" spans="1:24">
      <c r="A50" s="39"/>
      <c r="B50" s="40" t="s">
        <v>409</v>
      </c>
      <c r="C50" s="41"/>
      <c r="D50" s="42"/>
      <c r="E50" s="43"/>
      <c r="F50" s="42"/>
      <c r="G50" s="38"/>
      <c r="H50" s="42">
        <v>12</v>
      </c>
      <c r="I50" s="42"/>
      <c r="J50" s="43"/>
      <c r="K50" s="42">
        <v>12</v>
      </c>
      <c r="L50" s="38"/>
      <c r="M50" s="51"/>
      <c r="N50" s="51"/>
      <c r="O50" s="43"/>
      <c r="P50" s="52"/>
      <c r="Q50" s="38"/>
      <c r="R50" s="52"/>
      <c r="S50" s="52"/>
      <c r="T50" s="52"/>
      <c r="U50" s="38"/>
      <c r="V50" s="52"/>
      <c r="W50" s="38"/>
      <c r="X50" s="56">
        <v>12</v>
      </c>
    </row>
    <row r="51" ht="15.6" spans="1:24">
      <c r="A51" s="39"/>
      <c r="B51" s="40" t="s">
        <v>410</v>
      </c>
      <c r="C51" s="41"/>
      <c r="D51" s="42"/>
      <c r="E51" s="43"/>
      <c r="F51" s="42"/>
      <c r="G51" s="38"/>
      <c r="H51" s="42">
        <v>10</v>
      </c>
      <c r="I51" s="42"/>
      <c r="J51" s="43"/>
      <c r="K51" s="42">
        <v>10</v>
      </c>
      <c r="L51" s="38"/>
      <c r="M51" s="51"/>
      <c r="N51" s="51"/>
      <c r="O51" s="43"/>
      <c r="P51" s="52"/>
      <c r="Q51" s="38"/>
      <c r="R51" s="52"/>
      <c r="S51" s="52"/>
      <c r="T51" s="52"/>
      <c r="U51" s="38"/>
      <c r="V51" s="52"/>
      <c r="W51" s="38"/>
      <c r="X51" s="56">
        <v>10</v>
      </c>
    </row>
    <row r="52" ht="15.6" spans="1:24">
      <c r="A52" s="39"/>
      <c r="B52" s="40" t="s">
        <v>411</v>
      </c>
      <c r="C52" s="41"/>
      <c r="D52" s="42"/>
      <c r="E52" s="43"/>
      <c r="F52" s="42"/>
      <c r="G52" s="38"/>
      <c r="H52" s="42">
        <v>8</v>
      </c>
      <c r="I52" s="42"/>
      <c r="J52" s="43"/>
      <c r="K52" s="42">
        <v>8</v>
      </c>
      <c r="L52" s="38"/>
      <c r="M52" s="51"/>
      <c r="N52" s="51"/>
      <c r="O52" s="43"/>
      <c r="P52" s="52"/>
      <c r="Q52" s="38"/>
      <c r="R52" s="52"/>
      <c r="S52" s="52"/>
      <c r="T52" s="52"/>
      <c r="U52" s="38"/>
      <c r="V52" s="52"/>
      <c r="W52" s="38"/>
      <c r="X52" s="56">
        <v>8</v>
      </c>
    </row>
    <row r="53" ht="15.6" spans="1:24">
      <c r="A53" s="39"/>
      <c r="B53" s="40" t="s">
        <v>412</v>
      </c>
      <c r="C53" s="41">
        <v>18</v>
      </c>
      <c r="D53" s="42"/>
      <c r="E53" s="43"/>
      <c r="F53" s="42">
        <f>SUM(C53:E53)</f>
        <v>18</v>
      </c>
      <c r="G53" s="38"/>
      <c r="H53" s="42">
        <v>1</v>
      </c>
      <c r="I53" s="42"/>
      <c r="J53" s="43"/>
      <c r="K53" s="42">
        <v>1</v>
      </c>
      <c r="L53" s="38"/>
      <c r="M53" s="51">
        <v>10</v>
      </c>
      <c r="N53" s="51"/>
      <c r="O53" s="43"/>
      <c r="P53" s="52">
        <f>O53+N53+M53</f>
        <v>10</v>
      </c>
      <c r="Q53" s="38"/>
      <c r="R53" s="52"/>
      <c r="S53" s="52"/>
      <c r="T53" s="52"/>
      <c r="U53" s="38"/>
      <c r="V53" s="52"/>
      <c r="W53" s="38"/>
      <c r="X53" s="56">
        <f t="shared" ref="X53:X61" si="15">V53+T53+P53+K53+F53</f>
        <v>29</v>
      </c>
    </row>
    <row r="54" ht="15.6" spans="1:24">
      <c r="A54" s="39"/>
      <c r="B54" s="40" t="s">
        <v>413</v>
      </c>
      <c r="C54" s="41"/>
      <c r="D54" s="42"/>
      <c r="E54" s="43"/>
      <c r="F54" s="42"/>
      <c r="G54" s="38"/>
      <c r="H54" s="42"/>
      <c r="I54" s="42"/>
      <c r="J54" s="43"/>
      <c r="K54" s="42"/>
      <c r="L54" s="38"/>
      <c r="M54" s="51">
        <v>6</v>
      </c>
      <c r="N54" s="51"/>
      <c r="O54" s="43"/>
      <c r="P54" s="52">
        <f t="shared" ref="P54:P61" si="16">SUM(M54:O54)</f>
        <v>6</v>
      </c>
      <c r="Q54" s="38"/>
      <c r="R54" s="52"/>
      <c r="S54" s="52"/>
      <c r="T54" s="52"/>
      <c r="U54" s="38"/>
      <c r="V54" s="52"/>
      <c r="W54" s="38"/>
      <c r="X54" s="56">
        <f t="shared" si="15"/>
        <v>6</v>
      </c>
    </row>
    <row r="55" ht="15.6" spans="1:24">
      <c r="A55" s="47" t="s">
        <v>414</v>
      </c>
      <c r="B55" s="40" t="s">
        <v>415</v>
      </c>
      <c r="C55" s="41"/>
      <c r="D55" s="42"/>
      <c r="E55" s="43"/>
      <c r="F55" s="42"/>
      <c r="G55" s="38"/>
      <c r="H55" s="42"/>
      <c r="I55" s="42"/>
      <c r="J55" s="43"/>
      <c r="K55" s="42"/>
      <c r="L55" s="38"/>
      <c r="M55" s="51"/>
      <c r="N55" s="51"/>
      <c r="O55" s="43"/>
      <c r="P55" s="52"/>
      <c r="Q55" s="38"/>
      <c r="R55" s="52"/>
      <c r="S55" s="52"/>
      <c r="T55" s="52">
        <f>SUM(R55:S55)</f>
        <v>0</v>
      </c>
      <c r="U55" s="38"/>
      <c r="V55" s="52"/>
      <c r="W55" s="38"/>
      <c r="X55" s="56">
        <f t="shared" si="15"/>
        <v>0</v>
      </c>
    </row>
    <row r="56" ht="15.6" spans="1:24">
      <c r="A56" s="48"/>
      <c r="B56" s="40" t="s">
        <v>416</v>
      </c>
      <c r="C56" s="41">
        <v>2</v>
      </c>
      <c r="D56" s="42"/>
      <c r="E56" s="43"/>
      <c r="F56" s="42">
        <f t="shared" ref="F56:F61" si="17">SUM(C56:E56)</f>
        <v>2</v>
      </c>
      <c r="G56" s="38"/>
      <c r="H56" s="42"/>
      <c r="I56" s="42"/>
      <c r="J56" s="43"/>
      <c r="K56" s="42"/>
      <c r="L56" s="38"/>
      <c r="M56" s="51">
        <v>2</v>
      </c>
      <c r="N56" s="51"/>
      <c r="O56" s="43"/>
      <c r="P56" s="52">
        <f t="shared" si="16"/>
        <v>2</v>
      </c>
      <c r="Q56" s="38"/>
      <c r="R56" s="52"/>
      <c r="S56" s="52"/>
      <c r="T56" s="52"/>
      <c r="U56" s="38"/>
      <c r="V56" s="52"/>
      <c r="W56" s="38"/>
      <c r="X56" s="56">
        <f t="shared" si="15"/>
        <v>4</v>
      </c>
    </row>
    <row r="57" ht="15.6" spans="1:24">
      <c r="A57" s="48"/>
      <c r="B57" s="40" t="s">
        <v>417</v>
      </c>
      <c r="C57" s="41"/>
      <c r="D57" s="42"/>
      <c r="E57" s="43"/>
      <c r="F57" s="42"/>
      <c r="G57" s="38"/>
      <c r="H57" s="42"/>
      <c r="I57" s="42"/>
      <c r="J57" s="43"/>
      <c r="K57" s="42"/>
      <c r="L57" s="38"/>
      <c r="M57" s="51">
        <v>1</v>
      </c>
      <c r="N57" s="51"/>
      <c r="O57" s="43"/>
      <c r="P57" s="52">
        <f t="shared" si="16"/>
        <v>1</v>
      </c>
      <c r="Q57" s="38"/>
      <c r="R57" s="52"/>
      <c r="S57" s="52"/>
      <c r="T57" s="52"/>
      <c r="U57" s="38"/>
      <c r="V57" s="52"/>
      <c r="W57" s="38"/>
      <c r="X57" s="56">
        <f t="shared" si="15"/>
        <v>1</v>
      </c>
    </row>
    <row r="58" ht="15.6" spans="1:24">
      <c r="A58" s="48"/>
      <c r="B58" s="40" t="s">
        <v>418</v>
      </c>
      <c r="C58" s="41"/>
      <c r="D58" s="42"/>
      <c r="E58" s="43"/>
      <c r="F58" s="42"/>
      <c r="G58" s="38"/>
      <c r="H58" s="42"/>
      <c r="I58" s="42"/>
      <c r="J58" s="43"/>
      <c r="K58" s="42"/>
      <c r="L58" s="38"/>
      <c r="M58" s="51">
        <v>1</v>
      </c>
      <c r="N58" s="51"/>
      <c r="O58" s="43"/>
      <c r="P58" s="52">
        <f t="shared" si="16"/>
        <v>1</v>
      </c>
      <c r="Q58" s="38"/>
      <c r="R58" s="52"/>
      <c r="S58" s="52"/>
      <c r="T58" s="52"/>
      <c r="U58" s="38"/>
      <c r="V58" s="52"/>
      <c r="W58" s="38"/>
      <c r="X58" s="56">
        <f t="shared" si="15"/>
        <v>1</v>
      </c>
    </row>
    <row r="59" ht="15.6" spans="1:24">
      <c r="A59" s="48"/>
      <c r="B59" s="40" t="s">
        <v>419</v>
      </c>
      <c r="C59" s="41"/>
      <c r="D59" s="42"/>
      <c r="E59" s="43"/>
      <c r="F59" s="42"/>
      <c r="G59" s="38"/>
      <c r="H59" s="42"/>
      <c r="I59" s="42"/>
      <c r="J59" s="43"/>
      <c r="K59" s="42"/>
      <c r="L59" s="38"/>
      <c r="M59" s="51">
        <v>1</v>
      </c>
      <c r="N59" s="51"/>
      <c r="O59" s="43"/>
      <c r="P59" s="52">
        <f t="shared" si="16"/>
        <v>1</v>
      </c>
      <c r="Q59" s="38"/>
      <c r="R59" s="52"/>
      <c r="S59" s="52"/>
      <c r="T59" s="52"/>
      <c r="U59" s="38"/>
      <c r="V59" s="52"/>
      <c r="W59" s="38"/>
      <c r="X59" s="56">
        <f t="shared" si="15"/>
        <v>1</v>
      </c>
    </row>
    <row r="60" ht="15.6" spans="1:24">
      <c r="A60" s="48"/>
      <c r="B60" s="40" t="s">
        <v>420</v>
      </c>
      <c r="C60" s="41">
        <v>3</v>
      </c>
      <c r="D60" s="42"/>
      <c r="E60" s="43"/>
      <c r="F60" s="42">
        <f t="shared" si="17"/>
        <v>3</v>
      </c>
      <c r="G60" s="38"/>
      <c r="H60" s="42">
        <v>9</v>
      </c>
      <c r="I60" s="42"/>
      <c r="J60" s="43"/>
      <c r="K60" s="42">
        <f>SUM(H60:J60)</f>
        <v>9</v>
      </c>
      <c r="L60" s="38"/>
      <c r="M60" s="51">
        <v>1</v>
      </c>
      <c r="N60" s="51"/>
      <c r="O60" s="43"/>
      <c r="P60" s="52">
        <f t="shared" si="16"/>
        <v>1</v>
      </c>
      <c r="Q60" s="38"/>
      <c r="R60" s="52"/>
      <c r="S60" s="52"/>
      <c r="T60" s="52"/>
      <c r="U60" s="38"/>
      <c r="V60" s="52"/>
      <c r="W60" s="38"/>
      <c r="X60" s="56">
        <f t="shared" si="15"/>
        <v>13</v>
      </c>
    </row>
    <row r="61" ht="15.6" spans="1:24">
      <c r="A61" s="48"/>
      <c r="B61" s="40" t="s">
        <v>421</v>
      </c>
      <c r="C61" s="41">
        <v>6</v>
      </c>
      <c r="D61" s="42"/>
      <c r="E61" s="43"/>
      <c r="F61" s="42">
        <f t="shared" si="17"/>
        <v>6</v>
      </c>
      <c r="G61" s="38"/>
      <c r="H61" s="42"/>
      <c r="I61" s="42"/>
      <c r="J61" s="43"/>
      <c r="K61" s="42"/>
      <c r="L61" s="38"/>
      <c r="M61" s="51">
        <v>3</v>
      </c>
      <c r="N61" s="51"/>
      <c r="O61" s="43"/>
      <c r="P61" s="52">
        <f t="shared" si="16"/>
        <v>3</v>
      </c>
      <c r="Q61" s="38"/>
      <c r="R61" s="52"/>
      <c r="S61" s="52"/>
      <c r="T61" s="52"/>
      <c r="U61" s="38"/>
      <c r="V61" s="52">
        <v>1</v>
      </c>
      <c r="W61" s="38"/>
      <c r="X61" s="56">
        <f t="shared" si="15"/>
        <v>10</v>
      </c>
    </row>
    <row r="62" ht="15.6" spans="1:24">
      <c r="A62" s="49"/>
      <c r="B62" s="40" t="s">
        <v>422</v>
      </c>
      <c r="C62" s="41">
        <v>2</v>
      </c>
      <c r="D62" s="42"/>
      <c r="E62" s="43"/>
      <c r="F62" s="42">
        <v>2</v>
      </c>
      <c r="G62" s="38"/>
      <c r="H62" s="42">
        <v>6</v>
      </c>
      <c r="I62" s="42"/>
      <c r="J62" s="43"/>
      <c r="K62" s="42">
        <f>J62+I62+H62</f>
        <v>6</v>
      </c>
      <c r="L62" s="38"/>
      <c r="M62" s="51">
        <v>3</v>
      </c>
      <c r="N62" s="51"/>
      <c r="O62" s="43"/>
      <c r="P62" s="52">
        <v>3</v>
      </c>
      <c r="Q62" s="38"/>
      <c r="R62" s="52"/>
      <c r="S62" s="52"/>
      <c r="T62" s="52"/>
      <c r="U62" s="38"/>
      <c r="V62" s="52"/>
      <c r="W62" s="38"/>
      <c r="X62" s="56">
        <f>P62+K62+F62</f>
        <v>11</v>
      </c>
    </row>
    <row r="63" ht="15.6" spans="1:24">
      <c r="A63" s="50"/>
      <c r="B63" s="40"/>
      <c r="C63" s="41"/>
      <c r="D63" s="42"/>
      <c r="E63" s="43"/>
      <c r="F63" s="42"/>
      <c r="G63" s="38"/>
      <c r="H63" s="42"/>
      <c r="I63" s="42"/>
      <c r="J63" s="43"/>
      <c r="K63" s="42"/>
      <c r="L63" s="38"/>
      <c r="M63" s="51"/>
      <c r="N63" s="51"/>
      <c r="O63" s="43"/>
      <c r="P63" s="52"/>
      <c r="Q63" s="38"/>
      <c r="R63" s="52"/>
      <c r="S63" s="52"/>
      <c r="T63" s="52"/>
      <c r="U63" s="38"/>
      <c r="V63" s="52"/>
      <c r="W63" s="38"/>
      <c r="X63" s="56"/>
    </row>
    <row r="64" ht="15.6" spans="1:24">
      <c r="A64" s="50"/>
      <c r="B64" s="40" t="s">
        <v>423</v>
      </c>
      <c r="C64" s="41"/>
      <c r="D64" s="42"/>
      <c r="E64" s="43"/>
      <c r="F64" s="42"/>
      <c r="G64" s="38"/>
      <c r="H64" s="42">
        <v>2</v>
      </c>
      <c r="I64" s="42"/>
      <c r="J64" s="43"/>
      <c r="K64" s="42">
        <f t="shared" ref="K64:K69" si="18">SUM(H64:J64)</f>
        <v>2</v>
      </c>
      <c r="L64" s="38"/>
      <c r="M64" s="51">
        <v>1</v>
      </c>
      <c r="N64" s="51"/>
      <c r="O64" s="43"/>
      <c r="P64" s="52">
        <f t="shared" ref="P64:P71" si="19">SUM(M64:O64)</f>
        <v>1</v>
      </c>
      <c r="Q64" s="38"/>
      <c r="R64" s="52"/>
      <c r="S64" s="52"/>
      <c r="T64" s="52"/>
      <c r="U64" s="38"/>
      <c r="V64" s="52"/>
      <c r="W64" s="38"/>
      <c r="X64" s="56">
        <f t="shared" ref="X64:X85" si="20">V64+T64+P64+K64+F64</f>
        <v>3</v>
      </c>
    </row>
    <row r="65" ht="15.6" spans="1:24">
      <c r="A65" s="50"/>
      <c r="B65" s="40" t="s">
        <v>424</v>
      </c>
      <c r="C65" s="41">
        <v>1</v>
      </c>
      <c r="D65" s="42"/>
      <c r="E65" s="43"/>
      <c r="F65" s="42">
        <f t="shared" ref="F65:F71" si="21">SUM(C65:E65)</f>
        <v>1</v>
      </c>
      <c r="G65" s="38"/>
      <c r="H65" s="42"/>
      <c r="I65" s="42"/>
      <c r="J65" s="43"/>
      <c r="K65" s="42"/>
      <c r="L65" s="38"/>
      <c r="M65" s="51">
        <v>1</v>
      </c>
      <c r="N65" s="51"/>
      <c r="O65" s="43"/>
      <c r="P65" s="52">
        <f t="shared" si="19"/>
        <v>1</v>
      </c>
      <c r="Q65" s="38"/>
      <c r="R65" s="52"/>
      <c r="S65" s="52"/>
      <c r="T65" s="52"/>
      <c r="U65" s="38"/>
      <c r="V65" s="52"/>
      <c r="W65" s="38"/>
      <c r="X65" s="56">
        <f t="shared" si="20"/>
        <v>2</v>
      </c>
    </row>
    <row r="66" ht="15.6" spans="1:24">
      <c r="A66" s="50"/>
      <c r="B66" s="40" t="s">
        <v>425</v>
      </c>
      <c r="C66" s="41">
        <v>1</v>
      </c>
      <c r="D66" s="42"/>
      <c r="E66" s="43"/>
      <c r="F66" s="42">
        <f t="shared" si="21"/>
        <v>1</v>
      </c>
      <c r="G66" s="38"/>
      <c r="H66" s="42"/>
      <c r="I66" s="42"/>
      <c r="J66" s="43"/>
      <c r="K66" s="42"/>
      <c r="L66" s="38"/>
      <c r="M66" s="51"/>
      <c r="N66" s="51"/>
      <c r="O66" s="43"/>
      <c r="P66" s="52"/>
      <c r="Q66" s="38"/>
      <c r="R66" s="52"/>
      <c r="S66" s="52"/>
      <c r="T66" s="52"/>
      <c r="U66" s="38"/>
      <c r="V66" s="52"/>
      <c r="W66" s="38"/>
      <c r="X66" s="56">
        <f t="shared" si="20"/>
        <v>1</v>
      </c>
    </row>
    <row r="67" ht="15.6" spans="1:24">
      <c r="A67" s="47" t="s">
        <v>426</v>
      </c>
      <c r="B67" s="40" t="s">
        <v>427</v>
      </c>
      <c r="C67" s="41"/>
      <c r="D67" s="42"/>
      <c r="E67" s="43"/>
      <c r="F67" s="42"/>
      <c r="G67" s="38"/>
      <c r="H67" s="42"/>
      <c r="I67" s="42"/>
      <c r="J67" s="43"/>
      <c r="K67" s="42"/>
      <c r="L67" s="38"/>
      <c r="M67" s="51">
        <v>1</v>
      </c>
      <c r="N67" s="51"/>
      <c r="O67" s="43"/>
      <c r="P67" s="52">
        <f t="shared" si="19"/>
        <v>1</v>
      </c>
      <c r="Q67" s="38"/>
      <c r="R67" s="52"/>
      <c r="S67" s="52"/>
      <c r="T67" s="52"/>
      <c r="U67" s="38"/>
      <c r="V67" s="52"/>
      <c r="W67" s="38"/>
      <c r="X67" s="56">
        <f t="shared" si="20"/>
        <v>1</v>
      </c>
    </row>
    <row r="68" ht="15.6" spans="1:24">
      <c r="A68" s="49"/>
      <c r="B68" s="40" t="s">
        <v>428</v>
      </c>
      <c r="C68" s="41">
        <v>2</v>
      </c>
      <c r="D68" s="42"/>
      <c r="E68" s="43"/>
      <c r="F68" s="42">
        <f t="shared" si="21"/>
        <v>2</v>
      </c>
      <c r="G68" s="38"/>
      <c r="H68" s="42">
        <v>3</v>
      </c>
      <c r="I68" s="42"/>
      <c r="J68" s="43"/>
      <c r="K68" s="42">
        <f t="shared" si="18"/>
        <v>3</v>
      </c>
      <c r="L68" s="38"/>
      <c r="M68" s="51">
        <v>1</v>
      </c>
      <c r="N68" s="51"/>
      <c r="O68" s="43"/>
      <c r="P68" s="52">
        <f t="shared" si="19"/>
        <v>1</v>
      </c>
      <c r="Q68" s="38"/>
      <c r="R68" s="52">
        <v>2</v>
      </c>
      <c r="S68" s="52"/>
      <c r="T68" s="52">
        <f>SUM(R68:S68)</f>
        <v>2</v>
      </c>
      <c r="U68" s="38"/>
      <c r="V68" s="52">
        <v>1</v>
      </c>
      <c r="W68" s="38"/>
      <c r="X68" s="56">
        <f t="shared" si="20"/>
        <v>9</v>
      </c>
    </row>
    <row r="69" ht="15.6" spans="1:24">
      <c r="A69" s="47" t="s">
        <v>429</v>
      </c>
      <c r="B69" s="40" t="s">
        <v>430</v>
      </c>
      <c r="C69" s="41">
        <v>2</v>
      </c>
      <c r="D69" s="42"/>
      <c r="E69" s="43"/>
      <c r="F69" s="42">
        <f t="shared" si="21"/>
        <v>2</v>
      </c>
      <c r="G69" s="38"/>
      <c r="H69" s="42">
        <v>18</v>
      </c>
      <c r="I69" s="42">
        <v>4</v>
      </c>
      <c r="J69" s="43">
        <v>4</v>
      </c>
      <c r="K69" s="42">
        <f t="shared" si="18"/>
        <v>26</v>
      </c>
      <c r="L69" s="38"/>
      <c r="M69" s="51">
        <v>20</v>
      </c>
      <c r="N69" s="51"/>
      <c r="O69" s="43"/>
      <c r="P69" s="52">
        <f t="shared" si="19"/>
        <v>20</v>
      </c>
      <c r="Q69" s="38"/>
      <c r="R69" s="52"/>
      <c r="S69" s="52"/>
      <c r="T69" s="52">
        <f>SUM(R69:S69)</f>
        <v>0</v>
      </c>
      <c r="U69" s="38"/>
      <c r="V69" s="52">
        <v>2</v>
      </c>
      <c r="W69" s="38"/>
      <c r="X69" s="56">
        <f t="shared" si="20"/>
        <v>50</v>
      </c>
    </row>
    <row r="70" ht="15.6" spans="1:24">
      <c r="A70" s="49"/>
      <c r="B70" s="40" t="s">
        <v>431</v>
      </c>
      <c r="C70" s="41">
        <v>18</v>
      </c>
      <c r="D70" s="42"/>
      <c r="E70" s="43"/>
      <c r="F70" s="42">
        <f t="shared" si="21"/>
        <v>18</v>
      </c>
      <c r="G70" s="38"/>
      <c r="H70" s="42">
        <v>8</v>
      </c>
      <c r="I70" s="42"/>
      <c r="J70" s="43"/>
      <c r="K70" s="42">
        <v>8</v>
      </c>
      <c r="L70" s="38"/>
      <c r="M70" s="51">
        <v>6</v>
      </c>
      <c r="N70" s="51"/>
      <c r="O70" s="43"/>
      <c r="P70" s="52">
        <f t="shared" si="19"/>
        <v>6</v>
      </c>
      <c r="Q70" s="38"/>
      <c r="R70" s="52"/>
      <c r="S70" s="52"/>
      <c r="T70" s="52"/>
      <c r="U70" s="38"/>
      <c r="V70" s="52"/>
      <c r="W70" s="38"/>
      <c r="X70" s="56">
        <f t="shared" si="20"/>
        <v>32</v>
      </c>
    </row>
    <row r="71" ht="15.6" spans="1:24">
      <c r="A71" s="47" t="s">
        <v>432</v>
      </c>
      <c r="B71" s="40" t="s">
        <v>433</v>
      </c>
      <c r="C71" s="41">
        <v>1</v>
      </c>
      <c r="D71" s="42"/>
      <c r="E71" s="43"/>
      <c r="F71" s="42">
        <f t="shared" si="21"/>
        <v>1</v>
      </c>
      <c r="G71" s="38"/>
      <c r="H71" s="42"/>
      <c r="I71" s="42"/>
      <c r="J71" s="43"/>
      <c r="K71" s="42"/>
      <c r="L71" s="38"/>
      <c r="M71" s="51">
        <v>2</v>
      </c>
      <c r="N71" s="51"/>
      <c r="O71" s="43"/>
      <c r="P71" s="52">
        <f t="shared" si="19"/>
        <v>2</v>
      </c>
      <c r="Q71" s="38"/>
      <c r="R71" s="52"/>
      <c r="S71" s="52"/>
      <c r="T71" s="52"/>
      <c r="U71" s="38"/>
      <c r="V71" s="52"/>
      <c r="W71" s="38"/>
      <c r="X71" s="56">
        <f t="shared" si="20"/>
        <v>3</v>
      </c>
    </row>
    <row r="72" ht="15.6" spans="1:24">
      <c r="A72" s="48"/>
      <c r="B72" s="40" t="s">
        <v>434</v>
      </c>
      <c r="C72" s="41"/>
      <c r="D72" s="42"/>
      <c r="E72" s="43"/>
      <c r="F72" s="42"/>
      <c r="G72" s="38"/>
      <c r="H72" s="42">
        <v>1</v>
      </c>
      <c r="I72" s="42"/>
      <c r="J72" s="43"/>
      <c r="K72" s="42">
        <f t="shared" ref="K72:K74" si="22">SUM(H72:J72)</f>
        <v>1</v>
      </c>
      <c r="L72" s="38"/>
      <c r="M72" s="51"/>
      <c r="N72" s="51"/>
      <c r="O72" s="43"/>
      <c r="P72" s="52"/>
      <c r="Q72" s="38"/>
      <c r="R72" s="52"/>
      <c r="S72" s="52"/>
      <c r="T72" s="52"/>
      <c r="U72" s="38"/>
      <c r="V72" s="52"/>
      <c r="W72" s="38"/>
      <c r="X72" s="56">
        <f t="shared" si="20"/>
        <v>1</v>
      </c>
    </row>
    <row r="73" ht="15.6" spans="1:24">
      <c r="A73" s="49"/>
      <c r="B73" s="40" t="s">
        <v>435</v>
      </c>
      <c r="C73" s="41">
        <v>3</v>
      </c>
      <c r="D73" s="42"/>
      <c r="E73" s="43"/>
      <c r="F73" s="42">
        <f t="shared" ref="F73:F77" si="23">SUM(C73:E73)</f>
        <v>3</v>
      </c>
      <c r="G73" s="38"/>
      <c r="H73" s="42">
        <v>2</v>
      </c>
      <c r="I73" s="42"/>
      <c r="J73" s="43"/>
      <c r="K73" s="42">
        <f t="shared" si="22"/>
        <v>2</v>
      </c>
      <c r="L73" s="38"/>
      <c r="M73" s="51"/>
      <c r="N73" s="51"/>
      <c r="O73" s="43"/>
      <c r="P73" s="52"/>
      <c r="Q73" s="38"/>
      <c r="R73" s="52"/>
      <c r="S73" s="52"/>
      <c r="T73" s="52"/>
      <c r="U73" s="38"/>
      <c r="V73" s="52"/>
      <c r="W73" s="38"/>
      <c r="X73" s="56">
        <f t="shared" si="20"/>
        <v>5</v>
      </c>
    </row>
    <row r="74" ht="15.6" spans="1:24">
      <c r="A74" s="47" t="s">
        <v>436</v>
      </c>
      <c r="B74" s="40" t="s">
        <v>437</v>
      </c>
      <c r="C74" s="41"/>
      <c r="D74" s="42"/>
      <c r="E74" s="43"/>
      <c r="F74" s="42"/>
      <c r="G74" s="38"/>
      <c r="H74" s="42"/>
      <c r="I74" s="42"/>
      <c r="J74" s="43"/>
      <c r="K74" s="42">
        <f t="shared" si="22"/>
        <v>0</v>
      </c>
      <c r="L74" s="38"/>
      <c r="M74" s="51"/>
      <c r="N74" s="51"/>
      <c r="O74" s="43"/>
      <c r="P74" s="52">
        <f t="shared" ref="P74:P78" si="24">SUM(M74:O74)</f>
        <v>0</v>
      </c>
      <c r="Q74" s="38"/>
      <c r="R74" s="52"/>
      <c r="S74" s="52"/>
      <c r="T74" s="52"/>
      <c r="U74" s="38"/>
      <c r="V74" s="52"/>
      <c r="W74" s="38"/>
      <c r="X74" s="56">
        <f t="shared" si="20"/>
        <v>0</v>
      </c>
    </row>
    <row r="75" ht="15.6" spans="1:24">
      <c r="A75" s="48"/>
      <c r="B75" s="40" t="s">
        <v>438</v>
      </c>
      <c r="C75" s="41">
        <v>1</v>
      </c>
      <c r="D75" s="42"/>
      <c r="E75" s="43"/>
      <c r="F75" s="42">
        <f t="shared" si="23"/>
        <v>1</v>
      </c>
      <c r="G75" s="38"/>
      <c r="H75" s="42"/>
      <c r="I75" s="42"/>
      <c r="J75" s="43"/>
      <c r="K75" s="42"/>
      <c r="L75" s="38"/>
      <c r="M75" s="51"/>
      <c r="N75" s="51"/>
      <c r="O75" s="43"/>
      <c r="P75" s="52"/>
      <c r="Q75" s="38"/>
      <c r="R75" s="52"/>
      <c r="S75" s="52"/>
      <c r="T75" s="52"/>
      <c r="U75" s="38"/>
      <c r="V75" s="52"/>
      <c r="W75" s="38"/>
      <c r="X75" s="56">
        <f t="shared" si="20"/>
        <v>1</v>
      </c>
    </row>
    <row r="76" ht="15.6" spans="1:24">
      <c r="A76" s="48"/>
      <c r="B76" s="40" t="s">
        <v>439</v>
      </c>
      <c r="C76" s="41">
        <v>1</v>
      </c>
      <c r="D76" s="42"/>
      <c r="E76" s="43"/>
      <c r="F76" s="42">
        <f t="shared" si="23"/>
        <v>1</v>
      </c>
      <c r="G76" s="38"/>
      <c r="H76" s="42">
        <v>1</v>
      </c>
      <c r="I76" s="42"/>
      <c r="J76" s="43"/>
      <c r="K76" s="42">
        <f t="shared" ref="K76:K79" si="25">SUM(H76:J76)</f>
        <v>1</v>
      </c>
      <c r="L76" s="38"/>
      <c r="M76" s="51">
        <v>2</v>
      </c>
      <c r="N76" s="51"/>
      <c r="O76" s="43"/>
      <c r="P76" s="52">
        <f t="shared" si="24"/>
        <v>2</v>
      </c>
      <c r="Q76" s="38"/>
      <c r="R76" s="52"/>
      <c r="S76" s="52"/>
      <c r="T76" s="52"/>
      <c r="U76" s="38"/>
      <c r="V76" s="52"/>
      <c r="W76" s="38"/>
      <c r="X76" s="56">
        <f t="shared" si="20"/>
        <v>4</v>
      </c>
    </row>
    <row r="77" ht="15.6" spans="1:24">
      <c r="A77" s="48"/>
      <c r="B77" s="40" t="s">
        <v>440</v>
      </c>
      <c r="C77" s="41">
        <v>1</v>
      </c>
      <c r="D77" s="42"/>
      <c r="E77" s="43"/>
      <c r="F77" s="42">
        <f t="shared" si="23"/>
        <v>1</v>
      </c>
      <c r="G77" s="38"/>
      <c r="H77" s="42"/>
      <c r="I77" s="42"/>
      <c r="J77" s="43"/>
      <c r="K77" s="42"/>
      <c r="L77" s="38"/>
      <c r="M77" s="51">
        <v>1</v>
      </c>
      <c r="N77" s="51"/>
      <c r="O77" s="43"/>
      <c r="P77" s="52">
        <f t="shared" si="24"/>
        <v>1</v>
      </c>
      <c r="Q77" s="38"/>
      <c r="R77" s="52"/>
      <c r="S77" s="52"/>
      <c r="T77" s="52"/>
      <c r="U77" s="38"/>
      <c r="V77" s="52"/>
      <c r="W77" s="38"/>
      <c r="X77" s="56">
        <f t="shared" si="20"/>
        <v>2</v>
      </c>
    </row>
    <row r="78" ht="15.6" spans="1:24">
      <c r="A78" s="48"/>
      <c r="B78" s="40" t="s">
        <v>441</v>
      </c>
      <c r="C78" s="41"/>
      <c r="D78" s="42"/>
      <c r="E78" s="43"/>
      <c r="F78" s="42"/>
      <c r="G78" s="38"/>
      <c r="H78" s="42">
        <v>1</v>
      </c>
      <c r="I78" s="42"/>
      <c r="J78" s="43"/>
      <c r="K78" s="42">
        <f t="shared" si="25"/>
        <v>1</v>
      </c>
      <c r="L78" s="38"/>
      <c r="M78" s="51">
        <v>1</v>
      </c>
      <c r="N78" s="51"/>
      <c r="O78" s="43"/>
      <c r="P78" s="52">
        <f t="shared" si="24"/>
        <v>1</v>
      </c>
      <c r="Q78" s="38"/>
      <c r="R78" s="52"/>
      <c r="S78" s="52"/>
      <c r="T78" s="52"/>
      <c r="U78" s="38"/>
      <c r="V78" s="52"/>
      <c r="W78" s="38"/>
      <c r="X78" s="56">
        <f t="shared" si="20"/>
        <v>2</v>
      </c>
    </row>
    <row r="79" ht="15.6" spans="1:24">
      <c r="A79" s="48"/>
      <c r="B79" s="40" t="s">
        <v>442</v>
      </c>
      <c r="C79" s="41"/>
      <c r="D79" s="42"/>
      <c r="E79" s="43"/>
      <c r="F79" s="42"/>
      <c r="G79" s="38"/>
      <c r="H79" s="42">
        <v>2</v>
      </c>
      <c r="I79" s="42"/>
      <c r="J79" s="43"/>
      <c r="K79" s="42">
        <f t="shared" si="25"/>
        <v>2</v>
      </c>
      <c r="L79" s="38"/>
      <c r="M79" s="51"/>
      <c r="N79" s="51"/>
      <c r="O79" s="43"/>
      <c r="P79" s="52"/>
      <c r="Q79" s="38"/>
      <c r="R79" s="52"/>
      <c r="S79" s="52"/>
      <c r="T79" s="52"/>
      <c r="U79" s="38"/>
      <c r="V79" s="52"/>
      <c r="W79" s="38"/>
      <c r="X79" s="56">
        <f t="shared" si="20"/>
        <v>2</v>
      </c>
    </row>
    <row r="80" ht="15.6" spans="1:24">
      <c r="A80" s="48"/>
      <c r="B80" s="40" t="s">
        <v>443</v>
      </c>
      <c r="C80" s="41"/>
      <c r="D80" s="42"/>
      <c r="E80" s="43"/>
      <c r="F80" s="42">
        <f t="shared" ref="F80:F85" si="26">SUM(C80:E80)</f>
        <v>0</v>
      </c>
      <c r="G80" s="38"/>
      <c r="H80" s="42"/>
      <c r="I80" s="42"/>
      <c r="J80" s="43"/>
      <c r="K80" s="42"/>
      <c r="L80" s="38"/>
      <c r="M80" s="51"/>
      <c r="N80" s="51"/>
      <c r="O80" s="43"/>
      <c r="P80" s="52"/>
      <c r="Q80" s="38"/>
      <c r="R80" s="52"/>
      <c r="S80" s="52"/>
      <c r="T80" s="52"/>
      <c r="U80" s="38"/>
      <c r="V80" s="52"/>
      <c r="W80" s="38"/>
      <c r="X80" s="56">
        <f t="shared" si="20"/>
        <v>0</v>
      </c>
    </row>
    <row r="81" ht="15.6" spans="1:24">
      <c r="A81" s="48"/>
      <c r="B81" s="40" t="s">
        <v>444</v>
      </c>
      <c r="C81" s="41"/>
      <c r="D81" s="42"/>
      <c r="E81" s="43"/>
      <c r="F81" s="42">
        <f t="shared" si="26"/>
        <v>0</v>
      </c>
      <c r="G81" s="38"/>
      <c r="H81" s="42"/>
      <c r="I81" s="42"/>
      <c r="J81" s="43"/>
      <c r="K81" s="42">
        <v>4</v>
      </c>
      <c r="L81" s="38"/>
      <c r="M81" s="51"/>
      <c r="N81" s="51"/>
      <c r="O81" s="43"/>
      <c r="P81" s="52"/>
      <c r="Q81" s="38"/>
      <c r="R81" s="52"/>
      <c r="S81" s="52"/>
      <c r="T81" s="52"/>
      <c r="U81" s="38"/>
      <c r="V81" s="52"/>
      <c r="W81" s="38"/>
      <c r="X81" s="56">
        <f t="shared" si="20"/>
        <v>4</v>
      </c>
    </row>
    <row r="82" ht="15.6" spans="1:24">
      <c r="A82" s="49"/>
      <c r="B82" s="40" t="s">
        <v>445</v>
      </c>
      <c r="C82" s="41"/>
      <c r="D82" s="42"/>
      <c r="E82" s="43"/>
      <c r="F82" s="42"/>
      <c r="G82" s="38"/>
      <c r="H82" s="42">
        <v>2</v>
      </c>
      <c r="I82" s="42">
        <v>1</v>
      </c>
      <c r="J82" s="43"/>
      <c r="K82" s="42">
        <f t="shared" ref="K82:K85" si="27">SUM(H82:J82)</f>
        <v>3</v>
      </c>
      <c r="L82" s="38"/>
      <c r="M82" s="51">
        <v>2</v>
      </c>
      <c r="N82" s="51"/>
      <c r="O82" s="43"/>
      <c r="P82" s="52">
        <f t="shared" ref="P82:P85" si="28">SUM(M82:O82)</f>
        <v>2</v>
      </c>
      <c r="Q82" s="38"/>
      <c r="R82" s="52"/>
      <c r="S82" s="52"/>
      <c r="T82" s="52"/>
      <c r="U82" s="38"/>
      <c r="V82" s="52"/>
      <c r="W82" s="38"/>
      <c r="X82" s="56">
        <f t="shared" si="20"/>
        <v>5</v>
      </c>
    </row>
    <row r="83" ht="15.6" spans="1:24">
      <c r="A83" s="47" t="s">
        <v>446</v>
      </c>
      <c r="B83" s="40" t="s">
        <v>447</v>
      </c>
      <c r="C83" s="41">
        <v>22</v>
      </c>
      <c r="D83" s="42"/>
      <c r="E83" s="43"/>
      <c r="F83" s="42">
        <f t="shared" si="26"/>
        <v>22</v>
      </c>
      <c r="G83" s="38"/>
      <c r="H83" s="42">
        <v>32</v>
      </c>
      <c r="I83" s="42">
        <v>1</v>
      </c>
      <c r="J83" s="43">
        <v>6</v>
      </c>
      <c r="K83" s="42">
        <f t="shared" si="27"/>
        <v>39</v>
      </c>
      <c r="L83" s="38"/>
      <c r="M83" s="51">
        <v>16</v>
      </c>
      <c r="N83" s="51"/>
      <c r="O83" s="43">
        <v>5</v>
      </c>
      <c r="P83" s="52">
        <f t="shared" si="28"/>
        <v>21</v>
      </c>
      <c r="Q83" s="38"/>
      <c r="R83" s="52"/>
      <c r="S83" s="52"/>
      <c r="T83" s="52"/>
      <c r="U83" s="38"/>
      <c r="V83" s="52">
        <v>1</v>
      </c>
      <c r="W83" s="38"/>
      <c r="X83" s="56">
        <f t="shared" si="20"/>
        <v>83</v>
      </c>
    </row>
    <row r="84" ht="15.6" spans="1:24">
      <c r="A84" s="49"/>
      <c r="B84" s="40" t="s">
        <v>448</v>
      </c>
      <c r="C84" s="41">
        <v>4</v>
      </c>
      <c r="D84" s="42">
        <v>1</v>
      </c>
      <c r="E84" s="43">
        <v>5</v>
      </c>
      <c r="F84" s="42">
        <f t="shared" si="26"/>
        <v>10</v>
      </c>
      <c r="G84" s="38"/>
      <c r="H84" s="42"/>
      <c r="I84" s="42"/>
      <c r="J84" s="43"/>
      <c r="K84" s="42">
        <f t="shared" si="27"/>
        <v>0</v>
      </c>
      <c r="L84" s="38"/>
      <c r="M84" s="51"/>
      <c r="N84" s="51"/>
      <c r="O84" s="43"/>
      <c r="P84" s="52">
        <f t="shared" si="28"/>
        <v>0</v>
      </c>
      <c r="Q84" s="38"/>
      <c r="R84" s="52"/>
      <c r="S84" s="52"/>
      <c r="T84" s="52"/>
      <c r="U84" s="38"/>
      <c r="V84" s="52"/>
      <c r="W84" s="38"/>
      <c r="X84" s="56">
        <f t="shared" si="20"/>
        <v>10</v>
      </c>
    </row>
    <row r="85" ht="15.6" spans="1:24">
      <c r="A85" s="47" t="s">
        <v>449</v>
      </c>
      <c r="B85" s="40" t="s">
        <v>450</v>
      </c>
      <c r="C85" s="41">
        <v>6</v>
      </c>
      <c r="D85" s="42"/>
      <c r="E85" s="43">
        <v>9</v>
      </c>
      <c r="F85" s="42">
        <f t="shared" si="26"/>
        <v>15</v>
      </c>
      <c r="G85" s="38"/>
      <c r="H85" s="42">
        <v>5</v>
      </c>
      <c r="I85" s="42"/>
      <c r="J85" s="43"/>
      <c r="K85" s="42">
        <f t="shared" si="27"/>
        <v>5</v>
      </c>
      <c r="L85" s="38"/>
      <c r="M85" s="51"/>
      <c r="N85" s="51"/>
      <c r="O85" s="43">
        <v>3</v>
      </c>
      <c r="P85" s="52">
        <f t="shared" si="28"/>
        <v>3</v>
      </c>
      <c r="Q85" s="38"/>
      <c r="R85" s="52"/>
      <c r="S85" s="52"/>
      <c r="T85" s="52"/>
      <c r="U85" s="38"/>
      <c r="V85" s="52"/>
      <c r="W85" s="38"/>
      <c r="X85" s="56">
        <f t="shared" si="20"/>
        <v>23</v>
      </c>
    </row>
    <row r="86" ht="15.6" spans="1:24">
      <c r="A86" s="48"/>
      <c r="B86" s="57" t="s">
        <v>451</v>
      </c>
      <c r="C86" s="41">
        <v>5</v>
      </c>
      <c r="D86" s="42"/>
      <c r="E86" s="43"/>
      <c r="F86" s="42">
        <v>5</v>
      </c>
      <c r="G86" s="38"/>
      <c r="H86" s="42">
        <v>6</v>
      </c>
      <c r="I86" s="42"/>
      <c r="J86" s="43"/>
      <c r="K86" s="42">
        <v>6</v>
      </c>
      <c r="L86" s="38"/>
      <c r="M86" s="51"/>
      <c r="N86" s="51"/>
      <c r="O86" s="43"/>
      <c r="P86" s="52"/>
      <c r="Q86" s="38"/>
      <c r="R86" s="52"/>
      <c r="S86" s="52"/>
      <c r="T86" s="52"/>
      <c r="U86" s="38"/>
      <c r="V86" s="52"/>
      <c r="W86" s="38"/>
      <c r="X86" s="56">
        <v>11</v>
      </c>
    </row>
    <row r="87" ht="15.6" spans="1:24">
      <c r="A87" s="48"/>
      <c r="B87" s="40" t="s">
        <v>452</v>
      </c>
      <c r="C87" s="41"/>
      <c r="D87" s="42"/>
      <c r="E87" s="43"/>
      <c r="F87" s="42"/>
      <c r="G87" s="38"/>
      <c r="H87" s="42">
        <v>2</v>
      </c>
      <c r="I87" s="42"/>
      <c r="J87" s="43"/>
      <c r="K87" s="42">
        <f>SUM(H87:J87)</f>
        <v>2</v>
      </c>
      <c r="L87" s="38"/>
      <c r="M87" s="51"/>
      <c r="N87" s="51"/>
      <c r="O87" s="43"/>
      <c r="P87" s="52"/>
      <c r="Q87" s="38"/>
      <c r="R87" s="52"/>
      <c r="S87" s="52"/>
      <c r="T87" s="52"/>
      <c r="U87" s="38"/>
      <c r="V87" s="52"/>
      <c r="W87" s="38"/>
      <c r="X87" s="56">
        <f t="shared" ref="X87:X95" si="29">V87+T87+P87+K87+F87</f>
        <v>2</v>
      </c>
    </row>
    <row r="88" ht="15.6" spans="1:24">
      <c r="A88" s="49"/>
      <c r="B88" s="40" t="s">
        <v>453</v>
      </c>
      <c r="C88" s="41">
        <v>1</v>
      </c>
      <c r="D88" s="42"/>
      <c r="E88" s="43"/>
      <c r="F88" s="42">
        <f t="shared" ref="F88:F95" si="30">SUM(C88:E88)</f>
        <v>1</v>
      </c>
      <c r="G88" s="38"/>
      <c r="H88" s="42"/>
      <c r="I88" s="42"/>
      <c r="J88" s="43"/>
      <c r="K88" s="42"/>
      <c r="L88" s="38"/>
      <c r="M88" s="51"/>
      <c r="N88" s="51"/>
      <c r="O88" s="43"/>
      <c r="P88" s="52"/>
      <c r="Q88" s="38"/>
      <c r="R88" s="52"/>
      <c r="S88" s="52"/>
      <c r="T88" s="52"/>
      <c r="U88" s="38"/>
      <c r="V88" s="52"/>
      <c r="W88" s="38"/>
      <c r="X88" s="56">
        <f t="shared" si="29"/>
        <v>1</v>
      </c>
    </row>
    <row r="89" ht="15.6" spans="1:24">
      <c r="A89" s="47" t="s">
        <v>454</v>
      </c>
      <c r="B89" s="40" t="s">
        <v>455</v>
      </c>
      <c r="C89" s="41">
        <v>13</v>
      </c>
      <c r="D89" s="42"/>
      <c r="E89" s="43">
        <v>5</v>
      </c>
      <c r="F89" s="42">
        <f t="shared" si="30"/>
        <v>18</v>
      </c>
      <c r="G89" s="38"/>
      <c r="H89" s="42"/>
      <c r="I89" s="42"/>
      <c r="J89" s="43"/>
      <c r="K89" s="42"/>
      <c r="L89" s="38"/>
      <c r="M89" s="51"/>
      <c r="N89" s="51"/>
      <c r="O89" s="43">
        <v>2</v>
      </c>
      <c r="P89" s="52">
        <f t="shared" ref="P89:P94" si="31">SUM(M89:O89)</f>
        <v>2</v>
      </c>
      <c r="Q89" s="38"/>
      <c r="R89" s="52"/>
      <c r="S89" s="52"/>
      <c r="T89" s="52"/>
      <c r="U89" s="38"/>
      <c r="V89" s="52"/>
      <c r="W89" s="38"/>
      <c r="X89" s="56">
        <f t="shared" si="29"/>
        <v>20</v>
      </c>
    </row>
    <row r="90" ht="15.6" spans="1:24">
      <c r="A90" s="49"/>
      <c r="B90" s="40" t="s">
        <v>456</v>
      </c>
      <c r="C90" s="41">
        <v>1</v>
      </c>
      <c r="D90" s="42"/>
      <c r="E90" s="43"/>
      <c r="F90" s="42">
        <f t="shared" si="30"/>
        <v>1</v>
      </c>
      <c r="G90" s="38"/>
      <c r="H90" s="42"/>
      <c r="I90" s="42"/>
      <c r="J90" s="43"/>
      <c r="K90" s="42"/>
      <c r="L90" s="38"/>
      <c r="M90" s="51"/>
      <c r="N90" s="51"/>
      <c r="O90" s="43"/>
      <c r="P90" s="52"/>
      <c r="Q90" s="38"/>
      <c r="R90" s="52"/>
      <c r="S90" s="52"/>
      <c r="T90" s="52"/>
      <c r="U90" s="38"/>
      <c r="V90" s="52"/>
      <c r="W90" s="38"/>
      <c r="X90" s="56">
        <f t="shared" si="29"/>
        <v>1</v>
      </c>
    </row>
    <row r="91" ht="15.6" spans="1:24">
      <c r="A91" s="47" t="s">
        <v>457</v>
      </c>
      <c r="B91" s="40" t="s">
        <v>458</v>
      </c>
      <c r="C91" s="41">
        <v>5</v>
      </c>
      <c r="D91" s="42"/>
      <c r="E91" s="43"/>
      <c r="F91" s="42">
        <f t="shared" si="30"/>
        <v>5</v>
      </c>
      <c r="G91" s="38"/>
      <c r="H91" s="42">
        <v>1</v>
      </c>
      <c r="I91" s="42"/>
      <c r="J91" s="43"/>
      <c r="K91" s="42">
        <f t="shared" ref="K91:K94" si="32">SUM(H91:J91)</f>
        <v>1</v>
      </c>
      <c r="L91" s="38"/>
      <c r="M91" s="51"/>
      <c r="N91" s="51"/>
      <c r="O91" s="43"/>
      <c r="P91" s="52"/>
      <c r="Q91" s="38"/>
      <c r="R91" s="52"/>
      <c r="S91" s="52"/>
      <c r="T91" s="52"/>
      <c r="U91" s="38"/>
      <c r="V91" s="52"/>
      <c r="W91" s="38"/>
      <c r="X91" s="56">
        <f t="shared" si="29"/>
        <v>6</v>
      </c>
    </row>
    <row r="92" ht="15.6" spans="1:24">
      <c r="A92" s="48"/>
      <c r="B92" s="40" t="s">
        <v>459</v>
      </c>
      <c r="C92" s="41">
        <v>2</v>
      </c>
      <c r="D92" s="42"/>
      <c r="E92" s="43"/>
      <c r="F92" s="42">
        <f t="shared" si="30"/>
        <v>2</v>
      </c>
      <c r="G92" s="38"/>
      <c r="H92" s="42"/>
      <c r="I92" s="42"/>
      <c r="J92" s="43"/>
      <c r="K92" s="42"/>
      <c r="L92" s="38"/>
      <c r="M92" s="51"/>
      <c r="N92" s="51"/>
      <c r="O92" s="43"/>
      <c r="P92" s="52"/>
      <c r="Q92" s="38"/>
      <c r="R92" s="52"/>
      <c r="S92" s="52"/>
      <c r="T92" s="52"/>
      <c r="U92" s="38"/>
      <c r="V92" s="52"/>
      <c r="W92" s="38"/>
      <c r="X92" s="56">
        <f t="shared" si="29"/>
        <v>2</v>
      </c>
    </row>
    <row r="93" ht="15.6" spans="1:24">
      <c r="A93" s="49"/>
      <c r="B93" s="58" t="s">
        <v>460</v>
      </c>
      <c r="C93" s="59">
        <v>1</v>
      </c>
      <c r="D93" s="42"/>
      <c r="E93" s="43"/>
      <c r="F93" s="42">
        <f t="shared" si="30"/>
        <v>1</v>
      </c>
      <c r="G93" s="38"/>
      <c r="H93" s="42">
        <v>3</v>
      </c>
      <c r="I93" s="42"/>
      <c r="J93" s="43"/>
      <c r="K93" s="42">
        <f t="shared" si="32"/>
        <v>3</v>
      </c>
      <c r="L93" s="38"/>
      <c r="M93" s="51">
        <v>1</v>
      </c>
      <c r="N93" s="51"/>
      <c r="O93" s="43"/>
      <c r="P93" s="52">
        <f t="shared" si="31"/>
        <v>1</v>
      </c>
      <c r="Q93" s="38"/>
      <c r="R93" s="52"/>
      <c r="S93" s="52"/>
      <c r="T93" s="52"/>
      <c r="U93" s="38"/>
      <c r="V93" s="52"/>
      <c r="W93" s="38"/>
      <c r="X93" s="56">
        <f t="shared" si="29"/>
        <v>5</v>
      </c>
    </row>
    <row r="94" ht="15.6" spans="1:24">
      <c r="A94" s="47" t="s">
        <v>461</v>
      </c>
      <c r="B94" s="40" t="s">
        <v>462</v>
      </c>
      <c r="C94" s="41">
        <v>1</v>
      </c>
      <c r="D94" s="42"/>
      <c r="E94" s="43"/>
      <c r="F94" s="42">
        <f t="shared" si="30"/>
        <v>1</v>
      </c>
      <c r="G94" s="38"/>
      <c r="H94" s="42">
        <v>2</v>
      </c>
      <c r="I94" s="42"/>
      <c r="J94" s="43"/>
      <c r="K94" s="42">
        <f t="shared" si="32"/>
        <v>2</v>
      </c>
      <c r="L94" s="38"/>
      <c r="M94" s="51">
        <v>3</v>
      </c>
      <c r="N94" s="51"/>
      <c r="O94" s="43"/>
      <c r="P94" s="52">
        <f t="shared" si="31"/>
        <v>3</v>
      </c>
      <c r="Q94" s="38"/>
      <c r="R94" s="52"/>
      <c r="S94" s="52"/>
      <c r="T94" s="52"/>
      <c r="U94" s="38"/>
      <c r="V94" s="52"/>
      <c r="W94" s="38"/>
      <c r="X94" s="56">
        <f t="shared" si="29"/>
        <v>6</v>
      </c>
    </row>
    <row r="95" ht="15.6" spans="1:24">
      <c r="A95" s="48"/>
      <c r="B95" s="40" t="s">
        <v>463</v>
      </c>
      <c r="C95" s="41">
        <v>1</v>
      </c>
      <c r="D95" s="42"/>
      <c r="E95" s="43"/>
      <c r="F95" s="42">
        <f t="shared" si="30"/>
        <v>1</v>
      </c>
      <c r="G95" s="38"/>
      <c r="H95" s="42"/>
      <c r="I95" s="42"/>
      <c r="J95" s="43"/>
      <c r="K95" s="42"/>
      <c r="L95" s="38"/>
      <c r="M95" s="51"/>
      <c r="N95" s="51"/>
      <c r="O95" s="43"/>
      <c r="P95" s="52"/>
      <c r="Q95" s="38"/>
      <c r="R95" s="52"/>
      <c r="S95" s="52"/>
      <c r="T95" s="52"/>
      <c r="U95" s="38"/>
      <c r="V95" s="52"/>
      <c r="W95" s="38"/>
      <c r="X95" s="56">
        <f t="shared" si="29"/>
        <v>1</v>
      </c>
    </row>
    <row r="96" ht="15.6" spans="1:24">
      <c r="A96" s="48"/>
      <c r="B96" s="40"/>
      <c r="C96" s="41"/>
      <c r="D96" s="42"/>
      <c r="E96" s="43"/>
      <c r="F96" s="42"/>
      <c r="G96" s="38"/>
      <c r="H96" s="42"/>
      <c r="I96" s="42"/>
      <c r="J96" s="43"/>
      <c r="K96" s="42"/>
      <c r="L96" s="38"/>
      <c r="M96" s="51"/>
      <c r="N96" s="51"/>
      <c r="O96" s="43"/>
      <c r="P96" s="52"/>
      <c r="Q96" s="38"/>
      <c r="R96" s="52"/>
      <c r="S96" s="52"/>
      <c r="T96" s="52"/>
      <c r="U96" s="38"/>
      <c r="V96" s="52"/>
      <c r="W96" s="38"/>
      <c r="X96" s="56"/>
    </row>
    <row r="97" ht="15.6" spans="1:24">
      <c r="A97" s="48"/>
      <c r="B97" s="40" t="s">
        <v>464</v>
      </c>
      <c r="C97" s="41"/>
      <c r="D97" s="42"/>
      <c r="E97" s="43"/>
      <c r="F97" s="42"/>
      <c r="G97" s="38"/>
      <c r="H97" s="42">
        <v>1</v>
      </c>
      <c r="I97" s="42"/>
      <c r="J97" s="43"/>
      <c r="K97" s="42">
        <f>SUM(H97:J97)</f>
        <v>1</v>
      </c>
      <c r="L97" s="38"/>
      <c r="M97" s="51">
        <v>1</v>
      </c>
      <c r="N97" s="51"/>
      <c r="O97" s="43"/>
      <c r="P97" s="52">
        <f t="shared" ref="P97:P101" si="33">SUM(M97:O97)</f>
        <v>1</v>
      </c>
      <c r="Q97" s="38"/>
      <c r="R97" s="52"/>
      <c r="S97" s="52"/>
      <c r="T97" s="52"/>
      <c r="U97" s="38"/>
      <c r="V97" s="52"/>
      <c r="W97" s="38"/>
      <c r="X97" s="56">
        <f t="shared" ref="X97:X107" si="34">V97+T97+P97+K97+F97</f>
        <v>2</v>
      </c>
    </row>
    <row r="98" ht="15.6" spans="1:24">
      <c r="A98" s="49"/>
      <c r="B98" s="40" t="s">
        <v>465</v>
      </c>
      <c r="C98" s="41"/>
      <c r="D98" s="42"/>
      <c r="E98" s="43"/>
      <c r="F98" s="42"/>
      <c r="G98" s="38"/>
      <c r="H98" s="42"/>
      <c r="I98" s="42"/>
      <c r="J98" s="43"/>
      <c r="K98" s="42"/>
      <c r="L98" s="38"/>
      <c r="M98" s="51">
        <v>3</v>
      </c>
      <c r="N98" s="51"/>
      <c r="O98" s="43"/>
      <c r="P98" s="52">
        <f t="shared" si="33"/>
        <v>3</v>
      </c>
      <c r="Q98" s="38"/>
      <c r="R98" s="52"/>
      <c r="S98" s="52"/>
      <c r="T98" s="52"/>
      <c r="U98" s="38"/>
      <c r="V98" s="52"/>
      <c r="W98" s="38"/>
      <c r="X98" s="56">
        <f t="shared" si="34"/>
        <v>3</v>
      </c>
    </row>
    <row r="99" ht="15.6" spans="1:24">
      <c r="A99" s="47" t="s">
        <v>466</v>
      </c>
      <c r="B99" s="40"/>
      <c r="C99" s="41"/>
      <c r="D99" s="42"/>
      <c r="E99" s="43"/>
      <c r="F99" s="42"/>
      <c r="G99" s="38"/>
      <c r="H99" s="42"/>
      <c r="I99" s="42"/>
      <c r="J99" s="43"/>
      <c r="K99" s="42"/>
      <c r="L99" s="38"/>
      <c r="M99" s="51"/>
      <c r="N99" s="51"/>
      <c r="O99" s="43"/>
      <c r="P99" s="52"/>
      <c r="Q99" s="38"/>
      <c r="R99" s="52"/>
      <c r="S99" s="52"/>
      <c r="T99" s="52"/>
      <c r="U99" s="38"/>
      <c r="V99" s="52"/>
      <c r="W99" s="38"/>
      <c r="X99" s="56"/>
    </row>
    <row r="100" ht="15.6" spans="1:24">
      <c r="A100" s="48"/>
      <c r="B100" s="40" t="s">
        <v>467</v>
      </c>
      <c r="C100" s="41"/>
      <c r="D100" s="42"/>
      <c r="E100" s="43"/>
      <c r="F100" s="42"/>
      <c r="G100" s="38"/>
      <c r="H100" s="42"/>
      <c r="I100" s="42"/>
      <c r="J100" s="43"/>
      <c r="K100" s="42"/>
      <c r="L100" s="38"/>
      <c r="M100" s="51"/>
      <c r="N100" s="51"/>
      <c r="O100" s="43"/>
      <c r="P100" s="52"/>
      <c r="Q100" s="38"/>
      <c r="R100" s="52"/>
      <c r="S100" s="52"/>
      <c r="T100" s="52"/>
      <c r="U100" s="38"/>
      <c r="V100" s="52"/>
      <c r="W100" s="38"/>
      <c r="X100" s="56"/>
    </row>
    <row r="101" ht="15.6" spans="1:24">
      <c r="A101" s="49"/>
      <c r="B101" s="40" t="s">
        <v>468</v>
      </c>
      <c r="C101" s="41">
        <v>6</v>
      </c>
      <c r="D101" s="42"/>
      <c r="E101" s="43">
        <v>1</v>
      </c>
      <c r="F101" s="42">
        <f t="shared" ref="F101:F107" si="35">SUM(C101:E101)</f>
        <v>7</v>
      </c>
      <c r="G101" s="38"/>
      <c r="H101" s="42">
        <v>6</v>
      </c>
      <c r="I101" s="42"/>
      <c r="J101" s="43">
        <v>1</v>
      </c>
      <c r="K101" s="42">
        <f t="shared" ref="K101:K106" si="36">SUM(H101:J101)</f>
        <v>7</v>
      </c>
      <c r="L101" s="38"/>
      <c r="M101" s="51">
        <v>2</v>
      </c>
      <c r="N101" s="51"/>
      <c r="O101" s="43"/>
      <c r="P101" s="52">
        <f t="shared" si="33"/>
        <v>2</v>
      </c>
      <c r="Q101" s="38"/>
      <c r="R101" s="52">
        <v>19</v>
      </c>
      <c r="S101" s="52"/>
      <c r="T101" s="52">
        <f>SUM(R101:S101)</f>
        <v>19</v>
      </c>
      <c r="U101" s="38"/>
      <c r="V101" s="52">
        <v>2</v>
      </c>
      <c r="W101" s="38"/>
      <c r="X101" s="56">
        <f t="shared" si="34"/>
        <v>37</v>
      </c>
    </row>
    <row r="102" ht="15.6" spans="1:24">
      <c r="A102" s="47" t="s">
        <v>469</v>
      </c>
      <c r="B102" s="40" t="s">
        <v>470</v>
      </c>
      <c r="C102" s="41">
        <v>5</v>
      </c>
      <c r="D102" s="42"/>
      <c r="E102" s="43"/>
      <c r="F102" s="42">
        <f t="shared" si="35"/>
        <v>5</v>
      </c>
      <c r="G102" s="38"/>
      <c r="H102" s="42"/>
      <c r="I102" s="42"/>
      <c r="J102" s="43"/>
      <c r="K102" s="42"/>
      <c r="L102" s="38"/>
      <c r="M102" s="51"/>
      <c r="N102" s="51"/>
      <c r="O102" s="43"/>
      <c r="P102" s="52"/>
      <c r="Q102" s="38"/>
      <c r="R102" s="52"/>
      <c r="S102" s="52"/>
      <c r="T102" s="52"/>
      <c r="U102" s="38"/>
      <c r="V102" s="52"/>
      <c r="W102" s="38"/>
      <c r="X102" s="56">
        <f t="shared" si="34"/>
        <v>5</v>
      </c>
    </row>
    <row r="103" ht="15.6" spans="1:24">
      <c r="A103" s="48"/>
      <c r="B103" s="40" t="s">
        <v>471</v>
      </c>
      <c r="C103" s="41">
        <v>3</v>
      </c>
      <c r="D103" s="42"/>
      <c r="E103" s="43"/>
      <c r="F103" s="42">
        <v>3</v>
      </c>
      <c r="G103" s="38"/>
      <c r="H103" s="42">
        <v>3</v>
      </c>
      <c r="I103" s="42"/>
      <c r="J103" s="43"/>
      <c r="K103" s="42">
        <v>3</v>
      </c>
      <c r="L103" s="38"/>
      <c r="M103" s="51"/>
      <c r="N103" s="51"/>
      <c r="O103" s="43"/>
      <c r="P103" s="52"/>
      <c r="Q103" s="38"/>
      <c r="R103" s="52"/>
      <c r="S103" s="52"/>
      <c r="T103" s="52">
        <f>SUM(R103:S103)</f>
        <v>0</v>
      </c>
      <c r="U103" s="38"/>
      <c r="V103" s="52"/>
      <c r="W103" s="38"/>
      <c r="X103" s="56">
        <f t="shared" si="34"/>
        <v>6</v>
      </c>
    </row>
    <row r="104" ht="15.6" spans="1:24">
      <c r="A104" s="49"/>
      <c r="B104" s="40" t="s">
        <v>472</v>
      </c>
      <c r="C104" s="41">
        <v>1</v>
      </c>
      <c r="D104" s="42"/>
      <c r="E104" s="43"/>
      <c r="F104" s="42">
        <v>1</v>
      </c>
      <c r="G104" s="38"/>
      <c r="H104" s="42">
        <v>11</v>
      </c>
      <c r="I104" s="42"/>
      <c r="J104" s="43"/>
      <c r="K104" s="42">
        <f t="shared" si="36"/>
        <v>11</v>
      </c>
      <c r="L104" s="38"/>
      <c r="M104" s="51"/>
      <c r="N104" s="51"/>
      <c r="O104" s="43"/>
      <c r="P104" s="52"/>
      <c r="Q104" s="38"/>
      <c r="R104" s="52"/>
      <c r="S104" s="52"/>
      <c r="T104" s="52"/>
      <c r="U104" s="38"/>
      <c r="V104" s="52"/>
      <c r="W104" s="38"/>
      <c r="X104" s="56">
        <f t="shared" si="34"/>
        <v>12</v>
      </c>
    </row>
    <row r="105" ht="15.6" spans="1:24">
      <c r="A105" s="47" t="s">
        <v>473</v>
      </c>
      <c r="B105" s="40" t="s">
        <v>474</v>
      </c>
      <c r="C105" s="41">
        <v>2</v>
      </c>
      <c r="D105" s="42"/>
      <c r="E105" s="43"/>
      <c r="F105" s="42">
        <f t="shared" si="35"/>
        <v>2</v>
      </c>
      <c r="G105" s="38"/>
      <c r="H105" s="42">
        <v>4</v>
      </c>
      <c r="I105" s="42"/>
      <c r="J105" s="43"/>
      <c r="K105" s="42">
        <f t="shared" si="36"/>
        <v>4</v>
      </c>
      <c r="L105" s="38"/>
      <c r="M105" s="51"/>
      <c r="N105" s="51"/>
      <c r="O105" s="43"/>
      <c r="P105" s="52"/>
      <c r="Q105" s="38"/>
      <c r="R105" s="52"/>
      <c r="S105" s="52"/>
      <c r="T105" s="52"/>
      <c r="U105" s="38"/>
      <c r="V105" s="52"/>
      <c r="W105" s="38"/>
      <c r="X105" s="56">
        <f t="shared" si="34"/>
        <v>6</v>
      </c>
    </row>
    <row r="106" ht="15.6" spans="1:24">
      <c r="A106" s="48"/>
      <c r="B106" s="40" t="s">
        <v>475</v>
      </c>
      <c r="C106" s="41">
        <v>2</v>
      </c>
      <c r="D106" s="42"/>
      <c r="E106" s="43">
        <v>3</v>
      </c>
      <c r="F106" s="42">
        <f t="shared" si="35"/>
        <v>5</v>
      </c>
      <c r="G106" s="38"/>
      <c r="H106" s="42">
        <v>1</v>
      </c>
      <c r="I106" s="42"/>
      <c r="J106" s="43"/>
      <c r="K106" s="42">
        <f t="shared" si="36"/>
        <v>1</v>
      </c>
      <c r="L106" s="38"/>
      <c r="M106" s="51">
        <v>3</v>
      </c>
      <c r="N106" s="51"/>
      <c r="O106" s="43"/>
      <c r="P106" s="52">
        <v>3</v>
      </c>
      <c r="Q106" s="38"/>
      <c r="R106" s="52"/>
      <c r="S106" s="52"/>
      <c r="T106" s="52"/>
      <c r="U106" s="38"/>
      <c r="V106" s="52"/>
      <c r="W106" s="38"/>
      <c r="X106" s="56">
        <f t="shared" si="34"/>
        <v>9</v>
      </c>
    </row>
    <row r="107" ht="15.6" spans="1:24">
      <c r="A107" s="48"/>
      <c r="B107" s="40" t="s">
        <v>476</v>
      </c>
      <c r="C107" s="41"/>
      <c r="D107" s="42"/>
      <c r="E107" s="43"/>
      <c r="F107" s="42">
        <f t="shared" si="35"/>
        <v>0</v>
      </c>
      <c r="G107" s="38"/>
      <c r="H107" s="42"/>
      <c r="I107" s="42"/>
      <c r="J107" s="43"/>
      <c r="K107" s="42"/>
      <c r="L107" s="38"/>
      <c r="M107" s="51"/>
      <c r="N107" s="51"/>
      <c r="O107" s="43"/>
      <c r="P107" s="52"/>
      <c r="Q107" s="38"/>
      <c r="R107" s="52"/>
      <c r="S107" s="52"/>
      <c r="T107" s="52"/>
      <c r="U107" s="38"/>
      <c r="V107" s="52"/>
      <c r="W107" s="38"/>
      <c r="X107" s="56">
        <f t="shared" si="34"/>
        <v>0</v>
      </c>
    </row>
    <row r="108" ht="15.6" spans="1:24">
      <c r="A108" s="48"/>
      <c r="B108" s="60"/>
      <c r="C108" s="52"/>
      <c r="D108" s="42"/>
      <c r="E108" s="43"/>
      <c r="F108" s="42"/>
      <c r="G108" s="38"/>
      <c r="H108" s="42"/>
      <c r="I108" s="42"/>
      <c r="J108" s="43"/>
      <c r="K108" s="42"/>
      <c r="L108" s="38"/>
      <c r="M108" s="51"/>
      <c r="N108" s="51"/>
      <c r="O108" s="43"/>
      <c r="P108" s="52"/>
      <c r="Q108" s="38"/>
      <c r="R108" s="52"/>
      <c r="S108" s="52"/>
      <c r="T108" s="52"/>
      <c r="U108" s="38"/>
      <c r="V108" s="52"/>
      <c r="W108" s="38"/>
      <c r="X108" s="56"/>
    </row>
    <row r="109" ht="15.6" spans="1:24">
      <c r="A109" s="48"/>
      <c r="B109" s="60"/>
      <c r="C109" s="52"/>
      <c r="D109" s="42"/>
      <c r="E109" s="43"/>
      <c r="F109" s="42"/>
      <c r="G109" s="38"/>
      <c r="H109" s="42"/>
      <c r="I109" s="42"/>
      <c r="J109" s="43"/>
      <c r="K109" s="42"/>
      <c r="L109" s="38"/>
      <c r="M109" s="51"/>
      <c r="N109" s="51"/>
      <c r="O109" s="43"/>
      <c r="P109" s="52"/>
      <c r="Q109" s="38"/>
      <c r="R109" s="52"/>
      <c r="S109" s="52"/>
      <c r="T109" s="52"/>
      <c r="U109" s="38"/>
      <c r="V109" s="52"/>
      <c r="W109" s="38"/>
      <c r="X109" s="56"/>
    </row>
    <row r="110" ht="15.6" spans="1:24">
      <c r="A110" s="49"/>
      <c r="B110" s="40" t="s">
        <v>477</v>
      </c>
      <c r="C110" s="41">
        <v>13</v>
      </c>
      <c r="D110" s="42"/>
      <c r="E110" s="43">
        <v>2</v>
      </c>
      <c r="F110" s="42">
        <f t="shared" ref="F110:F112" si="37">SUM(C110:E110)</f>
        <v>15</v>
      </c>
      <c r="G110" s="38"/>
      <c r="H110" s="42"/>
      <c r="I110" s="42"/>
      <c r="J110" s="43"/>
      <c r="K110" s="42"/>
      <c r="L110" s="38"/>
      <c r="M110" s="51"/>
      <c r="N110" s="51"/>
      <c r="O110" s="43">
        <v>2</v>
      </c>
      <c r="P110" s="52">
        <f t="shared" ref="P110:P113" si="38">SUM(M110:O110)</f>
        <v>2</v>
      </c>
      <c r="Q110" s="38"/>
      <c r="R110" s="52"/>
      <c r="S110" s="52"/>
      <c r="T110" s="52"/>
      <c r="U110" s="38"/>
      <c r="V110" s="52"/>
      <c r="W110" s="38"/>
      <c r="X110" s="56">
        <f t="shared" ref="X110:X116" si="39">V110+T110+P110+K110+F110</f>
        <v>17</v>
      </c>
    </row>
    <row r="111" ht="15.6" spans="1:24">
      <c r="A111" s="47" t="s">
        <v>478</v>
      </c>
      <c r="B111" s="40" t="s">
        <v>479</v>
      </c>
      <c r="C111" s="41">
        <v>1</v>
      </c>
      <c r="D111" s="42"/>
      <c r="E111" s="43"/>
      <c r="F111" s="42">
        <f t="shared" si="37"/>
        <v>1</v>
      </c>
      <c r="G111" s="38"/>
      <c r="H111" s="42"/>
      <c r="I111" s="42">
        <v>2</v>
      </c>
      <c r="J111" s="43"/>
      <c r="K111" s="42">
        <f t="shared" ref="K111:K121" si="40">SUM(H111:J111)</f>
        <v>2</v>
      </c>
      <c r="L111" s="38"/>
      <c r="M111" s="51">
        <v>1</v>
      </c>
      <c r="N111" s="51"/>
      <c r="O111" s="43"/>
      <c r="P111" s="52">
        <f t="shared" si="38"/>
        <v>1</v>
      </c>
      <c r="Q111" s="38"/>
      <c r="R111" s="52"/>
      <c r="S111" s="52"/>
      <c r="T111" s="52"/>
      <c r="U111" s="38"/>
      <c r="V111" s="52"/>
      <c r="W111" s="38"/>
      <c r="X111" s="56">
        <f t="shared" si="39"/>
        <v>4</v>
      </c>
    </row>
    <row r="112" ht="15.6" spans="1:24">
      <c r="A112" s="48"/>
      <c r="B112" s="40" t="s">
        <v>480</v>
      </c>
      <c r="C112" s="41">
        <v>5</v>
      </c>
      <c r="D112" s="42"/>
      <c r="E112" s="43"/>
      <c r="F112" s="42">
        <f t="shared" si="37"/>
        <v>5</v>
      </c>
      <c r="G112" s="38"/>
      <c r="H112" s="42">
        <v>3</v>
      </c>
      <c r="I112" s="42"/>
      <c r="J112" s="43"/>
      <c r="K112" s="42">
        <f t="shared" si="40"/>
        <v>3</v>
      </c>
      <c r="L112" s="38"/>
      <c r="M112" s="51">
        <v>4</v>
      </c>
      <c r="N112" s="51">
        <v>1</v>
      </c>
      <c r="O112" s="43"/>
      <c r="P112" s="52">
        <f t="shared" si="38"/>
        <v>5</v>
      </c>
      <c r="Q112" s="38"/>
      <c r="R112" s="52"/>
      <c r="S112" s="52"/>
      <c r="T112" s="52"/>
      <c r="U112" s="38"/>
      <c r="V112" s="52"/>
      <c r="W112" s="38"/>
      <c r="X112" s="56">
        <f t="shared" si="39"/>
        <v>13</v>
      </c>
    </row>
    <row r="113" ht="15.6" spans="1:24">
      <c r="A113" s="49"/>
      <c r="B113" s="40" t="s">
        <v>481</v>
      </c>
      <c r="C113" s="41"/>
      <c r="D113" s="42"/>
      <c r="E113" s="43"/>
      <c r="F113" s="42"/>
      <c r="G113" s="38"/>
      <c r="H113" s="42">
        <v>2</v>
      </c>
      <c r="I113" s="42"/>
      <c r="J113" s="43"/>
      <c r="K113" s="42">
        <f t="shared" si="40"/>
        <v>2</v>
      </c>
      <c r="L113" s="38"/>
      <c r="M113" s="51">
        <v>1</v>
      </c>
      <c r="N113" s="51"/>
      <c r="O113" s="43"/>
      <c r="P113" s="52">
        <f t="shared" si="38"/>
        <v>1</v>
      </c>
      <c r="Q113" s="38"/>
      <c r="R113" s="52"/>
      <c r="S113" s="52"/>
      <c r="T113" s="52"/>
      <c r="U113" s="38"/>
      <c r="V113" s="52">
        <v>2</v>
      </c>
      <c r="W113" s="38"/>
      <c r="X113" s="56">
        <f t="shared" si="39"/>
        <v>5</v>
      </c>
    </row>
    <row r="114" ht="15.6" spans="1:24">
      <c r="A114" s="47" t="s">
        <v>482</v>
      </c>
      <c r="B114" s="40" t="s">
        <v>483</v>
      </c>
      <c r="C114" s="41"/>
      <c r="D114" s="42"/>
      <c r="E114" s="43"/>
      <c r="F114" s="42"/>
      <c r="G114" s="38"/>
      <c r="H114" s="42">
        <v>1</v>
      </c>
      <c r="I114" s="42"/>
      <c r="J114" s="43"/>
      <c r="K114" s="42">
        <f t="shared" si="40"/>
        <v>1</v>
      </c>
      <c r="L114" s="38"/>
      <c r="M114" s="51"/>
      <c r="N114" s="51"/>
      <c r="O114" s="43"/>
      <c r="P114" s="52"/>
      <c r="Q114" s="38"/>
      <c r="R114" s="52"/>
      <c r="S114" s="52"/>
      <c r="T114" s="52"/>
      <c r="U114" s="38"/>
      <c r="V114" s="52"/>
      <c r="W114" s="38"/>
      <c r="X114" s="56">
        <f t="shared" si="39"/>
        <v>1</v>
      </c>
    </row>
    <row r="115" ht="15.6" spans="1:24">
      <c r="A115" s="48"/>
      <c r="B115" s="40" t="s">
        <v>484</v>
      </c>
      <c r="C115" s="41">
        <v>1</v>
      </c>
      <c r="D115" s="42"/>
      <c r="E115" s="43"/>
      <c r="F115" s="42">
        <f t="shared" ref="F115:F120" si="41">SUM(C115:E115)</f>
        <v>1</v>
      </c>
      <c r="G115" s="38"/>
      <c r="H115" s="42">
        <v>3</v>
      </c>
      <c r="I115" s="42"/>
      <c r="J115" s="43"/>
      <c r="K115" s="42">
        <f t="shared" si="40"/>
        <v>3</v>
      </c>
      <c r="L115" s="38"/>
      <c r="M115" s="51"/>
      <c r="N115" s="51"/>
      <c r="O115" s="43"/>
      <c r="P115" s="52"/>
      <c r="Q115" s="38"/>
      <c r="R115" s="52"/>
      <c r="S115" s="52"/>
      <c r="T115" s="52"/>
      <c r="U115" s="38"/>
      <c r="V115" s="52"/>
      <c r="W115" s="38"/>
      <c r="X115" s="56">
        <f t="shared" si="39"/>
        <v>4</v>
      </c>
    </row>
    <row r="116" ht="15.6" spans="1:24">
      <c r="A116" s="48"/>
      <c r="B116" s="40" t="s">
        <v>485</v>
      </c>
      <c r="C116" s="41">
        <v>1</v>
      </c>
      <c r="D116" s="42"/>
      <c r="E116" s="43"/>
      <c r="F116" s="42">
        <f t="shared" si="41"/>
        <v>1</v>
      </c>
      <c r="G116" s="38"/>
      <c r="H116" s="42">
        <v>1</v>
      </c>
      <c r="I116" s="42"/>
      <c r="J116" s="43"/>
      <c r="K116" s="42">
        <f t="shared" si="40"/>
        <v>1</v>
      </c>
      <c r="L116" s="38"/>
      <c r="M116" s="51">
        <v>1</v>
      </c>
      <c r="N116" s="51"/>
      <c r="O116" s="43"/>
      <c r="P116" s="52">
        <f t="shared" ref="P116:P121" si="42">SUM(M116:O116)</f>
        <v>1</v>
      </c>
      <c r="Q116" s="38"/>
      <c r="R116" s="52"/>
      <c r="S116" s="52"/>
      <c r="T116" s="52"/>
      <c r="U116" s="38"/>
      <c r="V116" s="52"/>
      <c r="W116" s="38"/>
      <c r="X116" s="56">
        <f t="shared" si="39"/>
        <v>3</v>
      </c>
    </row>
    <row r="117" ht="15.6" spans="1:24">
      <c r="A117" s="48"/>
      <c r="B117" s="40" t="s">
        <v>486</v>
      </c>
      <c r="C117" s="41">
        <v>1</v>
      </c>
      <c r="D117" s="42"/>
      <c r="E117" s="43"/>
      <c r="F117" s="42">
        <v>1</v>
      </c>
      <c r="G117" s="38"/>
      <c r="H117" s="42">
        <v>1</v>
      </c>
      <c r="I117" s="42"/>
      <c r="J117" s="43"/>
      <c r="K117" s="42">
        <f t="shared" si="40"/>
        <v>1</v>
      </c>
      <c r="L117" s="38"/>
      <c r="M117" s="51">
        <v>1</v>
      </c>
      <c r="N117" s="51"/>
      <c r="O117" s="43"/>
      <c r="P117" s="52">
        <v>1</v>
      </c>
      <c r="Q117" s="38"/>
      <c r="R117" s="52"/>
      <c r="S117" s="52"/>
      <c r="T117" s="52"/>
      <c r="U117" s="38"/>
      <c r="V117" s="52"/>
      <c r="W117" s="38"/>
      <c r="X117" s="56">
        <v>3</v>
      </c>
    </row>
    <row r="118" ht="15.6" spans="1:24">
      <c r="A118" s="48"/>
      <c r="B118" s="40" t="s">
        <v>487</v>
      </c>
      <c r="C118" s="41"/>
      <c r="D118" s="42"/>
      <c r="E118" s="43"/>
      <c r="F118" s="42"/>
      <c r="G118" s="38"/>
      <c r="H118" s="42"/>
      <c r="I118" s="42"/>
      <c r="J118" s="43"/>
      <c r="K118" s="42">
        <f t="shared" si="40"/>
        <v>0</v>
      </c>
      <c r="L118" s="38"/>
      <c r="M118" s="51"/>
      <c r="N118" s="51"/>
      <c r="O118" s="43"/>
      <c r="P118" s="52"/>
      <c r="Q118" s="38"/>
      <c r="R118" s="52"/>
      <c r="S118" s="52"/>
      <c r="T118" s="52">
        <f>SUM(R118:S118)</f>
        <v>0</v>
      </c>
      <c r="U118" s="38"/>
      <c r="V118" s="52"/>
      <c r="W118" s="38"/>
      <c r="X118" s="56">
        <f t="shared" ref="X118:X133" si="43">V118+T118+P118+K118+F118</f>
        <v>0</v>
      </c>
    </row>
    <row r="119" ht="15.6" spans="1:24">
      <c r="A119" s="49"/>
      <c r="B119" s="40" t="s">
        <v>488</v>
      </c>
      <c r="C119" s="41"/>
      <c r="D119" s="42"/>
      <c r="E119" s="43"/>
      <c r="F119" s="42">
        <f t="shared" si="41"/>
        <v>0</v>
      </c>
      <c r="G119" s="38"/>
      <c r="H119" s="42"/>
      <c r="I119" s="42"/>
      <c r="J119" s="43"/>
      <c r="K119" s="42">
        <f t="shared" si="40"/>
        <v>0</v>
      </c>
      <c r="L119" s="38"/>
      <c r="M119" s="51"/>
      <c r="N119" s="51"/>
      <c r="O119" s="43"/>
      <c r="P119" s="52">
        <f t="shared" si="42"/>
        <v>0</v>
      </c>
      <c r="Q119" s="38"/>
      <c r="R119" s="52"/>
      <c r="S119" s="52"/>
      <c r="T119" s="52">
        <f>SUM(R119:S119)</f>
        <v>0</v>
      </c>
      <c r="U119" s="38"/>
      <c r="V119" s="52"/>
      <c r="W119" s="38"/>
      <c r="X119" s="56">
        <f t="shared" si="43"/>
        <v>0</v>
      </c>
    </row>
    <row r="120" ht="15.6" spans="1:24">
      <c r="A120" s="47" t="s">
        <v>489</v>
      </c>
      <c r="B120" s="40" t="s">
        <v>490</v>
      </c>
      <c r="C120" s="41">
        <v>2</v>
      </c>
      <c r="D120" s="42"/>
      <c r="E120" s="43"/>
      <c r="F120" s="42">
        <f t="shared" si="41"/>
        <v>2</v>
      </c>
      <c r="G120" s="38"/>
      <c r="H120" s="42">
        <v>2</v>
      </c>
      <c r="I120" s="42"/>
      <c r="J120" s="43"/>
      <c r="K120" s="42">
        <f t="shared" si="40"/>
        <v>2</v>
      </c>
      <c r="L120" s="38"/>
      <c r="M120" s="51">
        <v>1</v>
      </c>
      <c r="N120" s="51"/>
      <c r="O120" s="43"/>
      <c r="P120" s="52">
        <v>1</v>
      </c>
      <c r="Q120" s="38"/>
      <c r="R120" s="52"/>
      <c r="S120" s="52"/>
      <c r="T120" s="52"/>
      <c r="U120" s="38"/>
      <c r="V120" s="52"/>
      <c r="W120" s="38"/>
      <c r="X120" s="56">
        <f t="shared" si="43"/>
        <v>5</v>
      </c>
    </row>
    <row r="121" ht="15.6" spans="1:24">
      <c r="A121" s="48"/>
      <c r="B121" s="40" t="s">
        <v>491</v>
      </c>
      <c r="C121" s="41"/>
      <c r="D121" s="42"/>
      <c r="E121" s="43">
        <v>2</v>
      </c>
      <c r="F121" s="42">
        <v>2</v>
      </c>
      <c r="G121" s="38"/>
      <c r="H121" s="42">
        <v>2</v>
      </c>
      <c r="I121" s="42"/>
      <c r="J121" s="43"/>
      <c r="K121" s="42">
        <f t="shared" si="40"/>
        <v>2</v>
      </c>
      <c r="L121" s="38"/>
      <c r="M121" s="51">
        <v>2</v>
      </c>
      <c r="N121" s="51"/>
      <c r="O121" s="43"/>
      <c r="P121" s="52">
        <f t="shared" si="42"/>
        <v>2</v>
      </c>
      <c r="Q121" s="38"/>
      <c r="R121" s="52"/>
      <c r="S121" s="52"/>
      <c r="T121" s="52"/>
      <c r="U121" s="38"/>
      <c r="V121" s="52"/>
      <c r="W121" s="38"/>
      <c r="X121" s="56">
        <f t="shared" si="43"/>
        <v>6</v>
      </c>
    </row>
    <row r="122" ht="15.6" spans="1:24">
      <c r="A122" s="48"/>
      <c r="B122" s="40" t="s">
        <v>492</v>
      </c>
      <c r="C122" s="41">
        <v>1</v>
      </c>
      <c r="D122" s="42"/>
      <c r="E122" s="43"/>
      <c r="F122" s="42">
        <f t="shared" ref="F122:F131" si="44">SUM(C122:E122)</f>
        <v>1</v>
      </c>
      <c r="G122" s="38"/>
      <c r="H122" s="42"/>
      <c r="I122" s="42"/>
      <c r="J122" s="43"/>
      <c r="K122" s="42"/>
      <c r="L122" s="38"/>
      <c r="M122" s="51"/>
      <c r="N122" s="51"/>
      <c r="O122" s="43"/>
      <c r="P122" s="52"/>
      <c r="Q122" s="38"/>
      <c r="R122" s="52"/>
      <c r="S122" s="52"/>
      <c r="T122" s="52"/>
      <c r="U122" s="38"/>
      <c r="V122" s="52"/>
      <c r="W122" s="38"/>
      <c r="X122" s="56">
        <f t="shared" si="43"/>
        <v>1</v>
      </c>
    </row>
    <row r="123" ht="15.6" spans="1:24">
      <c r="A123" s="49"/>
      <c r="B123" s="40" t="s">
        <v>493</v>
      </c>
      <c r="C123" s="41"/>
      <c r="D123" s="42"/>
      <c r="E123" s="43"/>
      <c r="F123" s="42"/>
      <c r="G123" s="38"/>
      <c r="H123" s="42"/>
      <c r="I123" s="42"/>
      <c r="J123" s="43"/>
      <c r="K123" s="42"/>
      <c r="L123" s="38"/>
      <c r="M123" s="51">
        <v>1</v>
      </c>
      <c r="N123" s="51"/>
      <c r="O123" s="43"/>
      <c r="P123" s="52">
        <f t="shared" ref="P123:P130" si="45">SUM(M123:O123)</f>
        <v>1</v>
      </c>
      <c r="Q123" s="38"/>
      <c r="R123" s="52"/>
      <c r="S123" s="52"/>
      <c r="T123" s="52"/>
      <c r="U123" s="38"/>
      <c r="V123" s="52"/>
      <c r="W123" s="38"/>
      <c r="X123" s="56">
        <f t="shared" si="43"/>
        <v>1</v>
      </c>
    </row>
    <row r="124" ht="15.6" spans="1:24">
      <c r="A124" s="34"/>
      <c r="B124" s="40" t="s">
        <v>494</v>
      </c>
      <c r="C124" s="41"/>
      <c r="D124" s="42"/>
      <c r="E124" s="43"/>
      <c r="F124" s="42"/>
      <c r="G124" s="38"/>
      <c r="H124" s="42">
        <v>1</v>
      </c>
      <c r="I124" s="42"/>
      <c r="J124" s="43"/>
      <c r="K124" s="42">
        <f t="shared" ref="K124:K130" si="46">SUM(H124:J124)</f>
        <v>1</v>
      </c>
      <c r="L124" s="38"/>
      <c r="M124" s="51">
        <v>1</v>
      </c>
      <c r="N124" s="51"/>
      <c r="O124" s="43"/>
      <c r="P124" s="52">
        <f t="shared" si="45"/>
        <v>1</v>
      </c>
      <c r="Q124" s="38"/>
      <c r="R124" s="52"/>
      <c r="S124" s="52"/>
      <c r="T124" s="52"/>
      <c r="U124" s="38"/>
      <c r="V124" s="52"/>
      <c r="W124" s="38"/>
      <c r="X124" s="56">
        <f t="shared" si="43"/>
        <v>2</v>
      </c>
    </row>
    <row r="125" ht="15.6" spans="1:24">
      <c r="A125" s="61"/>
      <c r="B125" s="40" t="s">
        <v>495</v>
      </c>
      <c r="C125" s="41">
        <v>1</v>
      </c>
      <c r="D125" s="42">
        <v>1</v>
      </c>
      <c r="E125" s="43"/>
      <c r="F125" s="42">
        <f t="shared" si="44"/>
        <v>2</v>
      </c>
      <c r="G125" s="38"/>
      <c r="H125" s="42">
        <v>1</v>
      </c>
      <c r="I125" s="42"/>
      <c r="J125" s="43"/>
      <c r="K125" s="42">
        <f t="shared" si="46"/>
        <v>1</v>
      </c>
      <c r="L125" s="38"/>
      <c r="M125" s="51"/>
      <c r="N125" s="51"/>
      <c r="O125" s="43"/>
      <c r="P125" s="52"/>
      <c r="Q125" s="38"/>
      <c r="R125" s="52"/>
      <c r="S125" s="52"/>
      <c r="T125" s="52"/>
      <c r="U125" s="38"/>
      <c r="V125" s="52"/>
      <c r="W125" s="38"/>
      <c r="X125" s="56">
        <f t="shared" si="43"/>
        <v>3</v>
      </c>
    </row>
    <row r="126" ht="15.6" spans="1:24">
      <c r="A126" s="61"/>
      <c r="B126" s="40" t="s">
        <v>496</v>
      </c>
      <c r="C126" s="41">
        <v>1</v>
      </c>
      <c r="D126" s="42"/>
      <c r="E126" s="43"/>
      <c r="F126" s="42">
        <f t="shared" si="44"/>
        <v>1</v>
      </c>
      <c r="G126" s="38"/>
      <c r="H126" s="42"/>
      <c r="I126" s="42"/>
      <c r="J126" s="43"/>
      <c r="K126" s="42"/>
      <c r="L126" s="38"/>
      <c r="M126" s="51"/>
      <c r="N126" s="51"/>
      <c r="O126" s="43"/>
      <c r="P126" s="52"/>
      <c r="Q126" s="38"/>
      <c r="R126" s="52"/>
      <c r="S126" s="52"/>
      <c r="T126" s="52"/>
      <c r="U126" s="38"/>
      <c r="V126" s="52"/>
      <c r="W126" s="38"/>
      <c r="X126" s="56">
        <f t="shared" si="43"/>
        <v>1</v>
      </c>
    </row>
    <row r="127" ht="15.6" spans="1:24">
      <c r="A127" s="61"/>
      <c r="B127" s="40" t="s">
        <v>497</v>
      </c>
      <c r="C127" s="41">
        <v>1</v>
      </c>
      <c r="D127" s="42"/>
      <c r="E127" s="43"/>
      <c r="F127" s="42">
        <f t="shared" si="44"/>
        <v>1</v>
      </c>
      <c r="G127" s="38"/>
      <c r="H127" s="42">
        <v>1</v>
      </c>
      <c r="I127" s="42"/>
      <c r="J127" s="43"/>
      <c r="K127" s="42">
        <f t="shared" si="46"/>
        <v>1</v>
      </c>
      <c r="L127" s="38"/>
      <c r="M127" s="51">
        <v>1</v>
      </c>
      <c r="N127" s="51"/>
      <c r="O127" s="43"/>
      <c r="P127" s="52">
        <f t="shared" si="45"/>
        <v>1</v>
      </c>
      <c r="Q127" s="38"/>
      <c r="R127" s="52"/>
      <c r="S127" s="52"/>
      <c r="T127" s="52"/>
      <c r="U127" s="38"/>
      <c r="V127" s="52"/>
      <c r="W127" s="38"/>
      <c r="X127" s="56">
        <f t="shared" si="43"/>
        <v>3</v>
      </c>
    </row>
    <row r="128" ht="15.6" spans="1:24">
      <c r="A128" s="61"/>
      <c r="B128" s="40" t="s">
        <v>498</v>
      </c>
      <c r="C128" s="41">
        <v>2</v>
      </c>
      <c r="D128" s="42"/>
      <c r="E128" s="43"/>
      <c r="F128" s="42">
        <f t="shared" si="44"/>
        <v>2</v>
      </c>
      <c r="G128" s="38"/>
      <c r="H128" s="42">
        <v>1</v>
      </c>
      <c r="I128" s="42"/>
      <c r="J128" s="43"/>
      <c r="K128" s="42">
        <f t="shared" si="46"/>
        <v>1</v>
      </c>
      <c r="L128" s="38"/>
      <c r="M128" s="51">
        <v>1</v>
      </c>
      <c r="N128" s="51"/>
      <c r="O128" s="43"/>
      <c r="P128" s="52">
        <f t="shared" si="45"/>
        <v>1</v>
      </c>
      <c r="Q128" s="38"/>
      <c r="R128" s="52"/>
      <c r="S128" s="52">
        <v>2</v>
      </c>
      <c r="T128" s="52">
        <f>SUM(R128:S128)</f>
        <v>2</v>
      </c>
      <c r="U128" s="38"/>
      <c r="V128" s="52"/>
      <c r="W128" s="38"/>
      <c r="X128" s="56">
        <f t="shared" si="43"/>
        <v>6</v>
      </c>
    </row>
    <row r="129" ht="15.6" spans="1:24">
      <c r="A129" s="61"/>
      <c r="B129" s="40" t="s">
        <v>499</v>
      </c>
      <c r="C129" s="41">
        <v>1</v>
      </c>
      <c r="D129" s="42">
        <v>2</v>
      </c>
      <c r="E129" s="43"/>
      <c r="F129" s="42">
        <f t="shared" si="44"/>
        <v>3</v>
      </c>
      <c r="G129" s="38"/>
      <c r="H129" s="42">
        <v>1</v>
      </c>
      <c r="I129" s="42"/>
      <c r="J129" s="43"/>
      <c r="K129" s="42">
        <f t="shared" si="46"/>
        <v>1</v>
      </c>
      <c r="L129" s="38"/>
      <c r="M129" s="51">
        <v>1</v>
      </c>
      <c r="N129" s="51"/>
      <c r="O129" s="43"/>
      <c r="P129" s="52">
        <f t="shared" si="45"/>
        <v>1</v>
      </c>
      <c r="Q129" s="38"/>
      <c r="R129" s="52"/>
      <c r="S129" s="52"/>
      <c r="T129" s="52"/>
      <c r="U129" s="38"/>
      <c r="V129" s="52">
        <v>2</v>
      </c>
      <c r="W129" s="38"/>
      <c r="X129" s="56">
        <f t="shared" si="43"/>
        <v>7</v>
      </c>
    </row>
    <row r="130" ht="15.6" spans="1:24">
      <c r="A130" s="62"/>
      <c r="B130" s="40" t="s">
        <v>500</v>
      </c>
      <c r="C130" s="41">
        <v>17</v>
      </c>
      <c r="D130" s="42">
        <v>1</v>
      </c>
      <c r="E130" s="43"/>
      <c r="F130" s="42">
        <f t="shared" si="44"/>
        <v>18</v>
      </c>
      <c r="G130" s="38"/>
      <c r="H130" s="42">
        <v>20</v>
      </c>
      <c r="I130" s="42"/>
      <c r="J130" s="43"/>
      <c r="K130" s="42">
        <f t="shared" si="46"/>
        <v>20</v>
      </c>
      <c r="L130" s="38"/>
      <c r="M130" s="51">
        <v>25</v>
      </c>
      <c r="N130" s="51"/>
      <c r="O130" s="43"/>
      <c r="P130" s="52">
        <f t="shared" si="45"/>
        <v>25</v>
      </c>
      <c r="Q130" s="38"/>
      <c r="R130" s="52"/>
      <c r="S130" s="52"/>
      <c r="T130" s="52"/>
      <c r="U130" s="38"/>
      <c r="V130" s="52">
        <v>2</v>
      </c>
      <c r="W130" s="38"/>
      <c r="X130" s="56">
        <f t="shared" si="43"/>
        <v>65</v>
      </c>
    </row>
    <row r="131" ht="15.6" spans="1:24">
      <c r="A131" s="47" t="s">
        <v>501</v>
      </c>
      <c r="B131" s="40" t="s">
        <v>502</v>
      </c>
      <c r="C131" s="41">
        <v>1</v>
      </c>
      <c r="D131" s="42"/>
      <c r="E131" s="43"/>
      <c r="F131" s="42">
        <f t="shared" si="44"/>
        <v>1</v>
      </c>
      <c r="G131" s="38"/>
      <c r="H131" s="42"/>
      <c r="I131" s="42"/>
      <c r="J131" s="43"/>
      <c r="K131" s="42"/>
      <c r="L131" s="38"/>
      <c r="M131" s="51"/>
      <c r="N131" s="51"/>
      <c r="O131" s="43"/>
      <c r="P131" s="52"/>
      <c r="Q131" s="38"/>
      <c r="R131" s="52"/>
      <c r="S131" s="52"/>
      <c r="T131" s="52"/>
      <c r="U131" s="38"/>
      <c r="V131" s="52"/>
      <c r="W131" s="38"/>
      <c r="X131" s="56">
        <f t="shared" si="43"/>
        <v>1</v>
      </c>
    </row>
    <row r="132" ht="15.6" spans="1:24">
      <c r="A132" s="49"/>
      <c r="B132" s="40" t="s">
        <v>503</v>
      </c>
      <c r="C132" s="41"/>
      <c r="D132" s="42"/>
      <c r="E132" s="43"/>
      <c r="F132" s="42"/>
      <c r="G132" s="38"/>
      <c r="H132" s="42">
        <v>1</v>
      </c>
      <c r="I132" s="42">
        <v>1</v>
      </c>
      <c r="J132" s="43"/>
      <c r="K132" s="42">
        <f t="shared" ref="K132:K134" si="47">SUM(H132:J132)</f>
        <v>2</v>
      </c>
      <c r="L132" s="38"/>
      <c r="M132" s="51"/>
      <c r="N132" s="51"/>
      <c r="O132" s="43"/>
      <c r="P132" s="52"/>
      <c r="Q132" s="38"/>
      <c r="R132" s="52"/>
      <c r="S132" s="52"/>
      <c r="T132" s="52"/>
      <c r="U132" s="38"/>
      <c r="V132" s="52">
        <v>1</v>
      </c>
      <c r="W132" s="38"/>
      <c r="X132" s="56">
        <f t="shared" si="43"/>
        <v>3</v>
      </c>
    </row>
    <row r="133" ht="15.6" spans="1:24">
      <c r="A133" s="47" t="s">
        <v>504</v>
      </c>
      <c r="B133" s="40" t="s">
        <v>505</v>
      </c>
      <c r="C133" s="41"/>
      <c r="D133" s="42"/>
      <c r="E133" s="43"/>
      <c r="F133" s="42"/>
      <c r="G133" s="38"/>
      <c r="H133" s="42">
        <v>2</v>
      </c>
      <c r="I133" s="42"/>
      <c r="J133" s="43"/>
      <c r="K133" s="42">
        <f t="shared" si="47"/>
        <v>2</v>
      </c>
      <c r="L133" s="38"/>
      <c r="M133" s="51"/>
      <c r="N133" s="51"/>
      <c r="O133" s="43"/>
      <c r="P133" s="52"/>
      <c r="Q133" s="38"/>
      <c r="R133" s="52"/>
      <c r="S133" s="52"/>
      <c r="T133" s="52"/>
      <c r="U133" s="38"/>
      <c r="V133" s="52"/>
      <c r="W133" s="38"/>
      <c r="X133" s="56">
        <f t="shared" si="43"/>
        <v>2</v>
      </c>
    </row>
    <row r="134" ht="15.6" spans="1:24">
      <c r="A134" s="48"/>
      <c r="B134" s="40" t="s">
        <v>506</v>
      </c>
      <c r="C134" s="41">
        <v>1</v>
      </c>
      <c r="D134" s="42"/>
      <c r="E134" s="43"/>
      <c r="F134" s="42">
        <v>1</v>
      </c>
      <c r="G134" s="38"/>
      <c r="H134" s="42">
        <v>3</v>
      </c>
      <c r="I134" s="42"/>
      <c r="J134" s="43"/>
      <c r="K134" s="42">
        <f t="shared" si="47"/>
        <v>3</v>
      </c>
      <c r="L134" s="38"/>
      <c r="M134" s="51"/>
      <c r="N134" s="51"/>
      <c r="O134" s="43"/>
      <c r="P134" s="52"/>
      <c r="Q134" s="38"/>
      <c r="R134" s="52"/>
      <c r="S134" s="52"/>
      <c r="T134" s="52"/>
      <c r="U134" s="38"/>
      <c r="V134" s="52"/>
      <c r="W134" s="38"/>
      <c r="X134" s="56">
        <v>4</v>
      </c>
    </row>
    <row r="135" ht="15.6" spans="1:24">
      <c r="A135" s="48"/>
      <c r="B135" s="40" t="s">
        <v>507</v>
      </c>
      <c r="C135" s="41">
        <v>1</v>
      </c>
      <c r="D135" s="42"/>
      <c r="E135" s="43"/>
      <c r="F135" s="42">
        <v>1</v>
      </c>
      <c r="G135" s="38"/>
      <c r="H135" s="42">
        <v>1</v>
      </c>
      <c r="I135" s="42"/>
      <c r="J135" s="43"/>
      <c r="K135" s="42">
        <v>1</v>
      </c>
      <c r="L135" s="38"/>
      <c r="M135" s="51"/>
      <c r="N135" s="51"/>
      <c r="O135" s="43"/>
      <c r="P135" s="52"/>
      <c r="Q135" s="38"/>
      <c r="R135" s="52"/>
      <c r="S135" s="52"/>
      <c r="T135" s="52"/>
      <c r="U135" s="38"/>
      <c r="V135" s="52"/>
      <c r="W135" s="38"/>
      <c r="X135" s="56">
        <v>2</v>
      </c>
    </row>
    <row r="136" ht="15.6" spans="1:24">
      <c r="A136" s="49"/>
      <c r="B136" s="40" t="s">
        <v>508</v>
      </c>
      <c r="C136" s="41">
        <v>2</v>
      </c>
      <c r="D136" s="42"/>
      <c r="E136" s="43"/>
      <c r="F136" s="42">
        <v>2</v>
      </c>
      <c r="G136" s="38"/>
      <c r="H136" s="42"/>
      <c r="I136" s="42"/>
      <c r="J136" s="43"/>
      <c r="K136" s="42"/>
      <c r="L136" s="38"/>
      <c r="M136" s="51"/>
      <c r="N136" s="51"/>
      <c r="O136" s="43"/>
      <c r="P136" s="52"/>
      <c r="Q136" s="38"/>
      <c r="R136" s="52"/>
      <c r="S136" s="52"/>
      <c r="T136" s="52"/>
      <c r="U136" s="38"/>
      <c r="V136" s="52"/>
      <c r="W136" s="38"/>
      <c r="X136" s="56">
        <f t="shared" ref="X136:X152" si="48">V136+T136+P136+K136+F136</f>
        <v>2</v>
      </c>
    </row>
    <row r="137" ht="15.6" spans="1:24">
      <c r="A137" s="34"/>
      <c r="B137" s="40" t="s">
        <v>509</v>
      </c>
      <c r="C137" s="41">
        <v>1</v>
      </c>
      <c r="D137" s="42">
        <v>1</v>
      </c>
      <c r="E137" s="43"/>
      <c r="F137" s="42">
        <f t="shared" ref="F137:F145" si="49">SUM(C137:E137)</f>
        <v>2</v>
      </c>
      <c r="G137" s="38"/>
      <c r="H137" s="42">
        <v>1</v>
      </c>
      <c r="I137" s="42"/>
      <c r="J137" s="43"/>
      <c r="K137" s="42">
        <f t="shared" ref="K137:K141" si="50">SUM(H137:J137)</f>
        <v>1</v>
      </c>
      <c r="L137" s="38"/>
      <c r="M137" s="51"/>
      <c r="N137" s="51"/>
      <c r="O137" s="43"/>
      <c r="P137" s="52"/>
      <c r="Q137" s="38"/>
      <c r="R137" s="52"/>
      <c r="S137" s="52"/>
      <c r="T137" s="52"/>
      <c r="U137" s="38"/>
      <c r="V137" s="52"/>
      <c r="W137" s="38"/>
      <c r="X137" s="56">
        <f t="shared" si="48"/>
        <v>3</v>
      </c>
    </row>
    <row r="138" ht="15.6" spans="1:24">
      <c r="A138" s="61"/>
      <c r="B138" s="40" t="s">
        <v>510</v>
      </c>
      <c r="C138" s="41">
        <v>1</v>
      </c>
      <c r="D138" s="42"/>
      <c r="E138" s="43"/>
      <c r="F138" s="42">
        <f t="shared" si="49"/>
        <v>1</v>
      </c>
      <c r="G138" s="38"/>
      <c r="H138" s="42">
        <v>1</v>
      </c>
      <c r="I138" s="42"/>
      <c r="J138" s="43"/>
      <c r="K138" s="42">
        <f t="shared" si="50"/>
        <v>1</v>
      </c>
      <c r="L138" s="38"/>
      <c r="M138" s="51"/>
      <c r="N138" s="51"/>
      <c r="O138" s="43"/>
      <c r="P138" s="52"/>
      <c r="Q138" s="38"/>
      <c r="R138" s="52"/>
      <c r="S138" s="52"/>
      <c r="T138" s="52"/>
      <c r="U138" s="38"/>
      <c r="V138" s="52"/>
      <c r="W138" s="38"/>
      <c r="X138" s="56">
        <f t="shared" si="48"/>
        <v>2</v>
      </c>
    </row>
    <row r="139" ht="15.6" spans="1:24">
      <c r="A139" s="61"/>
      <c r="B139" s="40" t="s">
        <v>511</v>
      </c>
      <c r="C139" s="41">
        <v>14</v>
      </c>
      <c r="D139" s="42"/>
      <c r="E139" s="43">
        <v>2</v>
      </c>
      <c r="F139" s="42">
        <f t="shared" si="49"/>
        <v>16</v>
      </c>
      <c r="G139" s="38"/>
      <c r="H139" s="42">
        <v>12</v>
      </c>
      <c r="I139" s="42"/>
      <c r="J139" s="43"/>
      <c r="K139" s="42">
        <f t="shared" si="50"/>
        <v>12</v>
      </c>
      <c r="L139" s="38"/>
      <c r="M139" s="51">
        <v>7</v>
      </c>
      <c r="N139" s="51"/>
      <c r="O139" s="43"/>
      <c r="P139" s="52">
        <f t="shared" ref="P139:P144" si="51">SUM(M139:O139)</f>
        <v>7</v>
      </c>
      <c r="Q139" s="38"/>
      <c r="R139" s="52"/>
      <c r="S139" s="52"/>
      <c r="T139" s="52"/>
      <c r="U139" s="38"/>
      <c r="V139" s="52">
        <v>1</v>
      </c>
      <c r="W139" s="38"/>
      <c r="X139" s="56">
        <f t="shared" si="48"/>
        <v>36</v>
      </c>
    </row>
    <row r="140" ht="15.6" spans="1:24">
      <c r="A140" s="61"/>
      <c r="B140" s="40" t="s">
        <v>512</v>
      </c>
      <c r="C140" s="41">
        <v>9</v>
      </c>
      <c r="D140" s="42"/>
      <c r="E140" s="43"/>
      <c r="F140" s="42">
        <f t="shared" si="49"/>
        <v>9</v>
      </c>
      <c r="G140" s="38"/>
      <c r="H140" s="42">
        <v>10</v>
      </c>
      <c r="I140" s="42"/>
      <c r="J140" s="43"/>
      <c r="K140" s="42">
        <f t="shared" si="50"/>
        <v>10</v>
      </c>
      <c r="L140" s="38"/>
      <c r="M140" s="51">
        <v>6</v>
      </c>
      <c r="N140" s="51"/>
      <c r="O140" s="43"/>
      <c r="P140" s="52">
        <f t="shared" si="51"/>
        <v>6</v>
      </c>
      <c r="Q140" s="38"/>
      <c r="R140" s="52">
        <v>5</v>
      </c>
      <c r="S140" s="52"/>
      <c r="T140" s="52">
        <f>SUM(R140:S140)</f>
        <v>5</v>
      </c>
      <c r="U140" s="38"/>
      <c r="V140" s="52">
        <v>1</v>
      </c>
      <c r="W140" s="38"/>
      <c r="X140" s="56">
        <f t="shared" si="48"/>
        <v>31</v>
      </c>
    </row>
    <row r="141" ht="15.6" spans="1:24">
      <c r="A141" s="61"/>
      <c r="B141" s="40" t="s">
        <v>513</v>
      </c>
      <c r="C141" s="41">
        <v>1</v>
      </c>
      <c r="D141" s="42"/>
      <c r="E141" s="43"/>
      <c r="F141" s="42">
        <f t="shared" si="49"/>
        <v>1</v>
      </c>
      <c r="G141" s="38"/>
      <c r="H141" s="42">
        <v>1</v>
      </c>
      <c r="I141" s="42"/>
      <c r="J141" s="43"/>
      <c r="K141" s="42">
        <f t="shared" si="50"/>
        <v>1</v>
      </c>
      <c r="L141" s="38"/>
      <c r="M141" s="51"/>
      <c r="N141" s="51"/>
      <c r="O141" s="43"/>
      <c r="P141" s="52"/>
      <c r="Q141" s="38"/>
      <c r="R141" s="52"/>
      <c r="S141" s="52"/>
      <c r="T141" s="52"/>
      <c r="U141" s="38"/>
      <c r="V141" s="52"/>
      <c r="W141" s="38"/>
      <c r="X141" s="56">
        <f t="shared" si="48"/>
        <v>2</v>
      </c>
    </row>
    <row r="142" ht="15.6" spans="1:24">
      <c r="A142" s="61"/>
      <c r="B142" s="40" t="s">
        <v>514</v>
      </c>
      <c r="C142" s="41"/>
      <c r="D142" s="42"/>
      <c r="E142" s="43">
        <v>1</v>
      </c>
      <c r="F142" s="42">
        <f t="shared" si="49"/>
        <v>1</v>
      </c>
      <c r="G142" s="38"/>
      <c r="H142" s="42"/>
      <c r="I142" s="42"/>
      <c r="J142" s="43"/>
      <c r="K142" s="42"/>
      <c r="L142" s="38"/>
      <c r="M142" s="51"/>
      <c r="N142" s="51"/>
      <c r="O142" s="43"/>
      <c r="P142" s="52"/>
      <c r="Q142" s="38"/>
      <c r="R142" s="52"/>
      <c r="S142" s="52"/>
      <c r="T142" s="52"/>
      <c r="U142" s="38"/>
      <c r="V142" s="52"/>
      <c r="W142" s="38"/>
      <c r="X142" s="56">
        <f t="shared" si="48"/>
        <v>1</v>
      </c>
    </row>
    <row r="143" ht="15.6" spans="1:24">
      <c r="A143" s="61"/>
      <c r="B143" s="40" t="s">
        <v>515</v>
      </c>
      <c r="C143" s="41">
        <v>4</v>
      </c>
      <c r="D143" s="42"/>
      <c r="E143" s="43"/>
      <c r="F143" s="42">
        <f t="shared" si="49"/>
        <v>4</v>
      </c>
      <c r="G143" s="38"/>
      <c r="H143" s="42">
        <v>1</v>
      </c>
      <c r="I143" s="42"/>
      <c r="J143" s="43"/>
      <c r="K143" s="42">
        <f t="shared" ref="K143:K148" si="52">SUM(H143:J143)</f>
        <v>1</v>
      </c>
      <c r="L143" s="38"/>
      <c r="M143" s="51">
        <v>4</v>
      </c>
      <c r="N143" s="51"/>
      <c r="O143" s="43"/>
      <c r="P143" s="52">
        <f t="shared" si="51"/>
        <v>4</v>
      </c>
      <c r="Q143" s="38"/>
      <c r="R143" s="52"/>
      <c r="S143" s="52"/>
      <c r="T143" s="52"/>
      <c r="U143" s="38"/>
      <c r="V143" s="52">
        <v>1</v>
      </c>
      <c r="W143" s="38"/>
      <c r="X143" s="56">
        <f t="shared" si="48"/>
        <v>10</v>
      </c>
    </row>
    <row r="144" ht="15.6" spans="1:24">
      <c r="A144" s="61"/>
      <c r="B144" s="40" t="s">
        <v>516</v>
      </c>
      <c r="C144" s="41">
        <v>13</v>
      </c>
      <c r="D144" s="42"/>
      <c r="E144" s="43">
        <v>3</v>
      </c>
      <c r="F144" s="42">
        <f t="shared" si="49"/>
        <v>16</v>
      </c>
      <c r="G144" s="38"/>
      <c r="H144" s="42">
        <v>16</v>
      </c>
      <c r="I144" s="42"/>
      <c r="J144" s="43">
        <v>2</v>
      </c>
      <c r="K144" s="42">
        <f t="shared" si="52"/>
        <v>18</v>
      </c>
      <c r="L144" s="38"/>
      <c r="M144" s="51"/>
      <c r="N144" s="51"/>
      <c r="O144" s="43">
        <v>1</v>
      </c>
      <c r="P144" s="52">
        <f t="shared" si="51"/>
        <v>1</v>
      </c>
      <c r="Q144" s="38"/>
      <c r="R144" s="52"/>
      <c r="S144" s="52"/>
      <c r="T144" s="52"/>
      <c r="U144" s="38"/>
      <c r="V144" s="52">
        <v>1</v>
      </c>
      <c r="W144" s="38"/>
      <c r="X144" s="56">
        <f t="shared" si="48"/>
        <v>36</v>
      </c>
    </row>
    <row r="145" ht="15.6" spans="1:24">
      <c r="A145" s="61"/>
      <c r="B145" s="40" t="s">
        <v>517</v>
      </c>
      <c r="C145" s="41">
        <v>1</v>
      </c>
      <c r="D145" s="42"/>
      <c r="E145" s="43"/>
      <c r="F145" s="42">
        <f t="shared" si="49"/>
        <v>1</v>
      </c>
      <c r="G145" s="38"/>
      <c r="H145" s="42">
        <v>1</v>
      </c>
      <c r="I145" s="42"/>
      <c r="J145" s="43"/>
      <c r="K145" s="42">
        <f t="shared" si="52"/>
        <v>1</v>
      </c>
      <c r="L145" s="38"/>
      <c r="M145" s="51"/>
      <c r="N145" s="51"/>
      <c r="O145" s="43"/>
      <c r="P145" s="52"/>
      <c r="Q145" s="38"/>
      <c r="R145" s="52"/>
      <c r="S145" s="52"/>
      <c r="T145" s="52"/>
      <c r="U145" s="38"/>
      <c r="V145" s="52"/>
      <c r="W145" s="38"/>
      <c r="X145" s="56">
        <f t="shared" si="48"/>
        <v>2</v>
      </c>
    </row>
    <row r="146" ht="15.6" spans="1:24">
      <c r="A146" s="61"/>
      <c r="B146" s="40" t="s">
        <v>518</v>
      </c>
      <c r="C146" s="41"/>
      <c r="D146" s="42"/>
      <c r="E146" s="43"/>
      <c r="F146" s="42"/>
      <c r="G146" s="38"/>
      <c r="H146" s="42">
        <v>2</v>
      </c>
      <c r="I146" s="42"/>
      <c r="J146" s="43"/>
      <c r="K146" s="42">
        <f t="shared" si="52"/>
        <v>2</v>
      </c>
      <c r="L146" s="38"/>
      <c r="M146" s="51">
        <v>1</v>
      </c>
      <c r="N146" s="51"/>
      <c r="O146" s="43"/>
      <c r="P146" s="52">
        <f t="shared" ref="P146:P150" si="53">SUM(M146:O146)</f>
        <v>1</v>
      </c>
      <c r="Q146" s="38"/>
      <c r="R146" s="52"/>
      <c r="S146" s="52"/>
      <c r="T146" s="52"/>
      <c r="U146" s="38"/>
      <c r="V146" s="52"/>
      <c r="W146" s="38"/>
      <c r="X146" s="56">
        <f t="shared" si="48"/>
        <v>3</v>
      </c>
    </row>
    <row r="147" ht="15.6" spans="1:24">
      <c r="A147" s="61"/>
      <c r="B147" s="40" t="s">
        <v>519</v>
      </c>
      <c r="C147" s="41">
        <v>3</v>
      </c>
      <c r="D147" s="42"/>
      <c r="E147" s="43"/>
      <c r="F147" s="42">
        <f t="shared" ref="F147:F152" si="54">SUM(C147:E147)</f>
        <v>3</v>
      </c>
      <c r="G147" s="38"/>
      <c r="H147" s="42">
        <v>1</v>
      </c>
      <c r="I147" s="42">
        <v>1</v>
      </c>
      <c r="J147" s="43"/>
      <c r="K147" s="42">
        <f t="shared" si="52"/>
        <v>2</v>
      </c>
      <c r="L147" s="38"/>
      <c r="M147" s="51">
        <v>2</v>
      </c>
      <c r="N147" s="51">
        <v>1</v>
      </c>
      <c r="O147" s="43"/>
      <c r="P147" s="52">
        <f t="shared" si="53"/>
        <v>3</v>
      </c>
      <c r="Q147" s="38"/>
      <c r="R147" s="52"/>
      <c r="S147" s="52"/>
      <c r="T147" s="52"/>
      <c r="U147" s="38"/>
      <c r="V147" s="52"/>
      <c r="W147" s="38"/>
      <c r="X147" s="56">
        <f t="shared" si="48"/>
        <v>8</v>
      </c>
    </row>
    <row r="148" ht="15.6" spans="1:24">
      <c r="A148" s="61"/>
      <c r="B148" s="40" t="s">
        <v>520</v>
      </c>
      <c r="C148" s="41"/>
      <c r="D148" s="42"/>
      <c r="E148" s="43"/>
      <c r="F148" s="42"/>
      <c r="G148" s="38"/>
      <c r="H148" s="42">
        <v>1</v>
      </c>
      <c r="I148" s="42"/>
      <c r="J148" s="43"/>
      <c r="K148" s="42">
        <f t="shared" si="52"/>
        <v>1</v>
      </c>
      <c r="L148" s="38"/>
      <c r="M148" s="51"/>
      <c r="N148" s="51"/>
      <c r="O148" s="43"/>
      <c r="P148" s="52"/>
      <c r="Q148" s="38"/>
      <c r="R148" s="52"/>
      <c r="S148" s="52"/>
      <c r="T148" s="52"/>
      <c r="U148" s="38"/>
      <c r="V148" s="52"/>
      <c r="W148" s="38"/>
      <c r="X148" s="56">
        <f t="shared" si="48"/>
        <v>1</v>
      </c>
    </row>
    <row r="149" ht="15.6" spans="1:24">
      <c r="A149" s="61"/>
      <c r="B149" s="40" t="s">
        <v>521</v>
      </c>
      <c r="C149" s="41">
        <v>1</v>
      </c>
      <c r="D149" s="42"/>
      <c r="E149" s="43"/>
      <c r="F149" s="42">
        <f t="shared" si="54"/>
        <v>1</v>
      </c>
      <c r="G149" s="38"/>
      <c r="H149" s="42"/>
      <c r="I149" s="42"/>
      <c r="J149" s="43"/>
      <c r="K149" s="42"/>
      <c r="L149" s="38"/>
      <c r="M149" s="51"/>
      <c r="N149" s="51"/>
      <c r="O149" s="43"/>
      <c r="P149" s="52"/>
      <c r="Q149" s="38"/>
      <c r="R149" s="52"/>
      <c r="S149" s="52"/>
      <c r="T149" s="52"/>
      <c r="U149" s="38"/>
      <c r="V149" s="52"/>
      <c r="W149" s="38"/>
      <c r="X149" s="56">
        <f t="shared" si="48"/>
        <v>1</v>
      </c>
    </row>
    <row r="150" ht="15.6" spans="1:24">
      <c r="A150" s="61"/>
      <c r="B150" s="40" t="s">
        <v>522</v>
      </c>
      <c r="C150" s="41"/>
      <c r="D150" s="42"/>
      <c r="E150" s="43"/>
      <c r="F150" s="42"/>
      <c r="G150" s="38"/>
      <c r="H150" s="42">
        <v>1</v>
      </c>
      <c r="I150" s="42"/>
      <c r="J150" s="43"/>
      <c r="K150" s="42">
        <f t="shared" ref="K150:K155" si="55">SUM(H150:J150)</f>
        <v>1</v>
      </c>
      <c r="L150" s="38"/>
      <c r="M150" s="51">
        <v>3</v>
      </c>
      <c r="N150" s="51"/>
      <c r="O150" s="43"/>
      <c r="P150" s="52">
        <f t="shared" si="53"/>
        <v>3</v>
      </c>
      <c r="Q150" s="38"/>
      <c r="R150" s="52"/>
      <c r="S150" s="52"/>
      <c r="T150" s="52"/>
      <c r="U150" s="38"/>
      <c r="V150" s="52"/>
      <c r="W150" s="38"/>
      <c r="X150" s="56">
        <f t="shared" si="48"/>
        <v>4</v>
      </c>
    </row>
    <row r="151" ht="15.6" spans="1:24">
      <c r="A151" s="61"/>
      <c r="B151" s="40" t="s">
        <v>523</v>
      </c>
      <c r="C151" s="41"/>
      <c r="D151" s="42"/>
      <c r="E151" s="43"/>
      <c r="F151" s="42"/>
      <c r="G151" s="38"/>
      <c r="H151" s="42">
        <v>1</v>
      </c>
      <c r="I151" s="42"/>
      <c r="J151" s="43"/>
      <c r="K151" s="42">
        <f t="shared" si="55"/>
        <v>1</v>
      </c>
      <c r="L151" s="38"/>
      <c r="M151" s="51"/>
      <c r="N151" s="51"/>
      <c r="O151" s="43"/>
      <c r="P151" s="52"/>
      <c r="Q151" s="38"/>
      <c r="R151" s="52"/>
      <c r="S151" s="52"/>
      <c r="T151" s="52"/>
      <c r="U151" s="38"/>
      <c r="V151" s="52"/>
      <c r="W151" s="38"/>
      <c r="X151" s="56">
        <f t="shared" si="48"/>
        <v>1</v>
      </c>
    </row>
    <row r="152" ht="15.6" spans="1:24">
      <c r="A152" s="61"/>
      <c r="B152" s="40" t="s">
        <v>524</v>
      </c>
      <c r="C152" s="41">
        <v>1</v>
      </c>
      <c r="D152" s="42"/>
      <c r="E152" s="43"/>
      <c r="F152" s="42">
        <f t="shared" si="54"/>
        <v>1</v>
      </c>
      <c r="G152" s="38"/>
      <c r="H152" s="42"/>
      <c r="I152" s="42"/>
      <c r="J152" s="43"/>
      <c r="K152" s="42"/>
      <c r="L152" s="38"/>
      <c r="M152" s="51"/>
      <c r="N152" s="51"/>
      <c r="O152" s="43"/>
      <c r="P152" s="52"/>
      <c r="Q152" s="38"/>
      <c r="R152" s="52"/>
      <c r="S152" s="52"/>
      <c r="T152" s="52"/>
      <c r="U152" s="38"/>
      <c r="V152" s="52"/>
      <c r="W152" s="38"/>
      <c r="X152" s="56">
        <f t="shared" si="48"/>
        <v>1</v>
      </c>
    </row>
    <row r="153" ht="15.6" spans="1:24">
      <c r="A153" s="61"/>
      <c r="B153" s="40" t="s">
        <v>525</v>
      </c>
      <c r="C153" s="41"/>
      <c r="D153" s="42"/>
      <c r="E153" s="43"/>
      <c r="F153" s="42"/>
      <c r="G153" s="38"/>
      <c r="H153" s="42"/>
      <c r="I153" s="42"/>
      <c r="J153" s="43"/>
      <c r="K153" s="42"/>
      <c r="L153" s="38"/>
      <c r="M153" s="51">
        <v>1</v>
      </c>
      <c r="N153" s="51"/>
      <c r="O153" s="43"/>
      <c r="P153" s="52">
        <v>1</v>
      </c>
      <c r="Q153" s="38"/>
      <c r="R153" s="52"/>
      <c r="S153" s="52"/>
      <c r="T153" s="52"/>
      <c r="U153" s="38"/>
      <c r="V153" s="52"/>
      <c r="W153" s="38"/>
      <c r="X153" s="56">
        <v>1</v>
      </c>
    </row>
    <row r="154" ht="15.6" spans="1:24">
      <c r="A154" s="61"/>
      <c r="B154" s="40" t="s">
        <v>526</v>
      </c>
      <c r="C154" s="41"/>
      <c r="D154" s="42"/>
      <c r="E154" s="43"/>
      <c r="F154" s="42"/>
      <c r="G154" s="38"/>
      <c r="H154" s="42"/>
      <c r="I154" s="42"/>
      <c r="J154" s="43"/>
      <c r="K154" s="42"/>
      <c r="L154" s="38"/>
      <c r="M154" s="51">
        <v>1</v>
      </c>
      <c r="N154" s="51"/>
      <c r="O154" s="43"/>
      <c r="P154" s="52">
        <f t="shared" ref="P154:P160" si="56">SUM(M154:O154)</f>
        <v>1</v>
      </c>
      <c r="Q154" s="38"/>
      <c r="R154" s="52"/>
      <c r="S154" s="52"/>
      <c r="T154" s="52"/>
      <c r="U154" s="38"/>
      <c r="V154" s="52"/>
      <c r="W154" s="38"/>
      <c r="X154" s="56">
        <f t="shared" ref="X154:X162" si="57">V154+T154+P154+K154+F154</f>
        <v>1</v>
      </c>
    </row>
    <row r="155" ht="15.6" spans="1:24">
      <c r="A155" s="61"/>
      <c r="B155" s="40" t="s">
        <v>527</v>
      </c>
      <c r="C155" s="41">
        <v>4</v>
      </c>
      <c r="D155" s="42"/>
      <c r="E155" s="43"/>
      <c r="F155" s="42">
        <f t="shared" ref="F155:F163" si="58">SUM(C155:E155)</f>
        <v>4</v>
      </c>
      <c r="G155" s="38"/>
      <c r="H155" s="42">
        <v>2</v>
      </c>
      <c r="I155" s="42">
        <v>1</v>
      </c>
      <c r="J155" s="43"/>
      <c r="K155" s="42">
        <f t="shared" si="55"/>
        <v>3</v>
      </c>
      <c r="L155" s="38"/>
      <c r="M155" s="51">
        <v>3</v>
      </c>
      <c r="N155" s="51"/>
      <c r="O155" s="43"/>
      <c r="P155" s="52">
        <f t="shared" si="56"/>
        <v>3</v>
      </c>
      <c r="Q155" s="38"/>
      <c r="R155" s="52"/>
      <c r="S155" s="52"/>
      <c r="T155" s="52"/>
      <c r="U155" s="38"/>
      <c r="V155" s="52"/>
      <c r="W155" s="38"/>
      <c r="X155" s="56">
        <f t="shared" si="57"/>
        <v>10</v>
      </c>
    </row>
    <row r="156" ht="15.6" spans="1:24">
      <c r="A156" s="61"/>
      <c r="B156" s="40" t="s">
        <v>528</v>
      </c>
      <c r="C156" s="41">
        <v>2</v>
      </c>
      <c r="D156" s="42"/>
      <c r="E156" s="43"/>
      <c r="F156" s="42">
        <v>2</v>
      </c>
      <c r="G156" s="38"/>
      <c r="H156" s="42">
        <v>2</v>
      </c>
      <c r="I156" s="42"/>
      <c r="J156" s="43"/>
      <c r="K156" s="42">
        <v>2</v>
      </c>
      <c r="L156" s="38"/>
      <c r="M156" s="51">
        <v>1</v>
      </c>
      <c r="N156" s="51"/>
      <c r="O156" s="43"/>
      <c r="P156" s="52">
        <v>1</v>
      </c>
      <c r="Q156" s="38"/>
      <c r="R156" s="52"/>
      <c r="S156" s="52"/>
      <c r="T156" s="52"/>
      <c r="U156" s="38"/>
      <c r="V156" s="52"/>
      <c r="W156" s="38"/>
      <c r="X156" s="56">
        <v>5</v>
      </c>
    </row>
    <row r="157" ht="15.6" spans="1:24">
      <c r="A157" s="61"/>
      <c r="B157" s="40" t="s">
        <v>529</v>
      </c>
      <c r="C157" s="41">
        <v>1</v>
      </c>
      <c r="D157" s="42">
        <v>4</v>
      </c>
      <c r="E157" s="43"/>
      <c r="F157" s="42">
        <f t="shared" si="58"/>
        <v>5</v>
      </c>
      <c r="G157" s="38"/>
      <c r="H157" s="42">
        <v>2</v>
      </c>
      <c r="I157" s="42"/>
      <c r="J157" s="43"/>
      <c r="K157" s="42">
        <f t="shared" ref="K157:K162" si="59">SUM(H157:J157)</f>
        <v>2</v>
      </c>
      <c r="L157" s="38"/>
      <c r="M157" s="51">
        <v>1</v>
      </c>
      <c r="N157" s="51"/>
      <c r="O157" s="43"/>
      <c r="P157" s="52">
        <f t="shared" si="56"/>
        <v>1</v>
      </c>
      <c r="Q157" s="38"/>
      <c r="R157" s="52"/>
      <c r="S157" s="52"/>
      <c r="T157" s="52"/>
      <c r="U157" s="38"/>
      <c r="V157" s="52"/>
      <c r="W157" s="38"/>
      <c r="X157" s="56">
        <f t="shared" si="57"/>
        <v>8</v>
      </c>
    </row>
    <row r="158" ht="15.6" spans="1:24">
      <c r="A158" s="61"/>
      <c r="B158" s="40" t="s">
        <v>530</v>
      </c>
      <c r="C158" s="41">
        <v>5</v>
      </c>
      <c r="D158" s="42"/>
      <c r="E158" s="43"/>
      <c r="F158" s="42">
        <f t="shared" si="58"/>
        <v>5</v>
      </c>
      <c r="G158" s="38"/>
      <c r="H158" s="42">
        <v>2</v>
      </c>
      <c r="I158" s="42"/>
      <c r="J158" s="43"/>
      <c r="K158" s="42">
        <f t="shared" si="59"/>
        <v>2</v>
      </c>
      <c r="L158" s="38"/>
      <c r="M158" s="51">
        <v>2</v>
      </c>
      <c r="N158" s="51"/>
      <c r="O158" s="43"/>
      <c r="P158" s="52">
        <f t="shared" si="56"/>
        <v>2</v>
      </c>
      <c r="Q158" s="38"/>
      <c r="R158" s="52"/>
      <c r="S158" s="52"/>
      <c r="T158" s="52"/>
      <c r="U158" s="38"/>
      <c r="V158" s="52"/>
      <c r="W158" s="38"/>
      <c r="X158" s="56">
        <f t="shared" si="57"/>
        <v>9</v>
      </c>
    </row>
    <row r="159" ht="15.6" spans="1:24">
      <c r="A159" s="61"/>
      <c r="B159" s="40" t="s">
        <v>531</v>
      </c>
      <c r="C159" s="41">
        <v>1</v>
      </c>
      <c r="D159" s="42"/>
      <c r="E159" s="43"/>
      <c r="F159" s="42">
        <f t="shared" si="58"/>
        <v>1</v>
      </c>
      <c r="G159" s="38"/>
      <c r="H159" s="42"/>
      <c r="I159" s="42"/>
      <c r="J159" s="43"/>
      <c r="K159" s="42"/>
      <c r="L159" s="38"/>
      <c r="M159" s="51">
        <v>1</v>
      </c>
      <c r="N159" s="51"/>
      <c r="O159" s="43"/>
      <c r="P159" s="52">
        <f t="shared" si="56"/>
        <v>1</v>
      </c>
      <c r="Q159" s="38"/>
      <c r="R159" s="52"/>
      <c r="S159" s="52"/>
      <c r="T159" s="52"/>
      <c r="U159" s="38"/>
      <c r="V159" s="52"/>
      <c r="W159" s="38"/>
      <c r="X159" s="56">
        <f t="shared" si="57"/>
        <v>2</v>
      </c>
    </row>
    <row r="160" ht="15.6" spans="1:24">
      <c r="A160" s="61"/>
      <c r="B160" s="40" t="s">
        <v>532</v>
      </c>
      <c r="C160" s="41">
        <v>1</v>
      </c>
      <c r="D160" s="42"/>
      <c r="E160" s="43"/>
      <c r="F160" s="42">
        <f t="shared" si="58"/>
        <v>1</v>
      </c>
      <c r="G160" s="38"/>
      <c r="H160" s="42"/>
      <c r="I160" s="42"/>
      <c r="J160" s="43"/>
      <c r="K160" s="42"/>
      <c r="L160" s="38"/>
      <c r="M160" s="51">
        <v>1</v>
      </c>
      <c r="N160" s="51"/>
      <c r="O160" s="43"/>
      <c r="P160" s="52">
        <f t="shared" si="56"/>
        <v>1</v>
      </c>
      <c r="Q160" s="38"/>
      <c r="R160" s="52"/>
      <c r="S160" s="52"/>
      <c r="T160" s="52"/>
      <c r="U160" s="38"/>
      <c r="V160" s="52"/>
      <c r="W160" s="38"/>
      <c r="X160" s="56">
        <f t="shared" si="57"/>
        <v>2</v>
      </c>
    </row>
    <row r="161" ht="15.6" spans="1:24">
      <c r="A161" s="61"/>
      <c r="B161" s="40" t="s">
        <v>533</v>
      </c>
      <c r="C161" s="41">
        <v>1</v>
      </c>
      <c r="D161" s="42"/>
      <c r="E161" s="43"/>
      <c r="F161" s="42">
        <f t="shared" si="58"/>
        <v>1</v>
      </c>
      <c r="G161" s="38"/>
      <c r="H161" s="42"/>
      <c r="I161" s="42"/>
      <c r="J161" s="43"/>
      <c r="K161" s="42"/>
      <c r="L161" s="38"/>
      <c r="M161" s="51"/>
      <c r="N161" s="51"/>
      <c r="O161" s="43"/>
      <c r="P161" s="52"/>
      <c r="Q161" s="38"/>
      <c r="R161" s="52"/>
      <c r="S161" s="52"/>
      <c r="T161" s="52"/>
      <c r="U161" s="38"/>
      <c r="V161" s="52"/>
      <c r="W161" s="38"/>
      <c r="X161" s="56">
        <f t="shared" si="57"/>
        <v>1</v>
      </c>
    </row>
    <row r="162" ht="15.6" spans="1:24">
      <c r="A162" s="61"/>
      <c r="B162" s="40" t="s">
        <v>534</v>
      </c>
      <c r="C162" s="41">
        <v>1</v>
      </c>
      <c r="D162" s="42"/>
      <c r="E162" s="43"/>
      <c r="F162" s="42">
        <f t="shared" si="58"/>
        <v>1</v>
      </c>
      <c r="G162" s="38"/>
      <c r="H162" s="42">
        <v>1</v>
      </c>
      <c r="I162" s="42"/>
      <c r="J162" s="43"/>
      <c r="K162" s="42">
        <f t="shared" si="59"/>
        <v>1</v>
      </c>
      <c r="L162" s="38"/>
      <c r="M162" s="51"/>
      <c r="N162" s="51"/>
      <c r="O162" s="43"/>
      <c r="P162" s="52"/>
      <c r="Q162" s="38"/>
      <c r="R162" s="52"/>
      <c r="S162" s="52">
        <v>1</v>
      </c>
      <c r="T162" s="52">
        <f>SUM(R162:S162)</f>
        <v>1</v>
      </c>
      <c r="U162" s="38"/>
      <c r="V162" s="52"/>
      <c r="W162" s="38"/>
      <c r="X162" s="56">
        <f t="shared" si="57"/>
        <v>3</v>
      </c>
    </row>
    <row r="163" ht="15.6" spans="1:24">
      <c r="A163" s="61"/>
      <c r="B163" s="40" t="s">
        <v>535</v>
      </c>
      <c r="C163" s="41">
        <v>1</v>
      </c>
      <c r="D163" s="42"/>
      <c r="E163" s="43"/>
      <c r="F163" s="42">
        <f t="shared" si="58"/>
        <v>1</v>
      </c>
      <c r="G163" s="38"/>
      <c r="H163" s="42"/>
      <c r="I163" s="42"/>
      <c r="J163" s="43"/>
      <c r="K163" s="42"/>
      <c r="L163" s="38"/>
      <c r="M163" s="51"/>
      <c r="N163" s="51"/>
      <c r="O163" s="43"/>
      <c r="P163" s="52"/>
      <c r="Q163" s="38"/>
      <c r="R163" s="52"/>
      <c r="S163" s="52"/>
      <c r="T163" s="52"/>
      <c r="U163" s="38"/>
      <c r="V163" s="52"/>
      <c r="W163" s="38"/>
      <c r="X163" s="56">
        <v>1</v>
      </c>
    </row>
    <row r="164" ht="15.6" spans="1:24">
      <c r="A164" s="61"/>
      <c r="B164" s="40" t="s">
        <v>536</v>
      </c>
      <c r="C164" s="41"/>
      <c r="D164" s="42"/>
      <c r="E164" s="43"/>
      <c r="F164" s="42"/>
      <c r="G164" s="38"/>
      <c r="H164" s="42"/>
      <c r="I164" s="42"/>
      <c r="J164" s="43"/>
      <c r="K164" s="42"/>
      <c r="L164" s="38"/>
      <c r="M164" s="51"/>
      <c r="N164" s="51"/>
      <c r="O164" s="43"/>
      <c r="P164" s="52"/>
      <c r="Q164" s="38"/>
      <c r="R164" s="52"/>
      <c r="S164" s="52"/>
      <c r="T164" s="52"/>
      <c r="U164" s="38"/>
      <c r="V164" s="52">
        <v>1</v>
      </c>
      <c r="W164" s="38"/>
      <c r="X164" s="56">
        <v>1</v>
      </c>
    </row>
    <row r="165" ht="15.6" spans="1:24">
      <c r="A165" s="61"/>
      <c r="B165" s="40" t="s">
        <v>537</v>
      </c>
      <c r="C165" s="41"/>
      <c r="D165" s="42"/>
      <c r="E165" s="43"/>
      <c r="F165" s="42"/>
      <c r="G165" s="38"/>
      <c r="H165" s="42"/>
      <c r="I165" s="42"/>
      <c r="J165" s="43"/>
      <c r="K165" s="42"/>
      <c r="L165" s="38"/>
      <c r="M165" s="51"/>
      <c r="N165" s="51"/>
      <c r="O165" s="43"/>
      <c r="P165" s="52"/>
      <c r="Q165" s="38"/>
      <c r="R165" s="52"/>
      <c r="S165" s="52"/>
      <c r="T165" s="52"/>
      <c r="U165" s="38"/>
      <c r="V165" s="52">
        <v>1</v>
      </c>
      <c r="W165" s="38"/>
      <c r="X165" s="56">
        <v>1</v>
      </c>
    </row>
    <row r="166" ht="15.6" spans="1:24">
      <c r="A166" s="62"/>
      <c r="B166" s="40" t="s">
        <v>538</v>
      </c>
      <c r="C166" s="41">
        <v>3</v>
      </c>
      <c r="D166" s="42"/>
      <c r="E166" s="43"/>
      <c r="F166" s="42">
        <f t="shared" ref="F166:F169" si="60">SUM(C166:E166)</f>
        <v>3</v>
      </c>
      <c r="G166" s="38"/>
      <c r="H166" s="42">
        <v>2</v>
      </c>
      <c r="I166" s="42"/>
      <c r="J166" s="43"/>
      <c r="K166" s="42">
        <f t="shared" ref="K166:K171" si="61">SUM(H166:J166)</f>
        <v>2</v>
      </c>
      <c r="L166" s="38"/>
      <c r="M166" s="51">
        <v>2</v>
      </c>
      <c r="N166" s="51"/>
      <c r="O166" s="43"/>
      <c r="P166" s="52">
        <f>SUM(M166:O166)</f>
        <v>2</v>
      </c>
      <c r="Q166" s="38"/>
      <c r="R166" s="52"/>
      <c r="S166" s="52"/>
      <c r="T166" s="52"/>
      <c r="U166" s="38"/>
      <c r="V166" s="52"/>
      <c r="W166" s="38"/>
      <c r="X166" s="56">
        <f t="shared" ref="X166:X173" si="62">V166+T166+P166+K166+F166</f>
        <v>7</v>
      </c>
    </row>
    <row r="167" ht="15.6" spans="1:24">
      <c r="A167" s="47" t="s">
        <v>539</v>
      </c>
      <c r="B167" s="40" t="s">
        <v>540</v>
      </c>
      <c r="C167" s="41">
        <v>2</v>
      </c>
      <c r="D167" s="42"/>
      <c r="E167" s="43"/>
      <c r="F167" s="42">
        <f t="shared" si="60"/>
        <v>2</v>
      </c>
      <c r="G167" s="38"/>
      <c r="H167" s="42"/>
      <c r="I167" s="42"/>
      <c r="J167" s="43"/>
      <c r="K167" s="42"/>
      <c r="L167" s="38"/>
      <c r="M167" s="51"/>
      <c r="N167" s="51"/>
      <c r="O167" s="43"/>
      <c r="P167" s="52"/>
      <c r="Q167" s="38"/>
      <c r="R167" s="52"/>
      <c r="S167" s="52"/>
      <c r="T167" s="52"/>
      <c r="U167" s="38"/>
      <c r="V167" s="52"/>
      <c r="W167" s="38"/>
      <c r="X167" s="56">
        <f t="shared" si="62"/>
        <v>2</v>
      </c>
    </row>
    <row r="168" ht="15.6" spans="1:24">
      <c r="A168" s="48"/>
      <c r="B168" s="40" t="s">
        <v>541</v>
      </c>
      <c r="C168" s="41">
        <v>1</v>
      </c>
      <c r="D168" s="42"/>
      <c r="E168" s="43"/>
      <c r="F168" s="42">
        <f t="shared" si="60"/>
        <v>1</v>
      </c>
      <c r="G168" s="38"/>
      <c r="H168" s="42"/>
      <c r="I168" s="42"/>
      <c r="J168" s="43"/>
      <c r="K168" s="42"/>
      <c r="L168" s="38"/>
      <c r="M168" s="51"/>
      <c r="N168" s="51"/>
      <c r="O168" s="43"/>
      <c r="P168" s="52"/>
      <c r="Q168" s="38"/>
      <c r="R168" s="52"/>
      <c r="S168" s="52"/>
      <c r="T168" s="52"/>
      <c r="U168" s="38"/>
      <c r="V168" s="52"/>
      <c r="W168" s="38"/>
      <c r="X168" s="56">
        <f t="shared" si="62"/>
        <v>1</v>
      </c>
    </row>
    <row r="169" ht="15.6" spans="1:24">
      <c r="A169" s="48"/>
      <c r="B169" s="40" t="s">
        <v>542</v>
      </c>
      <c r="C169" s="41">
        <v>9</v>
      </c>
      <c r="D169" s="42"/>
      <c r="E169" s="43"/>
      <c r="F169" s="42">
        <f t="shared" si="60"/>
        <v>9</v>
      </c>
      <c r="G169" s="38"/>
      <c r="H169" s="42"/>
      <c r="I169" s="42"/>
      <c r="J169" s="43"/>
      <c r="K169" s="42"/>
      <c r="L169" s="38"/>
      <c r="M169" s="51"/>
      <c r="N169" s="51"/>
      <c r="O169" s="43"/>
      <c r="P169" s="52"/>
      <c r="Q169" s="38"/>
      <c r="R169" s="52"/>
      <c r="S169" s="52"/>
      <c r="T169" s="52"/>
      <c r="U169" s="38"/>
      <c r="V169" s="52"/>
      <c r="W169" s="38"/>
      <c r="X169" s="56">
        <f t="shared" si="62"/>
        <v>9</v>
      </c>
    </row>
    <row r="170" ht="15.6" spans="1:24">
      <c r="A170" s="48"/>
      <c r="B170" s="40" t="s">
        <v>543</v>
      </c>
      <c r="C170" s="41"/>
      <c r="D170" s="42"/>
      <c r="E170" s="43"/>
      <c r="F170" s="42"/>
      <c r="G170" s="38"/>
      <c r="H170" s="42"/>
      <c r="I170" s="42">
        <v>6</v>
      </c>
      <c r="J170" s="43"/>
      <c r="K170" s="42">
        <f t="shared" si="61"/>
        <v>6</v>
      </c>
      <c r="L170" s="38"/>
      <c r="M170" s="51"/>
      <c r="N170" s="51">
        <v>4</v>
      </c>
      <c r="O170" s="43"/>
      <c r="P170" s="52">
        <f>SUM(M170:O170)</f>
        <v>4</v>
      </c>
      <c r="Q170" s="38"/>
      <c r="R170" s="52"/>
      <c r="S170" s="52"/>
      <c r="T170" s="52"/>
      <c r="U170" s="38"/>
      <c r="V170" s="52"/>
      <c r="W170" s="38"/>
      <c r="X170" s="56">
        <f t="shared" si="62"/>
        <v>10</v>
      </c>
    </row>
    <row r="171" ht="15.6" spans="1:24">
      <c r="A171" s="48"/>
      <c r="B171" s="40" t="s">
        <v>544</v>
      </c>
      <c r="C171" s="41"/>
      <c r="D171" s="42"/>
      <c r="E171" s="43"/>
      <c r="F171" s="42"/>
      <c r="G171" s="38"/>
      <c r="H171" s="42"/>
      <c r="I171" s="42">
        <v>1</v>
      </c>
      <c r="J171" s="43"/>
      <c r="K171" s="42">
        <f t="shared" si="61"/>
        <v>1</v>
      </c>
      <c r="L171" s="38"/>
      <c r="M171" s="51"/>
      <c r="N171" s="51"/>
      <c r="O171" s="43"/>
      <c r="P171" s="52"/>
      <c r="Q171" s="38"/>
      <c r="R171" s="52"/>
      <c r="S171" s="52"/>
      <c r="T171" s="52"/>
      <c r="U171" s="38"/>
      <c r="V171" s="52"/>
      <c r="W171" s="38"/>
      <c r="X171" s="56">
        <f t="shared" si="62"/>
        <v>1</v>
      </c>
    </row>
    <row r="172" ht="15.6" spans="1:24">
      <c r="A172" s="48"/>
      <c r="B172" s="40" t="s">
        <v>545</v>
      </c>
      <c r="C172" s="41">
        <v>1</v>
      </c>
      <c r="D172" s="42">
        <v>1</v>
      </c>
      <c r="E172" s="43"/>
      <c r="F172" s="42">
        <f>SUM(C172:E172)</f>
        <v>2</v>
      </c>
      <c r="G172" s="38"/>
      <c r="H172" s="42"/>
      <c r="I172" s="42"/>
      <c r="J172" s="43"/>
      <c r="K172" s="42"/>
      <c r="L172" s="38"/>
      <c r="M172" s="51"/>
      <c r="N172" s="51"/>
      <c r="O172" s="43"/>
      <c r="P172" s="52"/>
      <c r="Q172" s="38"/>
      <c r="R172" s="52"/>
      <c r="S172" s="52"/>
      <c r="T172" s="52"/>
      <c r="U172" s="38"/>
      <c r="V172" s="52"/>
      <c r="W172" s="38"/>
      <c r="X172" s="56">
        <f t="shared" si="62"/>
        <v>2</v>
      </c>
    </row>
    <row r="173" ht="15.6" spans="1:24">
      <c r="A173" s="48"/>
      <c r="B173" s="40" t="s">
        <v>546</v>
      </c>
      <c r="C173" s="41"/>
      <c r="D173" s="42"/>
      <c r="E173" s="43"/>
      <c r="F173" s="42"/>
      <c r="G173" s="38"/>
      <c r="H173" s="42"/>
      <c r="I173" s="42"/>
      <c r="J173" s="43"/>
      <c r="K173" s="42"/>
      <c r="L173" s="38"/>
      <c r="M173" s="51"/>
      <c r="N173" s="51"/>
      <c r="O173" s="43"/>
      <c r="P173" s="52"/>
      <c r="Q173" s="38"/>
      <c r="R173" s="52"/>
      <c r="S173" s="52"/>
      <c r="T173" s="52"/>
      <c r="U173" s="38"/>
      <c r="V173" s="52"/>
      <c r="W173" s="38"/>
      <c r="X173" s="56">
        <f t="shared" si="62"/>
        <v>0</v>
      </c>
    </row>
    <row r="174" ht="15.6" spans="1:24">
      <c r="A174" s="48"/>
      <c r="B174" s="40" t="s">
        <v>547</v>
      </c>
      <c r="C174" s="41"/>
      <c r="D174" s="42"/>
      <c r="E174" s="43"/>
      <c r="F174" s="42"/>
      <c r="G174" s="38"/>
      <c r="H174" s="42">
        <v>1</v>
      </c>
      <c r="I174" s="42"/>
      <c r="J174" s="43"/>
      <c r="K174" s="42">
        <f>SUM(H174:J174)</f>
        <v>1</v>
      </c>
      <c r="L174" s="38"/>
      <c r="M174" s="51"/>
      <c r="N174" s="51"/>
      <c r="O174" s="43"/>
      <c r="P174" s="52"/>
      <c r="Q174" s="38"/>
      <c r="R174" s="52"/>
      <c r="S174" s="52"/>
      <c r="T174" s="52"/>
      <c r="U174" s="38"/>
      <c r="V174" s="52"/>
      <c r="W174" s="38"/>
      <c r="X174" s="56">
        <v>1</v>
      </c>
    </row>
    <row r="175" ht="15.6" spans="1:24">
      <c r="A175" s="48"/>
      <c r="B175" s="40" t="s">
        <v>548</v>
      </c>
      <c r="C175" s="41"/>
      <c r="D175" s="42"/>
      <c r="E175" s="43"/>
      <c r="F175" s="42"/>
      <c r="G175" s="38"/>
      <c r="H175" s="42"/>
      <c r="I175" s="42"/>
      <c r="J175" s="43"/>
      <c r="K175" s="42"/>
      <c r="L175" s="38"/>
      <c r="M175" s="51"/>
      <c r="N175" s="51">
        <v>4</v>
      </c>
      <c r="O175" s="43"/>
      <c r="P175" s="52">
        <f>SUM(M175:O175)</f>
        <v>4</v>
      </c>
      <c r="Q175" s="38"/>
      <c r="R175" s="52"/>
      <c r="S175" s="52"/>
      <c r="T175" s="52"/>
      <c r="U175" s="38"/>
      <c r="V175" s="52"/>
      <c r="W175" s="38"/>
      <c r="X175" s="56">
        <v>4</v>
      </c>
    </row>
    <row r="176" ht="15.6" spans="1:24">
      <c r="A176" s="48"/>
      <c r="B176" s="40" t="s">
        <v>549</v>
      </c>
      <c r="C176" s="41"/>
      <c r="D176" s="42"/>
      <c r="E176" s="43"/>
      <c r="F176" s="42"/>
      <c r="G176" s="38"/>
      <c r="H176" s="42"/>
      <c r="I176" s="42"/>
      <c r="J176" s="43"/>
      <c r="K176" s="42"/>
      <c r="L176" s="38"/>
      <c r="M176" s="51"/>
      <c r="N176" s="51"/>
      <c r="O176" s="43"/>
      <c r="P176" s="52"/>
      <c r="Q176" s="38"/>
      <c r="R176" s="52"/>
      <c r="S176" s="52"/>
      <c r="T176" s="52"/>
      <c r="U176" s="38"/>
      <c r="V176" s="52">
        <v>1</v>
      </c>
      <c r="W176" s="38"/>
      <c r="X176" s="56">
        <v>1</v>
      </c>
    </row>
    <row r="177" ht="15.6" spans="1:24">
      <c r="A177" s="49"/>
      <c r="B177" s="40" t="s">
        <v>550</v>
      </c>
      <c r="C177" s="41"/>
      <c r="D177" s="42"/>
      <c r="E177" s="43"/>
      <c r="F177" s="42"/>
      <c r="G177" s="38"/>
      <c r="H177" s="42">
        <v>1</v>
      </c>
      <c r="I177" s="42"/>
      <c r="J177" s="43"/>
      <c r="K177" s="42">
        <v>1</v>
      </c>
      <c r="L177" s="38"/>
      <c r="M177" s="51"/>
      <c r="N177" s="51"/>
      <c r="O177" s="43"/>
      <c r="P177" s="52"/>
      <c r="Q177" s="38"/>
      <c r="R177" s="52"/>
      <c r="S177" s="52"/>
      <c r="T177" s="52"/>
      <c r="U177" s="38"/>
      <c r="V177" s="52"/>
      <c r="W177" s="38"/>
      <c r="X177" s="56">
        <v>1</v>
      </c>
    </row>
    <row r="178" ht="15.6" spans="1:24">
      <c r="A178" s="63"/>
      <c r="B178" s="40" t="s">
        <v>551</v>
      </c>
      <c r="C178" s="41">
        <v>2</v>
      </c>
      <c r="D178" s="42"/>
      <c r="E178" s="43"/>
      <c r="F178" s="42">
        <f>SUM(C178:E178)</f>
        <v>2</v>
      </c>
      <c r="G178" s="64"/>
      <c r="H178" s="42">
        <v>2</v>
      </c>
      <c r="I178" s="42"/>
      <c r="J178" s="43"/>
      <c r="K178" s="42">
        <f>SUM(H178:J178)</f>
        <v>2</v>
      </c>
      <c r="L178" s="64"/>
      <c r="M178" s="51">
        <v>2</v>
      </c>
      <c r="N178" s="51"/>
      <c r="O178" s="43"/>
      <c r="P178" s="52">
        <v>1</v>
      </c>
      <c r="Q178" s="64"/>
      <c r="R178" s="52"/>
      <c r="S178" s="52"/>
      <c r="T178" s="52"/>
      <c r="U178" s="64"/>
      <c r="V178" s="52"/>
      <c r="W178" s="64"/>
      <c r="X178" s="56">
        <v>6</v>
      </c>
    </row>
    <row r="179" ht="15.6" spans="1:24">
      <c r="A179" s="50"/>
      <c r="B179" s="50"/>
      <c r="C179" s="50"/>
      <c r="D179" s="50"/>
      <c r="E179" s="50"/>
      <c r="F179" s="50">
        <f>SUM(F4:F178)</f>
        <v>643</v>
      </c>
      <c r="G179" s="50"/>
      <c r="H179" s="50"/>
      <c r="I179" s="50"/>
      <c r="J179" s="50"/>
      <c r="K179" s="50">
        <f>SUM(K4:K178)</f>
        <v>661</v>
      </c>
      <c r="L179" s="50"/>
      <c r="M179" s="65"/>
      <c r="N179" s="50"/>
      <c r="O179" s="50"/>
      <c r="P179" s="50">
        <f>SUM(P4:P178)</f>
        <v>466</v>
      </c>
      <c r="Q179" s="50"/>
      <c r="R179" s="50"/>
      <c r="S179" s="50"/>
      <c r="T179" s="50">
        <f t="shared" ref="T179:X179" si="63">SUM(T4:T178)</f>
        <v>62</v>
      </c>
      <c r="U179" s="50"/>
      <c r="V179" s="50">
        <f t="shared" si="63"/>
        <v>55</v>
      </c>
      <c r="W179" s="50"/>
      <c r="X179" s="50">
        <f t="shared" si="63"/>
        <v>1888</v>
      </c>
    </row>
  </sheetData>
  <mergeCells count="35">
    <mergeCell ref="A1:X1"/>
    <mergeCell ref="C2:F2"/>
    <mergeCell ref="H2:K2"/>
    <mergeCell ref="M2:P2"/>
    <mergeCell ref="R2:T2"/>
    <mergeCell ref="A4:A15"/>
    <mergeCell ref="A16:A20"/>
    <mergeCell ref="A21:A39"/>
    <mergeCell ref="A40:A53"/>
    <mergeCell ref="A55:A62"/>
    <mergeCell ref="A67:A68"/>
    <mergeCell ref="A69:A70"/>
    <mergeCell ref="A71:A73"/>
    <mergeCell ref="A74:A82"/>
    <mergeCell ref="A83:A84"/>
    <mergeCell ref="A85:A88"/>
    <mergeCell ref="A89:A90"/>
    <mergeCell ref="A91:A93"/>
    <mergeCell ref="A94:A98"/>
    <mergeCell ref="A99:A101"/>
    <mergeCell ref="A102:A104"/>
    <mergeCell ref="A105:A110"/>
    <mergeCell ref="A111:A113"/>
    <mergeCell ref="A114:A119"/>
    <mergeCell ref="A120:A123"/>
    <mergeCell ref="A124:A130"/>
    <mergeCell ref="A131:A132"/>
    <mergeCell ref="A133:A136"/>
    <mergeCell ref="A137:A166"/>
    <mergeCell ref="A167:A177"/>
    <mergeCell ref="G2:G178"/>
    <mergeCell ref="L2:L178"/>
    <mergeCell ref="Q2:Q178"/>
    <mergeCell ref="U2:U178"/>
    <mergeCell ref="W2:W178"/>
  </mergeCell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22" workbookViewId="0">
      <selection activeCell="C23" sqref="C23"/>
    </sheetView>
  </sheetViews>
  <sheetFormatPr defaultColWidth="6.90740740740741" defaultRowHeight="16.5" customHeight="1"/>
  <cols>
    <col min="1" max="3" width="5" style="8" customWidth="1"/>
    <col min="4" max="4" width="5" style="9" customWidth="1"/>
    <col min="5" max="15" width="5" style="8" customWidth="1"/>
    <col min="16" max="16" width="9.72222222222222" style="8" customWidth="1"/>
    <col min="17" max="17" width="5" style="8" hidden="1" customWidth="1"/>
    <col min="18" max="16384" width="6.90740740740741" style="8"/>
  </cols>
  <sheetData>
    <row r="1" s="6" customFormat="1" ht="45.75" customHeight="1" spans="1:17">
      <c r="A1" s="10" t="s">
        <v>552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2"/>
    </row>
    <row r="2" ht="9" customHeight="1" spans="1:17">
      <c r="A2" s="12" t="s">
        <v>553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3"/>
    </row>
    <row r="3" ht="9" customHeight="1" spans="1:17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4"/>
    </row>
    <row r="4" customHeight="1" spans="1:17">
      <c r="A4" s="16"/>
      <c r="Q4" s="25"/>
    </row>
    <row r="5" customHeight="1" spans="1:17">
      <c r="A5" s="16"/>
      <c r="Q5" s="25"/>
    </row>
    <row r="6" customHeight="1" spans="1:17">
      <c r="A6" s="16"/>
      <c r="Q6" s="25"/>
    </row>
    <row r="7" customHeight="1" spans="1:17">
      <c r="A7" s="16"/>
      <c r="Q7" s="25"/>
    </row>
    <row r="8" customHeight="1" spans="1:17">
      <c r="A8" s="16"/>
      <c r="Q8" s="25"/>
    </row>
    <row r="9" customHeight="1" spans="1:17">
      <c r="A9" s="16"/>
      <c r="Q9" s="25"/>
    </row>
    <row r="10" customHeight="1" spans="1:17">
      <c r="A10" s="16"/>
      <c r="Q10" s="25"/>
    </row>
    <row r="11" customHeight="1" spans="1:17">
      <c r="A11" s="16"/>
      <c r="Q11" s="25"/>
    </row>
    <row r="12" customHeight="1" spans="1:17">
      <c r="A12" s="16"/>
      <c r="Q12" s="25"/>
    </row>
    <row r="13" customHeight="1" spans="1:17">
      <c r="A13" s="16"/>
      <c r="Q13" s="25"/>
    </row>
    <row r="14" customHeight="1" spans="1:17">
      <c r="A14" s="16"/>
      <c r="Q14" s="25"/>
    </row>
    <row r="15" customHeight="1" spans="1:17">
      <c r="A15" s="16"/>
      <c r="Q15" s="25"/>
    </row>
    <row r="16" customHeight="1" spans="1:17">
      <c r="A16" s="16"/>
      <c r="Q16" s="25"/>
    </row>
    <row r="17" customHeight="1" spans="1:17">
      <c r="A17" s="16"/>
      <c r="Q17" s="25"/>
    </row>
    <row r="18" customHeight="1" spans="1:17">
      <c r="A18" s="16"/>
      <c r="Q18" s="25"/>
    </row>
    <row r="19" customHeight="1" spans="1:17">
      <c r="A19" s="16"/>
      <c r="Q19" s="25"/>
    </row>
    <row r="20" customHeight="1" spans="1:17">
      <c r="A20" s="16"/>
      <c r="Q20" s="25"/>
    </row>
    <row r="21" customHeight="1" spans="1:17">
      <c r="A21" s="16"/>
      <c r="Q21" s="25"/>
    </row>
    <row r="22" customHeight="1" spans="1:17">
      <c r="A22" s="16"/>
      <c r="Q22" s="25"/>
    </row>
    <row r="23" customHeight="1" spans="1:17">
      <c r="A23" s="16"/>
      <c r="Q23" s="25"/>
    </row>
    <row r="24" customHeight="1" spans="1:17">
      <c r="A24" s="16"/>
      <c r="Q24" s="25"/>
    </row>
    <row r="25" customHeight="1" spans="1:17">
      <c r="A25" s="16"/>
      <c r="Q25" s="25"/>
    </row>
    <row r="26" ht="19" customHeight="1" spans="1:17">
      <c r="A26" s="16"/>
      <c r="Q26" s="25"/>
    </row>
    <row r="27" customHeight="1" spans="1:17">
      <c r="A27" s="16"/>
      <c r="Q27" s="25"/>
    </row>
    <row r="28" customHeight="1" spans="1:17">
      <c r="A28" s="16"/>
      <c r="Q28" s="25"/>
    </row>
    <row r="29" customHeight="1" spans="1:17">
      <c r="A29" s="16"/>
      <c r="Q29" s="25"/>
    </row>
    <row r="30" customHeight="1" spans="1:17">
      <c r="A30" s="16"/>
      <c r="Q30" s="25"/>
    </row>
    <row r="31" customHeight="1" spans="1:17">
      <c r="A31" s="16"/>
      <c r="Q31" s="25"/>
    </row>
    <row r="32" customHeight="1" spans="1:17">
      <c r="A32" s="16"/>
      <c r="Q32" s="25"/>
    </row>
    <row r="33" customHeight="1" spans="1:17">
      <c r="A33" s="16"/>
      <c r="Q33" s="25"/>
    </row>
    <row r="34" customHeight="1" spans="1:17">
      <c r="A34" s="16"/>
      <c r="Q34" s="25"/>
    </row>
    <row r="35" s="7" customFormat="1" customHeight="1" spans="1:17">
      <c r="A35" s="17" t="s">
        <v>554</v>
      </c>
      <c r="D35" s="18"/>
      <c r="Q35" s="26"/>
    </row>
    <row r="36" s="7" customFormat="1" ht="26.25" customHeight="1" spans="1:17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7"/>
    </row>
    <row r="37" ht="26.25" customHeight="1" spans="2:17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opLeftCell="A20" workbookViewId="0">
      <selection activeCell="B23" sqref="B23"/>
    </sheetView>
  </sheetViews>
  <sheetFormatPr defaultColWidth="6.90740740740741" defaultRowHeight="16.5" customHeight="1"/>
  <cols>
    <col min="1" max="3" width="5" style="8" customWidth="1"/>
    <col min="4" max="4" width="5" style="9" customWidth="1"/>
    <col min="5" max="15" width="5" style="8" customWidth="1"/>
    <col min="16" max="16" width="9.72222222222222" style="8" customWidth="1"/>
    <col min="17" max="17" width="5" style="8" hidden="1" customWidth="1"/>
    <col min="18" max="16384" width="6.90740740740741" style="8"/>
  </cols>
  <sheetData>
    <row r="1" s="6" customFormat="1" ht="45.75" customHeight="1" spans="1:17">
      <c r="A1" s="10" t="s">
        <v>555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2"/>
    </row>
    <row r="2" ht="9" customHeight="1" spans="1:17">
      <c r="A2" s="12" t="s">
        <v>556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3"/>
    </row>
    <row r="3" ht="9" customHeight="1" spans="1:17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4"/>
    </row>
    <row r="4" customHeight="1" spans="1:17">
      <c r="A4" s="16"/>
      <c r="Q4" s="25"/>
    </row>
    <row r="5" customHeight="1" spans="1:17">
      <c r="A5" s="16"/>
      <c r="Q5" s="25"/>
    </row>
    <row r="6" customHeight="1" spans="1:17">
      <c r="A6" s="16"/>
      <c r="Q6" s="25"/>
    </row>
    <row r="7" customHeight="1" spans="1:17">
      <c r="A7" s="16"/>
      <c r="Q7" s="25"/>
    </row>
    <row r="8" customHeight="1" spans="1:17">
      <c r="A8" s="16"/>
      <c r="Q8" s="25"/>
    </row>
    <row r="9" customHeight="1" spans="1:17">
      <c r="A9" s="16"/>
      <c r="Q9" s="25"/>
    </row>
    <row r="10" customHeight="1" spans="1:17">
      <c r="A10" s="16"/>
      <c r="Q10" s="25"/>
    </row>
    <row r="11" customHeight="1" spans="1:17">
      <c r="A11" s="16"/>
      <c r="Q11" s="25"/>
    </row>
    <row r="12" customHeight="1" spans="1:17">
      <c r="A12" s="16"/>
      <c r="Q12" s="25"/>
    </row>
    <row r="13" customHeight="1" spans="1:17">
      <c r="A13" s="16"/>
      <c r="Q13" s="25"/>
    </row>
    <row r="14" customHeight="1" spans="1:17">
      <c r="A14" s="16"/>
      <c r="Q14" s="25"/>
    </row>
    <row r="15" customHeight="1" spans="1:17">
      <c r="A15" s="16"/>
      <c r="Q15" s="25"/>
    </row>
    <row r="16" customHeight="1" spans="1:17">
      <c r="A16" s="16"/>
      <c r="Q16" s="25"/>
    </row>
    <row r="17" customHeight="1" spans="1:17">
      <c r="A17" s="16"/>
      <c r="Q17" s="25"/>
    </row>
    <row r="18" customHeight="1" spans="1:17">
      <c r="A18" s="16"/>
      <c r="Q18" s="25"/>
    </row>
    <row r="19" customHeight="1" spans="1:17">
      <c r="A19" s="16"/>
      <c r="Q19" s="25"/>
    </row>
    <row r="20" customHeight="1" spans="1:17">
      <c r="A20" s="16"/>
      <c r="Q20" s="25"/>
    </row>
    <row r="21" customHeight="1" spans="1:17">
      <c r="A21" s="16"/>
      <c r="Q21" s="25"/>
    </row>
    <row r="22" customHeight="1" spans="1:17">
      <c r="A22" s="16"/>
      <c r="Q22" s="25"/>
    </row>
    <row r="23" customHeight="1" spans="1:17">
      <c r="A23" s="16"/>
      <c r="Q23" s="25"/>
    </row>
    <row r="24" customHeight="1" spans="1:17">
      <c r="A24" s="16"/>
      <c r="Q24" s="25"/>
    </row>
    <row r="25" customHeight="1" spans="1:17">
      <c r="A25" s="16"/>
      <c r="Q25" s="25"/>
    </row>
    <row r="26" ht="19" customHeight="1" spans="1:17">
      <c r="A26" s="16"/>
      <c r="Q26" s="25"/>
    </row>
    <row r="27" customHeight="1" spans="1:17">
      <c r="A27" s="16"/>
      <c r="Q27" s="25"/>
    </row>
    <row r="28" customHeight="1" spans="1:17">
      <c r="A28" s="16"/>
      <c r="Q28" s="25"/>
    </row>
    <row r="29" customHeight="1" spans="1:17">
      <c r="A29" s="16"/>
      <c r="Q29" s="25"/>
    </row>
    <row r="30" customHeight="1" spans="1:17">
      <c r="A30" s="16"/>
      <c r="Q30" s="25"/>
    </row>
    <row r="31" customHeight="1" spans="1:17">
      <c r="A31" s="16"/>
      <c r="Q31" s="25"/>
    </row>
    <row r="32" customHeight="1" spans="1:17">
      <c r="A32" s="16"/>
      <c r="Q32" s="25"/>
    </row>
    <row r="33" customHeight="1" spans="1:17">
      <c r="A33" s="16"/>
      <c r="Q33" s="25"/>
    </row>
    <row r="34" customHeight="1" spans="1:17">
      <c r="A34" s="16"/>
      <c r="Q34" s="25"/>
    </row>
    <row r="35" s="7" customFormat="1" customHeight="1" spans="1:17">
      <c r="A35" s="17" t="s">
        <v>554</v>
      </c>
      <c r="D35" s="18"/>
      <c r="Q35" s="26"/>
    </row>
    <row r="36" s="7" customFormat="1" ht="26.25" customHeight="1" spans="1:17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7"/>
    </row>
    <row r="37" ht="26.25" customHeight="1" spans="2:17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5" activePane="bottomLeft" state="frozen"/>
      <selection/>
      <selection pane="bottomLeft" activeCell="C28" sqref="C28"/>
    </sheetView>
  </sheetViews>
  <sheetFormatPr defaultColWidth="9" defaultRowHeight="15" outlineLevelCol="2"/>
  <cols>
    <col min="1" max="1" width="23.6296296296296" style="2" customWidth="1"/>
    <col min="2" max="2" width="12" style="2" customWidth="1"/>
    <col min="3" max="3" width="9.72222222222222" style="2" customWidth="1"/>
    <col min="4" max="16384" width="9" style="2"/>
  </cols>
  <sheetData>
    <row r="1" s="1" customFormat="1" spans="1:3">
      <c r="A1" s="3" t="s">
        <v>557</v>
      </c>
      <c r="B1" s="3" t="s">
        <v>558</v>
      </c>
      <c r="C1" s="3" t="s">
        <v>559</v>
      </c>
    </row>
    <row r="2" spans="1:3">
      <c r="A2" s="4" t="s">
        <v>560</v>
      </c>
      <c r="B2" s="4" t="s">
        <v>561</v>
      </c>
      <c r="C2" s="4" t="s">
        <v>562</v>
      </c>
    </row>
    <row r="3" spans="1:3">
      <c r="A3" s="4" t="s">
        <v>560</v>
      </c>
      <c r="B3" s="4" t="s">
        <v>563</v>
      </c>
      <c r="C3" s="4" t="s">
        <v>562</v>
      </c>
    </row>
    <row r="4" spans="1:3">
      <c r="A4" s="4" t="s">
        <v>564</v>
      </c>
      <c r="B4" s="4" t="s">
        <v>565</v>
      </c>
      <c r="C4" s="4" t="s">
        <v>562</v>
      </c>
    </row>
    <row r="5" spans="1:3">
      <c r="A5" s="4" t="s">
        <v>564</v>
      </c>
      <c r="B5" s="4" t="s">
        <v>566</v>
      </c>
      <c r="C5" s="4" t="s">
        <v>562</v>
      </c>
    </row>
    <row r="6" spans="1:3">
      <c r="A6" s="4" t="s">
        <v>567</v>
      </c>
      <c r="B6" s="4" t="s">
        <v>565</v>
      </c>
      <c r="C6" s="4" t="s">
        <v>562</v>
      </c>
    </row>
    <row r="7" spans="1:3">
      <c r="A7" s="4" t="s">
        <v>567</v>
      </c>
      <c r="B7" s="4" t="s">
        <v>566</v>
      </c>
      <c r="C7" s="4" t="s">
        <v>562</v>
      </c>
    </row>
    <row r="8" spans="1:3">
      <c r="A8" s="4" t="s">
        <v>568</v>
      </c>
      <c r="B8" s="4" t="s">
        <v>565</v>
      </c>
      <c r="C8" s="4" t="s">
        <v>562</v>
      </c>
    </row>
    <row r="9" spans="1:3">
      <c r="A9" s="4" t="s">
        <v>568</v>
      </c>
      <c r="B9" s="4" t="s">
        <v>566</v>
      </c>
      <c r="C9" s="4" t="s">
        <v>562</v>
      </c>
    </row>
    <row r="10" spans="1:3">
      <c r="A10" s="4" t="s">
        <v>569</v>
      </c>
      <c r="B10" s="4" t="s">
        <v>565</v>
      </c>
      <c r="C10" s="4" t="s">
        <v>570</v>
      </c>
    </row>
    <row r="11" spans="1:3">
      <c r="A11" s="4" t="s">
        <v>569</v>
      </c>
      <c r="B11" s="4" t="s">
        <v>566</v>
      </c>
      <c r="C11" s="4" t="s">
        <v>570</v>
      </c>
    </row>
    <row r="12" spans="1:3">
      <c r="A12" s="4" t="s">
        <v>571</v>
      </c>
      <c r="B12" s="4" t="s">
        <v>565</v>
      </c>
      <c r="C12" s="4" t="s">
        <v>570</v>
      </c>
    </row>
    <row r="13" spans="1:3">
      <c r="A13" s="4" t="s">
        <v>571</v>
      </c>
      <c r="B13" s="4" t="s">
        <v>566</v>
      </c>
      <c r="C13" s="4" t="s">
        <v>570</v>
      </c>
    </row>
    <row r="14" ht="30" spans="1:3">
      <c r="A14" s="5" t="s">
        <v>572</v>
      </c>
      <c r="B14" s="4" t="s">
        <v>565</v>
      </c>
      <c r="C14" s="4" t="s">
        <v>573</v>
      </c>
    </row>
    <row r="15" ht="30" spans="1:3">
      <c r="A15" s="5" t="s">
        <v>572</v>
      </c>
      <c r="B15" s="4" t="s">
        <v>566</v>
      </c>
      <c r="C15" s="4" t="s">
        <v>573</v>
      </c>
    </row>
    <row r="16" ht="30" spans="1:3">
      <c r="A16" s="5" t="s">
        <v>574</v>
      </c>
      <c r="B16" s="4" t="s">
        <v>565</v>
      </c>
      <c r="C16" s="4" t="s">
        <v>573</v>
      </c>
    </row>
    <row r="17" ht="30" spans="1:3">
      <c r="A17" s="5" t="s">
        <v>574</v>
      </c>
      <c r="B17" s="4" t="s">
        <v>566</v>
      </c>
      <c r="C17" s="4" t="s">
        <v>573</v>
      </c>
    </row>
    <row r="18" ht="30" spans="1:3">
      <c r="A18" s="5" t="s">
        <v>575</v>
      </c>
      <c r="B18" s="4" t="s">
        <v>565</v>
      </c>
      <c r="C18" s="4" t="s">
        <v>573</v>
      </c>
    </row>
    <row r="19" ht="30" spans="1:3">
      <c r="A19" s="5" t="s">
        <v>575</v>
      </c>
      <c r="B19" s="4" t="s">
        <v>566</v>
      </c>
      <c r="C19" s="4" t="s">
        <v>573</v>
      </c>
    </row>
    <row r="20" spans="1:3">
      <c r="A20" s="4" t="s">
        <v>576</v>
      </c>
      <c r="B20" s="4" t="s">
        <v>565</v>
      </c>
      <c r="C20" s="4" t="s">
        <v>573</v>
      </c>
    </row>
    <row r="21" spans="1:3">
      <c r="A21" s="4" t="s">
        <v>576</v>
      </c>
      <c r="B21" s="4" t="s">
        <v>566</v>
      </c>
      <c r="C21" s="4" t="s">
        <v>573</v>
      </c>
    </row>
    <row r="22" spans="1:3">
      <c r="A22" s="4" t="s">
        <v>577</v>
      </c>
      <c r="B22" s="4" t="s">
        <v>578</v>
      </c>
      <c r="C22" s="4" t="s">
        <v>562</v>
      </c>
    </row>
    <row r="23" spans="1:3">
      <c r="A23" s="4" t="s">
        <v>579</v>
      </c>
      <c r="B23" s="4" t="s">
        <v>561</v>
      </c>
      <c r="C23" s="4" t="s">
        <v>570</v>
      </c>
    </row>
    <row r="24" spans="1:3">
      <c r="A24" s="4" t="s">
        <v>579</v>
      </c>
      <c r="B24" s="4" t="s">
        <v>563</v>
      </c>
      <c r="C24" s="4" t="s">
        <v>570</v>
      </c>
    </row>
    <row r="25" spans="1:3">
      <c r="A25" s="4" t="s">
        <v>580</v>
      </c>
      <c r="B25" s="4" t="s">
        <v>565</v>
      </c>
      <c r="C25" s="4" t="s">
        <v>570</v>
      </c>
    </row>
    <row r="26" spans="1:3">
      <c r="A26" s="4" t="s">
        <v>580</v>
      </c>
      <c r="B26" s="4" t="s">
        <v>566</v>
      </c>
      <c r="C26" s="4" t="s">
        <v>570</v>
      </c>
    </row>
    <row r="27" spans="1:3">
      <c r="A27" s="4" t="s">
        <v>581</v>
      </c>
      <c r="B27" s="4" t="s">
        <v>561</v>
      </c>
      <c r="C27" s="4" t="s">
        <v>562</v>
      </c>
    </row>
    <row r="28" spans="1:3">
      <c r="A28" s="4" t="s">
        <v>581</v>
      </c>
      <c r="B28" s="4" t="s">
        <v>563</v>
      </c>
      <c r="C28" s="4" t="s">
        <v>562</v>
      </c>
    </row>
    <row r="29" spans="1:3">
      <c r="A29" s="4" t="s">
        <v>582</v>
      </c>
      <c r="B29" s="4" t="s">
        <v>561</v>
      </c>
      <c r="C29" s="4" t="s">
        <v>570</v>
      </c>
    </row>
    <row r="30" spans="1:3">
      <c r="A30" s="4" t="s">
        <v>582</v>
      </c>
      <c r="B30" s="4" t="s">
        <v>563</v>
      </c>
      <c r="C30" s="4" t="s">
        <v>570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张立</cp:lastModifiedBy>
  <dcterms:created xsi:type="dcterms:W3CDTF">2014-05-06T01:18:00Z</dcterms:created>
  <cp:lastPrinted>2020-01-15T02:50:00Z</cp:lastPrinted>
  <dcterms:modified xsi:type="dcterms:W3CDTF">2024-07-31T03:41:37Z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C40F55DB03094FCBA3B9BCA9D5A0AD93_12</vt:lpwstr>
  </property>
</Properties>
</file>