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900" tabRatio="886"/>
  </bookViews>
  <sheets>
    <sheet name="1" sheetId="18" r:id="rId1"/>
  </sheets>
  <definedNames>
    <definedName name="_xlnm.Print_Area" localSheetId="0">'1'!$A$1:$I$10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<sst xmlns="http://schemas.openxmlformats.org/spreadsheetml/2006/main" count="14" uniqueCount="14">
  <si>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品牌</t>
  </si>
  <si>
    <t>合同号</t>
  </si>
  <si>
    <t>品名</t>
  </si>
  <si>
    <t>款号</t>
  </si>
  <si>
    <t>合同单价（元/件）</t>
  </si>
  <si>
    <t>开票数量（件）</t>
  </si>
  <si>
    <t>开票总额</t>
  </si>
  <si>
    <t>13税额</t>
  </si>
  <si>
    <t>备注</t>
  </si>
  <si>
    <t>探路者</t>
  </si>
  <si>
    <t>TOREAD-PO-FZ-202510240102</t>
  </si>
  <si>
    <t xml:space="preserve">探路者女式外套CORDURA
</t>
  </si>
  <si>
    <t>TAEEAO82026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</si>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</sst>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26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.9"/>
      <color rgb="FF000000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7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7" fontId="2" fillId="0" borderId="1" xfId="0" applyNumberFormat="1" applyFont="1" applyFill="1" applyBorder="1" applyAlignment="1">
      <alignment horizontal="center" vertical="center" wrapText="1"/>
    </xf>
    <xf numFmtId="7" fontId="2" fillId="0" borderId="1" xfId="0" applyNumberFormat="1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32385</xdr:colOff>
      <xdr:row>4</xdr:row>
      <xdr:rowOff>69850</xdr:rowOff>
    </xdr:from>
    <xdr:to>
      <xdr:col>3</xdr:col>
      <xdr:colOff>97790</xdr:colOff>
      <xdr:row>9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" y="1187450"/>
          <a:ext cx="5553710" cy="1289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6"/>
  <sheetViews>
    <sheetView tabSelected="1" view="pageBreakPreview" zoomScaleNormal="100" workbookViewId="0">
      <selection activeCell="E17" sqref="E17"/>
    </sheetView>
  </sheetViews>
  <sheetFormatPr defaultColWidth="8.63333333333333" defaultRowHeight="16.5" outlineLevelRow="5"/>
  <cols>
    <col min="1" max="1" width="9.25" style="2" customWidth="1"/>
    <col min="2" max="2" width="34.6666666666667" style="2" customWidth="1"/>
    <col min="3" max="3" width="28.1083333333333" style="2" customWidth="1"/>
    <col min="4" max="4" width="16.5" style="2" customWidth="1"/>
    <col min="5" max="5" width="19.3833333333333" style="3" customWidth="1"/>
    <col min="6" max="6" width="17" style="2" customWidth="1"/>
    <col min="7" max="7" width="18.6666666666667" style="4" customWidth="1"/>
    <col min="8" max="8" width="16.5583333333333" style="4" customWidth="1"/>
    <col min="9" max="9" width="26.25" style="2" customWidth="1"/>
    <col min="10" max="16384" width="8.63333333333333" style="2"/>
  </cols>
  <sheetData>
    <row r="1" s="1" customFormat="1" ht="22" customHeight="1" spans="1:9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7" t="s">
        <v>6</v>
      </c>
      <c r="H1" s="7" t="s">
        <v>7</v>
      </c>
      <c r="I1" s="5" t="s">
        <v>8</v>
      </c>
    </row>
    <row r="2" s="2" customFormat="1" ht="22" customHeight="1" spans="1:9">
      <c r="A2" s="8" t="s">
        <v>9</v>
      </c>
      <c r="B2" s="9" t="s">
        <v>10</v>
      </c>
      <c r="C2" s="10" t="s">
        <v>11</v>
      </c>
      <c r="D2" s="11" t="s">
        <v>12</v>
      </c>
      <c r="E2" s="12">
        <v>101.07</v>
      </c>
      <c r="F2" s="11">
        <v>10038</v>
      </c>
      <c r="G2" s="13">
        <f>E2*F2</f>
        <v>1014540.66</v>
      </c>
      <c r="H2" s="13">
        <f>G2-G2/1.13</f>
        <v>116717.067079646</v>
      </c>
      <c r="I2" s="10"/>
    </row>
    <row r="3" s="2" customFormat="1" ht="22" customHeight="1" spans="1:9">
      <c r="A3" s="8"/>
      <c r="B3" s="8"/>
      <c r="C3" s="10"/>
      <c r="D3" s="11"/>
      <c r="E3" s="12"/>
      <c r="F3" s="11"/>
      <c r="G3" s="13"/>
      <c r="H3" s="13"/>
      <c r="I3" s="10"/>
    </row>
    <row r="4" s="1" customFormat="1" ht="22" customHeight="1" spans="1:9">
      <c r="A4" s="8"/>
      <c r="B4" s="8"/>
      <c r="C4" s="10"/>
      <c r="D4" s="11"/>
      <c r="E4" s="14" t="s">
        <v>13</v>
      </c>
      <c r="F4" s="15">
        <f>SUM(F2:F2)</f>
        <v>10038</v>
      </c>
      <c r="G4" s="16">
        <f>SUM(G2:G3)</f>
        <v>1014540.66</v>
      </c>
      <c r="H4" s="16">
        <f>SUM(H2:H3)</f>
        <v>116717.067079646</v>
      </c>
      <c r="I4" s="5"/>
    </row>
    <row r="5" ht="22" customHeight="1"/>
    <row r="6" ht="22" customHeight="1"/>
  </sheetData>
  <pageMargins left="0.17" right="0.708661417322835" top="0.748031496062992" bottom="0.748031496062992" header="0.31496062992126" footer="0.31496062992126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Sally</cp:lastModifiedBy>
  <dcterms:created xsi:type="dcterms:W3CDTF">2015-06-05T18:17:00Z</dcterms:created>
  <dcterms:modified xsi:type="dcterms:W3CDTF">2026-03-20T02:10:37Z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48FCB1D66F564C9B9EB3C688051A24DD_13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