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<sst xmlns="http://schemas.openxmlformats.org/spreadsheetml/2006/main" count="914" uniqueCount="281">
  <si>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</si>
  <si>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</si>
  <si>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</si>
  <si>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</si>
  <si>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</si>
  <si>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</si>
  <si>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</si>
  <si>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</si>
  <si>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</si>
  <si>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</si>
  <si>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</si>
  <si>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</si>
  <si>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</si>
  <si>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</si>
  <si>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</si>
  <si>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</si>
  <si>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</si>
  <si>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</si>
  <si>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</si>
  <si>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</si>
  <si>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</si>
  <si>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</si>
  <si>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</si>
  <si>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</si>
  <si>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</si>
  <si>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</si>
  <si>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</si>
  <si>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</si>
  <si>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</si>
  <si>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</si>
  <si>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</si>
  <si>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</si>
  <si>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</si>
  <si>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</si>
  <si>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</si>
  <si>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</si>
  <si>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</si>
  <si>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</si>
  <si>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</si>
  <si>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</si>
  <si>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</si>
  <si>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</si>
  <si>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</si>
  <si>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</si>
  <si>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</si>
  <si>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</si>
  <si>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</si>
  <si>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</si>
  <si>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</si>
  <si>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</si>
  <si>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</si>
  <si>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</si>
  <si>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</si>
  <si>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</si>
  <si>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</si>
  <si>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</si>
  <si>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</si>
  <si>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</si>
  <si>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</si>
  <si>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</si>
  <si>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</si>
  <si>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</si>
  <si>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</si>
  <si>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</si>
  <si>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</si>
  <si>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</si>
  <si>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</si>
  <si>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</si>
  <si>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</si>
  <si>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</si>
  <si>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</si>
  <si>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</si>
  <si>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</si>
  <si>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</si>
  <si>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</si>
  <si>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</si>
  <si>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</si>
  <si>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</si>
  <si>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</si>
  <si>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</si>
  <si>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</si>
  <si>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</si>
  <si>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</si>
  <si>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</si>
  <si>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</si>
  <si>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</si>
  <si>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</si>
  <si>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</si>
  <si>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</si>
  <si>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</si>
  <si>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</si>
  <si>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</si>
  <si>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</si>
  <si>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</si>
  <si>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</si>
  <si>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</si>
  <si>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</si>
  <si>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</si>
  <si>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</si>
  <si>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</si>
  <si>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TAJJBO81728</t>
  </si>
  <si>
    <t>男式功能POLO短袖T恤</t>
  </si>
  <si>
    <t>东莞质品</t>
  </si>
  <si>
    <t>部位名称</t>
  </si>
  <si>
    <t>指示规格  FINAL SPEC</t>
  </si>
  <si>
    <t>样品规格  SAMPLE SPEC</t>
  </si>
  <si>
    <t>公差</t>
  </si>
  <si>
    <t>洗前</t>
  </si>
  <si>
    <t>洗后</t>
  </si>
  <si>
    <t>165/88B</t>
  </si>
  <si>
    <t>170/92B</t>
  </si>
  <si>
    <t>175/96B</t>
  </si>
  <si>
    <t>180/100B</t>
  </si>
  <si>
    <t>185/104B</t>
  </si>
  <si>
    <t>后中长</t>
  </si>
  <si>
    <t>+/-1</t>
  </si>
  <si>
    <t>/</t>
  </si>
  <si>
    <t>-0.5</t>
  </si>
  <si>
    <t>胸围</t>
  </si>
  <si>
    <t>108</t>
  </si>
  <si>
    <t>+1</t>
  </si>
  <si>
    <t>腰围</t>
  </si>
  <si>
    <t>106</t>
  </si>
  <si>
    <t>\</t>
  </si>
  <si>
    <t>摆围</t>
  </si>
  <si>
    <t>肩宽</t>
  </si>
  <si>
    <t>+/-0.5</t>
  </si>
  <si>
    <t>+0.5</t>
  </si>
  <si>
    <t>袖长</t>
  </si>
  <si>
    <t>-0.2</t>
  </si>
  <si>
    <t>袖肥1/2</t>
  </si>
  <si>
    <t>袖口围1/2</t>
  </si>
  <si>
    <t>+/-0.3</t>
  </si>
  <si>
    <t>+0.2</t>
  </si>
  <si>
    <t>下领围</t>
  </si>
  <si>
    <t>领尖长</t>
  </si>
  <si>
    <t>-</t>
  </si>
  <si>
    <t>门禁长</t>
  </si>
  <si>
    <t>门禁宽</t>
  </si>
  <si>
    <t>前中至花边</t>
  </si>
  <si>
    <t>肩最高点至花顶</t>
  </si>
  <si>
    <t>后中烫唛(左右居中)-
后中领骨下：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</si>
  <si>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</si>
  <si>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</si>
  <si>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</si>
  <si>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</si>
  <si>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</si>
  <si>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</si>
  <si>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</si>
  <si>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</si>
  <si>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-0.4</t>
  </si>
  <si>
    <t>-0.7</t>
  </si>
  <si>
    <t>+0.6</t>
  </si>
  <si>
    <t>+0.3</t>
  </si>
  <si>
    <t>-0.3</t>
  </si>
  <si>
    <t>-0.8</t>
  </si>
  <si>
    <t>-0.1</t>
  </si>
  <si>
    <t>-0.6</t>
  </si>
  <si>
    <t>-1</t>
  </si>
  <si>
    <t>+0.1</t>
  </si>
  <si>
    <t>+0.4</t>
  </si>
  <si>
    <t>胡建兴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</si>
  <si>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</si>
  <si>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</si>
  <si>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</si>
  <si>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</si>
  <si>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</si>
  <si>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</si>
  <si>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</si>
  <si>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</si>
  <si>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</si>
  <si>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</si>
  <si>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</si>
  <si>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</si>
  <si>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</si>
  <si>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</si>
  <si>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</si>
  <si>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</si>
  <si>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</si>
  <si>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</si>
  <si>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</si>
  <si>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</si>
  <si>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</si>
  <si>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</si>
  <si>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</si>
  <si>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</si>
  <si>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</si>
  <si>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</si>
  <si>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</si>
  <si>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</si>
  <si>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</si>
  <si>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</si>
  <si>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</si>
  <si>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</si>
  <si>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</si>
  <si>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</si>
  <si>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</si>
  <si>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</si>
  <si>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</si>
  <si>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</si>
  <si>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</si>
  <si>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</si>
  <si>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</si>
  <si>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</si>
  <si>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</si>
  <si>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</si>
  <si>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</si>
  <si>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</si>
  <si>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</si>
  <si>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</si>
  <si>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+0.8</t>
  </si>
  <si>
    <t>验货时间：2026/2/4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</si>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</sst>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9" fillId="6" borderId="8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5" fillId="0" borderId="8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3" applyNumberFormat="0" applyAlignment="0" applyProtection="0">
      <alignment vertical="center"/>
    </xf>
    <xf numFmtId="0" fontId="37" fillId="8" borderId="84" applyNumberFormat="0" applyAlignment="0" applyProtection="0">
      <alignment vertical="center"/>
    </xf>
    <xf numFmtId="0" fontId="38" fillId="8" borderId="83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4" fillId="0" borderId="0"/>
    <xf numFmtId="0" fontId="29" fillId="0" borderId="0">
      <alignment vertical="center"/>
    </xf>
    <xf numFmtId="0" fontId="29" fillId="0" borderId="0">
      <alignment vertical="center"/>
    </xf>
  </cellStyleXfs>
  <cellXfs count="3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3" borderId="0" xfId="49" applyFont="1" applyFill="1"/>
    <xf numFmtId="0" fontId="10" fillId="3" borderId="0" xfId="49" applyFont="1" applyFill="1" applyAlignment="1">
      <alignment horizontal="center"/>
    </xf>
    <xf numFmtId="0" fontId="9" fillId="3" borderId="0" xfId="49" applyFont="1" applyFill="1" applyAlignment="1">
      <alignment horizontal="center"/>
    </xf>
    <xf numFmtId="0" fontId="10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1" fillId="3" borderId="10" xfId="47" applyFont="1" applyFill="1" applyBorder="1">
      <alignment vertical="center"/>
    </xf>
    <xf numFmtId="0" fontId="9" fillId="3" borderId="10" xfId="49" applyFont="1" applyFill="1" applyBorder="1" applyAlignment="1">
      <alignment horizontal="center"/>
    </xf>
    <xf numFmtId="0" fontId="10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1" fillId="3" borderId="12" xfId="47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0" fillId="3" borderId="2" xfId="49" applyFont="1" applyFill="1" applyBorder="1" applyAlignment="1">
      <alignment horizontal="center" vertical="center"/>
    </xf>
    <xf numFmtId="0" fontId="9" fillId="3" borderId="2" xfId="49" applyFont="1" applyFill="1" applyBorder="1" applyAlignment="1">
      <alignment horizontal="center"/>
    </xf>
    <xf numFmtId="0" fontId="10" fillId="3" borderId="5" xfId="49" applyFont="1" applyFill="1" applyBorder="1" applyAlignment="1">
      <alignment horizontal="center" vertical="center"/>
    </xf>
    <xf numFmtId="0" fontId="10" fillId="3" borderId="14" xfId="49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9" fillId="3" borderId="5" xfId="49" applyFont="1" applyFill="1" applyBorder="1" applyAlignment="1">
      <alignment horizontal="center" vertical="center"/>
    </xf>
    <xf numFmtId="0" fontId="9" fillId="3" borderId="6" xfId="49" applyFont="1" applyFill="1" applyBorder="1" applyAlignment="1">
      <alignment horizontal="center" vertical="center"/>
    </xf>
    <xf numFmtId="0" fontId="9" fillId="3" borderId="2" xfId="49" applyFont="1" applyFill="1" applyBorder="1" applyAlignment="1">
      <alignment horizontal="center" vertical="center"/>
    </xf>
    <xf numFmtId="0" fontId="9" fillId="3" borderId="15" xfId="49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6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15" xfId="5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 vertical="center"/>
    </xf>
    <xf numFmtId="49" fontId="10" fillId="3" borderId="16" xfId="50" applyNumberFormat="1" applyFont="1" applyFill="1" applyBorder="1" applyAlignment="1">
      <alignment horizontal="center" vertical="center"/>
    </xf>
    <xf numFmtId="49" fontId="9" fillId="3" borderId="2" xfId="50" applyNumberFormat="1" applyFont="1" applyFill="1" applyBorder="1" applyAlignment="1">
      <alignment horizontal="center" vertical="center"/>
    </xf>
    <xf numFmtId="49" fontId="9" fillId="3" borderId="17" xfId="50" applyNumberFormat="1" applyFont="1" applyFill="1" applyBorder="1" applyAlignment="1">
      <alignment horizontal="center" vertical="center"/>
    </xf>
    <xf numFmtId="49" fontId="9" fillId="3" borderId="18" xfId="50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center" vertical="center"/>
    </xf>
    <xf numFmtId="49" fontId="9" fillId="0" borderId="18" xfId="50" applyNumberFormat="1" applyFont="1" applyFill="1" applyBorder="1" applyAlignment="1">
      <alignment horizontal="center" vertical="center"/>
    </xf>
    <xf numFmtId="0" fontId="9" fillId="3" borderId="19" xfId="49" applyFont="1" applyFill="1" applyBorder="1"/>
    <xf numFmtId="49" fontId="9" fillId="3" borderId="20" xfId="49" applyNumberFormat="1" applyFont="1" applyFill="1" applyBorder="1" applyAlignment="1">
      <alignment horizontal="center"/>
    </xf>
    <xf numFmtId="49" fontId="9" fillId="3" borderId="20" xfId="49" applyNumberFormat="1" applyFont="1" applyFill="1" applyBorder="1" applyAlignment="1">
      <alignment horizontal="right"/>
    </xf>
    <xf numFmtId="49" fontId="9" fillId="3" borderId="20" xfId="49" applyNumberFormat="1" applyFont="1" applyFill="1" applyBorder="1" applyAlignment="1">
      <alignment horizontal="right" vertical="center"/>
    </xf>
    <xf numFmtId="0" fontId="9" fillId="3" borderId="21" xfId="49" applyFont="1" applyFill="1" applyBorder="1" applyAlignment="1">
      <alignment horizontal="center"/>
    </xf>
    <xf numFmtId="49" fontId="9" fillId="3" borderId="22" xfId="49" applyNumberFormat="1" applyFont="1" applyFill="1" applyBorder="1" applyAlignment="1">
      <alignment horizontal="center"/>
    </xf>
    <xf numFmtId="49" fontId="9" fillId="3" borderId="23" xfId="49" applyNumberFormat="1" applyFont="1" applyFill="1" applyBorder="1" applyAlignment="1">
      <alignment horizontal="center"/>
    </xf>
    <xf numFmtId="49" fontId="9" fillId="3" borderId="24" xfId="49" applyNumberFormat="1" applyFont="1" applyFill="1" applyBorder="1" applyAlignment="1">
      <alignment horizontal="center"/>
    </xf>
    <xf numFmtId="49" fontId="9" fillId="3" borderId="24" xfId="50" applyNumberFormat="1" applyFont="1" applyFill="1" applyBorder="1" applyAlignment="1">
      <alignment horizontal="center" vertical="center"/>
    </xf>
    <xf numFmtId="49" fontId="9" fillId="3" borderId="25" xfId="49" applyNumberFormat="1" applyFont="1" applyFill="1" applyBorder="1" applyAlignment="1">
      <alignment horizontal="center"/>
    </xf>
    <xf numFmtId="0" fontId="10" fillId="3" borderId="0" xfId="49" applyFont="1" applyFill="1"/>
    <xf numFmtId="0" fontId="0" fillId="3" borderId="0" xfId="50" applyFont="1" applyFill="1">
      <alignment vertical="center"/>
    </xf>
    <xf numFmtId="0" fontId="10" fillId="3" borderId="0" xfId="49" applyFont="1" applyFill="1" applyAlignment="1">
      <alignment horizontal="left"/>
    </xf>
    <xf numFmtId="0" fontId="14" fillId="0" borderId="0" xfId="47" applyAlignment="1">
      <alignment horizontal="left" vertical="center"/>
    </xf>
    <xf numFmtId="0" fontId="15" fillId="0" borderId="26" xfId="47" applyFont="1" applyBorder="1" applyAlignment="1">
      <alignment horizontal="center" vertical="top"/>
    </xf>
    <xf numFmtId="0" fontId="16" fillId="0" borderId="27" xfId="47" applyFont="1" applyBorder="1" applyAlignment="1">
      <alignment horizontal="left" vertical="center"/>
    </xf>
    <xf numFmtId="0" fontId="17" fillId="0" borderId="28" xfId="47" applyFont="1" applyBorder="1" applyAlignment="1">
      <alignment horizontal="center" vertical="center"/>
    </xf>
    <xf numFmtId="0" fontId="16" fillId="0" borderId="28" xfId="47" applyFont="1" applyBorder="1" applyAlignment="1">
      <alignment horizontal="center" vertical="center"/>
    </xf>
    <xf numFmtId="0" fontId="18" fillId="0" borderId="28" xfId="47" applyFont="1" applyBorder="1">
      <alignment vertical="center"/>
    </xf>
    <xf numFmtId="0" fontId="16" fillId="0" borderId="28" xfId="47" applyFont="1" applyBorder="1">
      <alignment vertical="center"/>
    </xf>
    <xf numFmtId="0" fontId="18" fillId="0" borderId="28" xfId="47" applyFont="1" applyBorder="1" applyAlignment="1">
      <alignment horizontal="center" vertical="center"/>
    </xf>
    <xf numFmtId="0" fontId="16" fillId="0" borderId="28" xfId="47" applyFont="1" applyBorder="1" applyAlignment="1">
      <alignment horizontal="left" vertical="center"/>
    </xf>
    <xf numFmtId="0" fontId="18" fillId="0" borderId="29" xfId="47" applyFont="1" applyBorder="1" applyAlignment="1">
      <alignment horizontal="center" vertical="center"/>
    </xf>
    <xf numFmtId="0" fontId="16" fillId="0" borderId="30" xfId="47" applyFont="1" applyBorder="1">
      <alignment vertical="center"/>
    </xf>
    <xf numFmtId="0" fontId="17" fillId="0" borderId="31" xfId="47" applyFont="1" applyBorder="1" applyAlignment="1">
      <alignment horizontal="center" vertical="center"/>
    </xf>
    <xf numFmtId="0" fontId="16" fillId="0" borderId="31" xfId="47" applyFont="1" applyBorder="1">
      <alignment vertical="center"/>
    </xf>
    <xf numFmtId="58" fontId="18" fillId="0" borderId="31" xfId="47" applyNumberFormat="1" applyFont="1" applyBorder="1" applyAlignment="1">
      <alignment horizontal="center" vertical="center"/>
    </xf>
    <xf numFmtId="0" fontId="18" fillId="0" borderId="31" xfId="47" applyFont="1" applyBorder="1" applyAlignment="1">
      <alignment horizontal="center" vertical="center"/>
    </xf>
    <xf numFmtId="0" fontId="16" fillId="0" borderId="31" xfId="47" applyFont="1" applyBorder="1" applyAlignment="1">
      <alignment horizontal="center" vertical="center"/>
    </xf>
    <xf numFmtId="0" fontId="16" fillId="0" borderId="32" xfId="47" applyFont="1" applyBorder="1" applyAlignment="1">
      <alignment horizontal="center" vertical="center"/>
    </xf>
    <xf numFmtId="0" fontId="16" fillId="0" borderId="30" xfId="47" applyFont="1" applyBorder="1" applyAlignment="1">
      <alignment horizontal="left" vertical="center"/>
    </xf>
    <xf numFmtId="0" fontId="17" fillId="0" borderId="31" xfId="47" applyFont="1" applyBorder="1" applyAlignment="1">
      <alignment horizontal="right" vertical="center"/>
    </xf>
    <xf numFmtId="0" fontId="16" fillId="0" borderId="31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18" fillId="0" borderId="32" xfId="47" applyFont="1" applyBorder="1" applyAlignment="1">
      <alignment horizontal="left" vertical="center"/>
    </xf>
    <xf numFmtId="0" fontId="16" fillId="0" borderId="33" xfId="47" applyFont="1" applyBorder="1">
      <alignment vertical="center"/>
    </xf>
    <xf numFmtId="0" fontId="17" fillId="0" borderId="34" xfId="47" applyFont="1" applyBorder="1" applyAlignment="1">
      <alignment horizontal="right" vertical="center"/>
    </xf>
    <xf numFmtId="0" fontId="16" fillId="0" borderId="34" xfId="47" applyFont="1" applyBorder="1">
      <alignment vertical="center"/>
    </xf>
    <xf numFmtId="0" fontId="18" fillId="0" borderId="34" xfId="47" applyFont="1" applyBorder="1">
      <alignment vertical="center"/>
    </xf>
    <xf numFmtId="0" fontId="18" fillId="0" borderId="34" xfId="47" applyFont="1" applyBorder="1" applyAlignment="1">
      <alignment horizontal="left" vertical="center"/>
    </xf>
    <xf numFmtId="0" fontId="16" fillId="0" borderId="34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16" fillId="0" borderId="0" xfId="47" applyFont="1">
      <alignment vertical="center"/>
    </xf>
    <xf numFmtId="0" fontId="18" fillId="0" borderId="0" xfId="47" applyFont="1">
      <alignment vertical="center"/>
    </xf>
    <xf numFmtId="0" fontId="18" fillId="0" borderId="0" xfId="47" applyFont="1" applyAlignment="1">
      <alignment horizontal="left" vertical="center"/>
    </xf>
    <xf numFmtId="0" fontId="16" fillId="0" borderId="27" xfId="47" applyFont="1" applyBorder="1">
      <alignment vertical="center"/>
    </xf>
    <xf numFmtId="0" fontId="18" fillId="0" borderId="36" xfId="47" applyFont="1" applyBorder="1" applyAlignment="1">
      <alignment horizontal="center" vertical="center"/>
    </xf>
    <xf numFmtId="0" fontId="18" fillId="0" borderId="37" xfId="47" applyFont="1" applyBorder="1" applyAlignment="1">
      <alignment horizontal="center" vertical="center"/>
    </xf>
    <xf numFmtId="0" fontId="18" fillId="0" borderId="38" xfId="47" applyFont="1" applyBorder="1" applyAlignment="1">
      <alignment horizontal="center" vertical="center"/>
    </xf>
    <xf numFmtId="0" fontId="18" fillId="0" borderId="31" xfId="47" applyFont="1" applyBorder="1">
      <alignment vertical="center"/>
    </xf>
    <xf numFmtId="0" fontId="18" fillId="0" borderId="39" xfId="47" applyFont="1" applyBorder="1" applyAlignment="1">
      <alignment horizontal="center" vertical="center"/>
    </xf>
    <xf numFmtId="0" fontId="18" fillId="0" borderId="40" xfId="47" applyFont="1" applyBorder="1" applyAlignment="1">
      <alignment horizontal="center" vertical="center"/>
    </xf>
    <xf numFmtId="0" fontId="18" fillId="0" borderId="41" xfId="47" applyFont="1" applyBorder="1" applyAlignment="1">
      <alignment horizontal="center" vertical="center"/>
    </xf>
    <xf numFmtId="0" fontId="13" fillId="0" borderId="42" xfId="47" applyFont="1" applyBorder="1" applyAlignment="1">
      <alignment horizontal="left" vertical="center"/>
    </xf>
    <xf numFmtId="0" fontId="13" fillId="0" borderId="40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6" fillId="0" borderId="29" xfId="47" applyFont="1" applyBorder="1" applyAlignment="1">
      <alignment horizontal="left" vertical="center"/>
    </xf>
    <xf numFmtId="0" fontId="16" fillId="0" borderId="32" xfId="47" applyFont="1" applyBorder="1" applyAlignment="1">
      <alignment horizontal="left" vertical="center"/>
    </xf>
    <xf numFmtId="0" fontId="18" fillId="0" borderId="30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30" xfId="47" applyFont="1" applyBorder="1" applyAlignment="1">
      <alignment horizontal="left" vertical="center" wrapText="1"/>
    </xf>
    <xf numFmtId="0" fontId="18" fillId="0" borderId="31" xfId="47" applyFont="1" applyBorder="1" applyAlignment="1">
      <alignment horizontal="left" vertical="center" wrapText="1"/>
    </xf>
    <xf numFmtId="0" fontId="18" fillId="0" borderId="32" xfId="47" applyFont="1" applyBorder="1" applyAlignment="1">
      <alignment horizontal="left" vertical="center" wrapText="1"/>
    </xf>
    <xf numFmtId="0" fontId="16" fillId="0" borderId="33" xfId="47" applyFont="1" applyBorder="1" applyAlignment="1">
      <alignment horizontal="left" vertical="center"/>
    </xf>
    <xf numFmtId="0" fontId="14" fillId="0" borderId="34" xfId="47" applyBorder="1" applyAlignment="1">
      <alignment horizontal="center" vertical="center"/>
    </xf>
    <xf numFmtId="0" fontId="14" fillId="0" borderId="35" xfId="47" applyBorder="1" applyAlignment="1">
      <alignment horizontal="center" vertical="center"/>
    </xf>
    <xf numFmtId="0" fontId="16" fillId="0" borderId="43" xfId="47" applyFont="1" applyBorder="1" applyAlignment="1">
      <alignment horizontal="center" vertical="center"/>
    </xf>
    <xf numFmtId="0" fontId="16" fillId="0" borderId="44" xfId="47" applyFont="1" applyBorder="1" applyAlignment="1">
      <alignment horizontal="left" vertical="center"/>
    </xf>
    <xf numFmtId="0" fontId="16" fillId="0" borderId="37" xfId="47" applyFont="1" applyBorder="1" applyAlignment="1">
      <alignment horizontal="left" vertical="center"/>
    </xf>
    <xf numFmtId="0" fontId="16" fillId="0" borderId="38" xfId="47" applyFont="1" applyBorder="1" applyAlignment="1">
      <alignment horizontal="left" vertical="center"/>
    </xf>
    <xf numFmtId="0" fontId="14" fillId="0" borderId="42" xfId="47" applyBorder="1" applyAlignment="1">
      <alignment horizontal="left" vertical="center"/>
    </xf>
    <xf numFmtId="0" fontId="14" fillId="0" borderId="40" xfId="47" applyBorder="1" applyAlignment="1">
      <alignment horizontal="left" vertical="center"/>
    </xf>
    <xf numFmtId="0" fontId="14" fillId="0" borderId="41" xfId="47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8" fillId="0" borderId="45" xfId="47" applyFont="1" applyBorder="1" applyAlignment="1">
      <alignment horizontal="left" vertical="center"/>
    </xf>
    <xf numFmtId="0" fontId="18" fillId="0" borderId="46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3" fillId="0" borderId="27" xfId="47" applyFont="1" applyBorder="1" applyAlignment="1">
      <alignment horizontal="left" vertical="center"/>
    </xf>
    <xf numFmtId="0" fontId="13" fillId="0" borderId="2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6" fillId="0" borderId="39" xfId="47" applyFont="1" applyBorder="1" applyAlignment="1">
      <alignment horizontal="left" vertical="center"/>
    </xf>
    <xf numFmtId="0" fontId="16" fillId="0" borderId="48" xfId="47" applyFont="1" applyBorder="1" applyAlignment="1">
      <alignment horizontal="left" vertical="center"/>
    </xf>
    <xf numFmtId="0" fontId="18" fillId="0" borderId="34" xfId="47" applyFont="1" applyBorder="1" applyAlignment="1">
      <alignment horizontal="center" vertical="center"/>
    </xf>
    <xf numFmtId="58" fontId="18" fillId="0" borderId="34" xfId="47" applyNumberFormat="1" applyFont="1" applyBorder="1">
      <alignment vertical="center"/>
    </xf>
    <xf numFmtId="0" fontId="16" fillId="0" borderId="34" xfId="47" applyFont="1" applyBorder="1" applyAlignment="1">
      <alignment horizontal="center" vertical="center"/>
    </xf>
    <xf numFmtId="0" fontId="18" fillId="0" borderId="35" xfId="47" applyFont="1" applyBorder="1" applyAlignment="1">
      <alignment horizontal="center" vertical="center"/>
    </xf>
    <xf numFmtId="0" fontId="11" fillId="3" borderId="49" xfId="47" applyFon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15" xfId="50" applyFont="1" applyFill="1" applyBorder="1" applyAlignment="1">
      <alignment horizontal="center" vertical="center"/>
    </xf>
    <xf numFmtId="0" fontId="9" fillId="3" borderId="50" xfId="49" applyFont="1" applyFill="1" applyBorder="1"/>
    <xf numFmtId="49" fontId="9" fillId="3" borderId="31" xfId="50" applyNumberFormat="1" applyFont="1" applyFill="1" applyBorder="1" applyAlignment="1">
      <alignment horizontal="center" vertical="center"/>
    </xf>
    <xf numFmtId="49" fontId="9" fillId="3" borderId="31" xfId="50" applyNumberFormat="1" applyFont="1" applyFill="1" applyBorder="1" applyAlignment="1">
      <alignment horizontal="right" vertical="center"/>
    </xf>
    <xf numFmtId="14" fontId="10" fillId="3" borderId="0" xfId="49" applyNumberFormat="1" applyFont="1" applyFill="1" applyAlignment="1">
      <alignment horizontal="center" vertical="center"/>
    </xf>
    <xf numFmtId="14" fontId="11" fillId="3" borderId="0" xfId="49" applyNumberFormat="1" applyFont="1" applyFill="1" applyAlignment="1"/>
    <xf numFmtId="0" fontId="11" fillId="3" borderId="2" xfId="49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0" fontId="9" fillId="3" borderId="7" xfId="49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176" fontId="20" fillId="3" borderId="2" xfId="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0" fontId="21" fillId="0" borderId="2" xfId="48" applyFont="1" applyBorder="1" applyAlignment="1">
      <alignment horizontal="center" vertical="center"/>
    </xf>
    <xf numFmtId="49" fontId="9" fillId="3" borderId="51" xfId="50" applyNumberFormat="1" applyFont="1" applyFill="1" applyBorder="1" applyAlignment="1">
      <alignment horizontal="center" vertical="center"/>
    </xf>
    <xf numFmtId="49" fontId="9" fillId="3" borderId="5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center"/>
    </xf>
    <xf numFmtId="49" fontId="11" fillId="3" borderId="24" xfId="49" applyNumberFormat="1" applyFont="1" applyFill="1" applyBorder="1" applyAlignment="1">
      <alignment horizontal="center"/>
    </xf>
    <xf numFmtId="14" fontId="10" fillId="3" borderId="0" xfId="49" applyNumberFormat="1" applyFont="1" applyFill="1"/>
    <xf numFmtId="0" fontId="11" fillId="3" borderId="0" xfId="49" applyFont="1" applyFill="1"/>
    <xf numFmtId="0" fontId="22" fillId="0" borderId="26" xfId="47" applyFont="1" applyBorder="1" applyAlignment="1">
      <alignment horizontal="center" vertical="top"/>
    </xf>
    <xf numFmtId="0" fontId="19" fillId="0" borderId="53" xfId="47" applyFont="1" applyBorder="1" applyAlignment="1">
      <alignment horizontal="left" vertical="center"/>
    </xf>
    <xf numFmtId="0" fontId="17" fillId="0" borderId="54" xfId="47" applyFont="1" applyBorder="1" applyAlignment="1">
      <alignment horizontal="center" vertical="center"/>
    </xf>
    <xf numFmtId="0" fontId="19" fillId="0" borderId="54" xfId="47" applyFont="1" applyBorder="1" applyAlignment="1">
      <alignment horizontal="center" vertical="center"/>
    </xf>
    <xf numFmtId="0" fontId="13" fillId="0" borderId="54" xfId="47" applyFont="1" applyBorder="1" applyAlignment="1">
      <alignment horizontal="left" vertical="center"/>
    </xf>
    <xf numFmtId="0" fontId="23" fillId="0" borderId="54" xfId="47" applyFont="1" applyBorder="1" applyAlignment="1">
      <alignment horizontal="center" vertical="center"/>
    </xf>
    <xf numFmtId="0" fontId="14" fillId="0" borderId="54" xfId="47" applyBorder="1" applyAlignment="1">
      <alignment horizontal="center" vertical="center"/>
    </xf>
    <xf numFmtId="0" fontId="14" fillId="0" borderId="55" xfId="47" applyBorder="1" applyAlignment="1">
      <alignment horizontal="center" vertical="center"/>
    </xf>
    <xf numFmtId="0" fontId="13" fillId="0" borderId="27" xfId="47" applyFont="1" applyBorder="1" applyAlignment="1">
      <alignment horizontal="center" vertical="center"/>
    </xf>
    <xf numFmtId="0" fontId="13" fillId="0" borderId="28" xfId="47" applyFont="1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9" fillId="0" borderId="27" xfId="47" applyFont="1" applyBorder="1" applyAlignment="1">
      <alignment horizontal="center" vertical="center"/>
    </xf>
    <xf numFmtId="0" fontId="19" fillId="0" borderId="28" xfId="47" applyFont="1" applyBorder="1" applyAlignment="1">
      <alignment horizontal="center" vertical="center"/>
    </xf>
    <xf numFmtId="0" fontId="19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left" vertical="center"/>
    </xf>
    <xf numFmtId="0" fontId="17" fillId="0" borderId="31" xfId="47" applyFont="1" applyBorder="1" applyAlignment="1">
      <alignment horizontal="left" vertical="center"/>
    </xf>
    <xf numFmtId="0" fontId="17" fillId="0" borderId="32" xfId="47" applyFont="1" applyBorder="1" applyAlignment="1">
      <alignment horizontal="left" vertical="center"/>
    </xf>
    <xf numFmtId="0" fontId="13" fillId="0" borderId="31" xfId="47" applyFont="1" applyBorder="1" applyAlignment="1">
      <alignment horizontal="left" vertical="center"/>
    </xf>
    <xf numFmtId="14" fontId="17" fillId="0" borderId="31" xfId="47" applyNumberFormat="1" applyFont="1" applyBorder="1" applyAlignment="1">
      <alignment horizontal="center" vertical="center"/>
    </xf>
    <xf numFmtId="14" fontId="17" fillId="0" borderId="32" xfId="47" applyNumberFormat="1" applyFont="1" applyBorder="1" applyAlignment="1">
      <alignment horizontal="center" vertical="center"/>
    </xf>
    <xf numFmtId="0" fontId="13" fillId="0" borderId="30" xfId="47" applyFont="1" applyBorder="1">
      <alignment vertical="center"/>
    </xf>
    <xf numFmtId="0" fontId="17" fillId="0" borderId="31" xfId="47" applyFont="1" applyBorder="1">
      <alignment vertical="center"/>
    </xf>
    <xf numFmtId="0" fontId="17" fillId="0" borderId="32" xfId="47" applyFont="1" applyBorder="1">
      <alignment vertical="center"/>
    </xf>
    <xf numFmtId="0" fontId="13" fillId="0" borderId="31" xfId="47" applyFont="1" applyBorder="1">
      <alignment vertical="center"/>
    </xf>
    <xf numFmtId="0" fontId="17" fillId="0" borderId="39" xfId="47" applyFont="1" applyBorder="1" applyAlignment="1">
      <alignment horizontal="left" vertical="center"/>
    </xf>
    <xf numFmtId="0" fontId="17" fillId="0" borderId="41" xfId="47" applyFont="1" applyBorder="1" applyAlignment="1">
      <alignment horizontal="left" vertical="center"/>
    </xf>
    <xf numFmtId="0" fontId="14" fillId="0" borderId="31" xfId="47" applyBorder="1">
      <alignment vertical="center"/>
    </xf>
    <xf numFmtId="0" fontId="13" fillId="0" borderId="33" xfId="47" applyFont="1" applyBorder="1">
      <alignment vertical="center"/>
    </xf>
    <xf numFmtId="0" fontId="17" fillId="0" borderId="34" xfId="47" applyFont="1" applyBorder="1" applyAlignment="1">
      <alignment horizontal="center" vertical="center"/>
    </xf>
    <xf numFmtId="0" fontId="17" fillId="0" borderId="35" xfId="47" applyFont="1" applyBorder="1" applyAlignment="1">
      <alignment horizontal="center" vertical="center"/>
    </xf>
    <xf numFmtId="0" fontId="13" fillId="0" borderId="33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14" fontId="17" fillId="0" borderId="34" xfId="47" applyNumberFormat="1" applyFont="1" applyBorder="1" applyAlignment="1">
      <alignment horizontal="center" vertical="center"/>
    </xf>
    <xf numFmtId="14" fontId="17" fillId="0" borderId="35" xfId="47" applyNumberFormat="1" applyFont="1" applyBorder="1" applyAlignment="1">
      <alignment horizontal="center" vertical="center"/>
    </xf>
    <xf numFmtId="0" fontId="17" fillId="0" borderId="34" xfId="47" applyFont="1" applyBorder="1" applyAlignment="1">
      <alignment horizontal="left" vertical="center"/>
    </xf>
    <xf numFmtId="0" fontId="17" fillId="0" borderId="35" xfId="47" applyFont="1" applyBorder="1" applyAlignment="1">
      <alignment horizontal="left" vertical="center"/>
    </xf>
    <xf numFmtId="0" fontId="13" fillId="0" borderId="56" xfId="47" applyFont="1" applyBorder="1" applyAlignment="1">
      <alignment horizontal="left" vertical="center"/>
    </xf>
    <xf numFmtId="0" fontId="13" fillId="0" borderId="43" xfId="47" applyFont="1" applyBorder="1" applyAlignment="1">
      <alignment horizontal="left" vertical="center"/>
    </xf>
    <xf numFmtId="0" fontId="13" fillId="0" borderId="57" xfId="47" applyFont="1" applyBorder="1" applyAlignment="1">
      <alignment horizontal="left" vertical="center"/>
    </xf>
    <xf numFmtId="0" fontId="19" fillId="0" borderId="58" xfId="47" applyFont="1" applyBorder="1" applyAlignment="1">
      <alignment horizontal="left" vertical="center"/>
    </xf>
    <xf numFmtId="0" fontId="19" fillId="0" borderId="59" xfId="47" applyFont="1" applyBorder="1" applyAlignment="1">
      <alignment horizontal="left" vertical="center"/>
    </xf>
    <xf numFmtId="0" fontId="19" fillId="0" borderId="60" xfId="47" applyFont="1" applyBorder="1" applyAlignment="1">
      <alignment horizontal="left" vertical="center"/>
    </xf>
    <xf numFmtId="0" fontId="13" fillId="0" borderId="61" xfId="47" applyFont="1" applyBorder="1">
      <alignment vertical="center"/>
    </xf>
    <xf numFmtId="0" fontId="14" fillId="0" borderId="62" xfId="47" applyBorder="1" applyAlignment="1">
      <alignment horizontal="left" vertical="center"/>
    </xf>
    <xf numFmtId="0" fontId="17" fillId="0" borderId="62" xfId="47" applyFont="1" applyBorder="1" applyAlignment="1">
      <alignment horizontal="left" vertical="center"/>
    </xf>
    <xf numFmtId="0" fontId="14" fillId="0" borderId="62" xfId="47" applyBorder="1">
      <alignment vertical="center"/>
    </xf>
    <xf numFmtId="0" fontId="13" fillId="0" borderId="62" xfId="47" applyFont="1" applyBorder="1">
      <alignment vertical="center"/>
    </xf>
    <xf numFmtId="0" fontId="17" fillId="0" borderId="63" xfId="47" applyFont="1" applyBorder="1" applyAlignment="1">
      <alignment horizontal="left" vertical="center"/>
    </xf>
    <xf numFmtId="0" fontId="14" fillId="0" borderId="31" xfId="47" applyBorder="1" applyAlignment="1">
      <alignment horizontal="left" vertical="center"/>
    </xf>
    <xf numFmtId="0" fontId="13" fillId="0" borderId="35" xfId="47" applyFont="1" applyBorder="1" applyAlignment="1">
      <alignment horizontal="left" vertical="center"/>
    </xf>
    <xf numFmtId="0" fontId="13" fillId="0" borderId="61" xfId="47" applyFont="1" applyBorder="1" applyAlignment="1">
      <alignment horizontal="center" vertical="center"/>
    </xf>
    <xf numFmtId="0" fontId="17" fillId="0" borderId="62" xfId="47" applyFont="1" applyBorder="1" applyAlignment="1">
      <alignment horizontal="center" vertical="center"/>
    </xf>
    <xf numFmtId="0" fontId="13" fillId="0" borderId="62" xfId="47" applyFont="1" applyBorder="1" applyAlignment="1">
      <alignment horizontal="center" vertical="center"/>
    </xf>
    <xf numFmtId="0" fontId="14" fillId="0" borderId="62" xfId="47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center" vertical="center"/>
    </xf>
    <xf numFmtId="0" fontId="14" fillId="0" borderId="31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5" xfId="47" applyFont="1" applyBorder="1" applyAlignment="1">
      <alignment horizontal="left" vertical="center" wrapText="1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61" xfId="47" applyFont="1" applyBorder="1" applyAlignment="1">
      <alignment horizontal="left" vertical="center"/>
    </xf>
    <xf numFmtId="0" fontId="13" fillId="0" borderId="62" xfId="47" applyFont="1" applyBorder="1" applyAlignment="1">
      <alignment horizontal="left" vertical="center"/>
    </xf>
    <xf numFmtId="0" fontId="13" fillId="0" borderId="63" xfId="47" applyFont="1" applyBorder="1" applyAlignment="1">
      <alignment horizontal="left" vertical="center"/>
    </xf>
    <xf numFmtId="0" fontId="24" fillId="0" borderId="64" xfId="47" applyFont="1" applyBorder="1" applyAlignment="1">
      <alignment horizontal="left" vertical="center" wrapText="1"/>
    </xf>
    <xf numFmtId="0" fontId="17" fillId="0" borderId="30" xfId="47" applyFont="1" applyBorder="1" applyAlignment="1">
      <alignment horizontal="left" vertical="center"/>
    </xf>
    <xf numFmtId="9" fontId="17" fillId="0" borderId="31" xfId="47" applyNumberFormat="1" applyFont="1" applyBorder="1" applyAlignment="1">
      <alignment horizontal="center" vertical="center"/>
    </xf>
    <xf numFmtId="0" fontId="25" fillId="0" borderId="32" xfId="47" applyFont="1" applyBorder="1" applyAlignment="1">
      <alignment horizontal="left" vertical="center" wrapText="1"/>
    </xf>
    <xf numFmtId="0" fontId="25" fillId="0" borderId="32" xfId="47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7" fillId="0" borderId="44" xfId="47" applyNumberFormat="1" applyFont="1" applyBorder="1" applyAlignment="1">
      <alignment horizontal="left" vertical="center"/>
    </xf>
    <xf numFmtId="9" fontId="17" fillId="0" borderId="37" xfId="47" applyNumberFormat="1" applyFont="1" applyBorder="1" applyAlignment="1">
      <alignment horizontal="left" vertical="center"/>
    </xf>
    <xf numFmtId="9" fontId="17" fillId="0" borderId="38" xfId="47" applyNumberFormat="1" applyFont="1" applyBorder="1" applyAlignment="1">
      <alignment horizontal="left" vertical="center"/>
    </xf>
    <xf numFmtId="9" fontId="17" fillId="0" borderId="45" xfId="47" applyNumberFormat="1" applyFont="1" applyBorder="1" applyAlignment="1">
      <alignment horizontal="left" vertical="center"/>
    </xf>
    <xf numFmtId="9" fontId="17" fillId="0" borderId="46" xfId="47" applyNumberFormat="1" applyFont="1" applyBorder="1" applyAlignment="1">
      <alignment horizontal="left" vertical="center"/>
    </xf>
    <xf numFmtId="9" fontId="17" fillId="0" borderId="47" xfId="47" applyNumberFormat="1" applyFont="1" applyBorder="1" applyAlignment="1">
      <alignment horizontal="left" vertical="center"/>
    </xf>
    <xf numFmtId="0" fontId="16" fillId="0" borderId="61" xfId="47" applyFont="1" applyBorder="1" applyAlignment="1">
      <alignment horizontal="left" vertical="center"/>
    </xf>
    <xf numFmtId="0" fontId="16" fillId="0" borderId="62" xfId="47" applyFont="1" applyBorder="1" applyAlignment="1">
      <alignment horizontal="left" vertical="center"/>
    </xf>
    <xf numFmtId="0" fontId="16" fillId="0" borderId="63" xfId="47" applyFont="1" applyBorder="1" applyAlignment="1">
      <alignment horizontal="left" vertical="center"/>
    </xf>
    <xf numFmtId="0" fontId="16" fillId="0" borderId="65" xfId="47" applyFont="1" applyBorder="1" applyAlignment="1">
      <alignment horizontal="left" vertical="center"/>
    </xf>
    <xf numFmtId="0" fontId="16" fillId="0" borderId="46" xfId="47" applyFont="1" applyBorder="1" applyAlignment="1">
      <alignment horizontal="left" vertical="center"/>
    </xf>
    <xf numFmtId="0" fontId="16" fillId="0" borderId="47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7" fillId="0" borderId="66" xfId="47" applyFont="1" applyBorder="1" applyAlignment="1">
      <alignment horizontal="left" vertical="center"/>
    </xf>
    <xf numFmtId="0" fontId="17" fillId="0" borderId="67" xfId="47" applyFont="1" applyBorder="1" applyAlignment="1">
      <alignment horizontal="left" vertical="center"/>
    </xf>
    <xf numFmtId="0" fontId="17" fillId="0" borderId="68" xfId="47" applyFont="1" applyBorder="1" applyAlignment="1">
      <alignment horizontal="left" vertical="center"/>
    </xf>
    <xf numFmtId="0" fontId="17" fillId="0" borderId="42" xfId="47" applyFont="1" applyBorder="1" applyAlignment="1">
      <alignment horizontal="left" vertical="center"/>
    </xf>
    <xf numFmtId="0" fontId="17" fillId="0" borderId="40" xfId="47" applyFont="1" applyBorder="1" applyAlignment="1">
      <alignment horizontal="left" vertical="center"/>
    </xf>
    <xf numFmtId="0" fontId="13" fillId="0" borderId="45" xfId="47" applyFont="1" applyBorder="1" applyAlignment="1">
      <alignment horizontal="left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9" fillId="0" borderId="53" xfId="47" applyFont="1" applyBorder="1">
      <alignment vertical="center"/>
    </xf>
    <xf numFmtId="0" fontId="26" fillId="0" borderId="59" xfId="47" applyFont="1" applyBorder="1" applyAlignment="1">
      <alignment horizontal="center" vertical="center"/>
    </xf>
    <xf numFmtId="0" fontId="19" fillId="0" borderId="54" xfId="47" applyFont="1" applyBorder="1">
      <alignment vertical="center"/>
    </xf>
    <xf numFmtId="0" fontId="17" fillId="0" borderId="69" xfId="47" applyFont="1" applyBorder="1">
      <alignment vertical="center"/>
    </xf>
    <xf numFmtId="0" fontId="19" fillId="0" borderId="69" xfId="47" applyFont="1" applyBorder="1">
      <alignment vertical="center"/>
    </xf>
    <xf numFmtId="58" fontId="14" fillId="0" borderId="54" xfId="47" applyNumberFormat="1" applyBorder="1">
      <alignment vertical="center"/>
    </xf>
    <xf numFmtId="0" fontId="19" fillId="0" borderId="43" xfId="47" applyFont="1" applyBorder="1" applyAlignment="1">
      <alignment horizontal="center" vertical="center"/>
    </xf>
    <xf numFmtId="0" fontId="19" fillId="0" borderId="70" xfId="47" applyFont="1" applyBorder="1" applyAlignment="1">
      <alignment horizontal="center" vertical="center"/>
    </xf>
    <xf numFmtId="0" fontId="17" fillId="0" borderId="69" xfId="47" applyFont="1" applyBorder="1" applyAlignment="1">
      <alignment horizontal="center" vertical="center"/>
    </xf>
    <xf numFmtId="0" fontId="17" fillId="0" borderId="57" xfId="47" applyFont="1" applyBorder="1" applyAlignment="1">
      <alignment horizontal="center" vertical="center"/>
    </xf>
    <xf numFmtId="0" fontId="17" fillId="0" borderId="56" xfId="47" applyFont="1" applyBorder="1" applyAlignment="1">
      <alignment horizontal="left" vertical="center"/>
    </xf>
    <xf numFmtId="0" fontId="17" fillId="0" borderId="43" xfId="47" applyFont="1" applyBorder="1" applyAlignment="1">
      <alignment horizontal="left" vertical="center"/>
    </xf>
    <xf numFmtId="0" fontId="17" fillId="0" borderId="57" xfId="47" applyFont="1" applyBorder="1" applyAlignment="1">
      <alignment horizontal="left" vertical="center"/>
    </xf>
    <xf numFmtId="0" fontId="14" fillId="0" borderId="69" xfId="47" applyBorder="1">
      <alignment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8" fillId="0" borderId="74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15842</xdr:colOff>
      <xdr:row>59</xdr:row>
      <xdr:rowOff>102571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8105"/>
        <a:stretch>
          <a:fillRect/>
        </a:stretch>
      </xdr:blipFill>
      <xdr:spPr>
        <a:xfrm>
          <a:off x="0" y="257175"/>
          <a:ext cx="8721090" cy="115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4492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94125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17925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1090083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44925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4492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323849</xdr:rowOff>
    </xdr:from>
    <xdr:to>
      <xdr:col>11</xdr:col>
      <xdr:colOff>11702</xdr:colOff>
      <xdr:row>56</xdr:row>
      <xdr:rowOff>35840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t="8435"/>
        <a:stretch>
          <a:fillRect/>
        </a:stretch>
      </xdr:blipFill>
      <xdr:spPr>
        <a:xfrm>
          <a:off x="0" y="323215"/>
          <a:ext cx="8260080" cy="112591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228600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16175" y="62941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228600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65375" y="3337560"/>
          <a:ext cx="44164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228600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89175" y="3337560"/>
          <a:ext cx="4492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228600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16175" y="62941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228600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16175" y="62941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3" t="s">
        <v>0</v>
      </c>
      <c r="C2" s="294"/>
      <c r="D2" s="294"/>
      <c r="E2" s="294"/>
      <c r="F2" s="294"/>
      <c r="G2" s="294"/>
      <c r="H2" s="294"/>
      <c r="I2" s="295"/>
    </row>
    <row r="3" ht="27.95" customHeight="1" spans="2:9">
      <c r="B3" s="296"/>
      <c r="C3" s="297"/>
      <c r="D3" s="298" t="s">
        <v>1</v>
      </c>
      <c r="E3" s="299"/>
      <c r="F3" s="300" t="s">
        <v>2</v>
      </c>
      <c r="G3" s="301"/>
      <c r="H3" s="298" t="s">
        <v>3</v>
      </c>
      <c r="I3" s="302"/>
    </row>
    <row r="4" ht="27.95" customHeight="1" spans="2:9">
      <c r="B4" s="296" t="s">
        <v>4</v>
      </c>
      <c r="C4" s="297" t="s">
        <v>5</v>
      </c>
      <c r="D4" s="297" t="s">
        <v>6</v>
      </c>
      <c r="E4" s="297" t="s">
        <v>7</v>
      </c>
      <c r="F4" s="303" t="s">
        <v>6</v>
      </c>
      <c r="G4" s="303" t="s">
        <v>7</v>
      </c>
      <c r="H4" s="297" t="s">
        <v>6</v>
      </c>
      <c r="I4" s="304" t="s">
        <v>7</v>
      </c>
    </row>
    <row r="5" ht="27.95" customHeight="1" spans="2:9">
      <c r="B5" s="305" t="s">
        <v>8</v>
      </c>
      <c r="C5" s="11">
        <v>13</v>
      </c>
      <c r="D5" s="11">
        <v>0</v>
      </c>
      <c r="E5" s="11">
        <v>1</v>
      </c>
      <c r="F5" s="306">
        <v>0</v>
      </c>
      <c r="G5" s="306">
        <v>1</v>
      </c>
      <c r="H5" s="11">
        <v>1</v>
      </c>
      <c r="I5" s="307">
        <v>2</v>
      </c>
    </row>
    <row r="6" ht="27.95" customHeight="1" spans="2:9">
      <c r="B6" s="305" t="s">
        <v>9</v>
      </c>
      <c r="C6" s="11">
        <v>20</v>
      </c>
      <c r="D6" s="11">
        <v>0</v>
      </c>
      <c r="E6" s="11">
        <v>1</v>
      </c>
      <c r="F6" s="306">
        <v>1</v>
      </c>
      <c r="G6" s="306">
        <v>2</v>
      </c>
      <c r="H6" s="11">
        <v>2</v>
      </c>
      <c r="I6" s="307">
        <v>3</v>
      </c>
    </row>
    <row r="7" ht="27.95" customHeight="1" spans="2:9">
      <c r="B7" s="305" t="s">
        <v>10</v>
      </c>
      <c r="C7" s="11">
        <v>32</v>
      </c>
      <c r="D7" s="11">
        <v>0</v>
      </c>
      <c r="E7" s="11">
        <v>1</v>
      </c>
      <c r="F7" s="306">
        <v>2</v>
      </c>
      <c r="G7" s="306">
        <v>3</v>
      </c>
      <c r="H7" s="11">
        <v>3</v>
      </c>
      <c r="I7" s="307">
        <v>4</v>
      </c>
    </row>
    <row r="8" ht="27.95" customHeight="1" spans="2:9">
      <c r="B8" s="305" t="s">
        <v>11</v>
      </c>
      <c r="C8" s="11">
        <v>50</v>
      </c>
      <c r="D8" s="11">
        <v>1</v>
      </c>
      <c r="E8" s="11">
        <v>2</v>
      </c>
      <c r="F8" s="306">
        <v>3</v>
      </c>
      <c r="G8" s="306">
        <v>4</v>
      </c>
      <c r="H8" s="11">
        <v>5</v>
      </c>
      <c r="I8" s="307">
        <v>6</v>
      </c>
    </row>
    <row r="9" ht="27.95" customHeight="1" spans="2:9">
      <c r="B9" s="305" t="s">
        <v>12</v>
      </c>
      <c r="C9" s="11">
        <v>80</v>
      </c>
      <c r="D9" s="11">
        <v>2</v>
      </c>
      <c r="E9" s="11">
        <v>3</v>
      </c>
      <c r="F9" s="306">
        <v>5</v>
      </c>
      <c r="G9" s="306">
        <v>6</v>
      </c>
      <c r="H9" s="11">
        <v>7</v>
      </c>
      <c r="I9" s="307">
        <v>8</v>
      </c>
    </row>
    <row r="10" ht="27.95" customHeight="1" spans="2:9">
      <c r="B10" s="305" t="s">
        <v>13</v>
      </c>
      <c r="C10" s="11">
        <v>125</v>
      </c>
      <c r="D10" s="11">
        <v>3</v>
      </c>
      <c r="E10" s="11">
        <v>4</v>
      </c>
      <c r="F10" s="306">
        <v>7</v>
      </c>
      <c r="G10" s="306">
        <v>8</v>
      </c>
      <c r="H10" s="11">
        <v>10</v>
      </c>
      <c r="I10" s="307">
        <v>11</v>
      </c>
    </row>
    <row r="11" ht="27.95" customHeight="1" spans="2:9">
      <c r="B11" s="305" t="s">
        <v>14</v>
      </c>
      <c r="C11" s="11">
        <v>200</v>
      </c>
      <c r="D11" s="11">
        <v>5</v>
      </c>
      <c r="E11" s="11">
        <v>6</v>
      </c>
      <c r="F11" s="306">
        <v>10</v>
      </c>
      <c r="G11" s="306">
        <v>11</v>
      </c>
      <c r="H11" s="11">
        <v>14</v>
      </c>
      <c r="I11" s="307">
        <v>15</v>
      </c>
    </row>
    <row r="12" ht="27.95" customHeight="1" spans="2:9">
      <c r="B12" s="308" t="s">
        <v>15</v>
      </c>
      <c r="C12" s="309">
        <v>315</v>
      </c>
      <c r="D12" s="309">
        <v>7</v>
      </c>
      <c r="E12" s="309">
        <v>8</v>
      </c>
      <c r="F12" s="310">
        <v>14</v>
      </c>
      <c r="G12" s="310">
        <v>15</v>
      </c>
      <c r="H12" s="309">
        <v>21</v>
      </c>
      <c r="I12" s="311">
        <v>22</v>
      </c>
    </row>
    <row r="14" spans="2:9">
      <c r="B14" s="312" t="s">
        <v>16</v>
      </c>
      <c r="C14" s="312"/>
      <c r="D14" s="3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264</v>
      </c>
      <c r="B2" s="22" t="s">
        <v>214</v>
      </c>
      <c r="C2" s="22" t="s">
        <v>215</v>
      </c>
      <c r="D2" s="22" t="s">
        <v>216</v>
      </c>
      <c r="E2" s="22" t="s">
        <v>217</v>
      </c>
      <c r="F2" s="22" t="s">
        <v>218</v>
      </c>
      <c r="G2" s="21" t="s">
        <v>265</v>
      </c>
      <c r="H2" s="21" t="s">
        <v>266</v>
      </c>
      <c r="I2" s="21" t="s">
        <v>267</v>
      </c>
      <c r="J2" s="21" t="s">
        <v>266</v>
      </c>
      <c r="K2" s="21" t="s">
        <v>268</v>
      </c>
      <c r="L2" s="21" t="s">
        <v>266</v>
      </c>
      <c r="M2" s="22" t="s">
        <v>250</v>
      </c>
      <c r="N2" s="22" t="s">
        <v>227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264</v>
      </c>
      <c r="B4" s="24" t="s">
        <v>269</v>
      </c>
      <c r="C4" s="24" t="s">
        <v>251</v>
      </c>
      <c r="D4" s="24" t="s">
        <v>216</v>
      </c>
      <c r="E4" s="22" t="s">
        <v>217</v>
      </c>
      <c r="F4" s="22" t="s">
        <v>218</v>
      </c>
      <c r="G4" s="21" t="s">
        <v>265</v>
      </c>
      <c r="H4" s="21" t="s">
        <v>266</v>
      </c>
      <c r="I4" s="21" t="s">
        <v>267</v>
      </c>
      <c r="J4" s="21" t="s">
        <v>266</v>
      </c>
      <c r="K4" s="21" t="s">
        <v>268</v>
      </c>
      <c r="L4" s="21" t="s">
        <v>266</v>
      </c>
      <c r="M4" s="22" t="s">
        <v>250</v>
      </c>
      <c r="N4" s="22" t="s">
        <v>227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229</v>
      </c>
      <c r="B11" s="14"/>
      <c r="C11" s="14"/>
      <c r="D11" s="15"/>
      <c r="E11" s="16"/>
      <c r="F11" s="25"/>
      <c r="G11" s="20"/>
      <c r="H11" s="25"/>
      <c r="I11" s="13" t="s">
        <v>230</v>
      </c>
      <c r="J11" s="14"/>
      <c r="K11" s="14"/>
      <c r="L11" s="14"/>
      <c r="M11" s="14"/>
      <c r="N11" s="17"/>
    </row>
    <row r="12" ht="68.25" customHeight="1" spans="1:14">
      <c r="A12" s="18" t="s">
        <v>270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242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244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4" t="s">
        <v>272</v>
      </c>
      <c r="H2" s="4" t="s">
        <v>273</v>
      </c>
      <c r="I2" s="4" t="s">
        <v>274</v>
      </c>
      <c r="J2" s="4" t="s">
        <v>275</v>
      </c>
      <c r="K2" s="5" t="s">
        <v>250</v>
      </c>
      <c r="L2" s="5" t="s">
        <v>227</v>
      </c>
    </row>
    <row r="3" spans="1:12">
      <c r="A3" s="11" t="s">
        <v>252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1" t="s">
        <v>258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259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260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261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229</v>
      </c>
      <c r="B11" s="14"/>
      <c r="C11" s="14"/>
      <c r="D11" s="14"/>
      <c r="E11" s="15"/>
      <c r="F11" s="16"/>
      <c r="G11" s="20"/>
      <c r="H11" s="13" t="s">
        <v>230</v>
      </c>
      <c r="I11" s="14"/>
      <c r="J11" s="14"/>
      <c r="K11" s="14"/>
      <c r="L11" s="17"/>
    </row>
    <row r="12" ht="79.5" customHeight="1" spans="1:12">
      <c r="A12" s="18" t="s">
        <v>276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242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213</v>
      </c>
      <c r="B2" s="5" t="s">
        <v>218</v>
      </c>
      <c r="C2" s="5" t="s">
        <v>251</v>
      </c>
      <c r="D2" s="5" t="s">
        <v>216</v>
      </c>
      <c r="E2" s="5" t="s">
        <v>217</v>
      </c>
      <c r="F2" s="4" t="s">
        <v>278</v>
      </c>
      <c r="G2" s="4" t="s">
        <v>235</v>
      </c>
      <c r="H2" s="6" t="s">
        <v>236</v>
      </c>
      <c r="I2" s="7" t="s">
        <v>238</v>
      </c>
    </row>
    <row r="3" s="1" customFormat="1" ht="16.5" spans="1:9">
      <c r="A3" s="4"/>
      <c r="B3" s="8"/>
      <c r="C3" s="8"/>
      <c r="D3" s="8"/>
      <c r="E3" s="8"/>
      <c r="F3" s="4" t="s">
        <v>279</v>
      </c>
      <c r="G3" s="4" t="s">
        <v>239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229</v>
      </c>
      <c r="B12" s="14"/>
      <c r="C12" s="14"/>
      <c r="D12" s="15"/>
      <c r="E12" s="16"/>
      <c r="F12" s="13" t="s">
        <v>230</v>
      </c>
      <c r="G12" s="14"/>
      <c r="H12" s="15"/>
      <c r="I12" s="17"/>
    </row>
    <row r="13" ht="39" customHeight="1" spans="1:9">
      <c r="A13" s="18" t="s">
        <v>280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242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N5" sqref="N5"/>
    </sheetView>
  </sheetViews>
  <sheetFormatPr defaultColWidth="10.375" defaultRowHeight="16.5" customHeight="1"/>
  <cols>
    <col min="1" max="9" width="10.375" style="88"/>
    <col min="10" max="10" width="8.875" style="88" customWidth="1"/>
    <col min="11" max="11" width="12" style="88" customWidth="1"/>
    <col min="12" max="16384" width="10.375" style="88"/>
  </cols>
  <sheetData>
    <row r="1" ht="21" spans="1:11">
      <c r="A1" s="186" t="s">
        <v>17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5" spans="1:11">
      <c r="A2" s="187" t="s">
        <v>18</v>
      </c>
      <c r="B2" s="188"/>
      <c r="C2" s="188"/>
      <c r="D2" s="189" t="s">
        <v>19</v>
      </c>
      <c r="E2" s="189"/>
      <c r="F2" s="188"/>
      <c r="G2" s="188"/>
      <c r="H2" s="190" t="s">
        <v>20</v>
      </c>
      <c r="I2" s="191"/>
      <c r="J2" s="192"/>
      <c r="K2" s="193"/>
    </row>
    <row r="3" ht="14.25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ht="14.25" spans="1:11">
      <c r="A4" s="200" t="s">
        <v>24</v>
      </c>
      <c r="B4" s="201"/>
      <c r="C4" s="202"/>
      <c r="D4" s="200" t="s">
        <v>25</v>
      </c>
      <c r="E4" s="203"/>
      <c r="F4" s="204"/>
      <c r="G4" s="205"/>
      <c r="H4" s="200" t="s">
        <v>26</v>
      </c>
      <c r="I4" s="203"/>
      <c r="J4" s="201" t="s">
        <v>27</v>
      </c>
      <c r="K4" s="202" t="s">
        <v>28</v>
      </c>
    </row>
    <row r="5" ht="14.25" spans="1:11">
      <c r="A5" s="206" t="s">
        <v>29</v>
      </c>
      <c r="B5" s="201"/>
      <c r="C5" s="202"/>
      <c r="D5" s="200" t="s">
        <v>30</v>
      </c>
      <c r="E5" s="203"/>
      <c r="F5" s="204"/>
      <c r="G5" s="205"/>
      <c r="H5" s="200" t="s">
        <v>31</v>
      </c>
      <c r="I5" s="203"/>
      <c r="J5" s="201" t="s">
        <v>27</v>
      </c>
      <c r="K5" s="202" t="s">
        <v>28</v>
      </c>
    </row>
    <row r="6" ht="14.25" spans="1:11">
      <c r="A6" s="200" t="s">
        <v>32</v>
      </c>
      <c r="B6" s="207"/>
      <c r="C6" s="208"/>
      <c r="D6" s="206" t="s">
        <v>33</v>
      </c>
      <c r="E6" s="209"/>
      <c r="F6" s="204"/>
      <c r="G6" s="205"/>
      <c r="H6" s="200" t="s">
        <v>34</v>
      </c>
      <c r="I6" s="203"/>
      <c r="J6" s="201" t="s">
        <v>27</v>
      </c>
      <c r="K6" s="202" t="s">
        <v>28</v>
      </c>
    </row>
    <row r="7" ht="14.25" spans="1:11">
      <c r="A7" s="200" t="s">
        <v>35</v>
      </c>
      <c r="B7" s="210"/>
      <c r="C7" s="211"/>
      <c r="D7" s="206" t="s">
        <v>36</v>
      </c>
      <c r="E7" s="212"/>
      <c r="F7" s="204"/>
      <c r="G7" s="205"/>
      <c r="H7" s="200" t="s">
        <v>37</v>
      </c>
      <c r="I7" s="203"/>
      <c r="J7" s="201" t="s">
        <v>27</v>
      </c>
      <c r="K7" s="202" t="s">
        <v>28</v>
      </c>
    </row>
    <row r="8" ht="15" spans="1:11">
      <c r="A8" s="213"/>
      <c r="B8" s="214"/>
      <c r="C8" s="215"/>
      <c r="D8" s="216" t="s">
        <v>38</v>
      </c>
      <c r="E8" s="217"/>
      <c r="F8" s="218"/>
      <c r="G8" s="219"/>
      <c r="H8" s="216" t="s">
        <v>39</v>
      </c>
      <c r="I8" s="217"/>
      <c r="J8" s="220" t="s">
        <v>27</v>
      </c>
      <c r="K8" s="221" t="s">
        <v>28</v>
      </c>
    </row>
    <row r="9" ht="15" spans="1:11">
      <c r="A9" s="222" t="s">
        <v>40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ht="15" spans="1:11">
      <c r="A10" s="225" t="s">
        <v>41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ht="14.25" spans="1:11">
      <c r="A11" s="228" t="s">
        <v>42</v>
      </c>
      <c r="B11" s="229" t="s">
        <v>43</v>
      </c>
      <c r="C11" s="230" t="s">
        <v>44</v>
      </c>
      <c r="D11" s="231"/>
      <c r="E11" s="232" t="s">
        <v>45</v>
      </c>
      <c r="F11" s="229" t="s">
        <v>43</v>
      </c>
      <c r="G11" s="230" t="s">
        <v>44</v>
      </c>
      <c r="H11" s="230" t="s">
        <v>46</v>
      </c>
      <c r="I11" s="232" t="s">
        <v>47</v>
      </c>
      <c r="J11" s="229" t="s">
        <v>43</v>
      </c>
      <c r="K11" s="233" t="s">
        <v>44</v>
      </c>
    </row>
    <row r="12" ht="14.25" spans="1:11">
      <c r="A12" s="206" t="s">
        <v>48</v>
      </c>
      <c r="B12" s="234" t="s">
        <v>43</v>
      </c>
      <c r="C12" s="201" t="s">
        <v>44</v>
      </c>
      <c r="D12" s="212"/>
      <c r="E12" s="209" t="s">
        <v>49</v>
      </c>
      <c r="F12" s="234" t="s">
        <v>43</v>
      </c>
      <c r="G12" s="201" t="s">
        <v>44</v>
      </c>
      <c r="H12" s="201" t="s">
        <v>46</v>
      </c>
      <c r="I12" s="209" t="s">
        <v>50</v>
      </c>
      <c r="J12" s="234" t="s">
        <v>43</v>
      </c>
      <c r="K12" s="202" t="s">
        <v>44</v>
      </c>
    </row>
    <row r="13" ht="14.25" spans="1:11">
      <c r="A13" s="206" t="s">
        <v>51</v>
      </c>
      <c r="B13" s="234" t="s">
        <v>43</v>
      </c>
      <c r="C13" s="201" t="s">
        <v>44</v>
      </c>
      <c r="D13" s="212"/>
      <c r="E13" s="209" t="s">
        <v>52</v>
      </c>
      <c r="F13" s="201" t="s">
        <v>53</v>
      </c>
      <c r="G13" s="201" t="s">
        <v>54</v>
      </c>
      <c r="H13" s="201" t="s">
        <v>46</v>
      </c>
      <c r="I13" s="209" t="s">
        <v>55</v>
      </c>
      <c r="J13" s="234" t="s">
        <v>43</v>
      </c>
      <c r="K13" s="202" t="s">
        <v>44</v>
      </c>
    </row>
    <row r="14" ht="15" spans="1:11">
      <c r="A14" s="216" t="s">
        <v>56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35"/>
    </row>
    <row r="15" ht="15" spans="1:11">
      <c r="A15" s="225" t="s">
        <v>57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ht="14.25" spans="1:11">
      <c r="A16" s="236" t="s">
        <v>58</v>
      </c>
      <c r="B16" s="230" t="s">
        <v>53</v>
      </c>
      <c r="C16" s="230" t="s">
        <v>54</v>
      </c>
      <c r="D16" s="237"/>
      <c r="E16" s="238" t="s">
        <v>59</v>
      </c>
      <c r="F16" s="230" t="s">
        <v>53</v>
      </c>
      <c r="G16" s="230" t="s">
        <v>54</v>
      </c>
      <c r="H16" s="239"/>
      <c r="I16" s="238" t="s">
        <v>60</v>
      </c>
      <c r="J16" s="230" t="s">
        <v>53</v>
      </c>
      <c r="K16" s="233" t="s">
        <v>54</v>
      </c>
    </row>
    <row r="17" customHeight="1" spans="1:22">
      <c r="A17" s="240" t="s">
        <v>61</v>
      </c>
      <c r="B17" s="201" t="s">
        <v>53</v>
      </c>
      <c r="C17" s="201" t="s">
        <v>54</v>
      </c>
      <c r="D17" s="99"/>
      <c r="E17" s="241" t="s">
        <v>62</v>
      </c>
      <c r="F17" s="201" t="s">
        <v>53</v>
      </c>
      <c r="G17" s="201" t="s">
        <v>54</v>
      </c>
      <c r="H17" s="242"/>
      <c r="I17" s="241" t="s">
        <v>63</v>
      </c>
      <c r="J17" s="201" t="s">
        <v>53</v>
      </c>
      <c r="K17" s="202" t="s">
        <v>54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</row>
    <row r="18" ht="18" customHeight="1" spans="1:22">
      <c r="A18" s="244" t="s">
        <v>64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ht="18" customHeight="1" spans="1:22">
      <c r="A19" s="225" t="s">
        <v>65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customHeight="1" spans="1:22">
      <c r="A20" s="247" t="s">
        <v>66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ht="21.75" customHeight="1" spans="1:22">
      <c r="A21" s="250" t="s">
        <v>67</v>
      </c>
      <c r="B21" s="241" t="s">
        <v>68</v>
      </c>
      <c r="C21" s="241" t="s">
        <v>69</v>
      </c>
      <c r="D21" s="241" t="s">
        <v>70</v>
      </c>
      <c r="E21" s="241" t="s">
        <v>71</v>
      </c>
      <c r="F21" s="241" t="s">
        <v>72</v>
      </c>
      <c r="G21" s="241" t="s">
        <v>73</v>
      </c>
      <c r="H21" s="241" t="s">
        <v>74</v>
      </c>
      <c r="I21" s="241" t="s">
        <v>75</v>
      </c>
      <c r="J21" s="241" t="s">
        <v>76</v>
      </c>
      <c r="K21" s="132" t="s">
        <v>77</v>
      </c>
    </row>
    <row r="22" customHeight="1" spans="1:22">
      <c r="A22" s="251" t="s">
        <v>78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3"/>
    </row>
    <row r="23" customHeight="1" spans="1:22">
      <c r="A23" s="251" t="s">
        <v>79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4"/>
    </row>
    <row r="24" customHeight="1" spans="1:22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4"/>
    </row>
    <row r="25" customHeight="1" spans="1:22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109"/>
    </row>
    <row r="26" customHeight="1" spans="1:22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109"/>
    </row>
    <row r="27" customHeight="1" spans="1:22">
      <c r="A27" s="251"/>
      <c r="B27" s="252"/>
      <c r="C27" s="252"/>
      <c r="D27" s="252"/>
      <c r="E27" s="252"/>
      <c r="F27" s="252"/>
      <c r="G27" s="252"/>
      <c r="H27" s="252"/>
      <c r="I27" s="252"/>
      <c r="J27" s="252"/>
      <c r="K27" s="109"/>
    </row>
    <row r="28" customHeight="1" spans="1:22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109"/>
    </row>
    <row r="29" ht="18" customHeight="1" spans="1:22">
      <c r="A29" s="255" t="s">
        <v>80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ht="18.75" customHeight="1" spans="1:22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ht="18.75" customHeight="1" spans="1:22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ht="18" customHeight="1" spans="1:22">
      <c r="A32" s="255" t="s">
        <v>81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4.25" spans="1:11">
      <c r="A33" s="264" t="s">
        <v>82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ht="15" spans="1:11">
      <c r="A34" s="105" t="s">
        <v>83</v>
      </c>
      <c r="B34" s="107"/>
      <c r="C34" s="201" t="s">
        <v>27</v>
      </c>
      <c r="D34" s="201" t="s">
        <v>28</v>
      </c>
      <c r="E34" s="267" t="s">
        <v>84</v>
      </c>
      <c r="F34" s="268"/>
      <c r="G34" s="268"/>
      <c r="H34" s="268"/>
      <c r="I34" s="268"/>
      <c r="J34" s="268"/>
      <c r="K34" s="269"/>
    </row>
    <row r="35" ht="15" spans="1:11">
      <c r="A35" s="270" t="s">
        <v>85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</row>
    <row r="36" ht="14.25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ht="14.25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11"/>
    </row>
    <row r="38" ht="14.25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11"/>
    </row>
    <row r="39" ht="14.25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11"/>
    </row>
    <row r="40" ht="14.25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11"/>
    </row>
    <row r="41" ht="14.25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11"/>
    </row>
    <row r="42" ht="14.25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11"/>
    </row>
    <row r="43" ht="15" spans="1:11">
      <c r="A43" s="276" t="s">
        <v>86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ht="15" spans="1:11">
      <c r="A44" s="225" t="s">
        <v>87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ht="14.25" spans="1:11">
      <c r="A45" s="236" t="s">
        <v>88</v>
      </c>
      <c r="B45" s="230" t="s">
        <v>53</v>
      </c>
      <c r="C45" s="230" t="s">
        <v>54</v>
      </c>
      <c r="D45" s="230" t="s">
        <v>46</v>
      </c>
      <c r="E45" s="238" t="s">
        <v>89</v>
      </c>
      <c r="F45" s="230" t="s">
        <v>53</v>
      </c>
      <c r="G45" s="230" t="s">
        <v>54</v>
      </c>
      <c r="H45" s="230" t="s">
        <v>46</v>
      </c>
      <c r="I45" s="238" t="s">
        <v>90</v>
      </c>
      <c r="J45" s="230" t="s">
        <v>53</v>
      </c>
      <c r="K45" s="233" t="s">
        <v>54</v>
      </c>
    </row>
    <row r="46" ht="14.25" spans="1:11">
      <c r="A46" s="240" t="s">
        <v>45</v>
      </c>
      <c r="B46" s="201" t="s">
        <v>53</v>
      </c>
      <c r="C46" s="201" t="s">
        <v>54</v>
      </c>
      <c r="D46" s="201" t="s">
        <v>46</v>
      </c>
      <c r="E46" s="241" t="s">
        <v>52</v>
      </c>
      <c r="F46" s="201" t="s">
        <v>53</v>
      </c>
      <c r="G46" s="201" t="s">
        <v>54</v>
      </c>
      <c r="H46" s="201" t="s">
        <v>46</v>
      </c>
      <c r="I46" s="241" t="s">
        <v>63</v>
      </c>
      <c r="J46" s="201" t="s">
        <v>53</v>
      </c>
      <c r="K46" s="202" t="s">
        <v>54</v>
      </c>
    </row>
    <row r="47" ht="15" spans="1:11">
      <c r="A47" s="216" t="s">
        <v>56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35"/>
    </row>
    <row r="48" ht="15" spans="1:11">
      <c r="A48" s="270" t="s">
        <v>91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</row>
    <row r="49" ht="15" spans="1:11">
      <c r="A49" s="271"/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ht="15" spans="1:11">
      <c r="A50" s="279" t="s">
        <v>92</v>
      </c>
      <c r="B50" s="280" t="s">
        <v>93</v>
      </c>
      <c r="C50" s="280"/>
      <c r="D50" s="281" t="s">
        <v>94</v>
      </c>
      <c r="E50" s="282"/>
      <c r="F50" s="283" t="s">
        <v>95</v>
      </c>
      <c r="G50" s="284"/>
      <c r="H50" s="285" t="s">
        <v>96</v>
      </c>
      <c r="I50" s="286"/>
      <c r="J50" s="287"/>
      <c r="K50" s="288"/>
    </row>
    <row r="51" ht="15" spans="1:11">
      <c r="A51" s="270" t="s">
        <v>97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</row>
    <row r="52" ht="15" spans="1:11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1"/>
    </row>
    <row r="53" ht="15" spans="1:11">
      <c r="A53" s="279" t="s">
        <v>92</v>
      </c>
      <c r="B53" s="280" t="s">
        <v>93</v>
      </c>
      <c r="C53" s="280"/>
      <c r="D53" s="281" t="s">
        <v>94</v>
      </c>
      <c r="E53" s="292"/>
      <c r="F53" s="283" t="s">
        <v>98</v>
      </c>
      <c r="G53" s="284"/>
      <c r="H53" s="285" t="s">
        <v>96</v>
      </c>
      <c r="I53" s="286"/>
      <c r="J53" s="287"/>
      <c r="K53" s="2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34.75" style="41" customWidth="1"/>
    <col min="2" max="6" width="9.375" style="41" customWidth="1"/>
    <col min="7" max="7" width="10.12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ht="30" customHeight="1" spans="1:14">
      <c r="A1" s="42" t="s">
        <v>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24</v>
      </c>
      <c r="B2" s="45" t="s">
        <v>100</v>
      </c>
      <c r="C2" s="45"/>
      <c r="D2" s="46" t="s">
        <v>29</v>
      </c>
      <c r="E2" s="45" t="s">
        <v>101</v>
      </c>
      <c r="F2" s="45"/>
      <c r="G2" s="45"/>
      <c r="H2" s="47"/>
      <c r="I2" s="48" t="s">
        <v>20</v>
      </c>
      <c r="J2" s="45" t="s">
        <v>102</v>
      </c>
      <c r="K2" s="45"/>
      <c r="L2" s="45"/>
      <c r="M2" s="45"/>
      <c r="N2" s="163"/>
    </row>
    <row r="3" ht="29.1" customHeight="1" spans="1:14">
      <c r="A3" s="51" t="s">
        <v>103</v>
      </c>
      <c r="B3" s="173" t="s">
        <v>104</v>
      </c>
      <c r="C3" s="173"/>
      <c r="D3" s="173"/>
      <c r="E3" s="173"/>
      <c r="F3" s="173"/>
      <c r="G3" s="173"/>
      <c r="H3" s="53"/>
      <c r="I3" s="52" t="s">
        <v>105</v>
      </c>
      <c r="J3" s="52"/>
      <c r="K3" s="52"/>
      <c r="L3" s="52"/>
      <c r="M3" s="52"/>
      <c r="N3" s="55"/>
    </row>
    <row r="4" ht="29.1" customHeight="1" spans="1:14">
      <c r="A4" s="51"/>
      <c r="B4" s="56" t="s">
        <v>70</v>
      </c>
      <c r="C4" s="56" t="s">
        <v>71</v>
      </c>
      <c r="D4" s="57" t="s">
        <v>72</v>
      </c>
      <c r="E4" s="56" t="s">
        <v>73</v>
      </c>
      <c r="F4" s="56" t="s">
        <v>74</v>
      </c>
      <c r="G4" s="174" t="s">
        <v>106</v>
      </c>
      <c r="H4" s="53"/>
      <c r="I4" s="173" t="s">
        <v>107</v>
      </c>
      <c r="J4" s="173" t="s">
        <v>108</v>
      </c>
      <c r="K4" s="60"/>
      <c r="L4" s="60"/>
      <c r="M4" s="60"/>
      <c r="N4" s="175"/>
    </row>
    <row r="5" ht="29.1" customHeight="1" spans="1:14">
      <c r="A5" s="51"/>
      <c r="B5" s="56" t="s">
        <v>109</v>
      </c>
      <c r="C5" s="56" t="s">
        <v>110</v>
      </c>
      <c r="D5" s="56" t="s">
        <v>111</v>
      </c>
      <c r="E5" s="56" t="s">
        <v>112</v>
      </c>
      <c r="F5" s="57" t="s">
        <v>113</v>
      </c>
      <c r="G5" s="176"/>
      <c r="H5" s="53"/>
      <c r="I5" s="166" t="s">
        <v>74</v>
      </c>
      <c r="J5" s="166" t="s">
        <v>74</v>
      </c>
      <c r="K5" s="64"/>
      <c r="L5" s="64"/>
      <c r="M5" s="64"/>
      <c r="N5" s="65"/>
    </row>
    <row r="6" ht="29.1" customHeight="1" spans="1:14">
      <c r="A6" s="66" t="s">
        <v>114</v>
      </c>
      <c r="B6" s="56">
        <f>C6-1</f>
        <v>67</v>
      </c>
      <c r="C6" s="56">
        <f>D6-2</f>
        <v>68</v>
      </c>
      <c r="D6" s="56">
        <v>70</v>
      </c>
      <c r="E6" s="56">
        <f t="shared" ref="E6" si="0">D6+2</f>
        <v>72</v>
      </c>
      <c r="F6" s="57">
        <v>74</v>
      </c>
      <c r="G6" s="177" t="s">
        <v>115</v>
      </c>
      <c r="H6" s="53"/>
      <c r="I6" s="178" t="s">
        <v>116</v>
      </c>
      <c r="J6" s="178" t="s">
        <v>117</v>
      </c>
      <c r="K6" s="67"/>
      <c r="L6" s="67"/>
      <c r="M6" s="67"/>
      <c r="N6" s="68"/>
    </row>
    <row r="7" ht="29.1" customHeight="1" spans="1:14">
      <c r="A7" s="66" t="s">
        <v>118</v>
      </c>
      <c r="B7" s="56">
        <f t="shared" ref="B7:C9" si="1">C7-4</f>
        <v>100</v>
      </c>
      <c r="C7" s="56">
        <f t="shared" si="1"/>
        <v>104</v>
      </c>
      <c r="D7" s="56" t="s">
        <v>119</v>
      </c>
      <c r="E7" s="56">
        <f>D7+4</f>
        <v>112</v>
      </c>
      <c r="F7" s="57">
        <v>116</v>
      </c>
      <c r="G7" s="177" t="s">
        <v>115</v>
      </c>
      <c r="H7" s="53"/>
      <c r="I7" s="178" t="s">
        <v>120</v>
      </c>
      <c r="J7" s="178" t="s">
        <v>120</v>
      </c>
      <c r="K7" s="69"/>
      <c r="L7" s="69"/>
      <c r="M7" s="69"/>
      <c r="N7" s="70"/>
    </row>
    <row r="8" ht="29.1" customHeight="1" spans="1:14">
      <c r="A8" s="66" t="s">
        <v>121</v>
      </c>
      <c r="B8" s="56">
        <f t="shared" si="1"/>
        <v>98</v>
      </c>
      <c r="C8" s="56">
        <f t="shared" si="1"/>
        <v>102</v>
      </c>
      <c r="D8" s="56" t="s">
        <v>122</v>
      </c>
      <c r="E8" s="56">
        <f>D8+4</f>
        <v>110</v>
      </c>
      <c r="F8" s="57">
        <v>115</v>
      </c>
      <c r="G8" s="177" t="s">
        <v>115</v>
      </c>
      <c r="H8" s="53"/>
      <c r="I8" s="178" t="s">
        <v>123</v>
      </c>
      <c r="J8" s="178" t="s">
        <v>123</v>
      </c>
      <c r="K8" s="69"/>
      <c r="L8" s="69"/>
      <c r="M8" s="69"/>
      <c r="N8" s="71"/>
    </row>
    <row r="9" ht="29.1" customHeight="1" spans="1:14">
      <c r="A9" s="66" t="s">
        <v>124</v>
      </c>
      <c r="B9" s="56">
        <f t="shared" si="1"/>
        <v>98</v>
      </c>
      <c r="C9" s="56">
        <f t="shared" si="1"/>
        <v>102</v>
      </c>
      <c r="D9" s="56" t="s">
        <v>122</v>
      </c>
      <c r="E9" s="56">
        <f>D9+4</f>
        <v>110</v>
      </c>
      <c r="F9" s="57">
        <v>115</v>
      </c>
      <c r="G9" s="177" t="s">
        <v>115</v>
      </c>
      <c r="H9" s="53"/>
      <c r="I9" s="178" t="s">
        <v>123</v>
      </c>
      <c r="J9" s="178" t="s">
        <v>123</v>
      </c>
      <c r="K9" s="67"/>
      <c r="L9" s="67"/>
      <c r="M9" s="67"/>
      <c r="N9" s="72"/>
    </row>
    <row r="10" ht="29.1" customHeight="1" spans="1:14">
      <c r="A10" s="66" t="s">
        <v>125</v>
      </c>
      <c r="B10" s="56">
        <f>C10-1.2</f>
        <v>44.1</v>
      </c>
      <c r="C10" s="56">
        <f>D10-1.2</f>
        <v>45.3</v>
      </c>
      <c r="D10" s="56">
        <v>46.5</v>
      </c>
      <c r="E10" s="56">
        <f>D10+1.2</f>
        <v>47.7</v>
      </c>
      <c r="F10" s="57">
        <v>48.9</v>
      </c>
      <c r="G10" s="177" t="s">
        <v>126</v>
      </c>
      <c r="H10" s="53"/>
      <c r="I10" s="178" t="s">
        <v>123</v>
      </c>
      <c r="J10" s="178" t="s">
        <v>127</v>
      </c>
      <c r="K10" s="69"/>
      <c r="L10" s="69"/>
      <c r="M10" s="69"/>
      <c r="N10" s="71"/>
    </row>
    <row r="11" ht="29.1" customHeight="1" spans="1:14">
      <c r="A11" s="66" t="s">
        <v>128</v>
      </c>
      <c r="B11" s="56">
        <f>C11-0.5</f>
        <v>20</v>
      </c>
      <c r="C11" s="56">
        <f>D11-0.5</f>
        <v>20.5</v>
      </c>
      <c r="D11" s="56">
        <v>21</v>
      </c>
      <c r="E11" s="56">
        <f>D11+0.5</f>
        <v>21.5</v>
      </c>
      <c r="F11" s="57">
        <v>22</v>
      </c>
      <c r="G11" s="177" t="s">
        <v>126</v>
      </c>
      <c r="H11" s="53"/>
      <c r="I11" s="178" t="s">
        <v>123</v>
      </c>
      <c r="J11" s="178" t="s">
        <v>129</v>
      </c>
      <c r="K11" s="69"/>
      <c r="L11" s="69"/>
      <c r="M11" s="69"/>
      <c r="N11" s="71"/>
    </row>
    <row r="12" ht="29.1" customHeight="1" spans="1:14">
      <c r="A12" s="66" t="s">
        <v>130</v>
      </c>
      <c r="B12" s="56">
        <f>C12-0.7</f>
        <v>18.1</v>
      </c>
      <c r="C12" s="56">
        <f>D12-0.7</f>
        <v>18.8</v>
      </c>
      <c r="D12" s="56">
        <v>19.5</v>
      </c>
      <c r="E12" s="56">
        <f>D12+0.7</f>
        <v>20.2</v>
      </c>
      <c r="F12" s="57">
        <v>20.9</v>
      </c>
      <c r="G12" s="177" t="s">
        <v>126</v>
      </c>
      <c r="H12" s="53"/>
      <c r="I12" s="178" t="s">
        <v>127</v>
      </c>
      <c r="J12" s="178" t="s">
        <v>127</v>
      </c>
      <c r="K12" s="69"/>
      <c r="L12" s="69"/>
      <c r="M12" s="69"/>
      <c r="N12" s="71"/>
    </row>
    <row r="13" ht="29.1" customHeight="1" spans="1:14">
      <c r="A13" s="66" t="s">
        <v>131</v>
      </c>
      <c r="B13" s="56">
        <f>C13-0.7</f>
        <v>16.1</v>
      </c>
      <c r="C13" s="56">
        <f>D13-0.7</f>
        <v>16.8</v>
      </c>
      <c r="D13" s="56">
        <v>17.5</v>
      </c>
      <c r="E13" s="56">
        <f>D13+0.7</f>
        <v>18.2</v>
      </c>
      <c r="F13" s="57">
        <v>18.9</v>
      </c>
      <c r="G13" s="177" t="s">
        <v>132</v>
      </c>
      <c r="H13" s="53"/>
      <c r="I13" s="178" t="s">
        <v>133</v>
      </c>
      <c r="J13" s="178" t="s">
        <v>123</v>
      </c>
      <c r="K13" s="69"/>
      <c r="L13" s="69"/>
      <c r="M13" s="69"/>
      <c r="N13" s="71"/>
    </row>
    <row r="14" ht="29.1" customHeight="1" spans="1:14">
      <c r="A14" s="66" t="s">
        <v>134</v>
      </c>
      <c r="B14" s="56">
        <f>C14-1</f>
        <v>42.5</v>
      </c>
      <c r="C14" s="56">
        <f>D14-1</f>
        <v>43.5</v>
      </c>
      <c r="D14" s="56">
        <v>44.5</v>
      </c>
      <c r="E14" s="56">
        <f>D14+1</f>
        <v>45.5</v>
      </c>
      <c r="F14" s="57">
        <v>46.5</v>
      </c>
      <c r="G14" s="177" t="s">
        <v>126</v>
      </c>
      <c r="H14" s="53"/>
      <c r="I14" s="178" t="s">
        <v>123</v>
      </c>
      <c r="J14" s="178" t="s">
        <v>123</v>
      </c>
      <c r="K14" s="69"/>
      <c r="L14" s="69"/>
      <c r="M14" s="69"/>
      <c r="N14" s="71"/>
    </row>
    <row r="15" ht="29.1" customHeight="1" spans="1:14">
      <c r="A15" s="66" t="s">
        <v>135</v>
      </c>
      <c r="B15" s="56">
        <f>C15</f>
        <v>5.5</v>
      </c>
      <c r="C15" s="56">
        <f>D15</f>
        <v>5.5</v>
      </c>
      <c r="D15" s="56">
        <v>5.5</v>
      </c>
      <c r="E15" s="56">
        <f>D15</f>
        <v>5.5</v>
      </c>
      <c r="F15" s="57">
        <v>5.5</v>
      </c>
      <c r="G15" s="179" t="s">
        <v>136</v>
      </c>
      <c r="H15" s="53"/>
      <c r="I15" s="178" t="s">
        <v>123</v>
      </c>
      <c r="J15" s="178" t="s">
        <v>123</v>
      </c>
      <c r="K15" s="69"/>
      <c r="L15" s="69"/>
      <c r="M15" s="69"/>
      <c r="N15" s="71"/>
    </row>
    <row r="16" ht="29.1" customHeight="1" spans="1:14">
      <c r="A16" s="66" t="s">
        <v>137</v>
      </c>
      <c r="B16" s="56">
        <f>C16</f>
        <v>13.5</v>
      </c>
      <c r="C16" s="56">
        <f>D16-0.5</f>
        <v>13.5</v>
      </c>
      <c r="D16" s="56">
        <v>14</v>
      </c>
      <c r="E16" s="56">
        <f>D16+0.5</f>
        <v>14.5</v>
      </c>
      <c r="F16" s="57">
        <v>15</v>
      </c>
      <c r="G16" s="179" t="s">
        <v>136</v>
      </c>
      <c r="H16" s="53"/>
      <c r="I16" s="178" t="s">
        <v>123</v>
      </c>
      <c r="J16" s="178" t="s">
        <v>123</v>
      </c>
      <c r="K16" s="69"/>
      <c r="L16" s="69"/>
      <c r="M16" s="69"/>
      <c r="N16" s="71"/>
    </row>
    <row r="17" ht="29.1" customHeight="1" spans="1:14">
      <c r="A17" s="66" t="s">
        <v>138</v>
      </c>
      <c r="B17" s="56">
        <f>C17</f>
        <v>2.8</v>
      </c>
      <c r="C17" s="56">
        <f>D17</f>
        <v>2.8</v>
      </c>
      <c r="D17" s="56">
        <v>2.8</v>
      </c>
      <c r="E17" s="56">
        <f>D17</f>
        <v>2.8</v>
      </c>
      <c r="F17" s="57">
        <v>2.8</v>
      </c>
      <c r="G17" s="179" t="s">
        <v>136</v>
      </c>
      <c r="H17" s="53"/>
      <c r="I17" s="178" t="s">
        <v>123</v>
      </c>
      <c r="J17" s="178" t="s">
        <v>123</v>
      </c>
      <c r="K17" s="69"/>
      <c r="L17" s="69"/>
      <c r="M17" s="69"/>
      <c r="N17" s="71"/>
    </row>
    <row r="18" ht="29.1" customHeight="1" spans="1:14">
      <c r="A18" s="66" t="s">
        <v>139</v>
      </c>
      <c r="B18" s="56"/>
      <c r="C18" s="56"/>
      <c r="D18" s="56"/>
      <c r="E18" s="56"/>
      <c r="F18" s="57"/>
      <c r="G18" s="179" t="s">
        <v>136</v>
      </c>
      <c r="H18" s="53"/>
      <c r="I18" s="178" t="s">
        <v>123</v>
      </c>
      <c r="J18" s="178" t="s">
        <v>123</v>
      </c>
      <c r="K18" s="69"/>
      <c r="L18" s="69"/>
      <c r="M18" s="69"/>
      <c r="N18" s="71"/>
    </row>
    <row r="19" ht="29.1" customHeight="1" spans="1:14">
      <c r="A19" s="66" t="s">
        <v>140</v>
      </c>
      <c r="B19" s="56"/>
      <c r="C19" s="56"/>
      <c r="D19" s="56"/>
      <c r="E19" s="56"/>
      <c r="F19" s="57"/>
      <c r="G19" s="179" t="s">
        <v>136</v>
      </c>
      <c r="H19" s="53"/>
      <c r="I19" s="178" t="s">
        <v>123</v>
      </c>
      <c r="J19" s="178" t="s">
        <v>120</v>
      </c>
      <c r="K19" s="69"/>
      <c r="L19" s="69"/>
      <c r="M19" s="69"/>
      <c r="N19" s="71"/>
    </row>
    <row r="20" ht="29.1" customHeight="1" spans="1:14">
      <c r="A20" s="66" t="s">
        <v>141</v>
      </c>
      <c r="B20" s="56">
        <v>2</v>
      </c>
      <c r="C20" s="56">
        <v>2</v>
      </c>
      <c r="D20" s="56">
        <v>2</v>
      </c>
      <c r="E20" s="56">
        <v>2</v>
      </c>
      <c r="F20" s="57">
        <v>2</v>
      </c>
      <c r="G20" s="179" t="s">
        <v>136</v>
      </c>
      <c r="H20" s="53"/>
      <c r="I20" s="178" t="s">
        <v>123</v>
      </c>
      <c r="J20" s="178" t="s">
        <v>123</v>
      </c>
      <c r="K20" s="69"/>
      <c r="L20" s="69"/>
      <c r="M20" s="69"/>
      <c r="N20" s="71"/>
    </row>
    <row r="21" ht="29.1" customHeight="1" spans="1:14">
      <c r="A21" s="168"/>
      <c r="B21" s="169"/>
      <c r="C21" s="170"/>
      <c r="D21" s="170"/>
      <c r="E21" s="170"/>
      <c r="F21" s="170"/>
      <c r="G21" s="180"/>
      <c r="H21" s="53"/>
      <c r="I21" s="178"/>
      <c r="J21" s="178"/>
      <c r="K21" s="69"/>
      <c r="L21" s="69"/>
      <c r="M21" s="69"/>
      <c r="N21" s="71"/>
    </row>
    <row r="22" ht="29.1" customHeight="1" spans="1:14">
      <c r="A22" s="75"/>
      <c r="B22" s="76"/>
      <c r="C22" s="77"/>
      <c r="D22" s="77"/>
      <c r="E22" s="78"/>
      <c r="F22" s="78"/>
      <c r="G22" s="181"/>
      <c r="H22" s="79"/>
      <c r="I22" s="182"/>
      <c r="J22" s="183"/>
      <c r="K22" s="83"/>
      <c r="L22" s="82"/>
      <c r="M22" s="82"/>
      <c r="N22" s="84"/>
    </row>
    <row r="23" ht="15" spans="1:14">
      <c r="A23" s="85" t="s">
        <v>84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ht="14.25" spans="1:14">
      <c r="A24" s="41" t="s">
        <v>142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86" t="s">
        <v>143</v>
      </c>
      <c r="B25" s="86"/>
      <c r="C25" s="86"/>
      <c r="D25" s="86"/>
      <c r="E25" s="86"/>
      <c r="F25" s="86"/>
      <c r="G25" s="86"/>
      <c r="H25" s="86"/>
      <c r="I25" s="85" t="s">
        <v>144</v>
      </c>
      <c r="J25" s="184">
        <v>46016</v>
      </c>
      <c r="K25" s="85" t="s">
        <v>145</v>
      </c>
      <c r="L25" s="85" t="s">
        <v>146</v>
      </c>
      <c r="M25" s="85" t="s">
        <v>147</v>
      </c>
      <c r="N25" s="185" t="s">
        <v>148</v>
      </c>
    </row>
    <row r="26" ht="18.95" customHeight="1" spans="1:14">
      <c r="A26" s="41" t="s">
        <v>149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N6" sqref="N6"/>
    </sheetView>
  </sheetViews>
  <sheetFormatPr defaultColWidth="9" defaultRowHeight="26.1" customHeight="1"/>
  <cols>
    <col min="1" max="1" width="17.125" style="41" customWidth="1"/>
    <col min="2" max="6" width="9.375" style="41" customWidth="1"/>
    <col min="7" max="7" width="1.375" style="41" customWidth="1"/>
    <col min="8" max="17" width="10.625" style="41" customWidth="1"/>
    <col min="18" max="16384" width="9" style="41"/>
  </cols>
  <sheetData>
    <row r="1" ht="30" customHeight="1" spans="1:17">
      <c r="A1" s="42" t="s">
        <v>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ht="29.1" customHeight="1" spans="1:17">
      <c r="A2" s="44" t="s">
        <v>24</v>
      </c>
      <c r="B2" s="45" t="s">
        <v>100</v>
      </c>
      <c r="C2" s="45"/>
      <c r="D2" s="46" t="s">
        <v>29</v>
      </c>
      <c r="E2" s="45" t="s">
        <v>101</v>
      </c>
      <c r="F2" s="45"/>
      <c r="G2" s="47"/>
      <c r="H2" s="48" t="s">
        <v>20</v>
      </c>
      <c r="I2" s="45" t="s">
        <v>102</v>
      </c>
      <c r="J2" s="45"/>
      <c r="K2" s="45"/>
      <c r="L2" s="45"/>
      <c r="M2" s="45"/>
      <c r="N2" s="45"/>
      <c r="O2" s="45"/>
      <c r="P2" s="45"/>
      <c r="Q2" s="163"/>
    </row>
    <row r="3" ht="29.1" customHeight="1" spans="1:17">
      <c r="A3" s="51" t="s">
        <v>103</v>
      </c>
      <c r="B3" s="52" t="s">
        <v>104</v>
      </c>
      <c r="C3" s="52"/>
      <c r="D3" s="52"/>
      <c r="E3" s="52"/>
      <c r="F3" s="52"/>
      <c r="G3" s="53"/>
      <c r="H3" s="52" t="s">
        <v>105</v>
      </c>
      <c r="I3" s="52"/>
      <c r="J3" s="52"/>
      <c r="K3" s="52"/>
      <c r="L3" s="52"/>
      <c r="M3" s="52"/>
      <c r="N3" s="52"/>
      <c r="O3" s="52"/>
      <c r="P3" s="52"/>
      <c r="Q3" s="55"/>
    </row>
    <row r="4" ht="29.1" customHeight="1" spans="1:17">
      <c r="A4" s="51"/>
      <c r="B4" s="56" t="s">
        <v>70</v>
      </c>
      <c r="C4" s="56" t="s">
        <v>71</v>
      </c>
      <c r="D4" s="57" t="s">
        <v>72</v>
      </c>
      <c r="E4" s="56" t="s">
        <v>73</v>
      </c>
      <c r="F4" s="56" t="s">
        <v>74</v>
      </c>
      <c r="G4" s="53"/>
      <c r="H4" s="164" t="s">
        <v>70</v>
      </c>
      <c r="I4" s="165"/>
      <c r="J4" s="164" t="s">
        <v>71</v>
      </c>
      <c r="K4" s="165"/>
      <c r="L4" s="164" t="s">
        <v>72</v>
      </c>
      <c r="M4" s="165"/>
      <c r="N4" s="164" t="s">
        <v>73</v>
      </c>
      <c r="O4" s="165"/>
      <c r="P4" s="164" t="s">
        <v>74</v>
      </c>
      <c r="Q4" s="165"/>
    </row>
    <row r="5" ht="29.1" customHeight="1" spans="1:17">
      <c r="A5" s="51"/>
      <c r="B5" s="56" t="s">
        <v>109</v>
      </c>
      <c r="C5" s="56" t="s">
        <v>110</v>
      </c>
      <c r="D5" s="56" t="s">
        <v>111</v>
      </c>
      <c r="E5" s="56" t="s">
        <v>112</v>
      </c>
      <c r="F5" s="57" t="s">
        <v>113</v>
      </c>
      <c r="G5" s="53"/>
      <c r="H5" s="166" t="s">
        <v>107</v>
      </c>
      <c r="I5" s="166" t="s">
        <v>108</v>
      </c>
      <c r="J5" s="166" t="s">
        <v>107</v>
      </c>
      <c r="K5" s="166" t="s">
        <v>108</v>
      </c>
      <c r="L5" s="166" t="s">
        <v>107</v>
      </c>
      <c r="M5" s="166" t="s">
        <v>108</v>
      </c>
      <c r="N5" s="166" t="s">
        <v>107</v>
      </c>
      <c r="O5" s="166" t="s">
        <v>108</v>
      </c>
      <c r="P5" s="166" t="s">
        <v>107</v>
      </c>
      <c r="Q5" s="167" t="s">
        <v>108</v>
      </c>
    </row>
    <row r="6" ht="29.1" customHeight="1" spans="1:17">
      <c r="A6" s="66" t="s">
        <v>114</v>
      </c>
      <c r="B6" s="56">
        <f>C6-1</f>
        <v>67</v>
      </c>
      <c r="C6" s="56">
        <f>D6-2</f>
        <v>68</v>
      </c>
      <c r="D6" s="56">
        <v>70</v>
      </c>
      <c r="E6" s="56">
        <f t="shared" ref="E6" si="0">D6+2</f>
        <v>72</v>
      </c>
      <c r="F6" s="57">
        <v>74</v>
      </c>
      <c r="G6" s="53"/>
      <c r="H6" s="67" t="s">
        <v>150</v>
      </c>
      <c r="I6" s="67" t="s">
        <v>151</v>
      </c>
      <c r="J6" s="67" t="s">
        <v>152</v>
      </c>
      <c r="K6" s="67" t="s">
        <v>153</v>
      </c>
      <c r="L6" s="67" t="s">
        <v>123</v>
      </c>
      <c r="M6" s="67" t="s">
        <v>129</v>
      </c>
      <c r="N6" s="67" t="s">
        <v>117</v>
      </c>
      <c r="O6" s="67" t="s">
        <v>154</v>
      </c>
      <c r="P6" s="67" t="s">
        <v>117</v>
      </c>
      <c r="Q6" s="68" t="s">
        <v>155</v>
      </c>
    </row>
    <row r="7" ht="29.1" customHeight="1" spans="1:17">
      <c r="A7" s="66" t="s">
        <v>118</v>
      </c>
      <c r="B7" s="56">
        <f t="shared" ref="B7:C9" si="1">C7-4</f>
        <v>100</v>
      </c>
      <c r="C7" s="56">
        <f t="shared" si="1"/>
        <v>104</v>
      </c>
      <c r="D7" s="56" t="s">
        <v>119</v>
      </c>
      <c r="E7" s="56">
        <f>D7+4</f>
        <v>112</v>
      </c>
      <c r="F7" s="57">
        <v>116</v>
      </c>
      <c r="G7" s="53"/>
      <c r="H7" s="69" t="s">
        <v>120</v>
      </c>
      <c r="I7" s="69" t="s">
        <v>152</v>
      </c>
      <c r="J7" s="69" t="s">
        <v>117</v>
      </c>
      <c r="K7" s="69" t="s">
        <v>156</v>
      </c>
      <c r="L7" s="69" t="s">
        <v>123</v>
      </c>
      <c r="M7" s="69" t="s">
        <v>123</v>
      </c>
      <c r="N7" s="69" t="s">
        <v>123</v>
      </c>
      <c r="O7" s="69" t="s">
        <v>123</v>
      </c>
      <c r="P7" s="69" t="s">
        <v>123</v>
      </c>
      <c r="Q7" s="70" t="s">
        <v>123</v>
      </c>
    </row>
    <row r="8" ht="29.1" customHeight="1" spans="1:17">
      <c r="A8" s="66" t="s">
        <v>121</v>
      </c>
      <c r="B8" s="56">
        <f t="shared" si="1"/>
        <v>98</v>
      </c>
      <c r="C8" s="56">
        <f t="shared" si="1"/>
        <v>102</v>
      </c>
      <c r="D8" s="56" t="s">
        <v>122</v>
      </c>
      <c r="E8" s="56">
        <f>D8+4</f>
        <v>110</v>
      </c>
      <c r="F8" s="57">
        <v>115</v>
      </c>
      <c r="G8" s="53"/>
      <c r="H8" s="69" t="s">
        <v>129</v>
      </c>
      <c r="I8" s="69" t="s">
        <v>157</v>
      </c>
      <c r="J8" s="69" t="s">
        <v>117</v>
      </c>
      <c r="K8" s="69" t="s">
        <v>129</v>
      </c>
      <c r="L8" s="69" t="s">
        <v>123</v>
      </c>
      <c r="M8" s="69" t="s">
        <v>117</v>
      </c>
      <c r="N8" s="69" t="s">
        <v>155</v>
      </c>
      <c r="O8" s="69" t="s">
        <v>158</v>
      </c>
      <c r="P8" s="69" t="s">
        <v>117</v>
      </c>
      <c r="Q8" s="71" t="s">
        <v>129</v>
      </c>
    </row>
    <row r="9" ht="29.1" customHeight="1" spans="1:17">
      <c r="A9" s="66" t="s">
        <v>124</v>
      </c>
      <c r="B9" s="56">
        <f t="shared" si="1"/>
        <v>98</v>
      </c>
      <c r="C9" s="56">
        <f t="shared" si="1"/>
        <v>102</v>
      </c>
      <c r="D9" s="56" t="s">
        <v>122</v>
      </c>
      <c r="E9" s="56">
        <f>D9+4</f>
        <v>110</v>
      </c>
      <c r="F9" s="57">
        <v>115</v>
      </c>
      <c r="G9" s="53"/>
      <c r="H9" s="67" t="s">
        <v>123</v>
      </c>
      <c r="I9" s="67" t="s">
        <v>123</v>
      </c>
      <c r="J9" s="67" t="s">
        <v>123</v>
      </c>
      <c r="K9" s="67" t="s">
        <v>123</v>
      </c>
      <c r="L9" s="67" t="s">
        <v>123</v>
      </c>
      <c r="M9" s="67" t="s">
        <v>123</v>
      </c>
      <c r="N9" s="67" t="s">
        <v>152</v>
      </c>
      <c r="O9" s="67" t="s">
        <v>153</v>
      </c>
      <c r="P9" s="67" t="s">
        <v>127</v>
      </c>
      <c r="Q9" s="72" t="s">
        <v>159</v>
      </c>
    </row>
    <row r="10" ht="29.1" customHeight="1" spans="1:17">
      <c r="A10" s="66" t="s">
        <v>125</v>
      </c>
      <c r="B10" s="56">
        <f>C10-1.2</f>
        <v>44.1</v>
      </c>
      <c r="C10" s="56">
        <f>D10-1.2</f>
        <v>45.3</v>
      </c>
      <c r="D10" s="56">
        <v>46.5</v>
      </c>
      <c r="E10" s="56">
        <f>D10+1.2</f>
        <v>47.7</v>
      </c>
      <c r="F10" s="57">
        <v>48.9</v>
      </c>
      <c r="G10" s="53"/>
      <c r="H10" s="69" t="s">
        <v>160</v>
      </c>
      <c r="I10" s="69" t="s">
        <v>123</v>
      </c>
      <c r="J10" s="69" t="s">
        <v>127</v>
      </c>
      <c r="K10" s="69" t="s">
        <v>133</v>
      </c>
      <c r="L10" s="69" t="s">
        <v>160</v>
      </c>
      <c r="M10" s="69" t="s">
        <v>153</v>
      </c>
      <c r="N10" s="69" t="s">
        <v>127</v>
      </c>
      <c r="O10" s="69" t="s">
        <v>133</v>
      </c>
      <c r="P10" s="69" t="s">
        <v>160</v>
      </c>
      <c r="Q10" s="71" t="s">
        <v>133</v>
      </c>
    </row>
    <row r="11" ht="29.1" customHeight="1" spans="1:17">
      <c r="A11" s="66" t="s">
        <v>128</v>
      </c>
      <c r="B11" s="56">
        <f>C11-0.5</f>
        <v>20</v>
      </c>
      <c r="C11" s="56">
        <f>D11-0.5</f>
        <v>20.5</v>
      </c>
      <c r="D11" s="56">
        <v>21</v>
      </c>
      <c r="E11" s="56">
        <f>D11+0.5</f>
        <v>21.5</v>
      </c>
      <c r="F11" s="57">
        <v>22</v>
      </c>
      <c r="G11" s="53"/>
      <c r="H11" s="69" t="s">
        <v>123</v>
      </c>
      <c r="I11" s="69" t="s">
        <v>123</v>
      </c>
      <c r="J11" s="69" t="s">
        <v>129</v>
      </c>
      <c r="K11" s="69" t="s">
        <v>117</v>
      </c>
      <c r="L11" s="69" t="s">
        <v>123</v>
      </c>
      <c r="M11" s="69" t="s">
        <v>123</v>
      </c>
      <c r="N11" s="69" t="s">
        <v>133</v>
      </c>
      <c r="O11" s="69" t="s">
        <v>123</v>
      </c>
      <c r="P11" s="69" t="s">
        <v>123</v>
      </c>
      <c r="Q11" s="71" t="s">
        <v>123</v>
      </c>
    </row>
    <row r="12" ht="29.1" customHeight="1" spans="1:17">
      <c r="A12" s="66" t="s">
        <v>130</v>
      </c>
      <c r="B12" s="56">
        <f>C12-0.7</f>
        <v>18.1</v>
      </c>
      <c r="C12" s="56">
        <f>D12-0.7</f>
        <v>18.8</v>
      </c>
      <c r="D12" s="56">
        <v>19.5</v>
      </c>
      <c r="E12" s="56">
        <f>D12+0.7</f>
        <v>20.2</v>
      </c>
      <c r="F12" s="57">
        <v>20.9</v>
      </c>
      <c r="G12" s="53"/>
      <c r="H12" s="69" t="s">
        <v>160</v>
      </c>
      <c r="I12" s="69" t="s">
        <v>133</v>
      </c>
      <c r="J12" s="69" t="s">
        <v>160</v>
      </c>
      <c r="K12" s="69" t="s">
        <v>159</v>
      </c>
      <c r="L12" s="69" t="s">
        <v>153</v>
      </c>
      <c r="M12" s="69" t="s">
        <v>123</v>
      </c>
      <c r="N12" s="69" t="s">
        <v>133</v>
      </c>
      <c r="O12" s="69" t="s">
        <v>159</v>
      </c>
      <c r="P12" s="69" t="s">
        <v>133</v>
      </c>
      <c r="Q12" s="71" t="s">
        <v>123</v>
      </c>
    </row>
    <row r="13" ht="29.1" customHeight="1" spans="1:17">
      <c r="A13" s="66" t="s">
        <v>131</v>
      </c>
      <c r="B13" s="56">
        <f>C13-0.7</f>
        <v>16.1</v>
      </c>
      <c r="C13" s="56">
        <f>D13-0.7</f>
        <v>16.8</v>
      </c>
      <c r="D13" s="56">
        <v>17.5</v>
      </c>
      <c r="E13" s="56">
        <f>D13+0.7</f>
        <v>18.2</v>
      </c>
      <c r="F13" s="57">
        <v>18.9</v>
      </c>
      <c r="G13" s="53"/>
      <c r="H13" s="69" t="s">
        <v>153</v>
      </c>
      <c r="I13" s="69" t="s">
        <v>156</v>
      </c>
      <c r="J13" s="69" t="s">
        <v>133</v>
      </c>
      <c r="K13" s="69" t="s">
        <v>123</v>
      </c>
      <c r="L13" s="69" t="s">
        <v>133</v>
      </c>
      <c r="M13" s="69" t="s">
        <v>123</v>
      </c>
      <c r="N13" s="69" t="s">
        <v>123</v>
      </c>
      <c r="O13" s="69" t="s">
        <v>129</v>
      </c>
      <c r="P13" s="69" t="s">
        <v>153</v>
      </c>
      <c r="Q13" s="71" t="s">
        <v>159</v>
      </c>
    </row>
    <row r="14" ht="29.1" customHeight="1" spans="1:17">
      <c r="A14" s="66" t="s">
        <v>134</v>
      </c>
      <c r="B14" s="56">
        <f>C14-1</f>
        <v>42.5</v>
      </c>
      <c r="C14" s="56">
        <f>D14-1</f>
        <v>43.5</v>
      </c>
      <c r="D14" s="56">
        <v>44.5</v>
      </c>
      <c r="E14" s="56">
        <f>D14+1</f>
        <v>45.5</v>
      </c>
      <c r="F14" s="57">
        <v>46.5</v>
      </c>
      <c r="G14" s="53"/>
      <c r="H14" s="69" t="s">
        <v>127</v>
      </c>
      <c r="I14" s="69" t="s">
        <v>133</v>
      </c>
      <c r="J14" s="69" t="s">
        <v>127</v>
      </c>
      <c r="K14" s="69" t="s">
        <v>133</v>
      </c>
      <c r="L14" s="69" t="s">
        <v>123</v>
      </c>
      <c r="M14" s="69" t="s">
        <v>123</v>
      </c>
      <c r="N14" s="69" t="s">
        <v>117</v>
      </c>
      <c r="O14" s="69" t="s">
        <v>154</v>
      </c>
      <c r="P14" s="69" t="s">
        <v>160</v>
      </c>
      <c r="Q14" s="71" t="s">
        <v>133</v>
      </c>
    </row>
    <row r="15" ht="29.1" customHeight="1" spans="1:17">
      <c r="A15" s="66" t="s">
        <v>137</v>
      </c>
      <c r="B15" s="56">
        <f>C15</f>
        <v>13.5</v>
      </c>
      <c r="C15" s="56">
        <f>D15-0.5</f>
        <v>13.5</v>
      </c>
      <c r="D15" s="56">
        <v>14</v>
      </c>
      <c r="E15" s="56">
        <f>D15+0.5</f>
        <v>14.5</v>
      </c>
      <c r="F15" s="57">
        <v>15</v>
      </c>
      <c r="G15" s="53"/>
      <c r="H15" s="69" t="s">
        <v>123</v>
      </c>
      <c r="I15" s="69" t="s">
        <v>123</v>
      </c>
      <c r="J15" s="69" t="s">
        <v>123</v>
      </c>
      <c r="K15" s="69" t="s">
        <v>123</v>
      </c>
      <c r="L15" s="69" t="s">
        <v>123</v>
      </c>
      <c r="M15" s="69" t="s">
        <v>123</v>
      </c>
      <c r="N15" s="69" t="s">
        <v>123</v>
      </c>
      <c r="O15" s="69" t="s">
        <v>123</v>
      </c>
      <c r="P15" s="69" t="s">
        <v>123</v>
      </c>
      <c r="Q15" s="71" t="s">
        <v>123</v>
      </c>
    </row>
    <row r="16" ht="29.1" customHeight="1" spans="1:17">
      <c r="A16" s="66" t="s">
        <v>138</v>
      </c>
      <c r="B16" s="56">
        <f>C16</f>
        <v>2.8</v>
      </c>
      <c r="C16" s="56">
        <f>D16</f>
        <v>2.8</v>
      </c>
      <c r="D16" s="56">
        <v>2.8</v>
      </c>
      <c r="E16" s="56">
        <f>D16</f>
        <v>2.8</v>
      </c>
      <c r="F16" s="57">
        <v>2.8</v>
      </c>
      <c r="G16" s="53"/>
      <c r="H16" s="69" t="s">
        <v>123</v>
      </c>
      <c r="I16" s="69" t="s">
        <v>123</v>
      </c>
      <c r="J16" s="69" t="s">
        <v>123</v>
      </c>
      <c r="K16" s="69" t="s">
        <v>123</v>
      </c>
      <c r="L16" s="69" t="s">
        <v>123</v>
      </c>
      <c r="M16" s="69" t="s">
        <v>123</v>
      </c>
      <c r="N16" s="69" t="s">
        <v>123</v>
      </c>
      <c r="O16" s="69" t="s">
        <v>123</v>
      </c>
      <c r="P16" s="69" t="s">
        <v>123</v>
      </c>
      <c r="Q16" s="71" t="s">
        <v>123</v>
      </c>
    </row>
    <row r="17" ht="29.1" customHeight="1" spans="1:17">
      <c r="A17" s="168"/>
      <c r="B17" s="169"/>
      <c r="C17" s="170"/>
      <c r="D17" s="170"/>
      <c r="E17" s="170"/>
      <c r="F17" s="170"/>
      <c r="G17" s="53"/>
      <c r="H17" s="69"/>
      <c r="I17" s="69"/>
      <c r="J17" s="69"/>
      <c r="K17" s="69"/>
      <c r="L17" s="69"/>
      <c r="M17" s="69"/>
      <c r="N17" s="69"/>
      <c r="O17" s="69"/>
      <c r="P17" s="69"/>
      <c r="Q17" s="71"/>
    </row>
    <row r="18" ht="29.1" customHeight="1" spans="1:17">
      <c r="A18" s="75"/>
      <c r="B18" s="76"/>
      <c r="C18" s="77"/>
      <c r="D18" s="77"/>
      <c r="E18" s="78"/>
      <c r="F18" s="78"/>
      <c r="G18" s="79"/>
      <c r="H18" s="80"/>
      <c r="I18" s="82"/>
      <c r="J18" s="82"/>
      <c r="K18" s="82"/>
      <c r="L18" s="82"/>
      <c r="M18" s="82"/>
      <c r="N18" s="82"/>
      <c r="O18" s="82"/>
      <c r="P18" s="82"/>
      <c r="Q18" s="84"/>
    </row>
    <row r="19" spans="1:17">
      <c r="A19" s="85" t="s">
        <v>84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>
      <c r="A20" s="41" t="s">
        <v>142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>
      <c r="A21" s="86" t="s">
        <v>143</v>
      </c>
      <c r="B21" s="86"/>
      <c r="C21" s="86"/>
      <c r="D21" s="86"/>
      <c r="E21" s="86"/>
      <c r="F21" s="86"/>
      <c r="G21" s="86"/>
      <c r="H21" s="85" t="s">
        <v>144</v>
      </c>
      <c r="I21" s="171">
        <v>46056</v>
      </c>
      <c r="J21" s="171"/>
      <c r="K21" s="172"/>
      <c r="L21" s="85" t="s">
        <v>145</v>
      </c>
      <c r="M21" s="85" t="s">
        <v>161</v>
      </c>
      <c r="N21" s="85" t="s">
        <v>147</v>
      </c>
      <c r="O21" s="85"/>
      <c r="P21" s="85"/>
      <c r="Q21" s="85" t="s">
        <v>148</v>
      </c>
    </row>
    <row r="22" ht="18.95" customHeight="1" spans="1:17">
      <c r="A22" s="41" t="s">
        <v>149</v>
      </c>
    </row>
  </sheetData>
  <mergeCells count="14">
    <mergeCell ref="A1:Q1"/>
    <mergeCell ref="B2:C2"/>
    <mergeCell ref="E2:F2"/>
    <mergeCell ref="I2:Q2"/>
    <mergeCell ref="B3:F3"/>
    <mergeCell ref="H3:Q3"/>
    <mergeCell ref="H4:I4"/>
    <mergeCell ref="J4:K4"/>
    <mergeCell ref="L4:M4"/>
    <mergeCell ref="N4:O4"/>
    <mergeCell ref="P4:Q4"/>
    <mergeCell ref="I21:J21"/>
    <mergeCell ref="A3:A5"/>
    <mergeCell ref="G2:G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0" sqref="N9:N10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9.12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ht="26.25" spans="1:11">
      <c r="A1" s="89" t="s">
        <v>162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18</v>
      </c>
      <c r="B2" s="91"/>
      <c r="C2" s="91"/>
      <c r="D2" s="92" t="s">
        <v>24</v>
      </c>
      <c r="E2" s="93"/>
      <c r="F2" s="94" t="s">
        <v>163</v>
      </c>
      <c r="G2" s="95"/>
      <c r="H2" s="95"/>
      <c r="I2" s="96" t="s">
        <v>20</v>
      </c>
      <c r="J2" s="95"/>
      <c r="K2" s="97"/>
    </row>
    <row r="3" spans="1:11">
      <c r="A3" s="98" t="s">
        <v>35</v>
      </c>
      <c r="B3" s="99"/>
      <c r="C3" s="99"/>
      <c r="D3" s="100" t="s">
        <v>164</v>
      </c>
      <c r="E3" s="101"/>
      <c r="F3" s="102"/>
      <c r="G3" s="102"/>
      <c r="H3" s="103" t="s">
        <v>165</v>
      </c>
      <c r="I3" s="103"/>
      <c r="J3" s="103"/>
      <c r="K3" s="104"/>
    </row>
    <row r="4" spans="1:11">
      <c r="A4" s="105" t="s">
        <v>32</v>
      </c>
      <c r="B4" s="106"/>
      <c r="C4" s="106"/>
      <c r="D4" s="107" t="s">
        <v>166</v>
      </c>
      <c r="E4" s="102"/>
      <c r="F4" s="102"/>
      <c r="G4" s="102"/>
      <c r="H4" s="107" t="s">
        <v>167</v>
      </c>
      <c r="I4" s="107"/>
      <c r="J4" s="108" t="s">
        <v>27</v>
      </c>
      <c r="K4" s="109" t="s">
        <v>28</v>
      </c>
    </row>
    <row r="5" spans="1:11">
      <c r="A5" s="105" t="s">
        <v>168</v>
      </c>
      <c r="B5" s="99"/>
      <c r="C5" s="99"/>
      <c r="D5" s="100" t="s">
        <v>169</v>
      </c>
      <c r="E5" s="100" t="s">
        <v>170</v>
      </c>
      <c r="F5" s="100" t="s">
        <v>171</v>
      </c>
      <c r="G5" s="100" t="s">
        <v>172</v>
      </c>
      <c r="H5" s="107" t="s">
        <v>173</v>
      </c>
      <c r="I5" s="107"/>
      <c r="J5" s="108" t="s">
        <v>27</v>
      </c>
      <c r="K5" s="109" t="s">
        <v>28</v>
      </c>
    </row>
    <row r="6" ht="15" spans="1:11">
      <c r="A6" s="110" t="s">
        <v>174</v>
      </c>
      <c r="B6" s="111"/>
      <c r="C6" s="111"/>
      <c r="D6" s="112" t="s">
        <v>175</v>
      </c>
      <c r="E6" s="113"/>
      <c r="F6" s="114"/>
      <c r="G6" s="112"/>
      <c r="H6" s="115" t="s">
        <v>176</v>
      </c>
      <c r="I6" s="115"/>
      <c r="J6" s="114" t="s">
        <v>27</v>
      </c>
      <c r="K6" s="116" t="s">
        <v>28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177</v>
      </c>
      <c r="B8" s="94" t="s">
        <v>178</v>
      </c>
      <c r="C8" s="94" t="s">
        <v>179</v>
      </c>
      <c r="D8" s="94" t="s">
        <v>180</v>
      </c>
      <c r="E8" s="94" t="s">
        <v>181</v>
      </c>
      <c r="F8" s="94" t="s">
        <v>182</v>
      </c>
      <c r="G8" s="121"/>
      <c r="H8" s="122"/>
      <c r="I8" s="122"/>
      <c r="J8" s="122"/>
      <c r="K8" s="123"/>
    </row>
    <row r="9" spans="1:11">
      <c r="A9" s="105" t="s">
        <v>183</v>
      </c>
      <c r="B9" s="107"/>
      <c r="C9" s="108" t="s">
        <v>27</v>
      </c>
      <c r="D9" s="108" t="s">
        <v>28</v>
      </c>
      <c r="E9" s="100" t="s">
        <v>184</v>
      </c>
      <c r="F9" s="124" t="s">
        <v>185</v>
      </c>
      <c r="G9" s="125"/>
      <c r="H9" s="126"/>
      <c r="I9" s="126"/>
      <c r="J9" s="126"/>
      <c r="K9" s="127"/>
    </row>
    <row r="10" spans="1:11">
      <c r="A10" s="105" t="s">
        <v>186</v>
      </c>
      <c r="B10" s="107"/>
      <c r="C10" s="108" t="s">
        <v>27</v>
      </c>
      <c r="D10" s="108" t="s">
        <v>28</v>
      </c>
      <c r="E10" s="100" t="s">
        <v>187</v>
      </c>
      <c r="F10" s="124" t="s">
        <v>188</v>
      </c>
      <c r="G10" s="125" t="s">
        <v>189</v>
      </c>
      <c r="H10" s="126"/>
      <c r="I10" s="126"/>
      <c r="J10" s="126"/>
      <c r="K10" s="127"/>
    </row>
    <row r="11" spans="1:11">
      <c r="A11" s="128" t="s">
        <v>190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2" spans="1:11">
      <c r="A12" s="98" t="s">
        <v>47</v>
      </c>
      <c r="B12" s="108" t="s">
        <v>43</v>
      </c>
      <c r="C12" s="108" t="s">
        <v>44</v>
      </c>
      <c r="D12" s="124"/>
      <c r="E12" s="100" t="s">
        <v>45</v>
      </c>
      <c r="F12" s="108" t="s">
        <v>43</v>
      </c>
      <c r="G12" s="108" t="s">
        <v>44</v>
      </c>
      <c r="H12" s="108"/>
      <c r="I12" s="100" t="s">
        <v>191</v>
      </c>
      <c r="J12" s="108" t="s">
        <v>43</v>
      </c>
      <c r="K12" s="109" t="s">
        <v>44</v>
      </c>
    </row>
    <row r="13" spans="1:11">
      <c r="A13" s="98" t="s">
        <v>50</v>
      </c>
      <c r="B13" s="108" t="s">
        <v>43</v>
      </c>
      <c r="C13" s="108" t="s">
        <v>44</v>
      </c>
      <c r="D13" s="124"/>
      <c r="E13" s="100" t="s">
        <v>55</v>
      </c>
      <c r="F13" s="108" t="s">
        <v>43</v>
      </c>
      <c r="G13" s="108" t="s">
        <v>44</v>
      </c>
      <c r="H13" s="108"/>
      <c r="I13" s="100" t="s">
        <v>192</v>
      </c>
      <c r="J13" s="108" t="s">
        <v>43</v>
      </c>
      <c r="K13" s="109" t="s">
        <v>44</v>
      </c>
    </row>
    <row r="14" ht="15" spans="1:11">
      <c r="A14" s="110" t="s">
        <v>193</v>
      </c>
      <c r="B14" s="114" t="s">
        <v>43</v>
      </c>
      <c r="C14" s="114" t="s">
        <v>44</v>
      </c>
      <c r="D14" s="113"/>
      <c r="E14" s="112" t="s">
        <v>194</v>
      </c>
      <c r="F14" s="114" t="s">
        <v>43</v>
      </c>
      <c r="G14" s="114" t="s">
        <v>44</v>
      </c>
      <c r="H14" s="114"/>
      <c r="I14" s="112" t="s">
        <v>195</v>
      </c>
      <c r="J14" s="114" t="s">
        <v>43</v>
      </c>
      <c r="K14" s="116" t="s">
        <v>44</v>
      </c>
    </row>
    <row r="15" ht="1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1">
      <c r="A16" s="90" t="s">
        <v>196</v>
      </c>
      <c r="B16" s="96"/>
      <c r="C16" s="96"/>
      <c r="D16" s="96"/>
      <c r="E16" s="96"/>
      <c r="F16" s="96"/>
      <c r="G16" s="96"/>
      <c r="H16" s="96"/>
      <c r="I16" s="96"/>
      <c r="J16" s="96"/>
      <c r="K16" s="131"/>
    </row>
    <row r="17" spans="1:11">
      <c r="A17" s="105" t="s">
        <v>197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2"/>
    </row>
    <row r="18" spans="1:11">
      <c r="A18" s="105" t="s">
        <v>198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32"/>
    </row>
    <row r="19" spans="1:11">
      <c r="A19" s="133"/>
      <c r="B19" s="108"/>
      <c r="C19" s="108"/>
      <c r="D19" s="108"/>
      <c r="E19" s="108"/>
      <c r="F19" s="108"/>
      <c r="G19" s="108"/>
      <c r="H19" s="108"/>
      <c r="I19" s="108"/>
      <c r="J19" s="108"/>
      <c r="K19" s="10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36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36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9"/>
    </row>
    <row r="24" spans="1:11">
      <c r="A24" s="105" t="s">
        <v>83</v>
      </c>
      <c r="B24" s="107"/>
      <c r="C24" s="108" t="s">
        <v>27</v>
      </c>
      <c r="D24" s="108" t="s">
        <v>28</v>
      </c>
      <c r="E24" s="103"/>
      <c r="F24" s="103"/>
      <c r="G24" s="103"/>
      <c r="H24" s="103"/>
      <c r="I24" s="103"/>
      <c r="J24" s="103"/>
      <c r="K24" s="104"/>
    </row>
    <row r="25" ht="15" spans="1:11">
      <c r="A25" s="140" t="s">
        <v>199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2"/>
    </row>
    <row r="26" ht="1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200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6"/>
    </row>
    <row r="28" spans="1:1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9"/>
    </row>
    <row r="29" spans="1:1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9"/>
    </row>
    <row r="30" spans="1:1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9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9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9"/>
    </row>
    <row r="33" ht="23.1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9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ht="23.1" customHeight="1" spans="1:11">
      <c r="A35" s="150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53"/>
    </row>
    <row r="37" ht="18.75" customHeight="1" spans="1:11">
      <c r="A37" s="154" t="s">
        <v>201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6"/>
    </row>
    <row r="38" ht="18.75" customHeight="1" spans="1:11">
      <c r="A38" s="105" t="s">
        <v>202</v>
      </c>
      <c r="B38" s="107"/>
      <c r="C38" s="107"/>
      <c r="D38" s="103" t="s">
        <v>203</v>
      </c>
      <c r="E38" s="103"/>
      <c r="F38" s="157" t="s">
        <v>204</v>
      </c>
      <c r="G38" s="158"/>
      <c r="H38" s="107" t="s">
        <v>205</v>
      </c>
      <c r="I38" s="107"/>
      <c r="J38" s="107" t="s">
        <v>206</v>
      </c>
      <c r="K38" s="132"/>
    </row>
    <row r="39" ht="18.75" customHeight="1" spans="1:11">
      <c r="A39" s="105" t="s">
        <v>84</v>
      </c>
      <c r="B39" s="107" t="s">
        <v>207</v>
      </c>
      <c r="C39" s="107"/>
      <c r="D39" s="107"/>
      <c r="E39" s="107"/>
      <c r="F39" s="107"/>
      <c r="G39" s="107"/>
      <c r="H39" s="107"/>
      <c r="I39" s="107"/>
      <c r="J39" s="107"/>
      <c r="K39" s="132"/>
    </row>
    <row r="40" ht="30.95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32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32"/>
    </row>
    <row r="42" ht="32.1" customHeight="1" spans="1:11">
      <c r="A42" s="110" t="s">
        <v>92</v>
      </c>
      <c r="B42" s="159" t="s">
        <v>208</v>
      </c>
      <c r="C42" s="159"/>
      <c r="D42" s="112" t="s">
        <v>209</v>
      </c>
      <c r="E42" s="113"/>
      <c r="F42" s="112" t="s">
        <v>95</v>
      </c>
      <c r="G42" s="160"/>
      <c r="H42" s="161" t="s">
        <v>96</v>
      </c>
      <c r="I42" s="161"/>
      <c r="J42" s="159"/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90" zoomScaleNormal="90" workbookViewId="0">
      <selection activeCell="V7" sqref="V7"/>
    </sheetView>
  </sheetViews>
  <sheetFormatPr defaultColWidth="9" defaultRowHeight="26.1" customHeight="1"/>
  <cols>
    <col min="1" max="1" width="15.625" style="41" customWidth="1"/>
    <col min="2" max="6" width="9.75" style="41" customWidth="1"/>
    <col min="7" max="7" width="1.375" style="41" customWidth="1"/>
    <col min="8" max="21" width="6.75" style="41" customWidth="1"/>
    <col min="22" max="16384" width="9" style="41"/>
  </cols>
  <sheetData>
    <row r="1" ht="30" customHeight="1" spans="1:21">
      <c r="A1" s="42" t="s">
        <v>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ht="29.1" customHeight="1" spans="1:21">
      <c r="A2" s="44" t="s">
        <v>24</v>
      </c>
      <c r="B2" s="45" t="s">
        <v>100</v>
      </c>
      <c r="C2" s="45"/>
      <c r="D2" s="46" t="s">
        <v>29</v>
      </c>
      <c r="E2" s="45" t="s">
        <v>101</v>
      </c>
      <c r="F2" s="45"/>
      <c r="G2" s="47"/>
      <c r="H2" s="48" t="s">
        <v>20</v>
      </c>
      <c r="I2" s="48"/>
      <c r="J2" s="49" t="s">
        <v>102</v>
      </c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</row>
    <row r="3" ht="29.1" customHeight="1" spans="1:21">
      <c r="A3" s="51" t="s">
        <v>103</v>
      </c>
      <c r="B3" s="52" t="s">
        <v>104</v>
      </c>
      <c r="C3" s="52"/>
      <c r="D3" s="52"/>
      <c r="E3" s="52"/>
      <c r="F3" s="52"/>
      <c r="G3" s="53"/>
      <c r="H3" s="52" t="s">
        <v>105</v>
      </c>
      <c r="I3" s="52"/>
      <c r="J3" s="52"/>
      <c r="K3" s="52"/>
      <c r="L3" s="52"/>
      <c r="M3" s="52"/>
      <c r="N3" s="52"/>
      <c r="O3" s="52"/>
      <c r="P3" s="52"/>
      <c r="Q3" s="52"/>
      <c r="R3" s="54"/>
      <c r="S3" s="54"/>
      <c r="T3" s="54"/>
      <c r="U3" s="55"/>
    </row>
    <row r="4" ht="29.1" customHeight="1" spans="1:21">
      <c r="A4" s="51"/>
      <c r="B4" s="56" t="s">
        <v>70</v>
      </c>
      <c r="C4" s="56" t="s">
        <v>71</v>
      </c>
      <c r="D4" s="57" t="s">
        <v>72</v>
      </c>
      <c r="E4" s="56" t="s">
        <v>73</v>
      </c>
      <c r="F4" s="56" t="s">
        <v>74</v>
      </c>
      <c r="G4" s="53"/>
      <c r="H4" s="58" t="s">
        <v>70</v>
      </c>
      <c r="I4" s="59"/>
      <c r="J4" s="58" t="s">
        <v>71</v>
      </c>
      <c r="K4" s="59"/>
      <c r="L4" s="58" t="s">
        <v>72</v>
      </c>
      <c r="M4" s="59"/>
      <c r="N4" s="58" t="s">
        <v>73</v>
      </c>
      <c r="O4" s="59"/>
      <c r="P4" s="60" t="s">
        <v>74</v>
      </c>
      <c r="Q4" s="60"/>
      <c r="R4" s="60"/>
      <c r="S4" s="59" t="s">
        <v>75</v>
      </c>
      <c r="T4" s="59"/>
      <c r="U4" s="61"/>
    </row>
    <row r="5" ht="29.1" customHeight="1" spans="1:21">
      <c r="A5" s="51"/>
      <c r="B5" s="56" t="s">
        <v>109</v>
      </c>
      <c r="C5" s="56" t="s">
        <v>110</v>
      </c>
      <c r="D5" s="56" t="s">
        <v>111</v>
      </c>
      <c r="E5" s="56" t="s">
        <v>112</v>
      </c>
      <c r="F5" s="57" t="s">
        <v>113</v>
      </c>
      <c r="G5" s="53"/>
      <c r="H5" s="62"/>
      <c r="I5" s="63"/>
      <c r="J5" s="62"/>
      <c r="K5" s="63"/>
      <c r="L5" s="62"/>
      <c r="M5" s="63"/>
      <c r="N5" s="62"/>
      <c r="O5" s="63"/>
      <c r="P5" s="64"/>
      <c r="Q5" s="64"/>
      <c r="R5" s="64"/>
      <c r="S5" s="63"/>
      <c r="T5" s="63"/>
      <c r="U5" s="65"/>
    </row>
    <row r="6" ht="29.1" customHeight="1" spans="1:21">
      <c r="A6" s="66" t="s">
        <v>114</v>
      </c>
      <c r="B6" s="56">
        <f>C6-1</f>
        <v>67</v>
      </c>
      <c r="C6" s="56">
        <f>D6-2</f>
        <v>68</v>
      </c>
      <c r="D6" s="56">
        <v>70</v>
      </c>
      <c r="E6" s="56">
        <f t="shared" ref="E6" si="0">D6+2</f>
        <v>72</v>
      </c>
      <c r="F6" s="57">
        <v>74</v>
      </c>
      <c r="G6" s="53"/>
      <c r="H6" s="67" t="s">
        <v>152</v>
      </c>
      <c r="I6" s="67" t="s">
        <v>127</v>
      </c>
      <c r="J6" s="67" t="s">
        <v>127</v>
      </c>
      <c r="K6" s="67" t="s">
        <v>127</v>
      </c>
      <c r="L6" s="67" t="s">
        <v>133</v>
      </c>
      <c r="M6" s="67" t="s">
        <v>160</v>
      </c>
      <c r="N6" s="67" t="s">
        <v>123</v>
      </c>
      <c r="O6" s="67" t="s">
        <v>120</v>
      </c>
      <c r="P6" s="67" t="s">
        <v>127</v>
      </c>
      <c r="Q6" s="67" t="s">
        <v>127</v>
      </c>
      <c r="R6" s="67" t="s">
        <v>153</v>
      </c>
      <c r="S6" s="67" t="s">
        <v>127</v>
      </c>
      <c r="T6" s="67" t="s">
        <v>152</v>
      </c>
      <c r="U6" s="68" t="s">
        <v>210</v>
      </c>
    </row>
    <row r="7" ht="29.1" customHeight="1" spans="1:21">
      <c r="A7" s="66" t="s">
        <v>118</v>
      </c>
      <c r="B7" s="56">
        <f t="shared" ref="B7:C9" si="1">C7-4</f>
        <v>100</v>
      </c>
      <c r="C7" s="56">
        <f t="shared" si="1"/>
        <v>104</v>
      </c>
      <c r="D7" s="56" t="s">
        <v>119</v>
      </c>
      <c r="E7" s="56">
        <f>D7+4</f>
        <v>112</v>
      </c>
      <c r="F7" s="57">
        <v>116</v>
      </c>
      <c r="G7" s="53"/>
      <c r="H7" s="69" t="s">
        <v>120</v>
      </c>
      <c r="I7" s="69" t="s">
        <v>120</v>
      </c>
      <c r="J7" s="69" t="s">
        <v>120</v>
      </c>
      <c r="K7" s="69" t="s">
        <v>120</v>
      </c>
      <c r="L7" s="69" t="s">
        <v>120</v>
      </c>
      <c r="M7" s="69" t="s">
        <v>127</v>
      </c>
      <c r="N7" s="69" t="s">
        <v>120</v>
      </c>
      <c r="O7" s="69" t="s">
        <v>127</v>
      </c>
      <c r="P7" s="69" t="s">
        <v>120</v>
      </c>
      <c r="Q7" s="69" t="s">
        <v>160</v>
      </c>
      <c r="R7" s="69" t="s">
        <v>133</v>
      </c>
      <c r="S7" s="69" t="s">
        <v>127</v>
      </c>
      <c r="T7" s="69" t="s">
        <v>127</v>
      </c>
      <c r="U7" s="70" t="s">
        <v>210</v>
      </c>
    </row>
    <row r="8" ht="29.1" customHeight="1" spans="1:21">
      <c r="A8" s="66" t="s">
        <v>121</v>
      </c>
      <c r="B8" s="56">
        <f t="shared" si="1"/>
        <v>98</v>
      </c>
      <c r="C8" s="56">
        <f t="shared" si="1"/>
        <v>102</v>
      </c>
      <c r="D8" s="56" t="s">
        <v>122</v>
      </c>
      <c r="E8" s="56">
        <f>D8+4</f>
        <v>110</v>
      </c>
      <c r="F8" s="57">
        <v>115</v>
      </c>
      <c r="G8" s="53"/>
      <c r="H8" s="69" t="s">
        <v>123</v>
      </c>
      <c r="I8" s="69" t="s">
        <v>123</v>
      </c>
      <c r="J8" s="69" t="s">
        <v>120</v>
      </c>
      <c r="K8" s="69" t="s">
        <v>123</v>
      </c>
      <c r="L8" s="69" t="s">
        <v>123</v>
      </c>
      <c r="M8" s="69" t="s">
        <v>127</v>
      </c>
      <c r="N8" s="69" t="s">
        <v>123</v>
      </c>
      <c r="O8" s="69" t="s">
        <v>120</v>
      </c>
      <c r="P8" s="69" t="s">
        <v>123</v>
      </c>
      <c r="Q8" s="69" t="s">
        <v>123</v>
      </c>
      <c r="R8" s="69" t="s">
        <v>127</v>
      </c>
      <c r="S8" s="69" t="s">
        <v>117</v>
      </c>
      <c r="T8" s="69" t="s">
        <v>123</v>
      </c>
      <c r="U8" s="71" t="s">
        <v>120</v>
      </c>
    </row>
    <row r="9" ht="29.1" customHeight="1" spans="1:21">
      <c r="A9" s="66" t="s">
        <v>124</v>
      </c>
      <c r="B9" s="56">
        <f t="shared" si="1"/>
        <v>98</v>
      </c>
      <c r="C9" s="56">
        <f t="shared" si="1"/>
        <v>102</v>
      </c>
      <c r="D9" s="56" t="s">
        <v>122</v>
      </c>
      <c r="E9" s="56">
        <f>D9+4</f>
        <v>110</v>
      </c>
      <c r="F9" s="57">
        <v>115</v>
      </c>
      <c r="G9" s="53"/>
      <c r="H9" s="67" t="s">
        <v>120</v>
      </c>
      <c r="I9" s="67" t="s">
        <v>127</v>
      </c>
      <c r="J9" s="67" t="s">
        <v>120</v>
      </c>
      <c r="K9" s="67" t="s">
        <v>127</v>
      </c>
      <c r="L9" s="67" t="s">
        <v>160</v>
      </c>
      <c r="M9" s="67" t="s">
        <v>120</v>
      </c>
      <c r="N9" s="67" t="s">
        <v>120</v>
      </c>
      <c r="O9" s="67" t="s">
        <v>127</v>
      </c>
      <c r="P9" s="67" t="s">
        <v>123</v>
      </c>
      <c r="Q9" s="67" t="s">
        <v>120</v>
      </c>
      <c r="R9" s="67" t="s">
        <v>123</v>
      </c>
      <c r="S9" s="67" t="s">
        <v>123</v>
      </c>
      <c r="T9" s="67" t="s">
        <v>120</v>
      </c>
      <c r="U9" s="72" t="s">
        <v>120</v>
      </c>
    </row>
    <row r="10" ht="29.1" customHeight="1" spans="1:21">
      <c r="A10" s="66" t="s">
        <v>125</v>
      </c>
      <c r="B10" s="56">
        <f>C10-1.2</f>
        <v>44.1</v>
      </c>
      <c r="C10" s="56">
        <f>D10-1.2</f>
        <v>45.3</v>
      </c>
      <c r="D10" s="56">
        <v>46.5</v>
      </c>
      <c r="E10" s="56">
        <f>D10+1.2</f>
        <v>47.7</v>
      </c>
      <c r="F10" s="57">
        <v>48.9</v>
      </c>
      <c r="G10" s="53"/>
      <c r="H10" s="73" t="s">
        <v>160</v>
      </c>
      <c r="I10" s="69" t="s">
        <v>127</v>
      </c>
      <c r="J10" s="69" t="s">
        <v>133</v>
      </c>
      <c r="K10" s="69" t="s">
        <v>127</v>
      </c>
      <c r="L10" s="73" t="s">
        <v>159</v>
      </c>
      <c r="M10" s="69" t="s">
        <v>127</v>
      </c>
      <c r="N10" s="69" t="s">
        <v>153</v>
      </c>
      <c r="O10" s="69" t="s">
        <v>127</v>
      </c>
      <c r="P10" s="69" t="s">
        <v>127</v>
      </c>
      <c r="Q10" s="69" t="s">
        <v>127</v>
      </c>
      <c r="R10" s="69" t="s">
        <v>160</v>
      </c>
      <c r="S10" s="69" t="s">
        <v>133</v>
      </c>
      <c r="T10" s="69" t="s">
        <v>127</v>
      </c>
      <c r="U10" s="71" t="s">
        <v>127</v>
      </c>
    </row>
    <row r="11" ht="29.1" customHeight="1" spans="1:21">
      <c r="A11" s="66" t="s">
        <v>128</v>
      </c>
      <c r="B11" s="56">
        <f>C11-0.5</f>
        <v>20</v>
      </c>
      <c r="C11" s="56">
        <f>D11-0.5</f>
        <v>20.5</v>
      </c>
      <c r="D11" s="56">
        <v>21</v>
      </c>
      <c r="E11" s="56">
        <f>D11+0.5</f>
        <v>21.5</v>
      </c>
      <c r="F11" s="57">
        <v>22</v>
      </c>
      <c r="G11" s="53"/>
      <c r="H11" s="69" t="s">
        <v>153</v>
      </c>
      <c r="I11" s="69" t="s">
        <v>153</v>
      </c>
      <c r="J11" s="69" t="s">
        <v>127</v>
      </c>
      <c r="K11" s="69" t="s">
        <v>133</v>
      </c>
      <c r="L11" s="69" t="s">
        <v>123</v>
      </c>
      <c r="M11" s="69" t="s">
        <v>153</v>
      </c>
      <c r="N11" s="69" t="s">
        <v>153</v>
      </c>
      <c r="O11" s="69" t="s">
        <v>153</v>
      </c>
      <c r="P11" s="69" t="s">
        <v>127</v>
      </c>
      <c r="Q11" s="69" t="s">
        <v>133</v>
      </c>
      <c r="R11" s="69" t="s">
        <v>153</v>
      </c>
      <c r="S11" s="69" t="s">
        <v>153</v>
      </c>
      <c r="T11" s="69" t="s">
        <v>133</v>
      </c>
      <c r="U11" s="71" t="s">
        <v>153</v>
      </c>
    </row>
    <row r="12" ht="29.1" customHeight="1" spans="1:21">
      <c r="A12" s="66" t="s">
        <v>130</v>
      </c>
      <c r="B12" s="56">
        <f>C12-0.7</f>
        <v>18.1</v>
      </c>
      <c r="C12" s="56">
        <f>D12-0.7</f>
        <v>18.8</v>
      </c>
      <c r="D12" s="56">
        <v>19.5</v>
      </c>
      <c r="E12" s="56">
        <f>D12+0.7</f>
        <v>20.2</v>
      </c>
      <c r="F12" s="57">
        <v>20.9</v>
      </c>
      <c r="G12" s="53"/>
      <c r="H12" s="73" t="s">
        <v>127</v>
      </c>
      <c r="I12" s="69" t="s">
        <v>127</v>
      </c>
      <c r="J12" s="69" t="s">
        <v>133</v>
      </c>
      <c r="K12" s="73" t="s">
        <v>160</v>
      </c>
      <c r="L12" s="69" t="s">
        <v>117</v>
      </c>
      <c r="M12" s="73" t="s">
        <v>160</v>
      </c>
      <c r="N12" s="69" t="s">
        <v>127</v>
      </c>
      <c r="O12" s="73" t="s">
        <v>153</v>
      </c>
      <c r="P12" s="73" t="s">
        <v>127</v>
      </c>
      <c r="Q12" s="73" t="s">
        <v>133</v>
      </c>
      <c r="R12" s="73" t="s">
        <v>127</v>
      </c>
      <c r="S12" s="73" t="s">
        <v>127</v>
      </c>
      <c r="T12" s="73" t="s">
        <v>133</v>
      </c>
      <c r="U12" s="74" t="s">
        <v>160</v>
      </c>
    </row>
    <row r="13" ht="29.1" customHeight="1" spans="1:21">
      <c r="A13" s="66" t="s">
        <v>131</v>
      </c>
      <c r="B13" s="56">
        <f>C13-0.7</f>
        <v>16.1</v>
      </c>
      <c r="C13" s="56">
        <f>D13-0.7</f>
        <v>16.8</v>
      </c>
      <c r="D13" s="56">
        <v>17.5</v>
      </c>
      <c r="E13" s="56">
        <f>D13+0.7</f>
        <v>18.2</v>
      </c>
      <c r="F13" s="57">
        <v>18.9</v>
      </c>
      <c r="G13" s="53"/>
      <c r="H13" s="73" t="s">
        <v>153</v>
      </c>
      <c r="I13" s="73" t="s">
        <v>153</v>
      </c>
      <c r="J13" s="73" t="s">
        <v>153</v>
      </c>
      <c r="K13" s="73" t="s">
        <v>133</v>
      </c>
      <c r="L13" s="73" t="s">
        <v>153</v>
      </c>
      <c r="M13" s="73" t="s">
        <v>133</v>
      </c>
      <c r="N13" s="73" t="s">
        <v>133</v>
      </c>
      <c r="O13" s="73" t="s">
        <v>159</v>
      </c>
      <c r="P13" s="73" t="s">
        <v>153</v>
      </c>
      <c r="Q13" s="73" t="s">
        <v>159</v>
      </c>
      <c r="R13" s="73" t="s">
        <v>153</v>
      </c>
      <c r="S13" s="73" t="s">
        <v>153</v>
      </c>
      <c r="T13" s="73" t="s">
        <v>123</v>
      </c>
      <c r="U13" s="74" t="s">
        <v>153</v>
      </c>
    </row>
    <row r="14" ht="29.1" customHeight="1" spans="1:21">
      <c r="A14" s="66" t="s">
        <v>134</v>
      </c>
      <c r="B14" s="56">
        <f>C14-1</f>
        <v>42.5</v>
      </c>
      <c r="C14" s="56">
        <f>D14-1</f>
        <v>43.5</v>
      </c>
      <c r="D14" s="56">
        <v>44.5</v>
      </c>
      <c r="E14" s="56">
        <f>D14+1</f>
        <v>45.5</v>
      </c>
      <c r="F14" s="57">
        <v>46.5</v>
      </c>
      <c r="G14" s="53"/>
      <c r="H14" s="73" t="s">
        <v>127</v>
      </c>
      <c r="I14" s="73" t="s">
        <v>127</v>
      </c>
      <c r="J14" s="73" t="s">
        <v>127</v>
      </c>
      <c r="K14" s="73" t="s">
        <v>127</v>
      </c>
      <c r="L14" s="69" t="s">
        <v>127</v>
      </c>
      <c r="M14" s="73" t="s">
        <v>127</v>
      </c>
      <c r="N14" s="69" t="s">
        <v>127</v>
      </c>
      <c r="O14" s="73" t="s">
        <v>127</v>
      </c>
      <c r="P14" s="73" t="s">
        <v>127</v>
      </c>
      <c r="Q14" s="73" t="s">
        <v>160</v>
      </c>
      <c r="R14" s="73" t="s">
        <v>160</v>
      </c>
      <c r="S14" s="73" t="s">
        <v>127</v>
      </c>
      <c r="T14" s="73" t="s">
        <v>160</v>
      </c>
      <c r="U14" s="74" t="s">
        <v>160</v>
      </c>
    </row>
    <row r="15" ht="29.1" customHeight="1" spans="1:21">
      <c r="A15" s="66" t="s">
        <v>135</v>
      </c>
      <c r="B15" s="56">
        <f>C15</f>
        <v>5.5</v>
      </c>
      <c r="C15" s="56">
        <f>D15</f>
        <v>5.5</v>
      </c>
      <c r="D15" s="56">
        <v>5.5</v>
      </c>
      <c r="E15" s="56">
        <f>D15</f>
        <v>5.5</v>
      </c>
      <c r="F15" s="57">
        <v>5.5</v>
      </c>
      <c r="G15" s="53"/>
      <c r="H15" s="69" t="s">
        <v>123</v>
      </c>
      <c r="I15" s="69" t="s">
        <v>123</v>
      </c>
      <c r="J15" s="69" t="s">
        <v>123</v>
      </c>
      <c r="K15" s="69" t="s">
        <v>123</v>
      </c>
      <c r="L15" s="69" t="s">
        <v>123</v>
      </c>
      <c r="M15" s="69" t="s">
        <v>123</v>
      </c>
      <c r="N15" s="69" t="s">
        <v>123</v>
      </c>
      <c r="O15" s="69" t="s">
        <v>123</v>
      </c>
      <c r="P15" s="69" t="s">
        <v>123</v>
      </c>
      <c r="Q15" s="69" t="s">
        <v>123</v>
      </c>
      <c r="R15" s="69" t="s">
        <v>123</v>
      </c>
      <c r="S15" s="69" t="s">
        <v>123</v>
      </c>
      <c r="T15" s="69" t="s">
        <v>123</v>
      </c>
      <c r="U15" s="69" t="s">
        <v>123</v>
      </c>
    </row>
    <row r="16" ht="29.1" customHeight="1" spans="1:21">
      <c r="A16" s="66" t="s">
        <v>137</v>
      </c>
      <c r="B16" s="56">
        <f>C16</f>
        <v>13.5</v>
      </c>
      <c r="C16" s="56">
        <f>D16-0.5</f>
        <v>13.5</v>
      </c>
      <c r="D16" s="56">
        <v>14</v>
      </c>
      <c r="E16" s="56">
        <f>D16+0.5</f>
        <v>14.5</v>
      </c>
      <c r="F16" s="57">
        <v>15</v>
      </c>
      <c r="G16" s="53"/>
      <c r="H16" s="69" t="s">
        <v>129</v>
      </c>
      <c r="I16" s="69" t="s">
        <v>123</v>
      </c>
      <c r="J16" s="69" t="s">
        <v>123</v>
      </c>
      <c r="K16" s="69" t="s">
        <v>123</v>
      </c>
      <c r="L16" s="69" t="s">
        <v>123</v>
      </c>
      <c r="M16" s="69" t="s">
        <v>123</v>
      </c>
      <c r="N16" s="69" t="s">
        <v>123</v>
      </c>
      <c r="O16" s="69" t="s">
        <v>123</v>
      </c>
      <c r="P16" s="69" t="s">
        <v>123</v>
      </c>
      <c r="Q16" s="69" t="s">
        <v>123</v>
      </c>
      <c r="R16" s="69" t="s">
        <v>123</v>
      </c>
      <c r="S16" s="69" t="s">
        <v>123</v>
      </c>
      <c r="T16" s="69" t="s">
        <v>123</v>
      </c>
      <c r="U16" s="69" t="s">
        <v>123</v>
      </c>
    </row>
    <row r="17" ht="29.1" customHeight="1" spans="1:21">
      <c r="A17" s="66" t="s">
        <v>138</v>
      </c>
      <c r="B17" s="56">
        <f>C17</f>
        <v>2.8</v>
      </c>
      <c r="C17" s="56">
        <f>D17</f>
        <v>2.8</v>
      </c>
      <c r="D17" s="56">
        <v>2.8</v>
      </c>
      <c r="E17" s="56">
        <f>D17</f>
        <v>2.8</v>
      </c>
      <c r="F17" s="57">
        <v>2.8</v>
      </c>
      <c r="G17" s="53"/>
      <c r="H17" s="69" t="s">
        <v>123</v>
      </c>
      <c r="I17" s="69" t="s">
        <v>123</v>
      </c>
      <c r="J17" s="69" t="s">
        <v>123</v>
      </c>
      <c r="K17" s="69" t="s">
        <v>123</v>
      </c>
      <c r="L17" s="69" t="s">
        <v>123</v>
      </c>
      <c r="M17" s="69" t="s">
        <v>123</v>
      </c>
      <c r="N17" s="69" t="s">
        <v>123</v>
      </c>
      <c r="O17" s="69" t="s">
        <v>123</v>
      </c>
      <c r="P17" s="69" t="s">
        <v>123</v>
      </c>
      <c r="Q17" s="69" t="s">
        <v>123</v>
      </c>
      <c r="R17" s="69" t="s">
        <v>123</v>
      </c>
      <c r="S17" s="69" t="s">
        <v>123</v>
      </c>
      <c r="T17" s="69" t="s">
        <v>123</v>
      </c>
      <c r="U17" s="69" t="s">
        <v>123</v>
      </c>
    </row>
    <row r="18" ht="29.1" customHeight="1" spans="1:21">
      <c r="A18" s="75"/>
      <c r="B18" s="76"/>
      <c r="C18" s="77"/>
      <c r="D18" s="77"/>
      <c r="E18" s="78"/>
      <c r="F18" s="78"/>
      <c r="G18" s="79"/>
      <c r="H18" s="80"/>
      <c r="I18" s="81"/>
      <c r="J18" s="81"/>
      <c r="K18" s="81"/>
      <c r="L18" s="81"/>
      <c r="M18" s="81"/>
      <c r="N18" s="81"/>
      <c r="O18" s="82"/>
      <c r="P18" s="83"/>
      <c r="Q18" s="83"/>
      <c r="R18" s="83"/>
      <c r="S18" s="83"/>
      <c r="T18" s="83"/>
      <c r="U18" s="84"/>
    </row>
    <row r="19" spans="1:21">
      <c r="A19" s="85" t="s">
        <v>84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>
      <c r="A20" s="41" t="s">
        <v>142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>
      <c r="A21" s="86" t="s">
        <v>143</v>
      </c>
      <c r="B21" s="86"/>
      <c r="C21" s="86"/>
      <c r="D21" s="86"/>
      <c r="E21" s="86"/>
      <c r="F21" s="86"/>
      <c r="G21" s="86"/>
      <c r="H21" s="87" t="s">
        <v>211</v>
      </c>
      <c r="I21" s="87"/>
      <c r="J21" s="87"/>
      <c r="L21" s="85" t="s">
        <v>145</v>
      </c>
      <c r="N21" s="85" t="s">
        <v>161</v>
      </c>
      <c r="Q21" s="85" t="s">
        <v>147</v>
      </c>
      <c r="R21" s="85"/>
      <c r="S21" s="85" t="s">
        <v>148</v>
      </c>
      <c r="T21" s="85"/>
    </row>
    <row r="22" ht="18.95" customHeight="1" spans="1:21">
      <c r="A22" s="41" t="s">
        <v>149</v>
      </c>
    </row>
  </sheetData>
  <mergeCells count="21">
    <mergeCell ref="A1:U1"/>
    <mergeCell ref="B2:C2"/>
    <mergeCell ref="E2:F2"/>
    <mergeCell ref="J2:U2"/>
    <mergeCell ref="B3:F3"/>
    <mergeCell ref="H3:U3"/>
    <mergeCell ref="H4:I4"/>
    <mergeCell ref="J4:K4"/>
    <mergeCell ref="L4:M4"/>
    <mergeCell ref="N4:O4"/>
    <mergeCell ref="P4:R4"/>
    <mergeCell ref="S4:U4"/>
    <mergeCell ref="H5:I5"/>
    <mergeCell ref="J5:K5"/>
    <mergeCell ref="L5:M5"/>
    <mergeCell ref="N5:O5"/>
    <mergeCell ref="P5:R5"/>
    <mergeCell ref="S5:U5"/>
    <mergeCell ref="H21:J21"/>
    <mergeCell ref="A3:A5"/>
    <mergeCell ref="G2:G18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213</v>
      </c>
      <c r="B2" s="5" t="s">
        <v>214</v>
      </c>
      <c r="C2" s="5" t="s">
        <v>215</v>
      </c>
      <c r="D2" s="5" t="s">
        <v>216</v>
      </c>
      <c r="E2" s="5" t="s">
        <v>217</v>
      </c>
      <c r="F2" s="5" t="s">
        <v>218</v>
      </c>
      <c r="G2" s="5" t="s">
        <v>219</v>
      </c>
      <c r="H2" s="5" t="s">
        <v>220</v>
      </c>
      <c r="I2" s="4" t="s">
        <v>221</v>
      </c>
      <c r="J2" s="4" t="s">
        <v>222</v>
      </c>
      <c r="K2" s="4" t="s">
        <v>223</v>
      </c>
      <c r="L2" s="4" t="s">
        <v>224</v>
      </c>
      <c r="M2" s="4" t="s">
        <v>225</v>
      </c>
      <c r="N2" s="5" t="s">
        <v>226</v>
      </c>
      <c r="O2" s="5" t="s">
        <v>227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8"/>
      <c r="O3" s="8"/>
    </row>
    <row r="4" spans="1: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3" t="s">
        <v>229</v>
      </c>
      <c r="B12" s="14"/>
      <c r="C12" s="14"/>
      <c r="D12" s="15"/>
      <c r="E12" s="16"/>
      <c r="F12" s="25"/>
      <c r="G12" s="25"/>
      <c r="H12" s="25"/>
      <c r="I12" s="20"/>
      <c r="J12" s="13" t="s">
        <v>230</v>
      </c>
      <c r="K12" s="14"/>
      <c r="L12" s="14"/>
      <c r="M12" s="15"/>
      <c r="N12" s="14"/>
      <c r="O12" s="17"/>
    </row>
    <row r="13" ht="63" customHeight="1" spans="1:15">
      <c r="A13" s="18" t="s">
        <v>231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>
      <c r="A14" t="s">
        <v>232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213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4" t="s">
        <v>234</v>
      </c>
      <c r="H2" s="4"/>
      <c r="I2" s="4" t="s">
        <v>235</v>
      </c>
      <c r="J2" s="4"/>
      <c r="K2" s="6" t="s">
        <v>236</v>
      </c>
      <c r="L2" s="37" t="s">
        <v>237</v>
      </c>
      <c r="M2" s="7" t="s">
        <v>238</v>
      </c>
    </row>
    <row r="3" s="1" customFormat="1" ht="16.5" spans="1:13">
      <c r="A3" s="4"/>
      <c r="B3" s="8"/>
      <c r="C3" s="8"/>
      <c r="D3" s="8"/>
      <c r="E3" s="8"/>
      <c r="F3" s="8"/>
      <c r="G3" s="4" t="s">
        <v>239</v>
      </c>
      <c r="H3" s="4" t="s">
        <v>240</v>
      </c>
      <c r="I3" s="4" t="s">
        <v>239</v>
      </c>
      <c r="J3" s="4" t="s">
        <v>240</v>
      </c>
      <c r="K3" s="9"/>
      <c r="L3" s="38"/>
      <c r="M3" s="10"/>
    </row>
    <row r="4" spans="1:13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229</v>
      </c>
      <c r="B12" s="14"/>
      <c r="C12" s="14"/>
      <c r="D12" s="14"/>
      <c r="E12" s="15"/>
      <c r="F12" s="16"/>
      <c r="G12" s="20"/>
      <c r="H12" s="13" t="s">
        <v>230</v>
      </c>
      <c r="I12" s="14"/>
      <c r="J12" s="14"/>
      <c r="K12" s="15"/>
      <c r="L12" s="39"/>
      <c r="M12" s="17"/>
    </row>
    <row r="13" ht="112.5" customHeight="1" spans="1:13">
      <c r="A13" s="40" t="s">
        <v>241</v>
      </c>
      <c r="B13" s="4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242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244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26" t="s">
        <v>245</v>
      </c>
      <c r="H2" s="27"/>
      <c r="I2" s="28"/>
      <c r="J2" s="26" t="s">
        <v>246</v>
      </c>
      <c r="K2" s="27"/>
      <c r="L2" s="28"/>
      <c r="M2" s="26" t="s">
        <v>247</v>
      </c>
      <c r="N2" s="27"/>
      <c r="O2" s="28"/>
      <c r="P2" s="26" t="s">
        <v>248</v>
      </c>
      <c r="Q2" s="27"/>
      <c r="R2" s="28"/>
      <c r="S2" s="27" t="s">
        <v>249</v>
      </c>
      <c r="T2" s="27"/>
      <c r="U2" s="28"/>
      <c r="V2" s="22" t="s">
        <v>250</v>
      </c>
      <c r="W2" s="22" t="s">
        <v>227</v>
      </c>
    </row>
    <row r="3" s="1" customFormat="1" ht="16.5" spans="1:23">
      <c r="A3" s="8"/>
      <c r="B3" s="29"/>
      <c r="C3" s="29"/>
      <c r="D3" s="29"/>
      <c r="E3" s="29"/>
      <c r="F3" s="29"/>
      <c r="G3" s="4" t="s">
        <v>251</v>
      </c>
      <c r="H3" s="4" t="s">
        <v>29</v>
      </c>
      <c r="I3" s="4" t="s">
        <v>218</v>
      </c>
      <c r="J3" s="4" t="s">
        <v>251</v>
      </c>
      <c r="K3" s="4" t="s">
        <v>29</v>
      </c>
      <c r="L3" s="4" t="s">
        <v>218</v>
      </c>
      <c r="M3" s="4" t="s">
        <v>251</v>
      </c>
      <c r="N3" s="4" t="s">
        <v>29</v>
      </c>
      <c r="O3" s="4" t="s">
        <v>218</v>
      </c>
      <c r="P3" s="4" t="s">
        <v>251</v>
      </c>
      <c r="Q3" s="4" t="s">
        <v>29</v>
      </c>
      <c r="R3" s="4" t="s">
        <v>218</v>
      </c>
      <c r="S3" s="4" t="s">
        <v>251</v>
      </c>
      <c r="T3" s="4" t="s">
        <v>29</v>
      </c>
      <c r="U3" s="4" t="s">
        <v>218</v>
      </c>
      <c r="V3" s="30"/>
      <c r="W3" s="30"/>
    </row>
    <row r="4" spans="1:23">
      <c r="A4" s="31" t="s">
        <v>252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253</v>
      </c>
      <c r="H5" s="27"/>
      <c r="I5" s="28"/>
      <c r="J5" s="26" t="s">
        <v>254</v>
      </c>
      <c r="K5" s="27"/>
      <c r="L5" s="28"/>
      <c r="M5" s="26" t="s">
        <v>255</v>
      </c>
      <c r="N5" s="27"/>
      <c r="O5" s="28"/>
      <c r="P5" s="26" t="s">
        <v>256</v>
      </c>
      <c r="Q5" s="27"/>
      <c r="R5" s="28"/>
      <c r="S5" s="27" t="s">
        <v>257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251</v>
      </c>
      <c r="H6" s="4" t="s">
        <v>29</v>
      </c>
      <c r="I6" s="4" t="s">
        <v>218</v>
      </c>
      <c r="J6" s="4" t="s">
        <v>251</v>
      </c>
      <c r="K6" s="4" t="s">
        <v>29</v>
      </c>
      <c r="L6" s="4" t="s">
        <v>218</v>
      </c>
      <c r="M6" s="4" t="s">
        <v>251</v>
      </c>
      <c r="N6" s="4" t="s">
        <v>29</v>
      </c>
      <c r="O6" s="4" t="s">
        <v>218</v>
      </c>
      <c r="P6" s="4" t="s">
        <v>251</v>
      </c>
      <c r="Q6" s="4" t="s">
        <v>29</v>
      </c>
      <c r="R6" s="4" t="s">
        <v>218</v>
      </c>
      <c r="S6" s="4" t="s">
        <v>251</v>
      </c>
      <c r="T6" s="4" t="s">
        <v>29</v>
      </c>
      <c r="U6" s="4" t="s">
        <v>218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258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259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260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261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229</v>
      </c>
      <c r="B17" s="14"/>
      <c r="C17" s="14"/>
      <c r="D17" s="14"/>
      <c r="E17" s="15"/>
      <c r="F17" s="16"/>
      <c r="G17" s="20"/>
      <c r="H17" s="25"/>
      <c r="I17" s="25"/>
      <c r="J17" s="13" t="s">
        <v>230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262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242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首期尺寸表</vt:lpstr>
      <vt:lpstr>中期成衣洗水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2026-02-28T02:04:04Z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F59BBD4085584256ABF86A933D3D47F8_12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