
<file path=[Content_Types].xml><?xml version="1.0" encoding="utf-8"?>
<Types xmlns="http://schemas.openxmlformats.org/package/2006/content-types">
  <Default Extension="emf" ContentType="image/x-emf"/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e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500" windowHeight="13320" tabRatio="727" activeTab="4"/>
  </bookViews>
  <sheets>
    <sheet name="工作内容" sheetId="1" r:id="rId1"/>
    <sheet name="AQL2.5验货" sheetId="2" r:id="rId2"/>
    <sheet name="首期" sheetId="3" r:id="rId3"/>
    <sheet name="中期" sheetId="4" r:id="rId4"/>
    <sheet name="尾期" sheetId="5" r:id="rId5"/>
    <sheet name="验货尺寸表" sheetId="6" r:id="rId6"/>
    <sheet name="1.面料验布" sheetId="7" r:id="rId7"/>
    <sheet name="2.面料缩率" sheetId="8" r:id="rId8"/>
    <sheet name="3.面料互染" sheetId="9" r:id="rId9"/>
    <sheet name="4.面料静水压" sheetId="10" r:id="rId10"/>
    <sheet name="5.特殊工艺测试" sheetId="11" r:id="rId11"/>
    <sheet name="6.织带类缩率测试" sheetId="12" r:id="rId12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<sst xmlns="http://schemas.openxmlformats.org/spreadsheetml/2006/main" count="747" uniqueCount="341">
  <si>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</si>
  <si>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</si>
  <si>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</si>
  <si>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</si>
  <si>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</si>
  <si>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</si>
  <si>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</si>
  <si>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</si>
  <si>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</si>
  <si>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</si>
  <si>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</si>
  <si>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</si>
  <si>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</si>
  <si>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</si>
  <si>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</si>
  <si>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</si>
  <si>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</si>
  <si>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</si>
  <si>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</si>
  <si>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</si>
  <si>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</si>
  <si>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</si>
  <si>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</si>
  <si>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</si>
  <si>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</si>
  <si>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</si>
  <si>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</si>
  <si>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</si>
  <si>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</si>
  <si>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</si>
  <si>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</si>
  <si>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</si>
  <si>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</si>
  <si>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</si>
  <si>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</si>
  <si>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</si>
  <si>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</si>
  <si>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</si>
  <si>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</si>
  <si>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</si>
  <si>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</si>
  <si>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</si>
  <si>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</si>
  <si>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</si>
  <si>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</si>
  <si>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</si>
  <si>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</si>
  <si>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</si>
  <si>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</si>
  <si>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</si>
  <si>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</si>
  <si>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</si>
  <si>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</si>
  <si>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</si>
  <si>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</si>
  <si>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</si>
  <si>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探越（北京）</t>
  </si>
  <si>
    <t>生产工厂</t>
  </si>
  <si>
    <t>通渭</t>
  </si>
  <si>
    <t>订单基础信息</t>
  </si>
  <si>
    <t>生产•出货进度</t>
  </si>
  <si>
    <t>指示•确认资料</t>
  </si>
  <si>
    <t>款号</t>
  </si>
  <si>
    <t>TAMMAO81253</t>
  </si>
  <si>
    <t>合同交期</t>
  </si>
  <si>
    <t>产前确认样</t>
  </si>
  <si>
    <t>有</t>
  </si>
  <si>
    <t>无</t>
  </si>
  <si>
    <t>品名</t>
  </si>
  <si>
    <t>男式软壳裤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</si>
  <si>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</si>
  <si>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</si>
  <si>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</si>
  <si>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</si>
  <si>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</si>
  <si>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</si>
  <si>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</si>
  <si>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</si>
  <si>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</si>
  <si>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</si>
  <si>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</si>
  <si>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</si>
  <si>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</si>
  <si>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</si>
  <si>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</si>
  <si>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</si>
  <si>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</si>
  <si>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</si>
  <si>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</si>
  <si>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</si>
  <si>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</si>
  <si>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</si>
  <si>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</si>
  <si>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</si>
  <si>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</si>
  <si>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</si>
  <si>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</si>
  <si>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</si>
  <si>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</si>
  <si>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</si>
  <si>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</si>
  <si>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</si>
  <si>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</si>
  <si>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</si>
  <si>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</si>
  <si>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</si>
  <si>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</si>
  <si>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</si>
  <si>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</si>
  <si>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</si>
  <si>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</si>
  <si>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</si>
  <si>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</si>
  <si>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</si>
  <si>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</si>
  <si>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</si>
  <si>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</si>
  <si>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</si>
  <si>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</si>
  <si>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</t>
  </si>
  <si>
    <t>地茶色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</si>
  <si>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</si>
  <si>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黑色L号3件，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</si>
  <si>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</si>
  <si>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</si>
  <si>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</si>
  <si>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</si>
  <si>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</si>
  <si>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1.臀围尺寸偏小2CM。</t>
  </si>
  <si>
    <t>2.大货脏污，线毛要清理干净。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</si>
  <si>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</si>
  <si>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</si>
  <si>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</si>
  <si>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</si>
  <si>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</si>
  <si>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</si>
  <si>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</si>
  <si>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</si>
  <si>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</si>
  <si>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</si>
  <si>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</si>
  <si>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</si>
  <si>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潘金刚</t>
  </si>
  <si>
    <t>复核时间</t>
  </si>
  <si>
    <t>李晓龙</t>
  </si>
  <si>
    <t>TOREAD-QC中期检验报告书</t>
  </si>
  <si>
    <t>【附属资料确认】</t>
  </si>
  <si>
    <t>【检验明细】：检验明细（要求齐色、齐号至少10件检查）</t>
  </si>
  <si>
    <t>齐色齐号10件</t>
  </si>
  <si>
    <t>【耐水洗测试】：耐洗水测试明细（要求齐色、齐号）</t>
  </si>
  <si>
    <t>齐色齐号2件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</si>
  <si>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</si>
  <si>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</si>
  <si>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1..</t>
  </si>
  <si>
    <t>【整改的严重缺陷及整改复核时间】</t>
  </si>
  <si>
    <t>QC出货报告书</t>
  </si>
  <si>
    <t>产品名称</t>
  </si>
  <si>
    <t>合同日期</t>
  </si>
  <si>
    <t>检验资料确认</t>
  </si>
  <si>
    <t>交货形式</t>
  </si>
  <si>
    <t>工厂送货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</si>
  <si>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</si>
  <si>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</si>
  <si>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</si>
  <si>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</si>
  <si>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</si>
  <si>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</si>
  <si>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</si>
  <si>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</si>
  <si>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</si>
  <si>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</si>
  <si>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</si>
  <si>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</si>
  <si>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</si>
  <si>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</si>
  <si>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</si>
  <si>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</si>
  <si>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</si>
  <si>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</si>
  <si>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</si>
  <si>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</si>
  <si>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</si>
  <si>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</si>
  <si>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</si>
  <si>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</si>
  <si>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</si>
  <si>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</si>
  <si>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</si>
  <si>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</si>
  <si>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</si>
  <si>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</si>
  <si>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</si>
  <si>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齐色齐号一箱</t>
  </si>
  <si>
    <t>情况说明：</t>
  </si>
  <si>
    <t xml:space="preserve">【问题点描述】  </t>
  </si>
  <si>
    <t>1.脏污一件。</t>
  </si>
  <si>
    <t>2.线头1件。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</si>
  <si>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</si>
  <si>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</si>
  <si>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</si>
  <si>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</si>
  <si>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</si>
  <si>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</si>
  <si>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</si>
  <si>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此次出货1039件，按照探路者要求抽箱验货80件，未超标，同意出货。</t>
  </si>
  <si>
    <t>品控部</t>
  </si>
  <si>
    <t>检验人</t>
  </si>
  <si>
    <t>杨金铃</t>
  </si>
  <si>
    <t>QC规格测量表</t>
  </si>
  <si>
    <t>部位名称</t>
  </si>
  <si>
    <t>指示规格  FINAL SPEC</t>
  </si>
  <si>
    <t>样品规格  SAMPLE SPEC</t>
  </si>
  <si>
    <t>165/80B</t>
  </si>
  <si>
    <t>170/84B</t>
  </si>
  <si>
    <t>175/88B</t>
  </si>
  <si>
    <t>180/92B</t>
  </si>
  <si>
    <t>185/96B</t>
  </si>
  <si>
    <t>190/100B</t>
  </si>
  <si>
    <t>裤外侧长（参考值）</t>
  </si>
  <si>
    <t>+0.5 +0.5</t>
  </si>
  <si>
    <t>+1  +0.5</t>
  </si>
  <si>
    <t>+1 +0.5</t>
  </si>
  <si>
    <t>内裆长</t>
  </si>
  <si>
    <t>+1  +1</t>
  </si>
  <si>
    <t>0  +1</t>
  </si>
  <si>
    <t>0  +0.5</t>
  </si>
  <si>
    <t>+1  0</t>
  </si>
  <si>
    <t>腰围 平量</t>
  </si>
  <si>
    <t>+0.5  0</t>
  </si>
  <si>
    <t>腰围 拉量</t>
  </si>
  <si>
    <t>0  0</t>
  </si>
  <si>
    <t>+0.5  +0.5</t>
  </si>
  <si>
    <t>臀围</t>
  </si>
  <si>
    <t>-0.5  0</t>
  </si>
  <si>
    <t>-0.5 0</t>
  </si>
  <si>
    <t>-0.5  -0.5</t>
  </si>
  <si>
    <t>腿围/2</t>
  </si>
  <si>
    <t>+0.5  +1</t>
  </si>
  <si>
    <t>0 +0.5</t>
  </si>
  <si>
    <t>膝围/2</t>
  </si>
  <si>
    <t>+0.6  0</t>
  </si>
  <si>
    <t>+0.3  0</t>
  </si>
  <si>
    <t>+0.7  0</t>
  </si>
  <si>
    <t>-0.6  +0.4</t>
  </si>
  <si>
    <t>脚口/2</t>
  </si>
  <si>
    <t>+0.5 0</t>
  </si>
  <si>
    <t>前裆长 含腰</t>
  </si>
  <si>
    <t>0  -0.5</t>
  </si>
  <si>
    <t>+0.5  -0.5</t>
  </si>
  <si>
    <t>后裆长 含腰</t>
  </si>
  <si>
    <t>0  +0.6</t>
  </si>
  <si>
    <t>+0.5  +0.6</t>
  </si>
  <si>
    <t>0  1</t>
  </si>
  <si>
    <t>+0.5 1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</si>
  <si>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</si>
  <si>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</si>
  <si>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</si>
  <si>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</si>
  <si>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</si>
  <si>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</si>
  <si>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</si>
  <si>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</si>
  <si>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</si>
  <si>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</si>
  <si>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</si>
  <si>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</si>
  <si>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</si>
  <si>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</si>
  <si>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</si>
  <si>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</si>
  <si>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</si>
  <si>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006</t>
  </si>
  <si>
    <t>FW13040</t>
  </si>
  <si>
    <t>19SS黑色/E77//</t>
  </si>
  <si>
    <t>昆山东利新材料科技有限公司</t>
  </si>
  <si>
    <t>YES</t>
  </si>
  <si>
    <t>003</t>
  </si>
  <si>
    <t>23FW地茶色/R69//</t>
  </si>
  <si>
    <t>制表时间：2025-12-1</t>
  </si>
  <si>
    <t>测试人签名：尹振合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</si>
  <si>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</si>
  <si>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</si>
  <si>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</si>
  <si>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</si>
  <si>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</si>
  <si>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</si>
  <si>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</si>
  <si>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</si>
  <si>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</si>
  <si>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有轻微色差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</si>
  <si>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</si>
  <si>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</si>
  <si>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</si>
  <si>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</si>
  <si>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</si>
  <si>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</si>
  <si>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</si>
  <si>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</si>
  <si>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</si>
  <si>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</si>
  <si>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</si>
  <si>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KE00007</t>
  </si>
  <si>
    <t xml:space="preserve">3#尼龙闭尾正装，DA拉头，含注塑上下止 </t>
  </si>
  <si>
    <t>KE</t>
  </si>
  <si>
    <t>KE00470</t>
  </si>
  <si>
    <t xml:space="preserve">3#尼龙闭尾正装，TR066拉头，不含上下止 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</si>
  <si>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</si>
  <si>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</si>
  <si>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</si>
  <si>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</si>
  <si>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</si>
  <si>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</si>
  <si>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</si>
  <si>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</si>
  <si>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</si>
  <si>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测试人签名：李泽峰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</si>
  <si>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</si>
  <si>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</si>
  <si>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</si>
  <si>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</si>
  <si>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</si>
  <si>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</si>
  <si>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</si>
  <si>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</si>
  <si>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</si>
  <si>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</si>
  <si>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</si>
  <si>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</si>
  <si>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</si>
  <si>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</si>
  <si>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</si>
  <si>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</si>
  <si>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测试人签名：魏永军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</si>
  <si>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</si>
  <si>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</si>
  <si>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</si>
  <si>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</si>
  <si>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东莞市泰丰服装辅料有限公司</t>
  </si>
  <si>
    <t>SJ00010</t>
  </si>
  <si>
    <t>XXXX白/710//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</si>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</sst>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63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9"/>
      <color rgb="FF000000"/>
      <name val="微软雅黑"/>
      <charset val="134"/>
    </font>
    <font>
      <sz val="9"/>
      <color rgb="FF000000"/>
      <name val="微软雅黑"/>
      <charset val="134"/>
    </font>
    <font>
      <sz val="9"/>
      <color rgb="FF000000"/>
      <name val="宋体"/>
      <charset val="134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9"/>
      <color rgb="FF000000"/>
      <name val="宋体"/>
      <charset val="134"/>
      <scheme val="minor"/>
    </font>
    <font>
      <sz val="12"/>
      <name val="宋体"/>
      <charset val="134"/>
    </font>
    <font>
      <sz val="10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sz val="8"/>
      <color rgb="FF000000"/>
      <name val="微软雅黑"/>
      <charset val="134"/>
    </font>
    <font>
      <sz val="8"/>
      <color rgb="FF000000"/>
      <name val="宋体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name val="微软雅黑"/>
      <charset val="134"/>
    </font>
    <font>
      <b/>
      <sz val="11"/>
      <color indexed="10"/>
      <name val="微软雅黑"/>
      <charset val="134"/>
    </font>
    <font>
      <sz val="11"/>
      <name val="微软雅黑"/>
      <charset val="134"/>
    </font>
    <font>
      <sz val="10"/>
      <color theme="1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8"/>
      <color theme="1"/>
      <name val="微软雅黑"/>
      <charset val="134"/>
    </font>
    <font>
      <sz val="9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微软雅黑"/>
      <charset val="134"/>
    </font>
    <font>
      <sz val="11"/>
      <color indexed="8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3" tint="0.79998168889431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/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8" fillId="10" borderId="64" applyNumberFormat="0" applyFont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65" applyNumberFormat="0" applyFill="0" applyAlignment="0" applyProtection="0">
      <alignment vertical="center"/>
    </xf>
    <xf numFmtId="0" fontId="48" fillId="0" borderId="65" applyNumberFormat="0" applyFill="0" applyAlignment="0" applyProtection="0">
      <alignment vertical="center"/>
    </xf>
    <xf numFmtId="0" fontId="49" fillId="0" borderId="66" applyNumberFormat="0" applyFill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11" borderId="67" applyNumberFormat="0" applyAlignment="0" applyProtection="0">
      <alignment vertical="center"/>
    </xf>
    <xf numFmtId="0" fontId="51" fillId="12" borderId="68" applyNumberFormat="0" applyAlignment="0" applyProtection="0">
      <alignment vertical="center"/>
    </xf>
    <xf numFmtId="0" fontId="52" fillId="12" borderId="67" applyNumberFormat="0" applyAlignment="0" applyProtection="0">
      <alignment vertical="center"/>
    </xf>
    <xf numFmtId="0" fontId="53" fillId="13" borderId="69" applyNumberFormat="0" applyAlignment="0" applyProtection="0">
      <alignment vertical="center"/>
    </xf>
    <xf numFmtId="0" fontId="54" fillId="0" borderId="70" applyNumberFormat="0" applyFill="0" applyAlignment="0" applyProtection="0">
      <alignment vertical="center"/>
    </xf>
    <xf numFmtId="0" fontId="55" fillId="0" borderId="71" applyNumberFormat="0" applyFill="0" applyAlignment="0" applyProtection="0">
      <alignment vertical="center"/>
    </xf>
    <xf numFmtId="0" fontId="56" fillId="14" borderId="0" applyNumberFormat="0" applyBorder="0" applyAlignment="0" applyProtection="0">
      <alignment vertical="center"/>
    </xf>
    <xf numFmtId="0" fontId="57" fillId="15" borderId="0" applyNumberFormat="0" applyBorder="0" applyAlignment="0" applyProtection="0">
      <alignment vertical="center"/>
    </xf>
    <xf numFmtId="0" fontId="58" fillId="16" borderId="0" applyNumberFormat="0" applyBorder="0" applyAlignment="0" applyProtection="0">
      <alignment vertical="center"/>
    </xf>
    <xf numFmtId="0" fontId="59" fillId="17" borderId="0" applyNumberFormat="0" applyBorder="0" applyAlignment="0" applyProtection="0">
      <alignment vertical="center"/>
    </xf>
    <xf numFmtId="0" fontId="60" fillId="18" borderId="0" applyNumberFormat="0" applyBorder="0" applyAlignment="0" applyProtection="0">
      <alignment vertical="center"/>
    </xf>
    <xf numFmtId="0" fontId="60" fillId="9" borderId="0" applyNumberFormat="0" applyBorder="0" applyAlignment="0" applyProtection="0">
      <alignment vertical="center"/>
    </xf>
    <xf numFmtId="0" fontId="59" fillId="19" borderId="0" applyNumberFormat="0" applyBorder="0" applyAlignment="0" applyProtection="0">
      <alignment vertical="center"/>
    </xf>
    <xf numFmtId="0" fontId="59" fillId="20" borderId="0" applyNumberFormat="0" applyBorder="0" applyAlignment="0" applyProtection="0">
      <alignment vertical="center"/>
    </xf>
    <xf numFmtId="0" fontId="60" fillId="21" borderId="0" applyNumberFormat="0" applyBorder="0" applyAlignment="0" applyProtection="0">
      <alignment vertical="center"/>
    </xf>
    <xf numFmtId="0" fontId="60" fillId="22" borderId="0" applyNumberFormat="0" applyBorder="0" applyAlignment="0" applyProtection="0">
      <alignment vertical="center"/>
    </xf>
    <xf numFmtId="0" fontId="59" fillId="23" borderId="0" applyNumberFormat="0" applyBorder="0" applyAlignment="0" applyProtection="0">
      <alignment vertical="center"/>
    </xf>
    <xf numFmtId="0" fontId="59" fillId="7" borderId="0" applyNumberFormat="0" applyBorder="0" applyAlignment="0" applyProtection="0">
      <alignment vertical="center"/>
    </xf>
    <xf numFmtId="0" fontId="60" fillId="24" borderId="0" applyNumberFormat="0" applyBorder="0" applyAlignment="0" applyProtection="0">
      <alignment vertical="center"/>
    </xf>
    <xf numFmtId="0" fontId="60" fillId="25" borderId="0" applyNumberFormat="0" applyBorder="0" applyAlignment="0" applyProtection="0">
      <alignment vertical="center"/>
    </xf>
    <xf numFmtId="0" fontId="59" fillId="26" borderId="0" applyNumberFormat="0" applyBorder="0" applyAlignment="0" applyProtection="0">
      <alignment vertical="center"/>
    </xf>
    <xf numFmtId="0" fontId="59" fillId="27" borderId="0" applyNumberFormat="0" applyBorder="0" applyAlignment="0" applyProtection="0">
      <alignment vertical="center"/>
    </xf>
    <xf numFmtId="0" fontId="60" fillId="28" borderId="0" applyNumberFormat="0" applyBorder="0" applyAlignment="0" applyProtection="0">
      <alignment vertical="center"/>
    </xf>
    <xf numFmtId="0" fontId="60" fillId="29" borderId="0" applyNumberFormat="0" applyBorder="0" applyAlignment="0" applyProtection="0">
      <alignment vertical="center"/>
    </xf>
    <xf numFmtId="0" fontId="59" fillId="30" borderId="0" applyNumberFormat="0" applyBorder="0" applyAlignment="0" applyProtection="0">
      <alignment vertical="center"/>
    </xf>
    <xf numFmtId="0" fontId="59" fillId="31" borderId="0" applyNumberFormat="0" applyBorder="0" applyAlignment="0" applyProtection="0">
      <alignment vertical="center"/>
    </xf>
    <xf numFmtId="0" fontId="60" fillId="32" borderId="0" applyNumberFormat="0" applyBorder="0" applyAlignment="0" applyProtection="0">
      <alignment vertical="center"/>
    </xf>
    <xf numFmtId="0" fontId="60" fillId="33" borderId="0" applyNumberFormat="0" applyBorder="0" applyAlignment="0" applyProtection="0">
      <alignment vertical="center"/>
    </xf>
    <xf numFmtId="0" fontId="59" fillId="8" borderId="0" applyNumberFormat="0" applyBorder="0" applyAlignment="0" applyProtection="0">
      <alignment vertical="center"/>
    </xf>
    <xf numFmtId="0" fontId="59" fillId="34" borderId="0" applyNumberFormat="0" applyBorder="0" applyAlignment="0" applyProtection="0">
      <alignment vertical="center"/>
    </xf>
    <xf numFmtId="0" fontId="60" fillId="35" borderId="0" applyNumberFormat="0" applyBorder="0" applyAlignment="0" applyProtection="0">
      <alignment vertical="center"/>
    </xf>
    <xf numFmtId="0" fontId="60" fillId="36" borderId="0" applyNumberFormat="0" applyBorder="0" applyAlignment="0" applyProtection="0">
      <alignment vertical="center"/>
    </xf>
    <xf numFmtId="0" fontId="59" fillId="37" borderId="0" applyNumberFormat="0" applyBorder="0" applyAlignment="0" applyProtection="0">
      <alignment vertical="center"/>
    </xf>
    <xf numFmtId="0" fontId="12" fillId="0" borderId="0">
      <alignment horizontal="center" vertical="center"/>
    </xf>
    <xf numFmtId="0" fontId="8" fillId="0" borderId="0">
      <alignment vertical="center"/>
    </xf>
    <xf numFmtId="0" fontId="13" fillId="0" borderId="0">
      <alignment vertical="center"/>
    </xf>
    <xf numFmtId="0" fontId="13" fillId="0" borderId="0"/>
    <xf numFmtId="0" fontId="8" fillId="0" borderId="0">
      <alignment vertical="center"/>
    </xf>
    <xf numFmtId="0" fontId="7" fillId="0" borderId="0">
      <alignment horizontal="center" vertical="center"/>
    </xf>
    <xf numFmtId="0" fontId="61" fillId="0" borderId="0">
      <alignment horizontal="center" vertical="center"/>
    </xf>
    <xf numFmtId="0" fontId="61" fillId="0" borderId="0">
      <alignment horizontal="center" vertical="top"/>
    </xf>
    <xf numFmtId="0" fontId="62" fillId="0" borderId="0">
      <alignment vertical="center"/>
    </xf>
    <xf numFmtId="0" fontId="13" fillId="0" borderId="0">
      <alignment vertical="center"/>
    </xf>
  </cellStyleXfs>
  <cellXfs count="349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0" fillId="0" borderId="2" xfId="0" applyBorder="1"/>
    <xf numFmtId="0" fontId="5" fillId="0" borderId="2" xfId="55" applyFont="1" applyFill="1" applyBorder="1" applyAlignment="1">
      <alignment horizontal="center" vertical="center" wrapText="1"/>
    </xf>
    <xf numFmtId="0" fontId="6" fillId="0" borderId="2" xfId="55" applyFont="1" applyFill="1" applyBorder="1" applyAlignment="1">
      <alignment horizontal="center" vertical="center" wrapText="1"/>
    </xf>
    <xf numFmtId="0" fontId="7" fillId="0" borderId="2" xfId="49" applyFont="1" applyFill="1" applyBorder="1" applyAlignment="1">
      <alignment horizontal="center" vertical="center" wrapText="1"/>
    </xf>
    <xf numFmtId="0" fontId="8" fillId="0" borderId="2" xfId="0" applyFont="1" applyFill="1" applyBorder="1" applyAlignment="1"/>
    <xf numFmtId="0" fontId="0" fillId="0" borderId="2" xfId="0" applyBorder="1" applyAlignment="1">
      <alignment horizontal="center"/>
    </xf>
    <xf numFmtId="0" fontId="9" fillId="0" borderId="5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10" fillId="0" borderId="5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11" fillId="0" borderId="2" xfId="0" applyFont="1" applyBorder="1" applyAlignment="1">
      <alignment horizontal="left" vertical="top"/>
    </xf>
    <xf numFmtId="0" fontId="5" fillId="0" borderId="2" xfId="55" applyFont="1" applyFill="1" applyBorder="1" applyAlignment="1">
      <alignment vertical="center" wrapText="1"/>
    </xf>
    <xf numFmtId="0" fontId="12" fillId="0" borderId="2" xfId="49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/>
    </xf>
    <xf numFmtId="0" fontId="14" fillId="0" borderId="2" xfId="49" applyFont="1" applyFill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5" fillId="0" borderId="2" xfId="0" applyFont="1" applyBorder="1"/>
    <xf numFmtId="0" fontId="15" fillId="0" borderId="2" xfId="0" applyFont="1" applyBorder="1" applyAlignment="1">
      <alignment horizontal="center"/>
    </xf>
    <xf numFmtId="0" fontId="10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6" fillId="3" borderId="9" xfId="55" applyFont="1" applyFill="1" applyBorder="1" applyAlignment="1">
      <alignment horizontal="center" vertical="center" wrapText="1"/>
    </xf>
    <xf numFmtId="0" fontId="16" fillId="3" borderId="10" xfId="56" applyFont="1" applyFill="1" applyBorder="1" applyAlignment="1">
      <alignment horizontal="center" vertical="top" wrapText="1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8" xfId="0" applyBorder="1" applyAlignment="1">
      <alignment horizont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16" fillId="0" borderId="11" xfId="55" applyFont="1" applyBorder="1" applyAlignment="1">
      <alignment horizontal="center" vertical="center" wrapText="1"/>
    </xf>
    <xf numFmtId="0" fontId="17" fillId="0" borderId="11" xfId="54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top" wrapText="1"/>
    </xf>
    <xf numFmtId="0" fontId="18" fillId="4" borderId="0" xfId="52" applyFont="1" applyFill="1"/>
    <xf numFmtId="0" fontId="19" fillId="4" borderId="0" xfId="52" applyFont="1" applyFill="1" applyBorder="1" applyAlignment="1">
      <alignment horizontal="center"/>
    </xf>
    <xf numFmtId="0" fontId="18" fillId="4" borderId="0" xfId="52" applyFont="1" applyFill="1" applyBorder="1" applyAlignment="1">
      <alignment horizontal="center"/>
    </xf>
    <xf numFmtId="0" fontId="19" fillId="4" borderId="2" xfId="51" applyFont="1" applyFill="1" applyBorder="1" applyAlignment="1">
      <alignment horizontal="left" vertical="center"/>
    </xf>
    <xf numFmtId="0" fontId="18" fillId="4" borderId="2" xfId="51" applyFont="1" applyFill="1" applyBorder="1" applyAlignment="1">
      <alignment horizontal="center" vertical="center"/>
    </xf>
    <xf numFmtId="0" fontId="19" fillId="4" borderId="2" xfId="51" applyFont="1" applyFill="1" applyBorder="1" applyAlignment="1">
      <alignment vertical="center"/>
    </xf>
    <xf numFmtId="0" fontId="18" fillId="4" borderId="2" xfId="52" applyFont="1" applyFill="1" applyBorder="1" applyAlignment="1">
      <alignment horizontal="center"/>
    </xf>
    <xf numFmtId="0" fontId="19" fillId="4" borderId="2" xfId="52" applyFont="1" applyFill="1" applyBorder="1" applyAlignment="1" applyProtection="1">
      <alignment horizontal="center" vertical="center"/>
    </xf>
    <xf numFmtId="0" fontId="19" fillId="4" borderId="2" xfId="52" applyFont="1" applyFill="1" applyBorder="1" applyAlignment="1">
      <alignment horizontal="center" vertical="center"/>
    </xf>
    <xf numFmtId="0" fontId="20" fillId="0" borderId="7" xfId="58" applyFont="1" applyBorder="1" applyAlignment="1">
      <alignment horizontal="center"/>
    </xf>
    <xf numFmtId="0" fontId="20" fillId="0" borderId="2" xfId="58" applyFont="1" applyBorder="1" applyAlignment="1">
      <alignment horizontal="center"/>
    </xf>
    <xf numFmtId="0" fontId="21" fillId="0" borderId="2" xfId="58" applyFont="1" applyBorder="1" applyAlignment="1">
      <alignment horizontal="center"/>
    </xf>
    <xf numFmtId="0" fontId="3" fillId="4" borderId="2" xfId="0" applyNumberFormat="1" applyFont="1" applyFill="1" applyBorder="1" applyAlignment="1">
      <alignment horizontal="center"/>
    </xf>
    <xf numFmtId="0" fontId="20" fillId="0" borderId="12" xfId="58" applyFont="1" applyBorder="1" applyAlignment="1">
      <alignment horizontal="center"/>
    </xf>
    <xf numFmtId="176" fontId="22" fillId="0" borderId="2" xfId="58" applyNumberFormat="1" applyFont="1" applyBorder="1" applyAlignment="1">
      <alignment horizontal="center"/>
    </xf>
    <xf numFmtId="0" fontId="21" fillId="4" borderId="2" xfId="0" applyFont="1" applyFill="1" applyBorder="1" applyAlignment="1">
      <alignment horizontal="center" vertical="center"/>
    </xf>
    <xf numFmtId="49" fontId="23" fillId="4" borderId="2" xfId="52" applyNumberFormat="1" applyFont="1" applyFill="1" applyBorder="1" applyAlignment="1">
      <alignment horizontal="center" vertical="center"/>
    </xf>
    <xf numFmtId="0" fontId="13" fillId="0" borderId="0" xfId="51" applyFill="1" applyBorder="1" applyAlignment="1">
      <alignment horizontal="left" vertical="center"/>
    </xf>
    <xf numFmtId="0" fontId="13" fillId="0" borderId="0" xfId="51" applyFont="1" applyFill="1" applyAlignment="1">
      <alignment horizontal="left" vertical="center"/>
    </xf>
    <xf numFmtId="0" fontId="13" fillId="0" borderId="0" xfId="51" applyFill="1" applyAlignment="1">
      <alignment horizontal="left" vertical="center"/>
    </xf>
    <xf numFmtId="0" fontId="24" fillId="0" borderId="13" xfId="51" applyFont="1" applyFill="1" applyBorder="1" applyAlignment="1">
      <alignment horizontal="center" vertical="top"/>
    </xf>
    <xf numFmtId="0" fontId="25" fillId="0" borderId="14" xfId="51" applyFont="1" applyFill="1" applyBorder="1" applyAlignment="1">
      <alignment horizontal="left" vertical="center"/>
    </xf>
    <xf numFmtId="0" fontId="26" fillId="0" borderId="15" xfId="51" applyFont="1" applyFill="1" applyBorder="1" applyAlignment="1">
      <alignment horizontal="center" vertical="center"/>
    </xf>
    <xf numFmtId="0" fontId="25" fillId="0" borderId="15" xfId="51" applyFont="1" applyFill="1" applyBorder="1" applyAlignment="1">
      <alignment horizontal="center" vertical="center"/>
    </xf>
    <xf numFmtId="0" fontId="27" fillId="0" borderId="15" xfId="51" applyFont="1" applyFill="1" applyBorder="1" applyAlignment="1">
      <alignment vertical="center"/>
    </xf>
    <xf numFmtId="0" fontId="25" fillId="0" borderId="15" xfId="51" applyFont="1" applyFill="1" applyBorder="1" applyAlignment="1">
      <alignment vertical="center"/>
    </xf>
    <xf numFmtId="0" fontId="27" fillId="0" borderId="15" xfId="51" applyFont="1" applyFill="1" applyBorder="1" applyAlignment="1">
      <alignment horizontal="center" vertical="center"/>
    </xf>
    <xf numFmtId="0" fontId="25" fillId="0" borderId="15" xfId="51" applyFont="1" applyFill="1" applyBorder="1" applyAlignment="1">
      <alignment horizontal="left" vertical="center"/>
    </xf>
    <xf numFmtId="0" fontId="27" fillId="0" borderId="16" xfId="51" applyFont="1" applyFill="1" applyBorder="1" applyAlignment="1">
      <alignment horizontal="center" vertical="center"/>
    </xf>
    <xf numFmtId="0" fontId="25" fillId="0" borderId="17" xfId="51" applyFont="1" applyFill="1" applyBorder="1" applyAlignment="1">
      <alignment vertical="center"/>
    </xf>
    <xf numFmtId="0" fontId="26" fillId="0" borderId="18" xfId="51" applyFont="1" applyFill="1" applyBorder="1" applyAlignment="1">
      <alignment horizontal="center" vertical="center"/>
    </xf>
    <xf numFmtId="0" fontId="25" fillId="0" borderId="18" xfId="51" applyFont="1" applyFill="1" applyBorder="1" applyAlignment="1">
      <alignment vertical="center"/>
    </xf>
    <xf numFmtId="58" fontId="27" fillId="0" borderId="18" xfId="51" applyNumberFormat="1" applyFont="1" applyFill="1" applyBorder="1" applyAlignment="1">
      <alignment horizontal="center" vertical="center"/>
    </xf>
    <xf numFmtId="0" fontId="27" fillId="0" borderId="18" xfId="51" applyFont="1" applyFill="1" applyBorder="1" applyAlignment="1">
      <alignment horizontal="center" vertical="center"/>
    </xf>
    <xf numFmtId="0" fontId="25" fillId="0" borderId="18" xfId="51" applyFont="1" applyFill="1" applyBorder="1" applyAlignment="1">
      <alignment horizontal="center" vertical="center"/>
    </xf>
    <xf numFmtId="0" fontId="25" fillId="0" borderId="19" xfId="51" applyFont="1" applyFill="1" applyBorder="1" applyAlignment="1">
      <alignment horizontal="center" vertical="center"/>
    </xf>
    <xf numFmtId="0" fontId="25" fillId="0" borderId="17" xfId="51" applyFont="1" applyFill="1" applyBorder="1" applyAlignment="1">
      <alignment horizontal="left" vertical="center"/>
    </xf>
    <xf numFmtId="0" fontId="26" fillId="0" borderId="18" xfId="51" applyFont="1" applyBorder="1" applyAlignment="1">
      <alignment vertical="center"/>
    </xf>
    <xf numFmtId="0" fontId="26" fillId="0" borderId="19" xfId="51" applyFont="1" applyBorder="1" applyAlignment="1">
      <alignment vertical="center"/>
    </xf>
    <xf numFmtId="0" fontId="25" fillId="0" borderId="18" xfId="51" applyFont="1" applyFill="1" applyBorder="1" applyAlignment="1">
      <alignment horizontal="left" vertical="center"/>
    </xf>
    <xf numFmtId="0" fontId="27" fillId="0" borderId="18" xfId="51" applyFont="1" applyFill="1" applyBorder="1" applyAlignment="1">
      <alignment horizontal="left" vertical="center"/>
    </xf>
    <xf numFmtId="0" fontId="27" fillId="0" borderId="19" xfId="51" applyFont="1" applyFill="1" applyBorder="1" applyAlignment="1">
      <alignment horizontal="left" vertical="center"/>
    </xf>
    <xf numFmtId="0" fontId="25" fillId="0" borderId="20" xfId="51" applyFont="1" applyFill="1" applyBorder="1" applyAlignment="1">
      <alignment vertical="center"/>
    </xf>
    <xf numFmtId="0" fontId="26" fillId="0" borderId="21" xfId="51" applyFont="1" applyFill="1" applyBorder="1" applyAlignment="1">
      <alignment horizontal="right" vertical="center"/>
    </xf>
    <xf numFmtId="0" fontId="25" fillId="0" borderId="21" xfId="51" applyFont="1" applyFill="1" applyBorder="1" applyAlignment="1">
      <alignment vertical="center"/>
    </xf>
    <xf numFmtId="0" fontId="27" fillId="0" borderId="21" xfId="51" applyFont="1" applyFill="1" applyBorder="1" applyAlignment="1">
      <alignment vertical="center"/>
    </xf>
    <xf numFmtId="0" fontId="27" fillId="0" borderId="21" xfId="51" applyFont="1" applyFill="1" applyBorder="1" applyAlignment="1">
      <alignment horizontal="left" vertical="center"/>
    </xf>
    <xf numFmtId="0" fontId="25" fillId="0" borderId="21" xfId="51" applyFont="1" applyFill="1" applyBorder="1" applyAlignment="1">
      <alignment horizontal="left" vertical="center"/>
    </xf>
    <xf numFmtId="0" fontId="27" fillId="0" borderId="22" xfId="51" applyFont="1" applyFill="1" applyBorder="1" applyAlignment="1">
      <alignment horizontal="left" vertical="center"/>
    </xf>
    <xf numFmtId="0" fontId="25" fillId="0" borderId="0" xfId="51" applyFont="1" applyFill="1" applyBorder="1" applyAlignment="1">
      <alignment vertical="center"/>
    </xf>
    <xf numFmtId="0" fontId="27" fillId="0" borderId="0" xfId="51" applyFont="1" applyFill="1" applyBorder="1" applyAlignment="1">
      <alignment vertical="center"/>
    </xf>
    <xf numFmtId="0" fontId="27" fillId="0" borderId="0" xfId="51" applyFont="1" applyFill="1" applyAlignment="1">
      <alignment horizontal="left" vertical="center"/>
    </xf>
    <xf numFmtId="0" fontId="25" fillId="0" borderId="14" xfId="51" applyFont="1" applyFill="1" applyBorder="1" applyAlignment="1">
      <alignment vertical="center"/>
    </xf>
    <xf numFmtId="0" fontId="25" fillId="0" borderId="23" xfId="51" applyFont="1" applyFill="1" applyBorder="1" applyAlignment="1">
      <alignment horizontal="left" vertical="center"/>
    </xf>
    <xf numFmtId="0" fontId="25" fillId="0" borderId="24" xfId="51" applyFont="1" applyFill="1" applyBorder="1" applyAlignment="1">
      <alignment horizontal="left" vertical="center"/>
    </xf>
    <xf numFmtId="0" fontId="25" fillId="0" borderId="25" xfId="51" applyFont="1" applyFill="1" applyBorder="1" applyAlignment="1">
      <alignment horizontal="left" vertical="center"/>
    </xf>
    <xf numFmtId="0" fontId="27" fillId="0" borderId="18" xfId="51" applyFont="1" applyFill="1" applyBorder="1" applyAlignment="1">
      <alignment vertical="center"/>
    </xf>
    <xf numFmtId="0" fontId="27" fillId="0" borderId="26" xfId="51" applyFont="1" applyFill="1" applyBorder="1" applyAlignment="1">
      <alignment horizontal="center" vertical="center"/>
    </xf>
    <xf numFmtId="0" fontId="27" fillId="0" borderId="27" xfId="51" applyFont="1" applyFill="1" applyBorder="1" applyAlignment="1">
      <alignment horizontal="center" vertical="center"/>
    </xf>
    <xf numFmtId="0" fontId="27" fillId="0" borderId="28" xfId="51" applyFont="1" applyFill="1" applyBorder="1" applyAlignment="1">
      <alignment horizontal="center" vertical="center"/>
    </xf>
    <xf numFmtId="0" fontId="28" fillId="0" borderId="29" xfId="51" applyFont="1" applyFill="1" applyBorder="1" applyAlignment="1">
      <alignment horizontal="left" vertical="center"/>
    </xf>
    <xf numFmtId="0" fontId="28" fillId="0" borderId="27" xfId="51" applyFont="1" applyFill="1" applyBorder="1" applyAlignment="1">
      <alignment horizontal="left" vertical="center"/>
    </xf>
    <xf numFmtId="0" fontId="28" fillId="0" borderId="28" xfId="51" applyFont="1" applyFill="1" applyBorder="1" applyAlignment="1">
      <alignment horizontal="left" vertical="center"/>
    </xf>
    <xf numFmtId="0" fontId="27" fillId="0" borderId="0" xfId="51" applyFont="1" applyFill="1" applyBorder="1" applyAlignment="1">
      <alignment horizontal="left" vertical="center"/>
    </xf>
    <xf numFmtId="0" fontId="25" fillId="0" borderId="16" xfId="51" applyFont="1" applyFill="1" applyBorder="1" applyAlignment="1">
      <alignment horizontal="left" vertical="center"/>
    </xf>
    <xf numFmtId="0" fontId="25" fillId="0" borderId="19" xfId="51" applyFont="1" applyFill="1" applyBorder="1" applyAlignment="1">
      <alignment horizontal="left" vertical="center"/>
    </xf>
    <xf numFmtId="0" fontId="27" fillId="0" borderId="17" xfId="51" applyFont="1" applyFill="1" applyBorder="1" applyAlignment="1">
      <alignment horizontal="left" vertical="center"/>
    </xf>
    <xf numFmtId="0" fontId="27" fillId="0" borderId="29" xfId="51" applyFont="1" applyFill="1" applyBorder="1" applyAlignment="1">
      <alignment horizontal="left" vertical="center"/>
    </xf>
    <xf numFmtId="0" fontId="27" fillId="0" borderId="27" xfId="51" applyFont="1" applyFill="1" applyBorder="1" applyAlignment="1">
      <alignment horizontal="left" vertical="center"/>
    </xf>
    <xf numFmtId="0" fontId="27" fillId="0" borderId="28" xfId="51" applyFont="1" applyFill="1" applyBorder="1" applyAlignment="1">
      <alignment horizontal="left" vertical="center"/>
    </xf>
    <xf numFmtId="0" fontId="27" fillId="0" borderId="17" xfId="51" applyFont="1" applyFill="1" applyBorder="1" applyAlignment="1">
      <alignment horizontal="left" vertical="center" wrapText="1"/>
    </xf>
    <xf numFmtId="0" fontId="27" fillId="0" borderId="18" xfId="51" applyFont="1" applyFill="1" applyBorder="1" applyAlignment="1">
      <alignment horizontal="left" vertical="center" wrapText="1"/>
    </xf>
    <xf numFmtId="0" fontId="27" fillId="0" borderId="19" xfId="51" applyFont="1" applyFill="1" applyBorder="1" applyAlignment="1">
      <alignment horizontal="left" vertical="center" wrapText="1"/>
    </xf>
    <xf numFmtId="0" fontId="25" fillId="0" borderId="20" xfId="51" applyFont="1" applyFill="1" applyBorder="1" applyAlignment="1">
      <alignment horizontal="left" vertical="center"/>
    </xf>
    <xf numFmtId="0" fontId="13" fillId="0" borderId="21" xfId="51" applyFill="1" applyBorder="1" applyAlignment="1">
      <alignment horizontal="center" vertical="center"/>
    </xf>
    <xf numFmtId="0" fontId="13" fillId="0" borderId="22" xfId="51" applyFill="1" applyBorder="1" applyAlignment="1">
      <alignment horizontal="center" vertical="center"/>
    </xf>
    <xf numFmtId="0" fontId="25" fillId="0" borderId="30" xfId="51" applyFont="1" applyFill="1" applyBorder="1" applyAlignment="1">
      <alignment horizontal="center" vertical="center"/>
    </xf>
    <xf numFmtId="0" fontId="25" fillId="0" borderId="31" xfId="51" applyFont="1" applyFill="1" applyBorder="1" applyAlignment="1">
      <alignment horizontal="left" vertical="center"/>
    </xf>
    <xf numFmtId="0" fontId="13" fillId="0" borderId="29" xfId="51" applyFont="1" applyFill="1" applyBorder="1" applyAlignment="1">
      <alignment horizontal="left" vertical="center"/>
    </xf>
    <xf numFmtId="0" fontId="13" fillId="0" borderId="27" xfId="51" applyFont="1" applyFill="1" applyBorder="1" applyAlignment="1">
      <alignment horizontal="left" vertical="center"/>
    </xf>
    <xf numFmtId="0" fontId="13" fillId="0" borderId="28" xfId="51" applyFont="1" applyFill="1" applyBorder="1" applyAlignment="1">
      <alignment horizontal="left" vertical="center"/>
    </xf>
    <xf numFmtId="0" fontId="29" fillId="0" borderId="29" xfId="51" applyFont="1" applyFill="1" applyBorder="1" applyAlignment="1">
      <alignment horizontal="left" vertical="center"/>
    </xf>
    <xf numFmtId="0" fontId="27" fillId="0" borderId="32" xfId="51" applyFont="1" applyFill="1" applyBorder="1" applyAlignment="1">
      <alignment horizontal="left" vertical="center"/>
    </xf>
    <xf numFmtId="0" fontId="27" fillId="0" borderId="33" xfId="51" applyFont="1" applyFill="1" applyBorder="1" applyAlignment="1">
      <alignment horizontal="left" vertical="center"/>
    </xf>
    <xf numFmtId="0" fontId="27" fillId="0" borderId="34" xfId="51" applyFont="1" applyFill="1" applyBorder="1" applyAlignment="1">
      <alignment horizontal="left" vertical="center"/>
    </xf>
    <xf numFmtId="0" fontId="28" fillId="0" borderId="14" xfId="51" applyFont="1" applyFill="1" applyBorder="1" applyAlignment="1">
      <alignment horizontal="left" vertical="center"/>
    </xf>
    <xf numFmtId="0" fontId="28" fillId="0" borderId="15" xfId="51" applyFont="1" applyFill="1" applyBorder="1" applyAlignment="1">
      <alignment horizontal="left" vertical="center"/>
    </xf>
    <xf numFmtId="0" fontId="28" fillId="0" borderId="16" xfId="51" applyFont="1" applyFill="1" applyBorder="1" applyAlignment="1">
      <alignment horizontal="left" vertical="center"/>
    </xf>
    <xf numFmtId="0" fontId="25" fillId="0" borderId="26" xfId="51" applyFont="1" applyFill="1" applyBorder="1" applyAlignment="1">
      <alignment horizontal="left" vertical="center"/>
    </xf>
    <xf numFmtId="0" fontId="25" fillId="0" borderId="35" xfId="51" applyFont="1" applyFill="1" applyBorder="1" applyAlignment="1">
      <alignment horizontal="left" vertical="center"/>
    </xf>
    <xf numFmtId="0" fontId="27" fillId="0" borderId="21" xfId="51" applyFont="1" applyFill="1" applyBorder="1" applyAlignment="1">
      <alignment horizontal="center" vertical="center"/>
    </xf>
    <xf numFmtId="58" fontId="27" fillId="0" borderId="21" xfId="51" applyNumberFormat="1" applyFont="1" applyFill="1" applyBorder="1" applyAlignment="1">
      <alignment vertical="center"/>
    </xf>
    <xf numFmtId="0" fontId="25" fillId="0" borderId="21" xfId="51" applyFont="1" applyFill="1" applyBorder="1" applyAlignment="1">
      <alignment horizontal="center" vertical="center"/>
    </xf>
    <xf numFmtId="0" fontId="27" fillId="0" borderId="22" xfId="51" applyFont="1" applyFill="1" applyBorder="1" applyAlignment="1">
      <alignment horizontal="center" vertical="center"/>
    </xf>
    <xf numFmtId="0" fontId="13" fillId="0" borderId="0" xfId="51" applyFont="1" applyAlignment="1">
      <alignment horizontal="left" vertical="center"/>
    </xf>
    <xf numFmtId="0" fontId="30" fillId="0" borderId="13" xfId="51" applyFont="1" applyBorder="1" applyAlignment="1">
      <alignment horizontal="center" vertical="top"/>
    </xf>
    <xf numFmtId="0" fontId="29" fillId="0" borderId="36" xfId="51" applyFont="1" applyBorder="1" applyAlignment="1">
      <alignment horizontal="left" vertical="center"/>
    </xf>
    <xf numFmtId="0" fontId="26" fillId="0" borderId="37" xfId="51" applyFont="1" applyBorder="1" applyAlignment="1">
      <alignment horizontal="center" vertical="center"/>
    </xf>
    <xf numFmtId="0" fontId="29" fillId="0" borderId="37" xfId="51" applyFont="1" applyBorder="1" applyAlignment="1">
      <alignment horizontal="center" vertical="center"/>
    </xf>
    <xf numFmtId="0" fontId="28" fillId="0" borderId="37" xfId="51" applyFont="1" applyBorder="1" applyAlignment="1">
      <alignment horizontal="left" vertical="center"/>
    </xf>
    <xf numFmtId="0" fontId="13" fillId="0" borderId="37" xfId="51" applyFont="1" applyBorder="1" applyAlignment="1">
      <alignment horizontal="center" vertical="center"/>
    </xf>
    <xf numFmtId="0" fontId="13" fillId="0" borderId="38" xfId="51" applyFont="1" applyBorder="1" applyAlignment="1">
      <alignment horizontal="center" vertical="center"/>
    </xf>
    <xf numFmtId="0" fontId="28" fillId="0" borderId="14" xfId="51" applyFont="1" applyBorder="1" applyAlignment="1">
      <alignment horizontal="center" vertical="center"/>
    </xf>
    <xf numFmtId="0" fontId="28" fillId="0" borderId="15" xfId="51" applyFont="1" applyBorder="1" applyAlignment="1">
      <alignment horizontal="center" vertical="center"/>
    </xf>
    <xf numFmtId="0" fontId="28" fillId="0" borderId="16" xfId="51" applyFont="1" applyBorder="1" applyAlignment="1">
      <alignment horizontal="center" vertical="center"/>
    </xf>
    <xf numFmtId="0" fontId="29" fillId="0" borderId="14" xfId="51" applyFont="1" applyBorder="1" applyAlignment="1">
      <alignment horizontal="center" vertical="center"/>
    </xf>
    <xf numFmtId="0" fontId="29" fillId="0" borderId="15" xfId="51" applyFont="1" applyBorder="1" applyAlignment="1">
      <alignment horizontal="center" vertical="center"/>
    </xf>
    <xf numFmtId="0" fontId="29" fillId="0" borderId="16" xfId="51" applyFont="1" applyBorder="1" applyAlignment="1">
      <alignment horizontal="center" vertical="center"/>
    </xf>
    <xf numFmtId="0" fontId="28" fillId="0" borderId="17" xfId="51" applyFont="1" applyBorder="1" applyAlignment="1">
      <alignment horizontal="left" vertical="center"/>
    </xf>
    <xf numFmtId="0" fontId="26" fillId="0" borderId="18" xfId="51" applyFont="1" applyBorder="1" applyAlignment="1">
      <alignment horizontal="left" vertical="center"/>
    </xf>
    <xf numFmtId="0" fontId="26" fillId="0" borderId="19" xfId="51" applyFont="1" applyBorder="1" applyAlignment="1">
      <alignment horizontal="left" vertical="center"/>
    </xf>
    <xf numFmtId="0" fontId="28" fillId="0" borderId="18" xfId="51" applyFont="1" applyBorder="1" applyAlignment="1">
      <alignment horizontal="left" vertical="center"/>
    </xf>
    <xf numFmtId="14" fontId="26" fillId="0" borderId="18" xfId="51" applyNumberFormat="1" applyFont="1" applyBorder="1" applyAlignment="1">
      <alignment horizontal="center" vertical="center"/>
    </xf>
    <xf numFmtId="14" fontId="26" fillId="0" borderId="19" xfId="51" applyNumberFormat="1" applyFont="1" applyBorder="1" applyAlignment="1">
      <alignment horizontal="center" vertical="center"/>
    </xf>
    <xf numFmtId="0" fontId="28" fillId="0" borderId="17" xfId="51" applyFont="1" applyBorder="1" applyAlignment="1">
      <alignment vertical="center"/>
    </xf>
    <xf numFmtId="0" fontId="28" fillId="0" borderId="18" xfId="51" applyFont="1" applyBorder="1" applyAlignment="1">
      <alignment vertical="center"/>
    </xf>
    <xf numFmtId="0" fontId="26" fillId="0" borderId="26" xfId="51" applyFont="1" applyBorder="1" applyAlignment="1">
      <alignment horizontal="left" vertical="center"/>
    </xf>
    <xf numFmtId="0" fontId="26" fillId="0" borderId="28" xfId="51" applyFont="1" applyBorder="1" applyAlignment="1">
      <alignment horizontal="left" vertical="center"/>
    </xf>
    <xf numFmtId="0" fontId="13" fillId="0" borderId="18" xfId="51" applyFont="1" applyBorder="1" applyAlignment="1">
      <alignment vertical="center"/>
    </xf>
    <xf numFmtId="0" fontId="31" fillId="0" borderId="20" xfId="51" applyFont="1" applyBorder="1" applyAlignment="1">
      <alignment vertical="center"/>
    </xf>
    <xf numFmtId="0" fontId="26" fillId="0" borderId="21" xfId="51" applyFont="1" applyBorder="1" applyAlignment="1">
      <alignment horizontal="center" vertical="center"/>
    </xf>
    <xf numFmtId="0" fontId="26" fillId="0" borderId="22" xfId="51" applyFont="1" applyBorder="1" applyAlignment="1">
      <alignment horizontal="center" vertical="center"/>
    </xf>
    <xf numFmtId="0" fontId="28" fillId="0" borderId="20" xfId="51" applyFont="1" applyBorder="1" applyAlignment="1">
      <alignment horizontal="left" vertical="center"/>
    </xf>
    <xf numFmtId="0" fontId="28" fillId="0" borderId="21" xfId="51" applyFont="1" applyBorder="1" applyAlignment="1">
      <alignment horizontal="left" vertical="center"/>
    </xf>
    <xf numFmtId="14" fontId="26" fillId="0" borderId="21" xfId="51" applyNumberFormat="1" applyFont="1" applyBorder="1" applyAlignment="1">
      <alignment horizontal="center" vertical="center"/>
    </xf>
    <xf numFmtId="14" fontId="26" fillId="0" borderId="22" xfId="51" applyNumberFormat="1" applyFont="1" applyBorder="1" applyAlignment="1">
      <alignment horizontal="center" vertical="center"/>
    </xf>
    <xf numFmtId="0" fontId="26" fillId="0" borderId="21" xfId="51" applyFont="1" applyBorder="1" applyAlignment="1">
      <alignment horizontal="left" vertical="center"/>
    </xf>
    <xf numFmtId="0" fontId="26" fillId="0" borderId="22" xfId="51" applyFont="1" applyBorder="1" applyAlignment="1">
      <alignment horizontal="left" vertical="center"/>
    </xf>
    <xf numFmtId="0" fontId="29" fillId="0" borderId="0" xfId="51" applyFont="1" applyBorder="1" applyAlignment="1">
      <alignment horizontal="left" vertical="center"/>
    </xf>
    <xf numFmtId="0" fontId="28" fillId="0" borderId="14" xfId="51" applyFont="1" applyBorder="1" applyAlignment="1">
      <alignment vertical="center"/>
    </xf>
    <xf numFmtId="0" fontId="13" fillId="0" borderId="15" xfId="51" applyFont="1" applyBorder="1" applyAlignment="1">
      <alignment horizontal="left" vertical="center"/>
    </xf>
    <xf numFmtId="0" fontId="26" fillId="0" borderId="15" xfId="51" applyFont="1" applyBorder="1" applyAlignment="1">
      <alignment horizontal="left" vertical="center"/>
    </xf>
    <xf numFmtId="0" fontId="13" fillId="0" borderId="15" xfId="51" applyFont="1" applyBorder="1" applyAlignment="1">
      <alignment vertical="center"/>
    </xf>
    <xf numFmtId="0" fontId="28" fillId="0" borderId="15" xfId="51" applyFont="1" applyBorder="1" applyAlignment="1">
      <alignment vertical="center"/>
    </xf>
    <xf numFmtId="0" fontId="26" fillId="0" borderId="16" xfId="51" applyFont="1" applyBorder="1" applyAlignment="1">
      <alignment horizontal="left" vertical="center"/>
    </xf>
    <xf numFmtId="0" fontId="13" fillId="0" borderId="18" xfId="51" applyFont="1" applyBorder="1" applyAlignment="1">
      <alignment horizontal="left" vertical="center"/>
    </xf>
    <xf numFmtId="0" fontId="28" fillId="0" borderId="22" xfId="51" applyFont="1" applyBorder="1" applyAlignment="1">
      <alignment horizontal="left" vertical="center"/>
    </xf>
    <xf numFmtId="0" fontId="28" fillId="0" borderId="0" xfId="51" applyFont="1" applyBorder="1" applyAlignment="1">
      <alignment horizontal="left" vertical="center"/>
    </xf>
    <xf numFmtId="0" fontId="27" fillId="0" borderId="14" xfId="51" applyFont="1" applyBorder="1" applyAlignment="1">
      <alignment horizontal="left" vertical="center"/>
    </xf>
    <xf numFmtId="0" fontId="27" fillId="0" borderId="15" xfId="51" applyFont="1" applyBorder="1" applyAlignment="1">
      <alignment horizontal="left" vertical="center"/>
    </xf>
    <xf numFmtId="0" fontId="25" fillId="0" borderId="15" xfId="51" applyFont="1" applyBorder="1" applyAlignment="1">
      <alignment horizontal="left" vertical="center"/>
    </xf>
    <xf numFmtId="0" fontId="25" fillId="0" borderId="16" xfId="51" applyFont="1" applyBorder="1" applyAlignment="1">
      <alignment horizontal="left" vertical="center"/>
    </xf>
    <xf numFmtId="0" fontId="27" fillId="0" borderId="29" xfId="51" applyFont="1" applyBorder="1" applyAlignment="1">
      <alignment horizontal="left" vertical="center"/>
    </xf>
    <xf numFmtId="0" fontId="27" fillId="0" borderId="27" xfId="51" applyFont="1" applyBorder="1" applyAlignment="1">
      <alignment horizontal="left" vertical="center"/>
    </xf>
    <xf numFmtId="0" fontId="27" fillId="0" borderId="35" xfId="51" applyFont="1" applyBorder="1" applyAlignment="1">
      <alignment horizontal="left" vertical="center"/>
    </xf>
    <xf numFmtId="0" fontId="27" fillId="0" borderId="26" xfId="51" applyFont="1" applyBorder="1" applyAlignment="1">
      <alignment horizontal="left" vertical="center"/>
    </xf>
    <xf numFmtId="0" fontId="25" fillId="0" borderId="26" xfId="51" applyFont="1" applyBorder="1" applyAlignment="1">
      <alignment horizontal="left" vertical="center"/>
    </xf>
    <xf numFmtId="0" fontId="25" fillId="0" borderId="27" xfId="51" applyFont="1" applyBorder="1" applyAlignment="1">
      <alignment horizontal="left" vertical="center"/>
    </xf>
    <xf numFmtId="0" fontId="25" fillId="0" borderId="28" xfId="51" applyFont="1" applyBorder="1" applyAlignment="1">
      <alignment horizontal="left" vertical="center"/>
    </xf>
    <xf numFmtId="0" fontId="26" fillId="0" borderId="20" xfId="51" applyFont="1" applyBorder="1" applyAlignment="1">
      <alignment horizontal="left" vertical="center"/>
    </xf>
    <xf numFmtId="0" fontId="29" fillId="0" borderId="0" xfId="0" applyFont="1" applyBorder="1" applyAlignment="1">
      <alignment horizontal="left" vertical="center"/>
    </xf>
    <xf numFmtId="0" fontId="28" fillId="0" borderId="17" xfId="51" applyFont="1" applyFill="1" applyBorder="1" applyAlignment="1">
      <alignment horizontal="left" vertical="center"/>
    </xf>
    <xf numFmtId="0" fontId="26" fillId="0" borderId="18" xfId="51" applyFont="1" applyFill="1" applyBorder="1" applyAlignment="1">
      <alignment horizontal="left" vertical="center"/>
    </xf>
    <xf numFmtId="0" fontId="26" fillId="0" borderId="19" xfId="51" applyFont="1" applyFill="1" applyBorder="1" applyAlignment="1">
      <alignment horizontal="left" vertical="center"/>
    </xf>
    <xf numFmtId="0" fontId="28" fillId="0" borderId="20" xfId="51" applyFont="1" applyBorder="1" applyAlignment="1">
      <alignment horizontal="center" vertical="center"/>
    </xf>
    <xf numFmtId="0" fontId="28" fillId="0" borderId="21" xfId="51" applyFont="1" applyBorder="1" applyAlignment="1">
      <alignment horizontal="center" vertical="center"/>
    </xf>
    <xf numFmtId="0" fontId="28" fillId="0" borderId="22" xfId="51" applyFont="1" applyBorder="1" applyAlignment="1">
      <alignment horizontal="center" vertical="center"/>
    </xf>
    <xf numFmtId="0" fontId="28" fillId="0" borderId="17" xfId="51" applyFont="1" applyBorder="1" applyAlignment="1">
      <alignment horizontal="center" vertical="center"/>
    </xf>
    <xf numFmtId="0" fontId="28" fillId="0" borderId="18" xfId="51" applyFont="1" applyBorder="1" applyAlignment="1">
      <alignment horizontal="center" vertical="center"/>
    </xf>
    <xf numFmtId="0" fontId="25" fillId="0" borderId="18" xfId="51" applyFont="1" applyBorder="1" applyAlignment="1">
      <alignment horizontal="left" vertical="center"/>
    </xf>
    <xf numFmtId="0" fontId="25" fillId="0" borderId="19" xfId="51" applyFont="1" applyBorder="1" applyAlignment="1">
      <alignment horizontal="left" vertical="center"/>
    </xf>
    <xf numFmtId="0" fontId="28" fillId="0" borderId="32" xfId="51" applyFont="1" applyFill="1" applyBorder="1" applyAlignment="1">
      <alignment horizontal="left" vertical="center"/>
    </xf>
    <xf numFmtId="0" fontId="28" fillId="0" borderId="33" xfId="51" applyFont="1" applyFill="1" applyBorder="1" applyAlignment="1">
      <alignment horizontal="left" vertical="center"/>
    </xf>
    <xf numFmtId="0" fontId="28" fillId="0" borderId="34" xfId="51" applyFont="1" applyFill="1" applyBorder="1" applyAlignment="1">
      <alignment horizontal="left" vertical="center"/>
    </xf>
    <xf numFmtId="0" fontId="29" fillId="0" borderId="0" xfId="51" applyFont="1" applyFill="1" applyBorder="1" applyAlignment="1">
      <alignment horizontal="left" vertical="center"/>
    </xf>
    <xf numFmtId="0" fontId="26" fillId="0" borderId="31" xfId="51" applyFont="1" applyFill="1" applyBorder="1" applyAlignment="1">
      <alignment horizontal="left" vertical="center"/>
    </xf>
    <xf numFmtId="0" fontId="26" fillId="0" borderId="24" xfId="51" applyFont="1" applyFill="1" applyBorder="1" applyAlignment="1">
      <alignment horizontal="left" vertical="center"/>
    </xf>
    <xf numFmtId="0" fontId="26" fillId="0" borderId="25" xfId="51" applyFont="1" applyFill="1" applyBorder="1" applyAlignment="1">
      <alignment horizontal="left" vertical="center"/>
    </xf>
    <xf numFmtId="0" fontId="26" fillId="0" borderId="29" xfId="51" applyFont="1" applyFill="1" applyBorder="1" applyAlignment="1">
      <alignment horizontal="left" vertical="center"/>
    </xf>
    <xf numFmtId="0" fontId="26" fillId="0" borderId="27" xfId="51" applyFont="1" applyFill="1" applyBorder="1" applyAlignment="1">
      <alignment horizontal="left" vertical="center"/>
    </xf>
    <xf numFmtId="0" fontId="26" fillId="0" borderId="28" xfId="51" applyFont="1" applyFill="1" applyBorder="1" applyAlignment="1">
      <alignment horizontal="left" vertical="center"/>
    </xf>
    <xf numFmtId="0" fontId="28" fillId="0" borderId="29" xfId="51" applyFont="1" applyBorder="1" applyAlignment="1">
      <alignment horizontal="left" vertical="center"/>
    </xf>
    <xf numFmtId="0" fontId="28" fillId="0" borderId="27" xfId="51" applyFont="1" applyBorder="1" applyAlignment="1">
      <alignment horizontal="left" vertical="center"/>
    </xf>
    <xf numFmtId="0" fontId="28" fillId="0" borderId="28" xfId="51" applyFont="1" applyBorder="1" applyAlignment="1">
      <alignment horizontal="left" vertical="center"/>
    </xf>
    <xf numFmtId="0" fontId="29" fillId="0" borderId="39" xfId="51" applyFont="1" applyBorder="1" applyAlignment="1">
      <alignment vertical="center"/>
    </xf>
    <xf numFmtId="0" fontId="26" fillId="0" borderId="40" xfId="51" applyFont="1" applyBorder="1" applyAlignment="1">
      <alignment horizontal="center" vertical="center"/>
    </xf>
    <xf numFmtId="0" fontId="29" fillId="0" borderId="40" xfId="51" applyFont="1" applyBorder="1" applyAlignment="1">
      <alignment vertical="center"/>
    </xf>
    <xf numFmtId="0" fontId="26" fillId="0" borderId="40" xfId="51" applyFont="1" applyBorder="1" applyAlignment="1">
      <alignment vertical="center"/>
    </xf>
    <xf numFmtId="58" fontId="13" fillId="0" borderId="40" xfId="51" applyNumberFormat="1" applyFont="1" applyBorder="1" applyAlignment="1">
      <alignment vertical="center"/>
    </xf>
    <xf numFmtId="0" fontId="29" fillId="0" borderId="40" xfId="51" applyFont="1" applyBorder="1" applyAlignment="1">
      <alignment horizontal="center" vertical="center"/>
    </xf>
    <xf numFmtId="0" fontId="26" fillId="0" borderId="41" xfId="51" applyFont="1" applyBorder="1" applyAlignment="1">
      <alignment horizontal="center" vertical="center"/>
    </xf>
    <xf numFmtId="0" fontId="29" fillId="0" borderId="42" xfId="51" applyFont="1" applyFill="1" applyBorder="1" applyAlignment="1">
      <alignment horizontal="left" vertical="center"/>
    </xf>
    <xf numFmtId="0" fontId="29" fillId="0" borderId="40" xfId="51" applyFont="1" applyFill="1" applyBorder="1" applyAlignment="1">
      <alignment horizontal="left" vertical="center"/>
    </xf>
    <xf numFmtId="0" fontId="29" fillId="0" borderId="43" xfId="51" applyFont="1" applyFill="1" applyBorder="1" applyAlignment="1">
      <alignment horizontal="left" vertical="center"/>
    </xf>
    <xf numFmtId="0" fontId="29" fillId="0" borderId="44" xfId="51" applyFont="1" applyFill="1" applyBorder="1" applyAlignment="1">
      <alignment horizontal="center" vertical="center"/>
    </xf>
    <xf numFmtId="0" fontId="29" fillId="0" borderId="45" xfId="51" applyFont="1" applyFill="1" applyBorder="1" applyAlignment="1">
      <alignment horizontal="center" vertical="center"/>
    </xf>
    <xf numFmtId="0" fontId="29" fillId="0" borderId="46" xfId="51" applyFont="1" applyFill="1" applyBorder="1" applyAlignment="1">
      <alignment horizontal="center" vertical="center"/>
    </xf>
    <xf numFmtId="0" fontId="29" fillId="0" borderId="20" xfId="51" applyFont="1" applyFill="1" applyBorder="1" applyAlignment="1">
      <alignment horizontal="center" vertical="center"/>
    </xf>
    <xf numFmtId="0" fontId="29" fillId="0" borderId="21" xfId="51" applyFont="1" applyFill="1" applyBorder="1" applyAlignment="1">
      <alignment horizontal="center" vertical="center"/>
    </xf>
    <xf numFmtId="0" fontId="29" fillId="0" borderId="22" xfId="51" applyFont="1" applyFill="1" applyBorder="1" applyAlignment="1">
      <alignment horizontal="center" vertical="center"/>
    </xf>
    <xf numFmtId="0" fontId="13" fillId="0" borderId="40" xfId="51" applyFont="1" applyBorder="1" applyAlignment="1">
      <alignment horizontal="center" vertical="center"/>
    </xf>
    <xf numFmtId="0" fontId="13" fillId="0" borderId="41" xfId="51" applyFont="1" applyBorder="1" applyAlignment="1">
      <alignment horizontal="center" vertical="center"/>
    </xf>
    <xf numFmtId="0" fontId="13" fillId="0" borderId="0" xfId="51" applyFont="1" applyBorder="1" applyAlignment="1">
      <alignment horizontal="left" vertical="center"/>
    </xf>
    <xf numFmtId="0" fontId="32" fillId="0" borderId="13" xfId="51" applyFont="1" applyBorder="1" applyAlignment="1">
      <alignment horizontal="center" vertical="top"/>
    </xf>
    <xf numFmtId="0" fontId="28" fillId="0" borderId="47" xfId="51" applyFont="1" applyBorder="1" applyAlignment="1">
      <alignment horizontal="left" vertical="center"/>
    </xf>
    <xf numFmtId="0" fontId="28" fillId="0" borderId="30" xfId="51" applyFont="1" applyBorder="1" applyAlignment="1">
      <alignment horizontal="left" vertical="center"/>
    </xf>
    <xf numFmtId="0" fontId="28" fillId="0" borderId="48" xfId="51" applyFont="1" applyBorder="1" applyAlignment="1">
      <alignment horizontal="left" vertical="center"/>
    </xf>
    <xf numFmtId="0" fontId="29" fillId="0" borderId="42" xfId="51" applyFont="1" applyBorder="1" applyAlignment="1">
      <alignment horizontal="left" vertical="center"/>
    </xf>
    <xf numFmtId="0" fontId="29" fillId="0" borderId="40" xfId="51" applyFont="1" applyBorder="1" applyAlignment="1">
      <alignment horizontal="left" vertical="center"/>
    </xf>
    <xf numFmtId="0" fontId="29" fillId="0" borderId="43" xfId="51" applyFont="1" applyBorder="1" applyAlignment="1">
      <alignment horizontal="left" vertical="center"/>
    </xf>
    <xf numFmtId="0" fontId="28" fillId="0" borderId="44" xfId="51" applyFont="1" applyBorder="1" applyAlignment="1">
      <alignment vertical="center"/>
    </xf>
    <xf numFmtId="0" fontId="13" fillId="0" borderId="45" xfId="51" applyFont="1" applyBorder="1" applyAlignment="1">
      <alignment horizontal="left" vertical="center"/>
    </xf>
    <xf numFmtId="0" fontId="26" fillId="0" borderId="45" xfId="51" applyFont="1" applyBorder="1" applyAlignment="1">
      <alignment horizontal="left" vertical="center"/>
    </xf>
    <xf numFmtId="0" fontId="13" fillId="0" borderId="45" xfId="51" applyFont="1" applyBorder="1" applyAlignment="1">
      <alignment vertical="center"/>
    </xf>
    <xf numFmtId="0" fontId="28" fillId="0" borderId="45" xfId="51" applyFont="1" applyBorder="1" applyAlignment="1">
      <alignment vertical="center"/>
    </xf>
    <xf numFmtId="0" fontId="26" fillId="0" borderId="46" xfId="51" applyFont="1" applyBorder="1" applyAlignment="1">
      <alignment horizontal="left" vertical="center"/>
    </xf>
    <xf numFmtId="0" fontId="28" fillId="0" borderId="44" xfId="51" applyFont="1" applyBorder="1" applyAlignment="1">
      <alignment horizontal="center" vertical="center"/>
    </xf>
    <xf numFmtId="0" fontId="26" fillId="0" borderId="45" xfId="51" applyFont="1" applyBorder="1" applyAlignment="1">
      <alignment horizontal="center" vertical="center"/>
    </xf>
    <xf numFmtId="0" fontId="28" fillId="0" borderId="45" xfId="51" applyFont="1" applyBorder="1" applyAlignment="1">
      <alignment horizontal="center" vertical="center"/>
    </xf>
    <xf numFmtId="0" fontId="13" fillId="0" borderId="45" xfId="51" applyFont="1" applyBorder="1" applyAlignment="1">
      <alignment horizontal="center" vertical="center"/>
    </xf>
    <xf numFmtId="0" fontId="26" fillId="0" borderId="18" xfId="51" applyFont="1" applyBorder="1" applyAlignment="1">
      <alignment horizontal="center" vertical="center"/>
    </xf>
    <xf numFmtId="0" fontId="13" fillId="0" borderId="18" xfId="51" applyFont="1" applyBorder="1" applyAlignment="1">
      <alignment horizontal="center" vertical="center"/>
    </xf>
    <xf numFmtId="0" fontId="28" fillId="0" borderId="0" xfId="51" applyFont="1" applyBorder="1" applyAlignment="1">
      <alignment vertical="center"/>
    </xf>
    <xf numFmtId="0" fontId="28" fillId="0" borderId="32" xfId="51" applyFont="1" applyBorder="1" applyAlignment="1">
      <alignment horizontal="left" vertical="center" wrapText="1"/>
    </xf>
    <xf numFmtId="0" fontId="28" fillId="0" borderId="33" xfId="51" applyFont="1" applyBorder="1" applyAlignment="1">
      <alignment horizontal="left" vertical="center" wrapText="1"/>
    </xf>
    <xf numFmtId="0" fontId="28" fillId="0" borderId="34" xfId="51" applyFont="1" applyBorder="1" applyAlignment="1">
      <alignment horizontal="left" vertical="center" wrapText="1"/>
    </xf>
    <xf numFmtId="0" fontId="28" fillId="0" borderId="44" xfId="51" applyFont="1" applyBorder="1" applyAlignment="1">
      <alignment horizontal="left" vertical="center"/>
    </xf>
    <xf numFmtId="0" fontId="28" fillId="0" borderId="45" xfId="51" applyFont="1" applyBorder="1" applyAlignment="1">
      <alignment horizontal="left" vertical="center"/>
    </xf>
    <xf numFmtId="0" fontId="28" fillId="0" borderId="46" xfId="51" applyFont="1" applyBorder="1" applyAlignment="1">
      <alignment horizontal="left" vertical="center"/>
    </xf>
    <xf numFmtId="0" fontId="33" fillId="0" borderId="49" xfId="51" applyFont="1" applyBorder="1" applyAlignment="1">
      <alignment horizontal="left" vertical="center" wrapText="1"/>
    </xf>
    <xf numFmtId="0" fontId="8" fillId="5" borderId="2" xfId="0" applyFont="1" applyFill="1" applyBorder="1" applyAlignment="1"/>
    <xf numFmtId="9" fontId="26" fillId="0" borderId="18" xfId="51" applyNumberFormat="1" applyFont="1" applyBorder="1" applyAlignment="1">
      <alignment horizontal="center" vertical="center"/>
    </xf>
    <xf numFmtId="0" fontId="34" fillId="0" borderId="2" xfId="0" applyFont="1" applyFill="1" applyBorder="1" applyAlignment="1">
      <alignment horizontal="center" vertical="center" shrinkToFit="1"/>
    </xf>
    <xf numFmtId="9" fontId="34" fillId="0" borderId="2" xfId="0" applyNumberFormat="1" applyFont="1" applyFill="1" applyBorder="1" applyAlignment="1">
      <alignment horizontal="center" vertical="center" shrinkToFit="1"/>
    </xf>
    <xf numFmtId="0" fontId="35" fillId="0" borderId="19" xfId="51" applyFont="1" applyBorder="1" applyAlignment="1">
      <alignment horizontal="left" vertical="center" wrapText="1"/>
    </xf>
    <xf numFmtId="0" fontId="35" fillId="0" borderId="19" xfId="51" applyFont="1" applyBorder="1" applyAlignment="1">
      <alignment horizontal="left" vertical="center"/>
    </xf>
    <xf numFmtId="0" fontId="8" fillId="6" borderId="2" xfId="0" applyFont="1" applyFill="1" applyBorder="1" applyAlignment="1"/>
    <xf numFmtId="0" fontId="26" fillId="0" borderId="17" xfId="51" applyFont="1" applyBorder="1" applyAlignment="1">
      <alignment horizontal="left" vertical="center"/>
    </xf>
    <xf numFmtId="0" fontId="27" fillId="0" borderId="19" xfId="51" applyFont="1" applyBorder="1" applyAlignment="1">
      <alignment horizontal="left" vertical="center"/>
    </xf>
    <xf numFmtId="0" fontId="29" fillId="0" borderId="42" xfId="0" applyFont="1" applyBorder="1" applyAlignment="1">
      <alignment horizontal="left" vertical="center"/>
    </xf>
    <xf numFmtId="0" fontId="29" fillId="0" borderId="40" xfId="0" applyFont="1" applyBorder="1" applyAlignment="1">
      <alignment horizontal="left" vertical="center"/>
    </xf>
    <xf numFmtId="0" fontId="29" fillId="0" borderId="43" xfId="0" applyFont="1" applyBorder="1" applyAlignment="1">
      <alignment horizontal="left" vertical="center"/>
    </xf>
    <xf numFmtId="9" fontId="26" fillId="0" borderId="31" xfId="51" applyNumberFormat="1" applyFont="1" applyBorder="1" applyAlignment="1">
      <alignment horizontal="left" vertical="center"/>
    </xf>
    <xf numFmtId="9" fontId="26" fillId="0" borderId="24" xfId="51" applyNumberFormat="1" applyFont="1" applyBorder="1" applyAlignment="1">
      <alignment horizontal="left" vertical="center"/>
    </xf>
    <xf numFmtId="9" fontId="26" fillId="0" borderId="25" xfId="51" applyNumberFormat="1" applyFont="1" applyBorder="1" applyAlignment="1">
      <alignment horizontal="left" vertical="center"/>
    </xf>
    <xf numFmtId="9" fontId="26" fillId="0" borderId="32" xfId="51" applyNumberFormat="1" applyFont="1" applyBorder="1" applyAlignment="1">
      <alignment horizontal="left" vertical="center"/>
    </xf>
    <xf numFmtId="9" fontId="26" fillId="0" borderId="33" xfId="51" applyNumberFormat="1" applyFont="1" applyBorder="1" applyAlignment="1">
      <alignment horizontal="left" vertical="center"/>
    </xf>
    <xf numFmtId="9" fontId="26" fillId="0" borderId="34" xfId="51" applyNumberFormat="1" applyFont="1" applyBorder="1" applyAlignment="1">
      <alignment horizontal="left" vertical="center"/>
    </xf>
    <xf numFmtId="0" fontId="25" fillId="0" borderId="44" xfId="51" applyFont="1" applyFill="1" applyBorder="1" applyAlignment="1">
      <alignment horizontal="left" vertical="center"/>
    </xf>
    <xf numFmtId="0" fontId="25" fillId="0" borderId="45" xfId="51" applyFont="1" applyFill="1" applyBorder="1" applyAlignment="1">
      <alignment horizontal="left" vertical="center"/>
    </xf>
    <xf numFmtId="0" fontId="25" fillId="0" borderId="46" xfId="51" applyFont="1" applyFill="1" applyBorder="1" applyAlignment="1">
      <alignment horizontal="left" vertical="center"/>
    </xf>
    <xf numFmtId="0" fontId="25" fillId="0" borderId="50" xfId="51" applyFont="1" applyFill="1" applyBorder="1" applyAlignment="1">
      <alignment horizontal="left" vertical="center"/>
    </xf>
    <xf numFmtId="0" fontId="25" fillId="0" borderId="33" xfId="51" applyFont="1" applyFill="1" applyBorder="1" applyAlignment="1">
      <alignment horizontal="left" vertical="center"/>
    </xf>
    <xf numFmtId="0" fontId="25" fillId="0" borderId="34" xfId="51" applyFont="1" applyFill="1" applyBorder="1" applyAlignment="1">
      <alignment horizontal="left" vertical="center"/>
    </xf>
    <xf numFmtId="0" fontId="29" fillId="0" borderId="30" xfId="51" applyFont="1" applyFill="1" applyBorder="1" applyAlignment="1">
      <alignment horizontal="left" vertical="center"/>
    </xf>
    <xf numFmtId="0" fontId="26" fillId="0" borderId="51" xfId="51" applyFont="1" applyFill="1" applyBorder="1" applyAlignment="1">
      <alignment horizontal="left" vertical="center"/>
    </xf>
    <xf numFmtId="0" fontId="26" fillId="0" borderId="52" xfId="51" applyFont="1" applyFill="1" applyBorder="1" applyAlignment="1">
      <alignment horizontal="left" vertical="center"/>
    </xf>
    <xf numFmtId="0" fontId="26" fillId="0" borderId="53" xfId="51" applyFont="1" applyFill="1" applyBorder="1" applyAlignment="1">
      <alignment horizontal="left" vertical="center"/>
    </xf>
    <xf numFmtId="0" fontId="29" fillId="0" borderId="36" xfId="51" applyFont="1" applyBorder="1" applyAlignment="1">
      <alignment vertical="center"/>
    </xf>
    <xf numFmtId="0" fontId="36" fillId="0" borderId="40" xfId="51" applyFont="1" applyBorder="1" applyAlignment="1">
      <alignment horizontal="center" vertical="center"/>
    </xf>
    <xf numFmtId="0" fontId="29" fillId="0" borderId="37" xfId="51" applyFont="1" applyBorder="1" applyAlignment="1">
      <alignment vertical="center"/>
    </xf>
    <xf numFmtId="0" fontId="26" fillId="0" borderId="54" xfId="51" applyFont="1" applyBorder="1" applyAlignment="1">
      <alignment vertical="center"/>
    </xf>
    <xf numFmtId="0" fontId="29" fillId="0" borderId="54" xfId="51" applyFont="1" applyBorder="1" applyAlignment="1">
      <alignment vertical="center"/>
    </xf>
    <xf numFmtId="58" fontId="13" fillId="0" borderId="37" xfId="51" applyNumberFormat="1" applyFont="1" applyBorder="1" applyAlignment="1">
      <alignment vertical="center"/>
    </xf>
    <xf numFmtId="0" fontId="29" fillId="0" borderId="30" xfId="51" applyFont="1" applyBorder="1" applyAlignment="1">
      <alignment horizontal="center" vertical="center"/>
    </xf>
    <xf numFmtId="0" fontId="29" fillId="0" borderId="55" xfId="51" applyFont="1" applyBorder="1" applyAlignment="1">
      <alignment horizontal="center" vertical="center"/>
    </xf>
    <xf numFmtId="0" fontId="26" fillId="0" borderId="54" xfId="51" applyFont="1" applyBorder="1" applyAlignment="1">
      <alignment horizontal="center" vertical="center"/>
    </xf>
    <xf numFmtId="0" fontId="26" fillId="0" borderId="48" xfId="51" applyFont="1" applyBorder="1" applyAlignment="1">
      <alignment horizontal="center" vertical="center"/>
    </xf>
    <xf numFmtId="0" fontId="26" fillId="0" borderId="47" xfId="51" applyFont="1" applyFill="1" applyBorder="1" applyAlignment="1">
      <alignment horizontal="left" vertical="center"/>
    </xf>
    <xf numFmtId="0" fontId="26" fillId="0" borderId="30" xfId="51" applyFont="1" applyFill="1" applyBorder="1" applyAlignment="1">
      <alignment horizontal="left" vertical="center"/>
    </xf>
    <xf numFmtId="0" fontId="26" fillId="0" borderId="48" xfId="51" applyFont="1" applyFill="1" applyBorder="1" applyAlignment="1">
      <alignment horizontal="left" vertical="center"/>
    </xf>
    <xf numFmtId="0" fontId="13" fillId="0" borderId="54" xfId="51" applyFont="1" applyBorder="1" applyAlignment="1">
      <alignment vertical="center"/>
    </xf>
    <xf numFmtId="0" fontId="37" fillId="0" borderId="56" xfId="0" applyFont="1" applyBorder="1" applyAlignment="1">
      <alignment horizontal="center" vertical="center" wrapText="1"/>
    </xf>
    <xf numFmtId="0" fontId="37" fillId="0" borderId="57" xfId="0" applyFont="1" applyBorder="1" applyAlignment="1">
      <alignment horizontal="center" vertical="center" wrapText="1"/>
    </xf>
    <xf numFmtId="0" fontId="37" fillId="0" borderId="58" xfId="0" applyFont="1" applyBorder="1" applyAlignment="1">
      <alignment horizontal="center" vertical="center" wrapText="1"/>
    </xf>
    <xf numFmtId="0" fontId="38" fillId="0" borderId="12" xfId="0" applyFont="1" applyBorder="1"/>
    <xf numFmtId="0" fontId="38" fillId="0" borderId="2" xfId="0" applyFont="1" applyBorder="1"/>
    <xf numFmtId="0" fontId="38" fillId="0" borderId="5" xfId="0" applyFont="1" applyBorder="1" applyAlignment="1">
      <alignment horizontal="center" vertical="center"/>
    </xf>
    <xf numFmtId="0" fontId="38" fillId="0" borderId="7" xfId="0" applyFont="1" applyBorder="1" applyAlignment="1">
      <alignment horizontal="center" vertical="center"/>
    </xf>
    <xf numFmtId="0" fontId="38" fillId="7" borderId="5" xfId="0" applyFont="1" applyFill="1" applyBorder="1" applyAlignment="1">
      <alignment horizontal="center" vertical="center"/>
    </xf>
    <xf numFmtId="0" fontId="38" fillId="7" borderId="7" xfId="0" applyFont="1" applyFill="1" applyBorder="1" applyAlignment="1">
      <alignment horizontal="center" vertical="center"/>
    </xf>
    <xf numFmtId="0" fontId="38" fillId="0" borderId="59" xfId="0" applyFont="1" applyBorder="1" applyAlignment="1">
      <alignment horizontal="center" vertical="center"/>
    </xf>
    <xf numFmtId="0" fontId="38" fillId="7" borderId="2" xfId="0" applyFont="1" applyFill="1" applyBorder="1"/>
    <xf numFmtId="0" fontId="38" fillId="0" borderId="60" xfId="0" applyFont="1" applyBorder="1"/>
    <xf numFmtId="0" fontId="0" fillId="0" borderId="12" xfId="0" applyBorder="1"/>
    <xf numFmtId="0" fontId="0" fillId="7" borderId="2" xfId="0" applyFill="1" applyBorder="1"/>
    <xf numFmtId="0" fontId="0" fillId="0" borderId="60" xfId="0" applyBorder="1"/>
    <xf numFmtId="0" fontId="0" fillId="0" borderId="61" xfId="0" applyBorder="1"/>
    <xf numFmtId="0" fontId="0" fillId="0" borderId="62" xfId="0" applyBorder="1"/>
    <xf numFmtId="0" fontId="0" fillId="7" borderId="62" xfId="0" applyFill="1" applyBorder="1"/>
    <xf numFmtId="0" fontId="0" fillId="0" borderId="63" xfId="0" applyBorder="1"/>
    <xf numFmtId="0" fontId="0" fillId="8" borderId="0" xfId="0" applyFill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9" borderId="2" xfId="0" applyFill="1" applyBorder="1"/>
    <xf numFmtId="0" fontId="39" fillId="9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4" borderId="2" xfId="0" applyFont="1" applyFill="1" applyBorder="1" applyAlignment="1">
      <alignment vertical="top" wrapText="1"/>
    </xf>
    <xf numFmtId="0" fontId="38" fillId="9" borderId="2" xfId="0" applyFont="1" applyFill="1" applyBorder="1" applyAlignment="1">
      <alignment vertical="top" wrapText="1"/>
    </xf>
    <xf numFmtId="0" fontId="40" fillId="0" borderId="2" xfId="0" applyFont="1" applyBorder="1" applyAlignment="1">
      <alignment vertical="top" wrapText="1"/>
    </xf>
    <xf numFmtId="0" fontId="0" fillId="6" borderId="2" xfId="0" applyFont="1" applyFill="1" applyBorder="1" applyAlignment="1">
      <alignment vertical="top" wrapText="1"/>
    </xf>
    <xf numFmtId="0" fontId="0" fillId="6" borderId="2" xfId="0" applyFill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1" fillId="0" borderId="0" xfId="0" applyFont="1"/>
    <xf numFmtId="0" fontId="41" fillId="0" borderId="0" xfId="0" applyFont="1" applyAlignment="1">
      <alignment vertical="top" wrapText="1"/>
    </xf>
    <xf numFmtId="0" fontId="0" fillId="0" borderId="2" xfId="0" applyBorder="1" applyAlignment="1" quotePrefix="1">
      <alignment horizontal="center"/>
    </xf>
    <xf numFmtId="0" fontId="5" fillId="0" borderId="2" xfId="55" applyFont="1" applyFill="1" applyBorder="1" applyAlignment="1" quotePrefix="1">
      <alignment vertical="center" wrapText="1"/>
    </xf>
    <xf numFmtId="0" fontId="12" fillId="0" borderId="2" xfId="49" applyFill="1" applyBorder="1" applyAlignment="1" quotePrefix="1">
      <alignment horizontal="center" vertical="center" wrapText="1"/>
    </xf>
    <xf numFmtId="0" fontId="6" fillId="0" borderId="2" xfId="55" applyFont="1" applyFill="1" applyBorder="1" applyAlignment="1" quotePrefix="1">
      <alignment horizontal="center" vertical="center" wrapText="1"/>
    </xf>
    <xf numFmtId="0" fontId="16" fillId="3" borderId="9" xfId="55" applyFont="1" applyFill="1" applyBorder="1" applyAlignment="1" quotePrefix="1">
      <alignment horizontal="center" vertical="center" wrapText="1"/>
    </xf>
    <xf numFmtId="0" fontId="16" fillId="3" borderId="10" xfId="56" applyFont="1" applyFill="1" applyBorder="1" applyAlignment="1" quotePrefix="1">
      <alignment horizontal="center" vertical="top" wrapText="1"/>
    </xf>
    <xf numFmtId="0" fontId="5" fillId="0" borderId="2" xfId="55" applyFont="1" applyFill="1" applyBorder="1" applyAlignment="1" quotePrefix="1">
      <alignment horizontal="center" vertical="center" wrapText="1"/>
    </xf>
    <xf numFmtId="0" fontId="7" fillId="0" borderId="2" xfId="49" applyFont="1" applyFill="1" applyBorder="1" applyAlignment="1" quotePrefix="1">
      <alignment horizontal="center" vertical="center" wrapText="1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16" xfId="49"/>
    <cellStyle name="常规 40" xfId="50"/>
    <cellStyle name="常规 2" xfId="51"/>
    <cellStyle name="常规 3" xfId="52"/>
    <cellStyle name="常规 4" xfId="53"/>
    <cellStyle name="S15" xfId="54"/>
    <cellStyle name="S10" xfId="55"/>
    <cellStyle name="S11" xfId="56"/>
    <cellStyle name="常规 10 10" xfId="57"/>
    <cellStyle name="常规 23" xfId="58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tyles" Target="styles.xml"/><Relationship Id="rId14" Type="http://schemas.openxmlformats.org/officeDocument/2006/relationships/sharedStrings" Target="sharedString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checked="Checked" noThreeD="1" val="0"/>
</file>

<file path=xl/ctrlProps/ctrlProp108.xml><?xml version="1.0" encoding="utf-8"?>
<formControlPr xmlns="http://schemas.microsoft.com/office/spreadsheetml/2009/9/main" objectType="CheckBox" checked="Checked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checked="Checked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checked="Checked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checked="Checked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checked="Checked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checked="Checked" noThreeD="1" val="0"/>
</file>

<file path=xl/ctrlProps/ctrlProp146.xml><?xml version="1.0" encoding="utf-8"?>
<formControlPr xmlns="http://schemas.microsoft.com/office/spreadsheetml/2009/9/main" objectType="CheckBox" checked="Checked" noThreeD="1" val="0"/>
</file>

<file path=xl/ctrlProps/ctrlProp147.xml><?xml version="1.0" encoding="utf-8"?>
<formControlPr xmlns="http://schemas.microsoft.com/office/spreadsheetml/2009/9/main" objectType="CheckBox" checked="Checked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checked="Checked" noThreeD="1" val="0"/>
</file>

<file path=xl/ctrlProps/ctrlProp151.xml><?xml version="1.0" encoding="utf-8"?>
<formControlPr xmlns="http://schemas.microsoft.com/office/spreadsheetml/2009/9/main" objectType="CheckBox" checked="Checked" noThreeD="1" val="0"/>
</file>

<file path=xl/ctrlProps/ctrlProp152.xml><?xml version="1.0" encoding="utf-8"?>
<formControlPr xmlns="http://schemas.microsoft.com/office/spreadsheetml/2009/9/main" objectType="CheckBox" checked="Checked" noThreeD="1" val="0"/>
</file>

<file path=xl/ctrlProps/ctrlProp153.xml><?xml version="1.0" encoding="utf-8"?>
<formControlPr xmlns="http://schemas.microsoft.com/office/spreadsheetml/2009/9/main" objectType="CheckBox" checked="Checked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checked="Checked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checked="Checked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checked="Checked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checked="Checked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checked="Checked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checked="Checked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checked="Checked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checked="Checked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checked="Checked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checked="Checked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checked="Checked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checked="Checked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703070" y="253682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85211085" y="1094168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667250" y="2440305"/>
              <a:ext cx="393700" cy="3835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968375" y="253682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7499350" y="2440305"/>
              <a:ext cx="393700" cy="3835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703070" y="231330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49</xdr:row>
          <xdr:rowOff>203200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85211085" y="10941685"/>
              <a:ext cx="393700" cy="2032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3945255" y="231330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667250" y="2258060"/>
              <a:ext cx="393700" cy="2787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3932555" y="253682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968375" y="231330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6845935" y="231330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7486650" y="2194560"/>
              <a:ext cx="393700" cy="4057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6858635" y="253682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993775" y="345249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993775" y="367601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715770" y="366331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728470" y="343979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3919855" y="366331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3907155" y="343979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667250" y="366331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667250" y="343979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6871335" y="366331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7512050" y="366331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6871335" y="343979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7512050" y="343979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703070" y="276034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968375" y="276034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3945255" y="276034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667250" y="276034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5782945" y="2760345"/>
              <a:ext cx="340995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993775" y="984885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993775" y="1004951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728470" y="10049510"/>
              <a:ext cx="393700" cy="2133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728470" y="983615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3970655" y="1004951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3957955" y="9836150"/>
              <a:ext cx="393700" cy="2133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641850" y="10049510"/>
              <a:ext cx="393700" cy="2133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641850" y="9836150"/>
              <a:ext cx="393700" cy="2133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6871335" y="1004951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7512050" y="1004951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6858635" y="9836150"/>
              <a:ext cx="393700" cy="2133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7512050" y="9836150"/>
              <a:ext cx="393700" cy="2133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5782945" y="10049510"/>
              <a:ext cx="340995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5782945" y="9836150"/>
              <a:ext cx="340995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2844165" y="10049510"/>
              <a:ext cx="340995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2844165" y="9836150"/>
              <a:ext cx="340995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7499350" y="2676525"/>
              <a:ext cx="393700" cy="3708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6845935" y="276034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5782945" y="2536825"/>
              <a:ext cx="340995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5782945" y="2313305"/>
              <a:ext cx="340995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5782945" y="10049510"/>
              <a:ext cx="340995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728470" y="7425690"/>
              <a:ext cx="393700" cy="2355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463165" y="7425690"/>
              <a:ext cx="393700" cy="2228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305435</xdr:colOff>
          <xdr:row>2</xdr:row>
          <xdr:rowOff>176530</xdr:rowOff>
        </xdr:from>
        <xdr:to>
          <xdr:col>10</xdr:col>
          <xdr:colOff>43815</xdr:colOff>
          <xdr:row>3</xdr:row>
          <xdr:rowOff>132715</xdr:rowOff>
        </xdr:to>
        <xdr:sp>
          <xdr:nvSpPr>
            <xdr:cNvPr id="4161" name="Check Box 65" hidden="1">
              <a:extLst>
                <a:ext uri="{63B3BB69-23CF-44E3-9099-C40C66FF867C}">
                  <a14:compatExt spid="_x0000_s4161"/>
                </a:ext>
              </a:extLst>
            </xdr:cNvPr>
            <xdr:cNvSpPr/>
          </xdr:nvSpPr>
          <xdr:spPr>
            <a:xfrm>
              <a:off x="6973570" y="713740"/>
              <a:ext cx="366395" cy="17970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17145</xdr:rowOff>
        </xdr:from>
        <xdr:to>
          <xdr:col>10</xdr:col>
          <xdr:colOff>748030</xdr:colOff>
          <xdr:row>3</xdr:row>
          <xdr:rowOff>205105</xdr:rowOff>
        </xdr:to>
        <xdr:sp>
          <xdr:nvSpPr>
            <xdr:cNvPr id="4162" name="Check Box 66" hidden="1">
              <a:extLst>
                <a:ext uri="{63B3BB69-23CF-44E3-9099-C40C66FF867C}">
                  <a14:compatExt spid="_x0000_s4162"/>
                </a:ext>
              </a:extLst>
            </xdr:cNvPr>
            <xdr:cNvSpPr/>
          </xdr:nvSpPr>
          <xdr:spPr>
            <a:xfrm>
              <a:off x="7632700" y="777875"/>
              <a:ext cx="411480" cy="18796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312420</xdr:colOff>
          <xdr:row>3</xdr:row>
          <xdr:rowOff>170815</xdr:rowOff>
        </xdr:from>
        <xdr:to>
          <xdr:col>10</xdr:col>
          <xdr:colOff>50800</xdr:colOff>
          <xdr:row>4</xdr:row>
          <xdr:rowOff>133350</xdr:rowOff>
        </xdr:to>
        <xdr:sp>
          <xdr:nvSpPr>
            <xdr:cNvPr id="4163" name="Check Box 67" hidden="1">
              <a:extLst>
                <a:ext uri="{63B3BB69-23CF-44E3-9099-C40C66FF867C}">
                  <a14:compatExt spid="_x0000_s4163"/>
                </a:ext>
              </a:extLst>
            </xdr:cNvPr>
            <xdr:cNvSpPr/>
          </xdr:nvSpPr>
          <xdr:spPr>
            <a:xfrm>
              <a:off x="6980555" y="931545"/>
              <a:ext cx="366395" cy="17589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10</xdr:col>
          <xdr:colOff>765810</xdr:colOff>
          <xdr:row>4</xdr:row>
          <xdr:rowOff>133350</xdr:rowOff>
        </xdr:to>
        <xdr:sp>
          <xdr:nvSpPr>
            <xdr:cNvPr id="4164" name="Check Box 68" hidden="1">
              <a:extLst>
                <a:ext uri="{63B3BB69-23CF-44E3-9099-C40C66FF867C}">
                  <a14:compatExt spid="_x0000_s4164"/>
                </a:ext>
              </a:extLst>
            </xdr:cNvPr>
            <xdr:cNvSpPr/>
          </xdr:nvSpPr>
          <xdr:spPr>
            <a:xfrm>
              <a:off x="7620000" y="925830"/>
              <a:ext cx="441960" cy="18161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10</xdr:col>
          <xdr:colOff>0</xdr:colOff>
          <xdr:row>6</xdr:row>
          <xdr:rowOff>191770</xdr:rowOff>
        </xdr:to>
        <xdr:sp>
          <xdr:nvSpPr>
            <xdr:cNvPr id="4165" name="Check Box 69" hidden="1">
              <a:extLst>
                <a:ext uri="{63B3BB69-23CF-44E3-9099-C40C66FF867C}">
                  <a14:compatExt spid="_x0000_s4165"/>
                </a:ext>
              </a:extLst>
            </xdr:cNvPr>
            <xdr:cNvSpPr/>
          </xdr:nvSpPr>
          <xdr:spPr>
            <a:xfrm>
              <a:off x="6909435" y="1410970"/>
              <a:ext cx="386715" cy="19177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10</xdr:col>
          <xdr:colOff>0</xdr:colOff>
          <xdr:row>7</xdr:row>
          <xdr:rowOff>201295</xdr:rowOff>
        </xdr:to>
        <xdr:sp>
          <xdr:nvSpPr>
            <xdr:cNvPr id="4166" name="Check Box 70" hidden="1">
              <a:extLst>
                <a:ext uri="{63B3BB69-23CF-44E3-9099-C40C66FF867C}">
                  <a14:compatExt spid="_x0000_s4166"/>
                </a:ext>
              </a:extLst>
            </xdr:cNvPr>
            <xdr:cNvSpPr/>
          </xdr:nvSpPr>
          <xdr:spPr>
            <a:xfrm>
              <a:off x="6909435" y="1634490"/>
              <a:ext cx="386715" cy="20129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10</xdr:col>
          <xdr:colOff>0</xdr:colOff>
          <xdr:row>5</xdr:row>
          <xdr:rowOff>190500</xdr:rowOff>
        </xdr:to>
        <xdr:sp>
          <xdr:nvSpPr>
            <xdr:cNvPr id="4167" name="Check Box 71" hidden="1">
              <a:extLst>
                <a:ext uri="{63B3BB69-23CF-44E3-9099-C40C66FF867C}">
                  <a14:compatExt spid="_x0000_s4167"/>
                </a:ext>
              </a:extLst>
            </xdr:cNvPr>
            <xdr:cNvSpPr/>
          </xdr:nvSpPr>
          <xdr:spPr>
            <a:xfrm>
              <a:off x="6909435" y="1187450"/>
              <a:ext cx="38671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4</xdr:row>
          <xdr:rowOff>73025</xdr:rowOff>
        </xdr:to>
        <xdr:sp>
          <xdr:nvSpPr>
            <xdr:cNvPr id="4168" name="Check Box 72" hidden="1">
              <a:extLst>
                <a:ext uri="{63B3BB69-23CF-44E3-9099-C40C66FF867C}">
                  <a14:compatExt spid="_x0000_s4168"/>
                </a:ext>
              </a:extLst>
            </xdr:cNvPr>
            <xdr:cNvSpPr/>
          </xdr:nvSpPr>
          <xdr:spPr>
            <a:xfrm>
              <a:off x="6896735" y="925830"/>
              <a:ext cx="393700" cy="12128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3</xdr:row>
          <xdr:rowOff>88900</xdr:rowOff>
        </xdr:to>
        <xdr:sp>
          <xdr:nvSpPr>
            <xdr:cNvPr id="4169" name="Check Box 73" hidden="1">
              <a:extLst>
                <a:ext uri="{63B3BB69-23CF-44E3-9099-C40C66FF867C}">
                  <a14:compatExt spid="_x0000_s4169"/>
                </a:ext>
              </a:extLst>
            </xdr:cNvPr>
            <xdr:cNvSpPr/>
          </xdr:nvSpPr>
          <xdr:spPr>
            <a:xfrm>
              <a:off x="6884035" y="715010"/>
              <a:ext cx="393700" cy="1346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3</xdr:row>
          <xdr:rowOff>76200</xdr:rowOff>
        </xdr:to>
        <xdr:sp>
          <xdr:nvSpPr>
            <xdr:cNvPr id="4170" name="Check Box 74" hidden="1">
              <a:extLst>
                <a:ext uri="{63B3BB69-23CF-44E3-9099-C40C66FF867C}">
                  <a14:compatExt spid="_x0000_s4170"/>
                </a:ext>
              </a:extLst>
            </xdr:cNvPr>
            <xdr:cNvSpPr/>
          </xdr:nvSpPr>
          <xdr:spPr>
            <a:xfrm>
              <a:off x="7486650" y="676910"/>
              <a:ext cx="393700" cy="1600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4</xdr:row>
          <xdr:rowOff>88900</xdr:rowOff>
        </xdr:to>
        <xdr:sp>
          <xdr:nvSpPr>
            <xdr:cNvPr id="4171" name="Check Box 75" hidden="1">
              <a:extLst>
                <a:ext uri="{63B3BB69-23CF-44E3-9099-C40C66FF867C}">
                  <a14:compatExt spid="_x0000_s4171"/>
                </a:ext>
              </a:extLst>
            </xdr:cNvPr>
            <xdr:cNvSpPr/>
          </xdr:nvSpPr>
          <xdr:spPr>
            <a:xfrm>
              <a:off x="7499350" y="913130"/>
              <a:ext cx="393700" cy="14986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5</xdr:row>
          <xdr:rowOff>193675</xdr:rowOff>
        </xdr:to>
        <xdr:sp>
          <xdr:nvSpPr>
            <xdr:cNvPr id="4172" name="Check Box 76" hidden="1">
              <a:extLst>
                <a:ext uri="{63B3BB69-23CF-44E3-9099-C40C66FF867C}">
                  <a14:compatExt spid="_x0000_s4172"/>
                </a:ext>
              </a:extLst>
            </xdr:cNvPr>
            <xdr:cNvSpPr/>
          </xdr:nvSpPr>
          <xdr:spPr>
            <a:xfrm>
              <a:off x="7512050" y="1187450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6</xdr:row>
          <xdr:rowOff>194945</xdr:rowOff>
        </xdr:to>
        <xdr:sp>
          <xdr:nvSpPr>
            <xdr:cNvPr id="4173" name="Check Box 77" hidden="1">
              <a:extLst>
                <a:ext uri="{63B3BB69-23CF-44E3-9099-C40C66FF867C}">
                  <a14:compatExt spid="_x0000_s4173"/>
                </a:ext>
              </a:extLst>
            </xdr:cNvPr>
            <xdr:cNvSpPr/>
          </xdr:nvSpPr>
          <xdr:spPr>
            <a:xfrm>
              <a:off x="7512050" y="1410970"/>
              <a:ext cx="393700" cy="19494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4174" name="Check Box 78" hidden="1">
              <a:extLst>
                <a:ext uri="{63B3BB69-23CF-44E3-9099-C40C66FF867C}">
                  <a14:compatExt spid="_x0000_s4174"/>
                </a:ext>
              </a:extLst>
            </xdr:cNvPr>
            <xdr:cNvSpPr/>
          </xdr:nvSpPr>
          <xdr:spPr>
            <a:xfrm>
              <a:off x="7512050" y="1634490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79284630" y="101060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263525</xdr:colOff>
          <xdr:row>9</xdr:row>
          <xdr:rowOff>169545</xdr:rowOff>
        </xdr:from>
        <xdr:to>
          <xdr:col>6</xdr:col>
          <xdr:colOff>657225</xdr:colOff>
          <xdr:row>11</xdr:row>
          <xdr:rowOff>67945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592955" y="2141220"/>
              <a:ext cx="393700" cy="317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313055</xdr:colOff>
          <xdr:row>9</xdr:row>
          <xdr:rowOff>3175</xdr:rowOff>
        </xdr:from>
        <xdr:to>
          <xdr:col>3</xdr:col>
          <xdr:colOff>0</xdr:colOff>
          <xdr:row>10</xdr:row>
          <xdr:rowOff>1905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797685" y="1974850"/>
              <a:ext cx="398145" cy="20828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79284630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306070</xdr:colOff>
          <xdr:row>10</xdr:row>
          <xdr:rowOff>30480</xdr:rowOff>
        </xdr:from>
        <xdr:to>
          <xdr:col>3</xdr:col>
          <xdr:colOff>0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790700" y="2211705"/>
              <a:ext cx="40513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361315</xdr:colOff>
          <xdr:row>8</xdr:row>
          <xdr:rowOff>201295</xdr:rowOff>
        </xdr:from>
        <xdr:to>
          <xdr:col>6</xdr:col>
          <xdr:colOff>10795</xdr:colOff>
          <xdr:row>10</xdr:row>
          <xdr:rowOff>43180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3979545" y="1963420"/>
              <a:ext cx="360680" cy="2609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269240</xdr:colOff>
          <xdr:row>8</xdr:row>
          <xdr:rowOff>163195</xdr:rowOff>
        </xdr:from>
        <xdr:to>
          <xdr:col>6</xdr:col>
          <xdr:colOff>662940</xdr:colOff>
          <xdr:row>10</xdr:row>
          <xdr:rowOff>48895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598670" y="1925320"/>
              <a:ext cx="393700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26035</xdr:rowOff>
        </xdr:from>
        <xdr:to>
          <xdr:col>6</xdr:col>
          <xdr:colOff>5080</xdr:colOff>
          <xdr:row>11</xdr:row>
          <xdr:rowOff>24130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3973830" y="2207260"/>
              <a:ext cx="36068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348615</xdr:colOff>
          <xdr:row>9</xdr:row>
          <xdr:rowOff>2540</xdr:rowOff>
        </xdr:from>
        <xdr:to>
          <xdr:col>2</xdr:col>
          <xdr:colOff>0</xdr:colOff>
          <xdr:row>10</xdr:row>
          <xdr:rowOff>2540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22045" y="1974215"/>
              <a:ext cx="36258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354330</xdr:colOff>
          <xdr:row>10</xdr:row>
          <xdr:rowOff>33020</xdr:rowOff>
        </xdr:from>
        <xdr:to>
          <xdr:col>2</xdr:col>
          <xdr:colOff>15240</xdr:colOff>
          <xdr:row>11</xdr:row>
          <xdr:rowOff>35560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27760" y="2214245"/>
              <a:ext cx="372110" cy="21209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353695</xdr:colOff>
          <xdr:row>8</xdr:row>
          <xdr:rowOff>208915</xdr:rowOff>
        </xdr:from>
        <xdr:to>
          <xdr:col>10</xdr:col>
          <xdr:colOff>3175</xdr:colOff>
          <xdr:row>10</xdr:row>
          <xdr:rowOff>37465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6816725" y="1971040"/>
              <a:ext cx="360680" cy="2476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180340</xdr:rowOff>
        </xdr:from>
        <xdr:to>
          <xdr:col>11</xdr:col>
          <xdr:colOff>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485380" y="1942465"/>
              <a:ext cx="400050" cy="3022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353695</xdr:colOff>
          <xdr:row>10</xdr:row>
          <xdr:rowOff>20955</xdr:rowOff>
        </xdr:from>
        <xdr:to>
          <xdr:col>10</xdr:col>
          <xdr:colOff>3175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6816725" y="2202180"/>
              <a:ext cx="36068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316865</xdr:colOff>
          <xdr:row>9</xdr:row>
          <xdr:rowOff>174625</xdr:rowOff>
        </xdr:from>
        <xdr:to>
          <xdr:col>11</xdr:col>
          <xdr:colOff>0</xdr:colOff>
          <xdr:row>11</xdr:row>
          <xdr:rowOff>36830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7491095" y="2146300"/>
              <a:ext cx="394335" cy="28130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305435</xdr:colOff>
          <xdr:row>2</xdr:row>
          <xdr:rowOff>176530</xdr:rowOff>
        </xdr:from>
        <xdr:to>
          <xdr:col>10</xdr:col>
          <xdr:colOff>0</xdr:colOff>
          <xdr:row>4</xdr:row>
          <xdr:rowOff>37465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6768465" y="681355"/>
              <a:ext cx="405765" cy="28003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17145</xdr:rowOff>
        </xdr:from>
        <xdr:to>
          <xdr:col>11</xdr:col>
          <xdr:colOff>0</xdr:colOff>
          <xdr:row>4</xdr:row>
          <xdr:rowOff>24130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7510780" y="731520"/>
              <a:ext cx="374650" cy="21653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312420</xdr:colOff>
          <xdr:row>3</xdr:row>
          <xdr:rowOff>170815</xdr:rowOff>
        </xdr:from>
        <xdr:to>
          <xdr:col>10</xdr:col>
          <xdr:colOff>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6775450" y="885190"/>
              <a:ext cx="398780" cy="2863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3810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7498080" y="879475"/>
              <a:ext cx="391160" cy="292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675130" y="4664075"/>
              <a:ext cx="393700" cy="2540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386330" y="4664075"/>
              <a:ext cx="393700" cy="2413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976630" y="55467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96393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66243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662430" y="55467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3821430" y="5724525"/>
              <a:ext cx="393700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382143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53263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51993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667893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377430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666623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37743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637530" y="5743575"/>
              <a:ext cx="3429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637530" y="5534025"/>
              <a:ext cx="3429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792730" y="5743575"/>
              <a:ext cx="3429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792730" y="5534025"/>
              <a:ext cx="3429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637530" y="5743575"/>
              <a:ext cx="3429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6</xdr:row>
          <xdr:rowOff>191770</xdr:rowOff>
        </xdr:to>
        <xdr:sp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6704330" y="1343025"/>
              <a:ext cx="393700" cy="19177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7</xdr:row>
          <xdr:rowOff>201295</xdr:rowOff>
        </xdr:to>
        <xdr:sp>
          <xdr:nvSpPr>
            <xdr:cNvPr id="7207" name="Check Box 39" hidden="1">
              <a:extLst>
                <a:ext uri="{63B3BB69-23CF-44E3-9099-C40C66FF867C}">
                  <a14:compatExt spid="_x0000_s7207"/>
                </a:ext>
              </a:extLst>
            </xdr:cNvPr>
            <xdr:cNvSpPr/>
          </xdr:nvSpPr>
          <xdr:spPr>
            <a:xfrm>
              <a:off x="6704330" y="1552575"/>
              <a:ext cx="393700" cy="20129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5</xdr:row>
          <xdr:rowOff>190500</xdr:rowOff>
        </xdr:to>
        <xdr:sp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6704330" y="1133475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4</xdr:row>
          <xdr:rowOff>158750</xdr:rowOff>
        </xdr:to>
        <xdr:sp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6691630" y="879475"/>
              <a:ext cx="393700" cy="2032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3</xdr:row>
          <xdr:rowOff>174625</xdr:rowOff>
        </xdr:to>
        <xdr:sp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6678930" y="682625"/>
              <a:ext cx="393700" cy="2063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3</xdr:row>
          <xdr:rowOff>161925</xdr:rowOff>
        </xdr:to>
        <xdr:sp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7364730" y="644525"/>
              <a:ext cx="393700" cy="2317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4</xdr:row>
          <xdr:rowOff>174625</xdr:rowOff>
        </xdr:to>
        <xdr:sp>
          <xdr:nvSpPr>
            <xdr:cNvPr id="7212" name="Check Box 44" hidden="1">
              <a:extLst>
                <a:ext uri="{63B3BB69-23CF-44E3-9099-C40C66FF867C}">
                  <a14:compatExt spid="_x0000_s7212"/>
                </a:ext>
              </a:extLst>
            </xdr:cNvPr>
            <xdr:cNvSpPr/>
          </xdr:nvSpPr>
          <xdr:spPr>
            <a:xfrm>
              <a:off x="7377430" y="866775"/>
              <a:ext cx="393700" cy="2317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5</xdr:row>
          <xdr:rowOff>193675</xdr:rowOff>
        </xdr:to>
        <xdr:sp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7390130" y="1133475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6</xdr:row>
          <xdr:rowOff>194945</xdr:rowOff>
        </xdr:to>
        <xdr:sp>
          <xdr:nvSpPr>
            <xdr:cNvPr id="7214" name="Check Box 46" hidden="1">
              <a:extLst>
                <a:ext uri="{63B3BB69-23CF-44E3-9099-C40C66FF867C}">
                  <a14:compatExt spid="_x0000_s7214"/>
                </a:ext>
              </a:extLst>
            </xdr:cNvPr>
            <xdr:cNvSpPr/>
          </xdr:nvSpPr>
          <xdr:spPr>
            <a:xfrm>
              <a:off x="7390130" y="1343025"/>
              <a:ext cx="393700" cy="19494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7390130" y="1552575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850390" y="2586990"/>
              <a:ext cx="741045" cy="2565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21105" y="8758555"/>
              <a:ext cx="33718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464185</xdr:colOff>
          <xdr:row>6</xdr:row>
          <xdr:rowOff>173355</xdr:rowOff>
        </xdr:from>
        <xdr:to>
          <xdr:col>2</xdr:col>
          <xdr:colOff>24765</xdr:colOff>
          <xdr:row>8</xdr:row>
          <xdr:rowOff>74295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151890" y="1666240"/>
              <a:ext cx="354965" cy="35750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247515" y="875855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5613400" y="875855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6915785" y="8771255"/>
              <a:ext cx="393700" cy="177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863090" y="3067050"/>
              <a:ext cx="741045" cy="2330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6</xdr:col>
          <xdr:colOff>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3830320" y="2586990"/>
              <a:ext cx="366395" cy="2565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615815" y="2459990"/>
              <a:ext cx="586740" cy="4597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615815" y="2683510"/>
              <a:ext cx="586740" cy="4343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6</xdr:col>
          <xdr:colOff>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3830320" y="3034030"/>
              <a:ext cx="366395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615815" y="2932430"/>
              <a:ext cx="586740" cy="3676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271385" y="2447290"/>
              <a:ext cx="355600" cy="4724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271385" y="2683510"/>
              <a:ext cx="355600" cy="4343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10</xdr:col>
          <xdr:colOff>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473825" y="3034030"/>
              <a:ext cx="37846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271385" y="2868930"/>
              <a:ext cx="355600" cy="5708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76200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334125" y="1282065"/>
              <a:ext cx="393700" cy="2870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080885" y="83502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080885" y="105854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850390" y="1949450"/>
              <a:ext cx="741045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464435" y="1962150"/>
              <a:ext cx="54864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464435" y="2185670"/>
              <a:ext cx="54864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203575" y="1725930"/>
              <a:ext cx="728345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566035" y="1725930"/>
              <a:ext cx="61214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3944620" y="1725930"/>
              <a:ext cx="290195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375535" y="526288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10</xdr:col>
          <xdr:colOff>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473825" y="2620010"/>
              <a:ext cx="37846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10</xdr:col>
          <xdr:colOff>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473825" y="2843530"/>
              <a:ext cx="37846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76200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080885" y="1282065"/>
              <a:ext cx="393700" cy="2870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334125" y="105854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334125" y="83502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407670</xdr:colOff>
          <xdr:row>11</xdr:row>
          <xdr:rowOff>159385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095375" y="2779395"/>
              <a:ext cx="462915" cy="33845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659890" y="5039360"/>
              <a:ext cx="982345" cy="76390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850390" y="2772410"/>
              <a:ext cx="741045" cy="2946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398145</xdr:colOff>
          <xdr:row>12</xdr:row>
          <xdr:rowOff>188595</xdr:rowOff>
        </xdr:from>
        <xdr:to>
          <xdr:col>2</xdr:col>
          <xdr:colOff>182245</xdr:colOff>
          <xdr:row>14</xdr:row>
          <xdr:rowOff>10795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85850" y="3032125"/>
              <a:ext cx="578485" cy="2787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081405" y="2574290"/>
              <a:ext cx="578485" cy="2946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3804920" y="2785110"/>
              <a:ext cx="645795" cy="2946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412115</xdr:colOff>
          <xdr:row>6</xdr:row>
          <xdr:rowOff>152400</xdr:rowOff>
        </xdr:from>
        <xdr:to>
          <xdr:col>3</xdr:col>
          <xdr:colOff>122555</xdr:colOff>
          <xdr:row>8</xdr:row>
          <xdr:rowOff>57785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894205" y="1645285"/>
              <a:ext cx="362585" cy="3619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375285</xdr:colOff>
          <xdr:row>8</xdr:row>
          <xdr:rowOff>191770</xdr:rowOff>
        </xdr:from>
        <xdr:to>
          <xdr:col>3</xdr:col>
          <xdr:colOff>85725</xdr:colOff>
          <xdr:row>10</xdr:row>
          <xdr:rowOff>23495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857375" y="2141220"/>
              <a:ext cx="362585" cy="27876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285750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367280" y="4800600"/>
          <a:ext cx="401574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285750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16480" y="3327400"/>
          <a:ext cx="406654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285750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40280" y="3327400"/>
          <a:ext cx="414274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285750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367280" y="3695700"/>
          <a:ext cx="401574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285750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367280" y="4800600"/>
          <a:ext cx="401574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285750</xdr:colOff>
      <xdr:row>15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367280" y="5537200"/>
          <a:ext cx="40157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285750</xdr:colOff>
      <xdr:row>15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316480" y="5537200"/>
          <a:ext cx="40665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285750</xdr:colOff>
      <xdr:row>15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240280" y="5537200"/>
          <a:ext cx="41427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285750</xdr:colOff>
      <xdr:row>15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367280" y="5537200"/>
          <a:ext cx="40157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285750</xdr:colOff>
      <xdr:row>15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367280" y="5537200"/>
          <a:ext cx="40157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0" Type="http://schemas.openxmlformats.org/officeDocument/2006/relationships/ctrlProp" Target="../ctrlProps/ctrlProp68.xml"/><Relationship Id="rId7" Type="http://schemas.openxmlformats.org/officeDocument/2006/relationships/ctrlProp" Target="../ctrlProps/ctrlProp5.xml"/><Relationship Id="rId69" Type="http://schemas.openxmlformats.org/officeDocument/2006/relationships/ctrlProp" Target="../ctrlProps/ctrlProp67.xml"/><Relationship Id="rId68" Type="http://schemas.openxmlformats.org/officeDocument/2006/relationships/ctrlProp" Target="../ctrlProps/ctrlProp66.xml"/><Relationship Id="rId67" Type="http://schemas.openxmlformats.org/officeDocument/2006/relationships/ctrlProp" Target="../ctrlProps/ctrlProp6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5.xml"/><Relationship Id="rId8" Type="http://schemas.openxmlformats.org/officeDocument/2006/relationships/ctrlProp" Target="../ctrlProps/ctrlProp74.xml"/><Relationship Id="rId7" Type="http://schemas.openxmlformats.org/officeDocument/2006/relationships/ctrlProp" Target="../ctrlProps/ctrlProp73.xml"/><Relationship Id="rId6" Type="http://schemas.openxmlformats.org/officeDocument/2006/relationships/ctrlProp" Target="../ctrlProps/ctrlProp72.xml"/><Relationship Id="rId5" Type="http://schemas.openxmlformats.org/officeDocument/2006/relationships/ctrlProp" Target="../ctrlProps/ctrlProp71.xml"/><Relationship Id="rId49" Type="http://schemas.openxmlformats.org/officeDocument/2006/relationships/ctrlProp" Target="../ctrlProps/ctrlProp115.xml"/><Relationship Id="rId48" Type="http://schemas.openxmlformats.org/officeDocument/2006/relationships/ctrlProp" Target="../ctrlProps/ctrlProp114.xml"/><Relationship Id="rId47" Type="http://schemas.openxmlformats.org/officeDocument/2006/relationships/ctrlProp" Target="../ctrlProps/ctrlProp113.xml"/><Relationship Id="rId46" Type="http://schemas.openxmlformats.org/officeDocument/2006/relationships/ctrlProp" Target="../ctrlProps/ctrlProp112.xml"/><Relationship Id="rId45" Type="http://schemas.openxmlformats.org/officeDocument/2006/relationships/ctrlProp" Target="../ctrlProps/ctrlProp111.xml"/><Relationship Id="rId44" Type="http://schemas.openxmlformats.org/officeDocument/2006/relationships/ctrlProp" Target="../ctrlProps/ctrlProp110.xml"/><Relationship Id="rId43" Type="http://schemas.openxmlformats.org/officeDocument/2006/relationships/ctrlProp" Target="../ctrlProps/ctrlProp109.xml"/><Relationship Id="rId42" Type="http://schemas.openxmlformats.org/officeDocument/2006/relationships/ctrlProp" Target="../ctrlProps/ctrlProp108.xml"/><Relationship Id="rId41" Type="http://schemas.openxmlformats.org/officeDocument/2006/relationships/ctrlProp" Target="../ctrlProps/ctrlProp107.xml"/><Relationship Id="rId40" Type="http://schemas.openxmlformats.org/officeDocument/2006/relationships/ctrlProp" Target="../ctrlProps/ctrlProp106.xml"/><Relationship Id="rId4" Type="http://schemas.openxmlformats.org/officeDocument/2006/relationships/ctrlProp" Target="../ctrlProps/ctrlProp70.xml"/><Relationship Id="rId39" Type="http://schemas.openxmlformats.org/officeDocument/2006/relationships/ctrlProp" Target="../ctrlProps/ctrlProp105.xml"/><Relationship Id="rId38" Type="http://schemas.openxmlformats.org/officeDocument/2006/relationships/ctrlProp" Target="../ctrlProps/ctrlProp104.xml"/><Relationship Id="rId37" Type="http://schemas.openxmlformats.org/officeDocument/2006/relationships/ctrlProp" Target="../ctrlProps/ctrlProp103.xml"/><Relationship Id="rId36" Type="http://schemas.openxmlformats.org/officeDocument/2006/relationships/ctrlProp" Target="../ctrlProps/ctrlProp102.xml"/><Relationship Id="rId35" Type="http://schemas.openxmlformats.org/officeDocument/2006/relationships/ctrlProp" Target="../ctrlProps/ctrlProp101.xml"/><Relationship Id="rId34" Type="http://schemas.openxmlformats.org/officeDocument/2006/relationships/ctrlProp" Target="../ctrlProps/ctrlProp100.xml"/><Relationship Id="rId33" Type="http://schemas.openxmlformats.org/officeDocument/2006/relationships/ctrlProp" Target="../ctrlProps/ctrlProp99.xml"/><Relationship Id="rId32" Type="http://schemas.openxmlformats.org/officeDocument/2006/relationships/ctrlProp" Target="../ctrlProps/ctrlProp98.xml"/><Relationship Id="rId31" Type="http://schemas.openxmlformats.org/officeDocument/2006/relationships/ctrlProp" Target="../ctrlProps/ctrlProp97.xml"/><Relationship Id="rId30" Type="http://schemas.openxmlformats.org/officeDocument/2006/relationships/ctrlProp" Target="../ctrlProps/ctrlProp96.xml"/><Relationship Id="rId3" Type="http://schemas.openxmlformats.org/officeDocument/2006/relationships/ctrlProp" Target="../ctrlProps/ctrlProp69.xml"/><Relationship Id="rId29" Type="http://schemas.openxmlformats.org/officeDocument/2006/relationships/ctrlProp" Target="../ctrlProps/ctrlProp95.xml"/><Relationship Id="rId28" Type="http://schemas.openxmlformats.org/officeDocument/2006/relationships/ctrlProp" Target="../ctrlProps/ctrlProp94.xml"/><Relationship Id="rId27" Type="http://schemas.openxmlformats.org/officeDocument/2006/relationships/ctrlProp" Target="../ctrlProps/ctrlProp93.xml"/><Relationship Id="rId26" Type="http://schemas.openxmlformats.org/officeDocument/2006/relationships/ctrlProp" Target="../ctrlProps/ctrlProp92.xml"/><Relationship Id="rId25" Type="http://schemas.openxmlformats.org/officeDocument/2006/relationships/ctrlProp" Target="../ctrlProps/ctrlProp91.xml"/><Relationship Id="rId24" Type="http://schemas.openxmlformats.org/officeDocument/2006/relationships/ctrlProp" Target="../ctrlProps/ctrlProp90.xml"/><Relationship Id="rId23" Type="http://schemas.openxmlformats.org/officeDocument/2006/relationships/ctrlProp" Target="../ctrlProps/ctrlProp89.xml"/><Relationship Id="rId22" Type="http://schemas.openxmlformats.org/officeDocument/2006/relationships/ctrlProp" Target="../ctrlProps/ctrlProp88.xml"/><Relationship Id="rId21" Type="http://schemas.openxmlformats.org/officeDocument/2006/relationships/ctrlProp" Target="../ctrlProps/ctrlProp87.xml"/><Relationship Id="rId20" Type="http://schemas.openxmlformats.org/officeDocument/2006/relationships/ctrlProp" Target="../ctrlProps/ctrlProp86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5.xml"/><Relationship Id="rId18" Type="http://schemas.openxmlformats.org/officeDocument/2006/relationships/ctrlProp" Target="../ctrlProps/ctrlProp84.xml"/><Relationship Id="rId17" Type="http://schemas.openxmlformats.org/officeDocument/2006/relationships/ctrlProp" Target="../ctrlProps/ctrlProp83.xml"/><Relationship Id="rId16" Type="http://schemas.openxmlformats.org/officeDocument/2006/relationships/ctrlProp" Target="../ctrlProps/ctrlProp82.xml"/><Relationship Id="rId15" Type="http://schemas.openxmlformats.org/officeDocument/2006/relationships/ctrlProp" Target="../ctrlProps/ctrlProp81.xml"/><Relationship Id="rId14" Type="http://schemas.openxmlformats.org/officeDocument/2006/relationships/ctrlProp" Target="../ctrlProps/ctrlProp80.xml"/><Relationship Id="rId13" Type="http://schemas.openxmlformats.org/officeDocument/2006/relationships/ctrlProp" Target="../ctrlProps/ctrlProp79.xml"/><Relationship Id="rId12" Type="http://schemas.openxmlformats.org/officeDocument/2006/relationships/ctrlProp" Target="../ctrlProps/ctrlProp78.xml"/><Relationship Id="rId11" Type="http://schemas.openxmlformats.org/officeDocument/2006/relationships/ctrlProp" Target="../ctrlProps/ctrlProp77.xml"/><Relationship Id="rId10" Type="http://schemas.openxmlformats.org/officeDocument/2006/relationships/ctrlProp" Target="../ctrlProps/ctrlProp76.xml"/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22.xml"/><Relationship Id="rId8" Type="http://schemas.openxmlformats.org/officeDocument/2006/relationships/ctrlProp" Target="../ctrlProps/ctrlProp121.xml"/><Relationship Id="rId7" Type="http://schemas.openxmlformats.org/officeDocument/2006/relationships/ctrlProp" Target="../ctrlProps/ctrlProp120.xml"/><Relationship Id="rId6" Type="http://schemas.openxmlformats.org/officeDocument/2006/relationships/ctrlProp" Target="../ctrlProps/ctrlProp119.xml"/><Relationship Id="rId5" Type="http://schemas.openxmlformats.org/officeDocument/2006/relationships/ctrlProp" Target="../ctrlProps/ctrlProp118.xml"/><Relationship Id="rId41" Type="http://schemas.openxmlformats.org/officeDocument/2006/relationships/ctrlProp" Target="../ctrlProps/ctrlProp154.xml"/><Relationship Id="rId40" Type="http://schemas.openxmlformats.org/officeDocument/2006/relationships/ctrlProp" Target="../ctrlProps/ctrlProp153.xml"/><Relationship Id="rId4" Type="http://schemas.openxmlformats.org/officeDocument/2006/relationships/ctrlProp" Target="../ctrlProps/ctrlProp117.xml"/><Relationship Id="rId39" Type="http://schemas.openxmlformats.org/officeDocument/2006/relationships/ctrlProp" Target="../ctrlProps/ctrlProp152.xml"/><Relationship Id="rId38" Type="http://schemas.openxmlformats.org/officeDocument/2006/relationships/ctrlProp" Target="../ctrlProps/ctrlProp151.xml"/><Relationship Id="rId37" Type="http://schemas.openxmlformats.org/officeDocument/2006/relationships/ctrlProp" Target="../ctrlProps/ctrlProp150.xml"/><Relationship Id="rId36" Type="http://schemas.openxmlformats.org/officeDocument/2006/relationships/ctrlProp" Target="../ctrlProps/ctrlProp149.xml"/><Relationship Id="rId35" Type="http://schemas.openxmlformats.org/officeDocument/2006/relationships/ctrlProp" Target="../ctrlProps/ctrlProp148.xml"/><Relationship Id="rId34" Type="http://schemas.openxmlformats.org/officeDocument/2006/relationships/ctrlProp" Target="../ctrlProps/ctrlProp147.xml"/><Relationship Id="rId33" Type="http://schemas.openxmlformats.org/officeDocument/2006/relationships/ctrlProp" Target="../ctrlProps/ctrlProp146.xml"/><Relationship Id="rId32" Type="http://schemas.openxmlformats.org/officeDocument/2006/relationships/ctrlProp" Target="../ctrlProps/ctrlProp145.xml"/><Relationship Id="rId31" Type="http://schemas.openxmlformats.org/officeDocument/2006/relationships/ctrlProp" Target="../ctrlProps/ctrlProp144.xml"/><Relationship Id="rId30" Type="http://schemas.openxmlformats.org/officeDocument/2006/relationships/ctrlProp" Target="../ctrlProps/ctrlProp143.xml"/><Relationship Id="rId3" Type="http://schemas.openxmlformats.org/officeDocument/2006/relationships/ctrlProp" Target="../ctrlProps/ctrlProp116.xml"/><Relationship Id="rId29" Type="http://schemas.openxmlformats.org/officeDocument/2006/relationships/ctrlProp" Target="../ctrlProps/ctrlProp142.xml"/><Relationship Id="rId28" Type="http://schemas.openxmlformats.org/officeDocument/2006/relationships/ctrlProp" Target="../ctrlProps/ctrlProp141.xml"/><Relationship Id="rId27" Type="http://schemas.openxmlformats.org/officeDocument/2006/relationships/ctrlProp" Target="../ctrlProps/ctrlProp140.xml"/><Relationship Id="rId26" Type="http://schemas.openxmlformats.org/officeDocument/2006/relationships/ctrlProp" Target="../ctrlProps/ctrlProp139.xml"/><Relationship Id="rId25" Type="http://schemas.openxmlformats.org/officeDocument/2006/relationships/ctrlProp" Target="../ctrlProps/ctrlProp138.xml"/><Relationship Id="rId24" Type="http://schemas.openxmlformats.org/officeDocument/2006/relationships/ctrlProp" Target="../ctrlProps/ctrlProp137.xml"/><Relationship Id="rId23" Type="http://schemas.openxmlformats.org/officeDocument/2006/relationships/ctrlProp" Target="../ctrlProps/ctrlProp136.xml"/><Relationship Id="rId22" Type="http://schemas.openxmlformats.org/officeDocument/2006/relationships/ctrlProp" Target="../ctrlProps/ctrlProp135.xml"/><Relationship Id="rId21" Type="http://schemas.openxmlformats.org/officeDocument/2006/relationships/ctrlProp" Target="../ctrlProps/ctrlProp134.xml"/><Relationship Id="rId20" Type="http://schemas.openxmlformats.org/officeDocument/2006/relationships/ctrlProp" Target="../ctrlProps/ctrlProp133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32.xml"/><Relationship Id="rId18" Type="http://schemas.openxmlformats.org/officeDocument/2006/relationships/ctrlProp" Target="../ctrlProps/ctrlProp131.xml"/><Relationship Id="rId17" Type="http://schemas.openxmlformats.org/officeDocument/2006/relationships/ctrlProp" Target="../ctrlProps/ctrlProp130.xml"/><Relationship Id="rId16" Type="http://schemas.openxmlformats.org/officeDocument/2006/relationships/ctrlProp" Target="../ctrlProps/ctrlProp129.xml"/><Relationship Id="rId15" Type="http://schemas.openxmlformats.org/officeDocument/2006/relationships/ctrlProp" Target="../ctrlProps/ctrlProp128.xml"/><Relationship Id="rId14" Type="http://schemas.openxmlformats.org/officeDocument/2006/relationships/ctrlProp" Target="../ctrlProps/ctrlProp127.xml"/><Relationship Id="rId13" Type="http://schemas.openxmlformats.org/officeDocument/2006/relationships/ctrlProp" Target="../ctrlProps/ctrlProp126.xml"/><Relationship Id="rId12" Type="http://schemas.openxmlformats.org/officeDocument/2006/relationships/ctrlProp" Target="../ctrlProps/ctrlProp125.xml"/><Relationship Id="rId11" Type="http://schemas.openxmlformats.org/officeDocument/2006/relationships/ctrlProp" Target="../ctrlProps/ctrlProp124.xml"/><Relationship Id="rId10" Type="http://schemas.openxmlformats.org/officeDocument/2006/relationships/ctrlProp" Target="../ctrlProps/ctrlProp123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workbookViewId="0">
      <selection activeCell="C21" sqref="C21"/>
    </sheetView>
  </sheetViews>
  <sheetFormatPr defaultColWidth="11" defaultRowHeight="17.6" outlineLevelCol="1"/>
  <cols>
    <col min="1" max="1" width="5.5" customWidth="1"/>
    <col min="2" max="2" width="96.3303571428571" style="336" customWidth="1"/>
    <col min="3" max="3" width="10.1696428571429" customWidth="1"/>
  </cols>
  <sheetData>
    <row r="1" ht="21" customHeight="1" spans="1:2">
      <c r="A1" s="337"/>
      <c r="B1" s="338" t="s">
        <v>0</v>
      </c>
    </row>
    <row r="2" ht="18" spans="1:2">
      <c r="A2" s="11">
        <v>1</v>
      </c>
      <c r="B2" s="339" t="s">
        <v>1</v>
      </c>
    </row>
    <row r="3" ht="18" spans="1:2">
      <c r="A3" s="11">
        <v>2</v>
      </c>
      <c r="B3" s="339" t="s">
        <v>2</v>
      </c>
    </row>
    <row r="4" ht="18" spans="1:2">
      <c r="A4" s="11">
        <v>3</v>
      </c>
      <c r="B4" s="339" t="s">
        <v>3</v>
      </c>
    </row>
    <row r="5" ht="18" spans="1:2">
      <c r="A5" s="11">
        <v>4</v>
      </c>
      <c r="B5" s="339" t="s">
        <v>4</v>
      </c>
    </row>
    <row r="6" ht="18" spans="1:2">
      <c r="A6" s="11">
        <v>5</v>
      </c>
      <c r="B6" s="339" t="s">
        <v>5</v>
      </c>
    </row>
    <row r="7" ht="18" spans="1:2">
      <c r="A7" s="11">
        <v>6</v>
      </c>
      <c r="B7" s="339" t="s">
        <v>6</v>
      </c>
    </row>
    <row r="8" s="335" customFormat="1" ht="15" customHeight="1" spans="1:2">
      <c r="A8" s="340">
        <v>7</v>
      </c>
      <c r="B8" s="341" t="s">
        <v>7</v>
      </c>
    </row>
    <row r="9" ht="19" customHeight="1" spans="1:2">
      <c r="A9" s="337"/>
      <c r="B9" s="342" t="s">
        <v>8</v>
      </c>
    </row>
    <row r="10" ht="16" customHeight="1" spans="1:2">
      <c r="A10" s="11">
        <v>1</v>
      </c>
      <c r="B10" s="343" t="s">
        <v>9</v>
      </c>
    </row>
    <row r="11" ht="18" spans="1:2">
      <c r="A11" s="11">
        <v>2</v>
      </c>
      <c r="B11" s="339" t="s">
        <v>10</v>
      </c>
    </row>
    <row r="12" ht="36" spans="1:2">
      <c r="A12" s="11">
        <v>3</v>
      </c>
      <c r="B12" s="344" t="s">
        <v>11</v>
      </c>
    </row>
    <row r="13" ht="18" spans="1:2">
      <c r="A13" s="11">
        <v>4</v>
      </c>
      <c r="B13" s="345" t="s">
        <v>12</v>
      </c>
    </row>
    <row r="14" ht="18" spans="1:2">
      <c r="A14" s="11">
        <v>5</v>
      </c>
      <c r="B14" s="345" t="s">
        <v>13</v>
      </c>
    </row>
    <row r="15" ht="18" spans="1:2">
      <c r="A15" s="11">
        <v>6</v>
      </c>
      <c r="B15" s="345" t="s">
        <v>14</v>
      </c>
    </row>
    <row r="16" ht="18" spans="1:2">
      <c r="A16" s="11">
        <v>7</v>
      </c>
      <c r="B16" s="345" t="s">
        <v>15</v>
      </c>
    </row>
    <row r="17" ht="18" spans="1:2">
      <c r="A17" s="11">
        <v>8</v>
      </c>
      <c r="B17" s="345" t="s">
        <v>16</v>
      </c>
    </row>
    <row r="18" ht="18" spans="1:2">
      <c r="A18" s="11">
        <v>9</v>
      </c>
      <c r="B18" s="339" t="s">
        <v>17</v>
      </c>
    </row>
    <row r="19" spans="1:2">
      <c r="A19" s="11"/>
      <c r="B19" s="339"/>
    </row>
    <row r="20" ht="24" spans="1:2">
      <c r="A20" s="337"/>
      <c r="B20" s="338" t="s">
        <v>18</v>
      </c>
    </row>
    <row r="21" ht="18" spans="1:2">
      <c r="A21" s="11">
        <v>1</v>
      </c>
      <c r="B21" s="346" t="s">
        <v>19</v>
      </c>
    </row>
    <row r="22" ht="18" spans="1:2">
      <c r="A22" s="11">
        <v>2</v>
      </c>
      <c r="B22" s="339" t="s">
        <v>20</v>
      </c>
    </row>
    <row r="23" ht="18" spans="1:2">
      <c r="A23" s="11">
        <v>3</v>
      </c>
      <c r="B23" s="339" t="s">
        <v>21</v>
      </c>
    </row>
    <row r="24" ht="18" spans="1:2">
      <c r="A24" s="11">
        <v>4</v>
      </c>
      <c r="B24" s="339" t="s">
        <v>22</v>
      </c>
    </row>
    <row r="25" ht="36" spans="1:2">
      <c r="A25" s="11">
        <v>5</v>
      </c>
      <c r="B25" s="345" t="s">
        <v>23</v>
      </c>
    </row>
    <row r="26" ht="18" spans="1:2">
      <c r="A26" s="11">
        <v>6</v>
      </c>
      <c r="B26" s="345" t="s">
        <v>24</v>
      </c>
    </row>
    <row r="27" customFormat="1" ht="18" spans="1:2">
      <c r="A27" s="11">
        <v>7</v>
      </c>
      <c r="B27" s="339" t="s">
        <v>25</v>
      </c>
    </row>
    <row r="28" spans="1:2">
      <c r="A28" s="11"/>
      <c r="B28" s="339"/>
    </row>
    <row r="29" ht="24" spans="1:2">
      <c r="A29" s="337"/>
      <c r="B29" s="338" t="s">
        <v>26</v>
      </c>
    </row>
    <row r="30" ht="18" spans="1:2">
      <c r="A30" s="11">
        <v>1</v>
      </c>
      <c r="B30" s="346" t="s">
        <v>27</v>
      </c>
    </row>
    <row r="31" ht="18" spans="1:2">
      <c r="A31" s="11">
        <v>2</v>
      </c>
      <c r="B31" s="339" t="s">
        <v>28</v>
      </c>
    </row>
    <row r="32" ht="18" spans="1:2">
      <c r="A32" s="11">
        <v>3</v>
      </c>
      <c r="B32" s="339" t="s">
        <v>29</v>
      </c>
    </row>
    <row r="33" ht="36" spans="1:2">
      <c r="A33" s="11">
        <v>4</v>
      </c>
      <c r="B33" s="339" t="s">
        <v>30</v>
      </c>
    </row>
    <row r="34" ht="18" spans="1:2">
      <c r="A34" s="11">
        <v>5</v>
      </c>
      <c r="B34" s="339" t="s">
        <v>31</v>
      </c>
    </row>
    <row r="35" ht="18" spans="1:2">
      <c r="A35" s="11">
        <v>6</v>
      </c>
      <c r="B35" s="339" t="s">
        <v>32</v>
      </c>
    </row>
    <row r="36" customFormat="1" ht="18" spans="1:2">
      <c r="A36" s="11">
        <v>7</v>
      </c>
      <c r="B36" s="339" t="s">
        <v>33</v>
      </c>
    </row>
    <row r="37" spans="1:2">
      <c r="A37" s="11"/>
      <c r="B37" s="339"/>
    </row>
    <row r="39" spans="1:2">
      <c r="A39" s="347" t="s">
        <v>34</v>
      </c>
      <c r="B39" s="348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17" sqref="I17"/>
    </sheetView>
  </sheetViews>
  <sheetFormatPr defaultColWidth="9" defaultRowHeight="17.6"/>
  <cols>
    <col min="1" max="1" width="7" customWidth="1"/>
    <col min="2" max="2" width="8.33035714285714" customWidth="1"/>
    <col min="3" max="3" width="12.8303571428571" customWidth="1"/>
    <col min="4" max="4" width="9.83035714285714" customWidth="1"/>
    <col min="5" max="6" width="13.5" customWidth="1"/>
    <col min="7" max="7" width="11.6696428571429" customWidth="1"/>
    <col min="8" max="8" width="14" customWidth="1"/>
    <col min="9" max="9" width="11.5" customWidth="1"/>
    <col min="10" max="13" width="10" customWidth="1"/>
    <col min="14" max="14" width="10.6696428571429" customWidth="1"/>
  </cols>
  <sheetData>
    <row r="1" ht="28.8" spans="1:14">
      <c r="A1" s="3" t="s">
        <v>317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8" spans="1:14">
      <c r="A2" s="29" t="s">
        <v>318</v>
      </c>
      <c r="B2" s="30" t="s">
        <v>256</v>
      </c>
      <c r="C2" s="30" t="s">
        <v>257</v>
      </c>
      <c r="D2" s="30" t="s">
        <v>258</v>
      </c>
      <c r="E2" s="30" t="s">
        <v>259</v>
      </c>
      <c r="F2" s="30" t="s">
        <v>260</v>
      </c>
      <c r="G2" s="29" t="s">
        <v>319</v>
      </c>
      <c r="H2" s="29" t="s">
        <v>320</v>
      </c>
      <c r="I2" s="29" t="s">
        <v>321</v>
      </c>
      <c r="J2" s="29" t="s">
        <v>320</v>
      </c>
      <c r="K2" s="29" t="s">
        <v>322</v>
      </c>
      <c r="L2" s="29" t="s">
        <v>320</v>
      </c>
      <c r="M2" s="30" t="s">
        <v>298</v>
      </c>
      <c r="N2" s="30" t="s">
        <v>269</v>
      </c>
    </row>
    <row r="3" spans="1:14">
      <c r="A3" s="11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</row>
    <row r="4" spans="1:14">
      <c r="A4" s="31" t="s">
        <v>318</v>
      </c>
      <c r="B4" s="32" t="s">
        <v>323</v>
      </c>
      <c r="C4" s="32" t="s">
        <v>299</v>
      </c>
      <c r="D4" s="32" t="s">
        <v>258</v>
      </c>
      <c r="E4" s="30" t="s">
        <v>259</v>
      </c>
      <c r="F4" s="30" t="s">
        <v>260</v>
      </c>
      <c r="G4" s="29" t="s">
        <v>319</v>
      </c>
      <c r="H4" s="29" t="s">
        <v>320</v>
      </c>
      <c r="I4" s="29" t="s">
        <v>321</v>
      </c>
      <c r="J4" s="29" t="s">
        <v>320</v>
      </c>
      <c r="K4" s="29" t="s">
        <v>322</v>
      </c>
      <c r="L4" s="29" t="s">
        <v>320</v>
      </c>
      <c r="M4" s="30" t="s">
        <v>298</v>
      </c>
      <c r="N4" s="30" t="s">
        <v>269</v>
      </c>
    </row>
    <row r="5" spans="1:14">
      <c r="A5" s="11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</row>
    <row r="6" spans="1:14">
      <c r="A6" s="11"/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</row>
    <row r="7" spans="1:14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</row>
    <row r="8" spans="1:14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</row>
    <row r="9" spans="1:14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</row>
    <row r="10" spans="1:14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</row>
    <row r="11" s="2" customFormat="1" ht="20.4" spans="1:14">
      <c r="A11" s="17" t="s">
        <v>324</v>
      </c>
      <c r="B11" s="18"/>
      <c r="C11" s="18"/>
      <c r="D11" s="19"/>
      <c r="E11" s="20"/>
      <c r="F11" s="33"/>
      <c r="G11" s="28"/>
      <c r="H11" s="33"/>
      <c r="I11" s="17" t="s">
        <v>325</v>
      </c>
      <c r="J11" s="18"/>
      <c r="K11" s="18"/>
      <c r="L11" s="18"/>
      <c r="M11" s="18"/>
      <c r="N11" s="21"/>
    </row>
    <row r="12" spans="1:14">
      <c r="A12" s="22" t="s">
        <v>326</v>
      </c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A11" sqref="A11:E11"/>
    </sheetView>
  </sheetViews>
  <sheetFormatPr defaultColWidth="9" defaultRowHeight="17.6"/>
  <cols>
    <col min="1" max="2" width="7" customWidth="1"/>
    <col min="3" max="3" width="12.1696428571429" customWidth="1"/>
    <col min="4" max="4" width="12.8303571428571" customWidth="1"/>
    <col min="5" max="5" width="12.1696428571429" customWidth="1"/>
    <col min="6" max="6" width="14.3303571428571" customWidth="1"/>
    <col min="7" max="7" width="11.6696428571429" customWidth="1"/>
    <col min="8" max="9" width="14" customWidth="1"/>
    <col min="10" max="10" width="11.5" customWidth="1"/>
  </cols>
  <sheetData>
    <row r="1" ht="28.8" spans="1:12">
      <c r="A1" s="3" t="s">
        <v>327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8" spans="1:12">
      <c r="A2" s="4" t="s">
        <v>292</v>
      </c>
      <c r="B2" s="5" t="s">
        <v>260</v>
      </c>
      <c r="C2" s="5" t="s">
        <v>256</v>
      </c>
      <c r="D2" s="5" t="s">
        <v>257</v>
      </c>
      <c r="E2" s="5" t="s">
        <v>258</v>
      </c>
      <c r="F2" s="5" t="s">
        <v>259</v>
      </c>
      <c r="G2" s="4" t="s">
        <v>328</v>
      </c>
      <c r="H2" s="4" t="s">
        <v>329</v>
      </c>
      <c r="I2" s="4" t="s">
        <v>330</v>
      </c>
      <c r="J2" s="4" t="s">
        <v>331</v>
      </c>
      <c r="K2" s="5" t="s">
        <v>298</v>
      </c>
      <c r="L2" s="5" t="s">
        <v>269</v>
      </c>
    </row>
    <row r="3" spans="1:12">
      <c r="A3" s="11" t="s">
        <v>300</v>
      </c>
      <c r="B3" s="12"/>
      <c r="C3" s="16"/>
      <c r="D3" s="24"/>
      <c r="E3" s="25"/>
      <c r="F3" s="15"/>
      <c r="G3" s="12"/>
      <c r="H3" s="13"/>
      <c r="I3" s="16"/>
      <c r="J3" s="16"/>
      <c r="K3" s="16"/>
      <c r="L3" s="16" t="s">
        <v>275</v>
      </c>
    </row>
    <row r="4" spans="1:12">
      <c r="A4" s="11" t="s">
        <v>311</v>
      </c>
      <c r="B4" s="12"/>
      <c r="C4" s="16"/>
      <c r="D4" s="24"/>
      <c r="E4" s="25"/>
      <c r="F4" s="15"/>
      <c r="G4" s="12"/>
      <c r="H4" s="13"/>
      <c r="I4" s="16"/>
      <c r="J4" s="16"/>
      <c r="K4" s="16"/>
      <c r="L4" s="16" t="s">
        <v>275</v>
      </c>
    </row>
    <row r="5" spans="1:12">
      <c r="A5" s="11" t="s">
        <v>312</v>
      </c>
      <c r="B5" s="12"/>
      <c r="C5" s="16"/>
      <c r="D5" s="26"/>
      <c r="E5" s="27"/>
      <c r="F5" s="26"/>
      <c r="G5" s="12"/>
      <c r="H5" s="12"/>
      <c r="I5" s="16"/>
      <c r="J5" s="16"/>
      <c r="K5" s="16"/>
      <c r="L5" s="16" t="s">
        <v>275</v>
      </c>
    </row>
    <row r="6" spans="1:12">
      <c r="A6" s="11" t="s">
        <v>313</v>
      </c>
      <c r="B6" s="11"/>
      <c r="C6" s="16"/>
      <c r="D6" s="16"/>
      <c r="E6" s="16"/>
      <c r="F6" s="16"/>
      <c r="G6" s="16"/>
      <c r="H6" s="16"/>
      <c r="I6" s="16"/>
      <c r="J6" s="16"/>
      <c r="K6" s="16"/>
      <c r="L6" s="16"/>
    </row>
    <row r="7" spans="1:12">
      <c r="A7" s="11" t="s">
        <v>314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</row>
    <row r="8" spans="1:12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</row>
    <row r="9" spans="1:1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</row>
    <row r="10" spans="1:12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</row>
    <row r="11" s="2" customFormat="1" ht="20.4" spans="1:12">
      <c r="A11" s="17" t="s">
        <v>278</v>
      </c>
      <c r="B11" s="18"/>
      <c r="C11" s="18"/>
      <c r="D11" s="18"/>
      <c r="E11" s="19"/>
      <c r="F11" s="20"/>
      <c r="G11" s="28"/>
      <c r="H11" s="17" t="s">
        <v>332</v>
      </c>
      <c r="I11" s="18"/>
      <c r="J11" s="18"/>
      <c r="K11" s="18"/>
      <c r="L11" s="21"/>
    </row>
    <row r="12" spans="1:12">
      <c r="A12" s="22" t="s">
        <v>333</v>
      </c>
      <c r="B12" s="22"/>
      <c r="C12" s="23"/>
      <c r="D12" s="23"/>
      <c r="E12" s="23"/>
      <c r="F12" s="23"/>
      <c r="G12" s="23"/>
      <c r="H12" s="23"/>
      <c r="I12" s="23"/>
      <c r="J12" s="23"/>
      <c r="K12" s="23"/>
      <c r="L12" s="23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E20" sqref="E20"/>
    </sheetView>
  </sheetViews>
  <sheetFormatPr defaultColWidth="9" defaultRowHeight="17.6"/>
  <cols>
    <col min="1" max="1" width="7" customWidth="1"/>
    <col min="2" max="2" width="10" customWidth="1"/>
    <col min="3" max="3" width="16.1696428571429" customWidth="1"/>
    <col min="4" max="4" width="12.1696428571429" customWidth="1"/>
    <col min="5" max="5" width="14.3303571428571" customWidth="1"/>
    <col min="6" max="6" width="12.8303571428571" customWidth="1"/>
    <col min="7" max="7" width="12" customWidth="1"/>
    <col min="8" max="8" width="12.6696428571429" customWidth="1"/>
    <col min="9" max="9" width="13.3303571428571" customWidth="1"/>
  </cols>
  <sheetData>
    <row r="1" ht="28.8" spans="1:9">
      <c r="A1" s="3" t="s">
        <v>334</v>
      </c>
      <c r="B1" s="3"/>
      <c r="C1" s="3"/>
      <c r="D1" s="3"/>
      <c r="E1" s="3"/>
      <c r="F1" s="3"/>
      <c r="G1" s="3"/>
      <c r="H1" s="3"/>
      <c r="I1" s="3"/>
    </row>
    <row r="2" s="1" customFormat="1" ht="16.8" spans="1:9">
      <c r="A2" s="4" t="s">
        <v>255</v>
      </c>
      <c r="B2" s="5" t="s">
        <v>260</v>
      </c>
      <c r="C2" s="5" t="s">
        <v>299</v>
      </c>
      <c r="D2" s="5" t="s">
        <v>258</v>
      </c>
      <c r="E2" s="5" t="s">
        <v>259</v>
      </c>
      <c r="F2" s="4" t="s">
        <v>335</v>
      </c>
      <c r="G2" s="4" t="s">
        <v>283</v>
      </c>
      <c r="H2" s="6" t="s">
        <v>284</v>
      </c>
      <c r="I2" s="7" t="s">
        <v>286</v>
      </c>
    </row>
    <row r="3" s="1" customFormat="1" ht="16.8" spans="1:9">
      <c r="A3" s="4"/>
      <c r="B3" s="8"/>
      <c r="C3" s="8"/>
      <c r="D3" s="8"/>
      <c r="E3" s="8"/>
      <c r="F3" s="4" t="s">
        <v>336</v>
      </c>
      <c r="G3" s="4" t="s">
        <v>287</v>
      </c>
      <c r="H3" s="9"/>
      <c r="I3" s="10"/>
    </row>
    <row r="4" ht="41" spans="1:9">
      <c r="A4" s="11"/>
      <c r="B4" s="355" t="s">
        <v>337</v>
      </c>
      <c r="C4" s="352" t="s">
        <v>338</v>
      </c>
      <c r="D4" s="356" t="s">
        <v>339</v>
      </c>
      <c r="E4" s="15" t="s">
        <v>63</v>
      </c>
      <c r="F4" s="16">
        <v>0.1</v>
      </c>
      <c r="G4" s="16">
        <v>0.1</v>
      </c>
      <c r="H4" s="16"/>
      <c r="I4" s="16" t="s">
        <v>275</v>
      </c>
    </row>
    <row r="5" spans="1:9">
      <c r="A5" s="11"/>
      <c r="B5" s="11"/>
      <c r="C5" s="16"/>
      <c r="D5" s="16"/>
      <c r="E5" s="16"/>
      <c r="F5" s="16"/>
      <c r="G5" s="16"/>
      <c r="H5" s="16"/>
      <c r="I5" s="16"/>
    </row>
    <row r="6" spans="1:9">
      <c r="A6" s="11"/>
      <c r="B6" s="11"/>
      <c r="C6" s="16"/>
      <c r="D6" s="16"/>
      <c r="E6" s="16"/>
      <c r="F6" s="16"/>
      <c r="G6" s="16"/>
      <c r="H6" s="16"/>
      <c r="I6" s="16"/>
    </row>
    <row r="7" spans="1:9">
      <c r="A7" s="11"/>
      <c r="B7" s="11"/>
      <c r="C7" s="16"/>
      <c r="D7" s="16"/>
      <c r="E7" s="16"/>
      <c r="F7" s="16"/>
      <c r="G7" s="16"/>
      <c r="H7" s="16"/>
      <c r="I7" s="16"/>
    </row>
    <row r="8" spans="1:9">
      <c r="A8" s="11"/>
      <c r="B8" s="11"/>
      <c r="C8" s="11"/>
      <c r="D8" s="11"/>
      <c r="E8" s="11"/>
      <c r="F8" s="11"/>
      <c r="G8" s="11"/>
      <c r="H8" s="11"/>
      <c r="I8" s="11"/>
    </row>
    <row r="9" spans="1:9">
      <c r="A9" s="11"/>
      <c r="B9" s="11"/>
      <c r="C9" s="11"/>
      <c r="D9" s="11"/>
      <c r="E9" s="11"/>
      <c r="F9" s="11"/>
      <c r="G9" s="11"/>
      <c r="H9" s="11"/>
      <c r="I9" s="11"/>
    </row>
    <row r="10" spans="1:9">
      <c r="A10" s="11"/>
      <c r="B10" s="11"/>
      <c r="C10" s="11"/>
      <c r="D10" s="11"/>
      <c r="E10" s="11"/>
      <c r="F10" s="11"/>
      <c r="G10" s="11"/>
      <c r="H10" s="11"/>
      <c r="I10" s="11"/>
    </row>
    <row r="11" spans="1:9">
      <c r="A11" s="11"/>
      <c r="B11" s="11"/>
      <c r="C11" s="11"/>
      <c r="D11" s="11"/>
      <c r="E11" s="11"/>
      <c r="F11" s="11"/>
      <c r="G11" s="11"/>
      <c r="H11" s="11"/>
      <c r="I11" s="11"/>
    </row>
    <row r="12" s="2" customFormat="1" ht="20.4" spans="1:9">
      <c r="A12" s="17" t="s">
        <v>278</v>
      </c>
      <c r="B12" s="18"/>
      <c r="C12" s="18"/>
      <c r="D12" s="19"/>
      <c r="E12" s="20"/>
      <c r="F12" s="17" t="s">
        <v>332</v>
      </c>
      <c r="G12" s="18"/>
      <c r="H12" s="19"/>
      <c r="I12" s="21"/>
    </row>
    <row r="13" spans="1:9">
      <c r="A13" s="22" t="s">
        <v>340</v>
      </c>
      <c r="B13" s="22"/>
      <c r="C13" s="23"/>
      <c r="D13" s="23"/>
      <c r="E13" s="23"/>
      <c r="F13" s="23"/>
      <c r="G13" s="23"/>
      <c r="H13" s="23"/>
      <c r="I13" s="23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E18" sqref="E18"/>
    </sheetView>
  </sheetViews>
  <sheetFormatPr defaultColWidth="11" defaultRowHeight="17.6"/>
  <cols>
    <col min="2" max="2" width="12.8303571428571" customWidth="1"/>
    <col min="3" max="3" width="11.8303571428571" customWidth="1"/>
    <col min="4" max="4" width="11" customWidth="1"/>
    <col min="5" max="5" width="10" customWidth="1"/>
  </cols>
  <sheetData>
    <row r="1" ht="18.35"/>
    <row r="2" ht="41" customHeight="1" spans="2:9">
      <c r="B2" s="315" t="s">
        <v>35</v>
      </c>
      <c r="C2" s="316"/>
      <c r="D2" s="316"/>
      <c r="E2" s="316"/>
      <c r="F2" s="316"/>
      <c r="G2" s="316"/>
      <c r="H2" s="316"/>
      <c r="I2" s="317"/>
    </row>
    <row r="3" ht="28" customHeight="1" spans="2:9">
      <c r="B3" s="318"/>
      <c r="C3" s="319"/>
      <c r="D3" s="320" t="s">
        <v>36</v>
      </c>
      <c r="E3" s="321"/>
      <c r="F3" s="322" t="s">
        <v>37</v>
      </c>
      <c r="G3" s="323"/>
      <c r="H3" s="320" t="s">
        <v>38</v>
      </c>
      <c r="I3" s="324"/>
    </row>
    <row r="4" ht="28" customHeight="1" spans="2:9">
      <c r="B4" s="318" t="s">
        <v>39</v>
      </c>
      <c r="C4" s="319" t="s">
        <v>40</v>
      </c>
      <c r="D4" s="319" t="s">
        <v>41</v>
      </c>
      <c r="E4" s="319" t="s">
        <v>42</v>
      </c>
      <c r="F4" s="325" t="s">
        <v>41</v>
      </c>
      <c r="G4" s="325" t="s">
        <v>42</v>
      </c>
      <c r="H4" s="319" t="s">
        <v>41</v>
      </c>
      <c r="I4" s="326" t="s">
        <v>42</v>
      </c>
    </row>
    <row r="5" ht="28" customHeight="1" spans="2:9">
      <c r="B5" s="327" t="s">
        <v>43</v>
      </c>
      <c r="C5" s="11">
        <v>13</v>
      </c>
      <c r="D5" s="11">
        <v>0</v>
      </c>
      <c r="E5" s="11">
        <v>1</v>
      </c>
      <c r="F5" s="328">
        <v>0</v>
      </c>
      <c r="G5" s="328">
        <v>1</v>
      </c>
      <c r="H5" s="11">
        <v>1</v>
      </c>
      <c r="I5" s="329">
        <v>2</v>
      </c>
    </row>
    <row r="6" ht="28" customHeight="1" spans="2:9">
      <c r="B6" s="327" t="s">
        <v>44</v>
      </c>
      <c r="C6" s="11">
        <v>20</v>
      </c>
      <c r="D6" s="11">
        <v>0</v>
      </c>
      <c r="E6" s="11">
        <v>1</v>
      </c>
      <c r="F6" s="328">
        <v>1</v>
      </c>
      <c r="G6" s="328">
        <v>2</v>
      </c>
      <c r="H6" s="11">
        <v>2</v>
      </c>
      <c r="I6" s="329">
        <v>3</v>
      </c>
    </row>
    <row r="7" ht="28" customHeight="1" spans="2:9">
      <c r="B7" s="327" t="s">
        <v>45</v>
      </c>
      <c r="C7" s="11">
        <v>32</v>
      </c>
      <c r="D7" s="11">
        <v>0</v>
      </c>
      <c r="E7" s="11">
        <v>1</v>
      </c>
      <c r="F7" s="328">
        <v>2</v>
      </c>
      <c r="G7" s="328">
        <v>3</v>
      </c>
      <c r="H7" s="11">
        <v>3</v>
      </c>
      <c r="I7" s="329">
        <v>4</v>
      </c>
    </row>
    <row r="8" ht="28" customHeight="1" spans="2:9">
      <c r="B8" s="327" t="s">
        <v>46</v>
      </c>
      <c r="C8" s="11">
        <v>50</v>
      </c>
      <c r="D8" s="11">
        <v>1</v>
      </c>
      <c r="E8" s="11">
        <v>2</v>
      </c>
      <c r="F8" s="328">
        <v>3</v>
      </c>
      <c r="G8" s="328">
        <v>4</v>
      </c>
      <c r="H8" s="11">
        <v>5</v>
      </c>
      <c r="I8" s="329">
        <v>6</v>
      </c>
    </row>
    <row r="9" ht="28" customHeight="1" spans="2:9">
      <c r="B9" s="327" t="s">
        <v>47</v>
      </c>
      <c r="C9" s="11">
        <v>80</v>
      </c>
      <c r="D9" s="11">
        <v>2</v>
      </c>
      <c r="E9" s="11">
        <v>3</v>
      </c>
      <c r="F9" s="328">
        <v>5</v>
      </c>
      <c r="G9" s="328">
        <v>6</v>
      </c>
      <c r="H9" s="11">
        <v>7</v>
      </c>
      <c r="I9" s="329">
        <v>8</v>
      </c>
    </row>
    <row r="10" ht="28" customHeight="1" spans="2:9">
      <c r="B10" s="327" t="s">
        <v>48</v>
      </c>
      <c r="C10" s="11">
        <v>125</v>
      </c>
      <c r="D10" s="11">
        <v>3</v>
      </c>
      <c r="E10" s="11">
        <v>4</v>
      </c>
      <c r="F10" s="328">
        <v>7</v>
      </c>
      <c r="G10" s="328">
        <v>8</v>
      </c>
      <c r="H10" s="11">
        <v>10</v>
      </c>
      <c r="I10" s="329">
        <v>11</v>
      </c>
    </row>
    <row r="11" ht="28" customHeight="1" spans="2:9">
      <c r="B11" s="327" t="s">
        <v>49</v>
      </c>
      <c r="C11" s="11">
        <v>200</v>
      </c>
      <c r="D11" s="11">
        <v>5</v>
      </c>
      <c r="E11" s="11">
        <v>6</v>
      </c>
      <c r="F11" s="328">
        <v>10</v>
      </c>
      <c r="G11" s="328">
        <v>11</v>
      </c>
      <c r="H11" s="11">
        <v>14</v>
      </c>
      <c r="I11" s="329">
        <v>15</v>
      </c>
    </row>
    <row r="12" ht="28" customHeight="1" spans="2:9">
      <c r="B12" s="330" t="s">
        <v>50</v>
      </c>
      <c r="C12" s="331">
        <v>315</v>
      </c>
      <c r="D12" s="331">
        <v>7</v>
      </c>
      <c r="E12" s="331">
        <v>8</v>
      </c>
      <c r="F12" s="332">
        <v>14</v>
      </c>
      <c r="G12" s="332">
        <v>15</v>
      </c>
      <c r="H12" s="331">
        <v>21</v>
      </c>
      <c r="I12" s="333">
        <v>22</v>
      </c>
    </row>
    <row r="14" spans="2:9">
      <c r="B14" s="334" t="s">
        <v>51</v>
      </c>
      <c r="C14" s="334"/>
      <c r="D14" s="334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zoomScale="125" zoomScaleNormal="125" topLeftCell="A17" workbookViewId="0">
      <selection activeCell="B7" sqref="B7:C7"/>
    </sheetView>
  </sheetViews>
  <sheetFormatPr defaultColWidth="10.3303571428571" defaultRowHeight="16.5" customHeight="1"/>
  <cols>
    <col min="1" max="1" width="11.1160714285714" style="147" customWidth="1"/>
    <col min="2" max="9" width="10.3303571428571" style="147"/>
    <col min="10" max="10" width="8.83035714285714" style="147" customWidth="1"/>
    <col min="11" max="11" width="12" style="147" customWidth="1"/>
    <col min="12" max="16384" width="10.3303571428571" style="147"/>
  </cols>
  <sheetData>
    <row r="1" ht="23.95" spans="1:11">
      <c r="A1" s="246" t="s">
        <v>52</v>
      </c>
      <c r="B1" s="246"/>
      <c r="C1" s="246"/>
      <c r="D1" s="246"/>
      <c r="E1" s="246"/>
      <c r="F1" s="246"/>
      <c r="G1" s="246"/>
      <c r="H1" s="246"/>
      <c r="I1" s="246"/>
      <c r="J1" s="246"/>
      <c r="K1" s="246"/>
    </row>
    <row r="2" ht="18.35" spans="1:11">
      <c r="A2" s="149" t="s">
        <v>53</v>
      </c>
      <c r="B2" s="150" t="s">
        <v>54</v>
      </c>
      <c r="C2" s="150"/>
      <c r="D2" s="151" t="s">
        <v>55</v>
      </c>
      <c r="E2" s="151"/>
      <c r="F2" s="150" t="s">
        <v>56</v>
      </c>
      <c r="G2" s="150"/>
      <c r="H2" s="152" t="s">
        <v>57</v>
      </c>
      <c r="I2" s="153" t="s">
        <v>58</v>
      </c>
      <c r="J2" s="153"/>
      <c r="K2" s="154"/>
    </row>
    <row r="3" ht="17.6" spans="1:11">
      <c r="A3" s="155" t="s">
        <v>59</v>
      </c>
      <c r="B3" s="156"/>
      <c r="C3" s="157"/>
      <c r="D3" s="158" t="s">
        <v>60</v>
      </c>
      <c r="E3" s="159"/>
      <c r="F3" s="159"/>
      <c r="G3" s="160"/>
      <c r="H3" s="158" t="s">
        <v>61</v>
      </c>
      <c r="I3" s="159"/>
      <c r="J3" s="159"/>
      <c r="K3" s="160"/>
    </row>
    <row r="4" ht="16.8" spans="1:11">
      <c r="A4" s="161" t="s">
        <v>62</v>
      </c>
      <c r="B4" s="162" t="s">
        <v>63</v>
      </c>
      <c r="C4" s="163"/>
      <c r="D4" s="161" t="s">
        <v>64</v>
      </c>
      <c r="E4" s="164"/>
      <c r="F4" s="165">
        <v>46020</v>
      </c>
      <c r="G4" s="166"/>
      <c r="H4" s="161" t="s">
        <v>65</v>
      </c>
      <c r="I4" s="164"/>
      <c r="J4" s="162" t="s">
        <v>66</v>
      </c>
      <c r="K4" s="163" t="s">
        <v>67</v>
      </c>
    </row>
    <row r="5" ht="16.8" spans="1:11">
      <c r="A5" s="167" t="s">
        <v>68</v>
      </c>
      <c r="B5" s="162" t="s">
        <v>69</v>
      </c>
      <c r="C5" s="163"/>
      <c r="D5" s="161" t="s">
        <v>70</v>
      </c>
      <c r="E5" s="164"/>
      <c r="F5" s="165">
        <v>45996</v>
      </c>
      <c r="G5" s="166"/>
      <c r="H5" s="161" t="s">
        <v>71</v>
      </c>
      <c r="I5" s="164"/>
      <c r="J5" s="162" t="s">
        <v>66</v>
      </c>
      <c r="K5" s="163" t="s">
        <v>67</v>
      </c>
    </row>
    <row r="6" ht="17.6" spans="1:11">
      <c r="A6" s="161" t="s">
        <v>72</v>
      </c>
      <c r="B6">
        <v>2</v>
      </c>
      <c r="C6">
        <v>6</v>
      </c>
      <c r="D6" s="167" t="s">
        <v>73</v>
      </c>
      <c r="E6" s="168"/>
      <c r="F6" s="165">
        <v>46011</v>
      </c>
      <c r="G6" s="166"/>
      <c r="H6" s="161" t="s">
        <v>74</v>
      </c>
      <c r="I6" s="164"/>
      <c r="J6" s="162" t="s">
        <v>66</v>
      </c>
      <c r="K6" s="163" t="s">
        <v>67</v>
      </c>
    </row>
    <row r="7" ht="17.6" spans="1:11">
      <c r="A7" s="161" t="s">
        <v>75</v>
      </c>
      <c r="B7" s="169">
        <v>1039</v>
      </c>
      <c r="C7" s="170"/>
      <c r="D7" s="167" t="s">
        <v>76</v>
      </c>
      <c r="E7" s="171"/>
      <c r="F7" s="165">
        <v>46011</v>
      </c>
      <c r="G7" s="166"/>
      <c r="H7" s="161" t="s">
        <v>77</v>
      </c>
      <c r="I7" s="164"/>
      <c r="J7" s="162" t="s">
        <v>66</v>
      </c>
      <c r="K7" s="163" t="s">
        <v>67</v>
      </c>
    </row>
    <row r="8" ht="17.55" spans="1:11">
      <c r="A8" s="172" t="s">
        <v>78</v>
      </c>
      <c r="B8" s="173"/>
      <c r="C8" s="174"/>
      <c r="D8" s="175" t="s">
        <v>79</v>
      </c>
      <c r="E8" s="176"/>
      <c r="F8" s="177">
        <v>46016</v>
      </c>
      <c r="G8" s="178"/>
      <c r="H8" s="175" t="s">
        <v>80</v>
      </c>
      <c r="I8" s="176"/>
      <c r="J8" s="179" t="s">
        <v>66</v>
      </c>
      <c r="K8" s="180" t="s">
        <v>67</v>
      </c>
    </row>
    <row r="9" ht="17.55" spans="1:11">
      <c r="A9" s="247" t="s">
        <v>81</v>
      </c>
      <c r="B9" s="248"/>
      <c r="C9" s="248"/>
      <c r="D9" s="248"/>
      <c r="E9" s="248"/>
      <c r="F9" s="248"/>
      <c r="G9" s="248"/>
      <c r="H9" s="248"/>
      <c r="I9" s="248"/>
      <c r="J9" s="248"/>
      <c r="K9" s="249"/>
    </row>
    <row r="10" ht="18.35" spans="1:11">
      <c r="A10" s="250" t="s">
        <v>82</v>
      </c>
      <c r="B10" s="251"/>
      <c r="C10" s="251"/>
      <c r="D10" s="251"/>
      <c r="E10" s="251"/>
      <c r="F10" s="251"/>
      <c r="G10" s="251"/>
      <c r="H10" s="251"/>
      <c r="I10" s="251"/>
      <c r="J10" s="251"/>
      <c r="K10" s="252"/>
    </row>
    <row r="11" ht="17.6" spans="1:11">
      <c r="A11" s="253" t="s">
        <v>83</v>
      </c>
      <c r="B11" s="254" t="s">
        <v>84</v>
      </c>
      <c r="C11" s="255" t="s">
        <v>85</v>
      </c>
      <c r="D11" s="256"/>
      <c r="E11" s="257" t="s">
        <v>86</v>
      </c>
      <c r="F11" s="254" t="s">
        <v>84</v>
      </c>
      <c r="G11" s="255" t="s">
        <v>85</v>
      </c>
      <c r="H11" s="255" t="s">
        <v>87</v>
      </c>
      <c r="I11" s="257" t="s">
        <v>88</v>
      </c>
      <c r="J11" s="254" t="s">
        <v>84</v>
      </c>
      <c r="K11" s="258" t="s">
        <v>85</v>
      </c>
    </row>
    <row r="12" ht="17.6" spans="1:11">
      <c r="A12" s="167" t="s">
        <v>89</v>
      </c>
      <c r="B12" s="188" t="s">
        <v>84</v>
      </c>
      <c r="C12" s="162" t="s">
        <v>85</v>
      </c>
      <c r="D12" s="171"/>
      <c r="E12" s="168" t="s">
        <v>90</v>
      </c>
      <c r="F12" s="188" t="s">
        <v>84</v>
      </c>
      <c r="G12" s="162" t="s">
        <v>85</v>
      </c>
      <c r="H12" s="162" t="s">
        <v>87</v>
      </c>
      <c r="I12" s="168" t="s">
        <v>91</v>
      </c>
      <c r="J12" s="188" t="s">
        <v>84</v>
      </c>
      <c r="K12" s="163" t="s">
        <v>85</v>
      </c>
    </row>
    <row r="13" ht="17.6" spans="1:11">
      <c r="A13" s="167" t="s">
        <v>92</v>
      </c>
      <c r="B13" s="188" t="s">
        <v>84</v>
      </c>
      <c r="C13" s="162" t="s">
        <v>85</v>
      </c>
      <c r="D13" s="171"/>
      <c r="E13" s="168" t="s">
        <v>93</v>
      </c>
      <c r="F13" s="162" t="s">
        <v>94</v>
      </c>
      <c r="G13" s="162" t="s">
        <v>95</v>
      </c>
      <c r="H13" s="162" t="s">
        <v>87</v>
      </c>
      <c r="I13" s="168" t="s">
        <v>96</v>
      </c>
      <c r="J13" s="188" t="s">
        <v>84</v>
      </c>
      <c r="K13" s="163" t="s">
        <v>85</v>
      </c>
    </row>
    <row r="14" ht="17.55" spans="1:11">
      <c r="A14" s="175" t="s">
        <v>97</v>
      </c>
      <c r="B14" s="176"/>
      <c r="C14" s="176"/>
      <c r="D14" s="176"/>
      <c r="E14" s="176"/>
      <c r="F14" s="176"/>
      <c r="G14" s="176"/>
      <c r="H14" s="176"/>
      <c r="I14" s="176"/>
      <c r="J14" s="176"/>
      <c r="K14" s="189"/>
    </row>
    <row r="15" ht="18.35" spans="1:11">
      <c r="A15" s="250" t="s">
        <v>98</v>
      </c>
      <c r="B15" s="251"/>
      <c r="C15" s="251"/>
      <c r="D15" s="251"/>
      <c r="E15" s="251"/>
      <c r="F15" s="251"/>
      <c r="G15" s="251"/>
      <c r="H15" s="251"/>
      <c r="I15" s="251"/>
      <c r="J15" s="251"/>
      <c r="K15" s="252"/>
    </row>
    <row r="16" ht="17.6" spans="1:11">
      <c r="A16" s="259" t="s">
        <v>99</v>
      </c>
      <c r="B16" s="255" t="s">
        <v>94</v>
      </c>
      <c r="C16" s="255" t="s">
        <v>95</v>
      </c>
      <c r="D16" s="260"/>
      <c r="E16" s="261" t="s">
        <v>100</v>
      </c>
      <c r="F16" s="255" t="s">
        <v>94</v>
      </c>
      <c r="G16" s="255" t="s">
        <v>95</v>
      </c>
      <c r="H16" s="262"/>
      <c r="I16" s="261" t="s">
        <v>101</v>
      </c>
      <c r="J16" s="255" t="s">
        <v>94</v>
      </c>
      <c r="K16" s="258" t="s">
        <v>95</v>
      </c>
    </row>
    <row r="17" customHeight="1" spans="1:22">
      <c r="A17" s="210" t="s">
        <v>102</v>
      </c>
      <c r="B17" s="162" t="s">
        <v>94</v>
      </c>
      <c r="C17" s="162" t="s">
        <v>95</v>
      </c>
      <c r="D17" s="263"/>
      <c r="E17" s="211" t="s">
        <v>103</v>
      </c>
      <c r="F17" s="162" t="s">
        <v>94</v>
      </c>
      <c r="G17" s="162" t="s">
        <v>95</v>
      </c>
      <c r="H17" s="264"/>
      <c r="I17" s="211" t="s">
        <v>104</v>
      </c>
      <c r="J17" s="162" t="s">
        <v>94</v>
      </c>
      <c r="K17" s="163" t="s">
        <v>95</v>
      </c>
      <c r="L17" s="265"/>
      <c r="M17" s="265"/>
      <c r="N17" s="265"/>
      <c r="O17" s="265"/>
      <c r="P17" s="265"/>
      <c r="Q17" s="265"/>
      <c r="R17" s="265"/>
      <c r="S17" s="265"/>
      <c r="T17" s="265"/>
      <c r="U17" s="265"/>
      <c r="V17" s="265"/>
    </row>
    <row r="18" ht="18" customHeight="1" spans="1:22">
      <c r="A18" s="266" t="s">
        <v>105</v>
      </c>
      <c r="B18" s="267"/>
      <c r="C18" s="267"/>
      <c r="D18" s="267"/>
      <c r="E18" s="267"/>
      <c r="F18" s="267"/>
      <c r="G18" s="267"/>
      <c r="H18" s="267"/>
      <c r="I18" s="267"/>
      <c r="J18" s="267"/>
      <c r="K18" s="268"/>
    </row>
    <row r="19" s="245" customFormat="1" ht="18" customHeight="1" spans="1:22">
      <c r="A19" s="250" t="s">
        <v>106</v>
      </c>
      <c r="B19" s="251"/>
      <c r="C19" s="251"/>
      <c r="D19" s="251"/>
      <c r="E19" s="251"/>
      <c r="F19" s="251"/>
      <c r="G19" s="251"/>
      <c r="H19" s="251"/>
      <c r="I19" s="251"/>
      <c r="J19" s="251"/>
      <c r="K19" s="252"/>
    </row>
    <row r="20" customHeight="1" spans="1:22">
      <c r="A20" s="269" t="s">
        <v>107</v>
      </c>
      <c r="B20" s="270"/>
      <c r="C20" s="270"/>
      <c r="D20" s="270"/>
      <c r="E20" s="270"/>
      <c r="F20" s="270"/>
      <c r="G20" s="270"/>
      <c r="H20" s="270"/>
      <c r="I20" s="270"/>
      <c r="J20" s="270"/>
      <c r="K20" s="271"/>
    </row>
    <row r="21" ht="21.75" customHeight="1" spans="1:22">
      <c r="A21" s="272" t="s">
        <v>108</v>
      </c>
      <c r="B21" s="211" t="s">
        <v>109</v>
      </c>
      <c r="C21" s="211" t="s">
        <v>110</v>
      </c>
      <c r="D21" s="211" t="s">
        <v>111</v>
      </c>
      <c r="E21" s="211" t="s">
        <v>112</v>
      </c>
      <c r="F21" s="211" t="s">
        <v>113</v>
      </c>
      <c r="G21" s="211" t="s">
        <v>114</v>
      </c>
      <c r="H21" s="211" t="s">
        <v>115</v>
      </c>
      <c r="I21" s="211" t="s">
        <v>116</v>
      </c>
      <c r="J21" s="211" t="s">
        <v>117</v>
      </c>
      <c r="K21" s="213" t="s">
        <v>118</v>
      </c>
    </row>
    <row r="22" customHeight="1" spans="1:22">
      <c r="A22" s="273" t="s">
        <v>119</v>
      </c>
      <c r="B22" s="274"/>
      <c r="C22" s="275"/>
      <c r="D22" s="276">
        <v>1</v>
      </c>
      <c r="E22" s="276">
        <v>1</v>
      </c>
      <c r="F22" s="276">
        <v>1</v>
      </c>
      <c r="G22" s="276">
        <v>1</v>
      </c>
      <c r="H22" s="276">
        <v>1</v>
      </c>
      <c r="I22" s="276">
        <v>1</v>
      </c>
      <c r="J22" s="274"/>
      <c r="K22" s="277"/>
    </row>
    <row r="23" customHeight="1" spans="1:22">
      <c r="A23" s="15" t="s">
        <v>120</v>
      </c>
      <c r="B23" s="274"/>
      <c r="C23" s="274"/>
      <c r="D23" s="276">
        <v>1</v>
      </c>
      <c r="E23" s="276">
        <v>1</v>
      </c>
      <c r="F23" s="276">
        <v>1</v>
      </c>
      <c r="G23" s="276">
        <v>1</v>
      </c>
      <c r="H23" s="276">
        <v>1</v>
      </c>
      <c r="I23" s="276">
        <v>1</v>
      </c>
      <c r="J23" s="274"/>
      <c r="K23" s="278"/>
    </row>
    <row r="24" customHeight="1" spans="1:22">
      <c r="A24" s="279"/>
      <c r="B24" s="274"/>
      <c r="C24" s="274"/>
      <c r="D24" s="276"/>
      <c r="E24" s="276"/>
      <c r="F24" s="276"/>
      <c r="G24" s="276"/>
      <c r="H24" s="276"/>
      <c r="I24" s="276"/>
      <c r="J24" s="274"/>
      <c r="K24" s="278"/>
    </row>
    <row r="25" customHeight="1" spans="1:22">
      <c r="A25" s="280"/>
      <c r="B25" s="274"/>
      <c r="C25" s="274"/>
      <c r="D25" s="274"/>
      <c r="E25" s="274"/>
      <c r="F25" s="274"/>
      <c r="G25" s="274"/>
      <c r="H25" s="274"/>
      <c r="I25" s="274"/>
      <c r="J25" s="274"/>
      <c r="K25" s="281"/>
    </row>
    <row r="26" customHeight="1" spans="1:22">
      <c r="A26" s="280"/>
      <c r="B26" s="274"/>
      <c r="C26" s="274"/>
      <c r="D26" s="274"/>
      <c r="E26" s="274"/>
      <c r="F26" s="274"/>
      <c r="G26" s="274"/>
      <c r="H26" s="274"/>
      <c r="I26" s="274"/>
      <c r="J26" s="274"/>
      <c r="K26" s="281"/>
    </row>
    <row r="27" customHeight="1" spans="1:22">
      <c r="A27" s="280"/>
      <c r="B27" s="274"/>
      <c r="C27" s="274"/>
      <c r="D27" s="274"/>
      <c r="E27" s="274"/>
      <c r="F27" s="274"/>
      <c r="G27" s="274"/>
      <c r="H27" s="274"/>
      <c r="I27" s="274"/>
      <c r="J27" s="274"/>
      <c r="K27" s="281"/>
    </row>
    <row r="28" customHeight="1" spans="1:22">
      <c r="A28" s="280"/>
      <c r="B28" s="274"/>
      <c r="C28" s="274"/>
      <c r="D28" s="274"/>
      <c r="E28" s="274"/>
      <c r="F28" s="274"/>
      <c r="G28" s="274"/>
      <c r="H28" s="274"/>
      <c r="I28" s="274"/>
      <c r="J28" s="274"/>
      <c r="K28" s="281"/>
    </row>
    <row r="29" ht="18" customHeight="1" spans="1:22">
      <c r="A29" s="282" t="s">
        <v>121</v>
      </c>
      <c r="B29" s="283"/>
      <c r="C29" s="283"/>
      <c r="D29" s="283"/>
      <c r="E29" s="283"/>
      <c r="F29" s="283"/>
      <c r="G29" s="283"/>
      <c r="H29" s="283"/>
      <c r="I29" s="283"/>
      <c r="J29" s="283"/>
      <c r="K29" s="284"/>
    </row>
    <row r="30" ht="18.75" customHeight="1" spans="1:22">
      <c r="A30" s="285" t="s">
        <v>122</v>
      </c>
      <c r="B30" s="286"/>
      <c r="C30" s="286"/>
      <c r="D30" s="286"/>
      <c r="E30" s="286"/>
      <c r="F30" s="286"/>
      <c r="G30" s="286"/>
      <c r="H30" s="286"/>
      <c r="I30" s="286"/>
      <c r="J30" s="286"/>
      <c r="K30" s="287"/>
    </row>
    <row r="31" ht="18.75" customHeight="1" spans="1:22">
      <c r="A31" s="288"/>
      <c r="B31" s="289"/>
      <c r="C31" s="289"/>
      <c r="D31" s="289"/>
      <c r="E31" s="289"/>
      <c r="F31" s="289"/>
      <c r="G31" s="289"/>
      <c r="H31" s="289"/>
      <c r="I31" s="289"/>
      <c r="J31" s="289"/>
      <c r="K31" s="290"/>
    </row>
    <row r="32" ht="18" customHeight="1" spans="1:22">
      <c r="A32" s="282" t="s">
        <v>123</v>
      </c>
      <c r="B32" s="283"/>
      <c r="C32" s="283"/>
      <c r="D32" s="283"/>
      <c r="E32" s="283"/>
      <c r="F32" s="283"/>
      <c r="G32" s="283"/>
      <c r="H32" s="283"/>
      <c r="I32" s="283"/>
      <c r="J32" s="283"/>
      <c r="K32" s="284"/>
    </row>
    <row r="33" spans="1:11">
      <c r="A33" s="291" t="s">
        <v>124</v>
      </c>
      <c r="B33" s="292"/>
      <c r="C33" s="292"/>
      <c r="D33" s="292"/>
      <c r="E33" s="292"/>
      <c r="F33" s="292"/>
      <c r="G33" s="292"/>
      <c r="H33" s="292"/>
      <c r="I33" s="292"/>
      <c r="J33" s="292"/>
      <c r="K33" s="293"/>
    </row>
    <row r="34" ht="17.55" spans="1:11">
      <c r="A34" s="89" t="s">
        <v>125</v>
      </c>
      <c r="B34" s="92"/>
      <c r="C34" s="162" t="s">
        <v>66</v>
      </c>
      <c r="D34" s="162" t="s">
        <v>67</v>
      </c>
      <c r="E34" s="294" t="s">
        <v>126</v>
      </c>
      <c r="F34" s="295"/>
      <c r="G34" s="295"/>
      <c r="H34" s="295"/>
      <c r="I34" s="295"/>
      <c r="J34" s="295"/>
      <c r="K34" s="296"/>
    </row>
    <row r="35" ht="18.75" spans="1:11">
      <c r="A35" s="297" t="s">
        <v>127</v>
      </c>
      <c r="B35" s="297"/>
      <c r="C35" s="297"/>
      <c r="D35" s="297"/>
      <c r="E35" s="297"/>
      <c r="F35" s="297"/>
      <c r="G35" s="297"/>
      <c r="H35" s="297"/>
      <c r="I35" s="297"/>
      <c r="J35" s="297"/>
      <c r="K35" s="297"/>
    </row>
    <row r="36" ht="16.8" spans="1:11">
      <c r="A36" s="298" t="s">
        <v>128</v>
      </c>
      <c r="B36" s="299"/>
      <c r="C36" s="299"/>
      <c r="D36" s="299"/>
      <c r="E36" s="299"/>
      <c r="F36" s="299"/>
      <c r="G36" s="299"/>
      <c r="H36" s="299"/>
      <c r="I36" s="299"/>
      <c r="J36" s="299"/>
      <c r="K36" s="300"/>
    </row>
    <row r="37" ht="16.8" spans="1:11">
      <c r="A37" s="221" t="s">
        <v>129</v>
      </c>
      <c r="B37" s="222"/>
      <c r="C37" s="222"/>
      <c r="D37" s="222"/>
      <c r="E37" s="222"/>
      <c r="F37" s="222"/>
      <c r="G37" s="222"/>
      <c r="H37" s="222"/>
      <c r="I37" s="222"/>
      <c r="J37" s="222"/>
      <c r="K37" s="223"/>
    </row>
    <row r="38" ht="16.8" spans="1:11">
      <c r="A38" s="221"/>
      <c r="B38" s="222"/>
      <c r="C38" s="222"/>
      <c r="D38" s="222"/>
      <c r="E38" s="222"/>
      <c r="F38" s="222"/>
      <c r="G38" s="222"/>
      <c r="H38" s="222"/>
      <c r="I38" s="222"/>
      <c r="J38" s="222"/>
      <c r="K38" s="223"/>
    </row>
    <row r="39" ht="16.8" spans="1:11">
      <c r="A39" s="221"/>
      <c r="B39" s="222"/>
      <c r="C39" s="222"/>
      <c r="D39" s="222"/>
      <c r="E39" s="222"/>
      <c r="F39" s="222"/>
      <c r="G39" s="222"/>
      <c r="H39" s="222"/>
      <c r="I39" s="222"/>
      <c r="J39" s="222"/>
      <c r="K39" s="223"/>
    </row>
    <row r="40" ht="16.8" spans="1:11">
      <c r="A40" s="221"/>
      <c r="B40" s="222"/>
      <c r="C40" s="222"/>
      <c r="D40" s="222"/>
      <c r="E40" s="222"/>
      <c r="F40" s="222"/>
      <c r="G40" s="222"/>
      <c r="H40" s="222"/>
      <c r="I40" s="222"/>
      <c r="J40" s="222"/>
      <c r="K40" s="223"/>
    </row>
    <row r="41" ht="16.8" spans="1:11">
      <c r="A41" s="221"/>
      <c r="B41" s="222"/>
      <c r="C41" s="222"/>
      <c r="D41" s="222"/>
      <c r="E41" s="222"/>
      <c r="F41" s="222"/>
      <c r="G41" s="222"/>
      <c r="H41" s="222"/>
      <c r="I41" s="222"/>
      <c r="J41" s="222"/>
      <c r="K41" s="223"/>
    </row>
    <row r="42" ht="16.8" spans="1:11">
      <c r="A42" s="221"/>
      <c r="B42" s="222"/>
      <c r="C42" s="222"/>
      <c r="D42" s="222"/>
      <c r="E42" s="222"/>
      <c r="F42" s="222"/>
      <c r="G42" s="222"/>
      <c r="H42" s="222"/>
      <c r="I42" s="222"/>
      <c r="J42" s="222"/>
      <c r="K42" s="223"/>
    </row>
    <row r="43" ht="17.55" spans="1:11">
      <c r="A43" s="214" t="s">
        <v>130</v>
      </c>
      <c r="B43" s="215"/>
      <c r="C43" s="215"/>
      <c r="D43" s="215"/>
      <c r="E43" s="215"/>
      <c r="F43" s="215"/>
      <c r="G43" s="215"/>
      <c r="H43" s="215"/>
      <c r="I43" s="215"/>
      <c r="J43" s="215"/>
      <c r="K43" s="216"/>
    </row>
    <row r="44" ht="18.35" spans="1:11">
      <c r="A44" s="250" t="s">
        <v>131</v>
      </c>
      <c r="B44" s="251"/>
      <c r="C44" s="251"/>
      <c r="D44" s="251"/>
      <c r="E44" s="251"/>
      <c r="F44" s="251"/>
      <c r="G44" s="251"/>
      <c r="H44" s="251"/>
      <c r="I44" s="251"/>
      <c r="J44" s="251"/>
      <c r="K44" s="252"/>
    </row>
    <row r="45" ht="16.8" spans="1:11">
      <c r="A45" s="259" t="s">
        <v>132</v>
      </c>
      <c r="B45" s="255" t="s">
        <v>94</v>
      </c>
      <c r="C45" s="255" t="s">
        <v>95</v>
      </c>
      <c r="D45" s="255" t="s">
        <v>87</v>
      </c>
      <c r="E45" s="261" t="s">
        <v>133</v>
      </c>
      <c r="F45" s="255" t="s">
        <v>94</v>
      </c>
      <c r="G45" s="255" t="s">
        <v>95</v>
      </c>
      <c r="H45" s="255" t="s">
        <v>87</v>
      </c>
      <c r="I45" s="261" t="s">
        <v>134</v>
      </c>
      <c r="J45" s="255" t="s">
        <v>94</v>
      </c>
      <c r="K45" s="258" t="s">
        <v>95</v>
      </c>
    </row>
    <row r="46" ht="16.8" spans="1:11">
      <c r="A46" s="210" t="s">
        <v>86</v>
      </c>
      <c r="B46" s="162" t="s">
        <v>94</v>
      </c>
      <c r="C46" s="162" t="s">
        <v>95</v>
      </c>
      <c r="D46" s="162" t="s">
        <v>87</v>
      </c>
      <c r="E46" s="211" t="s">
        <v>93</v>
      </c>
      <c r="F46" s="162" t="s">
        <v>94</v>
      </c>
      <c r="G46" s="162" t="s">
        <v>95</v>
      </c>
      <c r="H46" s="162" t="s">
        <v>87</v>
      </c>
      <c r="I46" s="211" t="s">
        <v>104</v>
      </c>
      <c r="J46" s="162" t="s">
        <v>94</v>
      </c>
      <c r="K46" s="163" t="s">
        <v>95</v>
      </c>
    </row>
    <row r="47" ht="17.55" spans="1:11">
      <c r="A47" s="175" t="s">
        <v>97</v>
      </c>
      <c r="B47" s="176"/>
      <c r="C47" s="176"/>
      <c r="D47" s="176"/>
      <c r="E47" s="176"/>
      <c r="F47" s="176"/>
      <c r="G47" s="176"/>
      <c r="H47" s="176"/>
      <c r="I47" s="176"/>
      <c r="J47" s="176"/>
      <c r="K47" s="189"/>
    </row>
    <row r="48" ht="18.35" spans="1:11">
      <c r="A48" s="297" t="s">
        <v>135</v>
      </c>
      <c r="B48" s="297"/>
      <c r="C48" s="297"/>
      <c r="D48" s="297"/>
      <c r="E48" s="297"/>
      <c r="F48" s="297"/>
      <c r="G48" s="297"/>
      <c r="H48" s="297"/>
      <c r="I48" s="297"/>
      <c r="J48" s="297"/>
      <c r="K48" s="297"/>
    </row>
    <row r="49" ht="17.55" spans="1:11">
      <c r="A49" s="298"/>
      <c r="B49" s="299"/>
      <c r="C49" s="299"/>
      <c r="D49" s="299"/>
      <c r="E49" s="299"/>
      <c r="F49" s="299"/>
      <c r="G49" s="299"/>
      <c r="H49" s="299"/>
      <c r="I49" s="299"/>
      <c r="J49" s="299"/>
      <c r="K49" s="300"/>
    </row>
    <row r="50" ht="18.35" spans="1:11">
      <c r="A50" s="301" t="s">
        <v>136</v>
      </c>
      <c r="B50" s="302" t="s">
        <v>137</v>
      </c>
      <c r="C50" s="302"/>
      <c r="D50" s="303" t="s">
        <v>138</v>
      </c>
      <c r="E50" s="304"/>
      <c r="F50" s="305" t="s">
        <v>139</v>
      </c>
      <c r="G50" s="306">
        <v>46001</v>
      </c>
      <c r="H50" s="307" t="s">
        <v>140</v>
      </c>
      <c r="I50" s="308"/>
      <c r="J50" s="309"/>
      <c r="K50" s="310"/>
    </row>
    <row r="51" ht="18.35" spans="1:11">
      <c r="A51" s="297" t="s">
        <v>141</v>
      </c>
      <c r="B51" s="297"/>
      <c r="C51" s="297"/>
      <c r="D51" s="297"/>
      <c r="E51" s="297"/>
      <c r="F51" s="297"/>
      <c r="G51" s="297"/>
      <c r="H51" s="297"/>
      <c r="I51" s="297"/>
      <c r="J51" s="297"/>
      <c r="K51" s="297"/>
    </row>
    <row r="52" ht="17.55" spans="1:11">
      <c r="A52" s="311"/>
      <c r="B52" s="312"/>
      <c r="C52" s="312"/>
      <c r="D52" s="312"/>
      <c r="E52" s="312"/>
      <c r="F52" s="312"/>
      <c r="G52" s="312"/>
      <c r="H52" s="312"/>
      <c r="I52" s="312"/>
      <c r="J52" s="312"/>
      <c r="K52" s="313"/>
    </row>
    <row r="53" ht="18.35" spans="1:11">
      <c r="A53" s="301" t="s">
        <v>136</v>
      </c>
      <c r="B53" s="302" t="s">
        <v>137</v>
      </c>
      <c r="C53" s="302"/>
      <c r="D53" s="303" t="s">
        <v>138</v>
      </c>
      <c r="E53" s="314" t="s">
        <v>142</v>
      </c>
      <c r="F53" s="305" t="s">
        <v>143</v>
      </c>
      <c r="G53" s="306">
        <v>46001</v>
      </c>
      <c r="H53" s="307" t="s">
        <v>140</v>
      </c>
      <c r="I53" s="308"/>
      <c r="J53" s="309" t="s">
        <v>144</v>
      </c>
      <c r="K53" s="310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49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2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3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3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3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3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34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35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36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37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38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3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40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41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42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43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4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45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4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47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48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49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5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5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5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5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54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5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5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1" name="Check Box 65" r:id="rId57">
              <controlPr defaultSize="0">
                <anchor moveWithCells="1">
                  <from>
                    <xdr:col>9</xdr:col>
                    <xdr:colOff>305435</xdr:colOff>
                    <xdr:row>2</xdr:row>
                    <xdr:rowOff>176530</xdr:rowOff>
                  </from>
                  <to>
                    <xdr:col>10</xdr:col>
                    <xdr:colOff>43815</xdr:colOff>
                    <xdr:row>3</xdr:row>
                    <xdr:rowOff>132715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2" name="Check Box 66" r:id="rId5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17145</xdr:rowOff>
                  </from>
                  <to>
                    <xdr:col>10</xdr:col>
                    <xdr:colOff>748030</xdr:colOff>
                    <xdr:row>3</xdr:row>
                    <xdr:rowOff>205105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3" name="Check Box 67" r:id="rId59">
              <controlPr defaultSize="0">
                <anchor moveWithCells="1">
                  <from>
                    <xdr:col>9</xdr:col>
                    <xdr:colOff>312420</xdr:colOff>
                    <xdr:row>3</xdr:row>
                    <xdr:rowOff>170815</xdr:rowOff>
                  </from>
                  <to>
                    <xdr:col>10</xdr:col>
                    <xdr:colOff>50800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4" name="Check Box 68" r:id="rId6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10</xdr:col>
                    <xdr:colOff>765810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5" name="Check Box 69" r:id="rId61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10</xdr:col>
                    <xdr:colOff>0</xdr:colOff>
                    <xdr:row>6</xdr:row>
                    <xdr:rowOff>191770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6" name="Check Box 70" r:id="rId62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10</xdr:col>
                    <xdr:colOff>0</xdr:colOff>
                    <xdr:row>7</xdr:row>
                    <xdr:rowOff>201295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7" name="Check Box 71" r:id="rId63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10</xdr:col>
                    <xdr:colOff>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8" name="Check Box 72" r:id="rId64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4</xdr:row>
                    <xdr:rowOff>73025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9" name="Check Box 73" r:id="rId65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3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0" name="Check Box 74" r:id="rId66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1" name="Check Box 75" r:id="rId67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4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2" name="Check Box 76" r:id="rId68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193675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3" name="Check Box 77" r:id="rId69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194945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4" name="Check Box 78" r:id="rId70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25" zoomScaleNormal="125" workbookViewId="0">
      <selection activeCell="B5" sqref="B5:C5"/>
    </sheetView>
  </sheetViews>
  <sheetFormatPr defaultColWidth="10" defaultRowHeight="16.5" customHeight="1"/>
  <cols>
    <col min="1" max="1" width="10.875" style="147" customWidth="1"/>
    <col min="2" max="16384" width="10" style="147"/>
  </cols>
  <sheetData>
    <row r="1" ht="22.5" customHeight="1" spans="1:11">
      <c r="A1" s="148" t="s">
        <v>145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</row>
    <row r="2" ht="17.25" customHeight="1" spans="1:11">
      <c r="A2" s="149" t="s">
        <v>53</v>
      </c>
      <c r="B2" s="150" t="s">
        <v>54</v>
      </c>
      <c r="C2" s="150"/>
      <c r="D2" s="151" t="s">
        <v>55</v>
      </c>
      <c r="E2" s="151"/>
      <c r="F2" s="150" t="s">
        <v>56</v>
      </c>
      <c r="G2" s="150"/>
      <c r="H2" s="152" t="s">
        <v>57</v>
      </c>
      <c r="I2" s="153" t="s">
        <v>58</v>
      </c>
      <c r="J2" s="153"/>
      <c r="K2" s="154"/>
    </row>
    <row r="3" customHeight="1" spans="1:11">
      <c r="A3" s="155" t="s">
        <v>59</v>
      </c>
      <c r="B3" s="156"/>
      <c r="C3" s="157"/>
      <c r="D3" s="158" t="s">
        <v>60</v>
      </c>
      <c r="E3" s="159"/>
      <c r="F3" s="159"/>
      <c r="G3" s="160"/>
      <c r="H3" s="158" t="s">
        <v>61</v>
      </c>
      <c r="I3" s="159"/>
      <c r="J3" s="159"/>
      <c r="K3" s="160"/>
    </row>
    <row r="4" customHeight="1" spans="1:11">
      <c r="A4" s="161" t="s">
        <v>62</v>
      </c>
      <c r="B4" s="162" t="s">
        <v>63</v>
      </c>
      <c r="C4" s="163"/>
      <c r="D4" s="161" t="s">
        <v>64</v>
      </c>
      <c r="E4" s="164"/>
      <c r="F4" s="165">
        <v>46020</v>
      </c>
      <c r="G4" s="166"/>
      <c r="H4" s="161" t="s">
        <v>65</v>
      </c>
      <c r="I4" s="164"/>
      <c r="J4" s="162" t="s">
        <v>66</v>
      </c>
      <c r="K4" s="163" t="s">
        <v>67</v>
      </c>
    </row>
    <row r="5" customHeight="1" spans="1:11">
      <c r="A5" s="167" t="s">
        <v>68</v>
      </c>
      <c r="B5" s="162" t="s">
        <v>69</v>
      </c>
      <c r="C5" s="163"/>
      <c r="D5" s="161" t="s">
        <v>70</v>
      </c>
      <c r="E5" s="164"/>
      <c r="F5" s="165">
        <v>45996</v>
      </c>
      <c r="G5" s="166"/>
      <c r="H5" s="161" t="s">
        <v>71</v>
      </c>
      <c r="I5" s="164"/>
      <c r="J5" s="162" t="s">
        <v>66</v>
      </c>
      <c r="K5" s="163" t="s">
        <v>67</v>
      </c>
    </row>
    <row r="6" customHeight="1" spans="1:11">
      <c r="A6" s="161" t="s">
        <v>72</v>
      </c>
      <c r="B6">
        <v>2</v>
      </c>
      <c r="C6">
        <v>6</v>
      </c>
      <c r="D6" s="167" t="s">
        <v>73</v>
      </c>
      <c r="E6" s="168"/>
      <c r="F6" s="165">
        <v>46011</v>
      </c>
      <c r="G6" s="166"/>
      <c r="H6" s="161" t="s">
        <v>74</v>
      </c>
      <c r="I6" s="164"/>
      <c r="J6" s="162" t="s">
        <v>66</v>
      </c>
      <c r="K6" s="163" t="s">
        <v>67</v>
      </c>
    </row>
    <row r="7" customHeight="1" spans="1:11">
      <c r="A7" s="161" t="s">
        <v>75</v>
      </c>
      <c r="B7" s="169">
        <v>1039</v>
      </c>
      <c r="C7" s="170"/>
      <c r="D7" s="167" t="s">
        <v>76</v>
      </c>
      <c r="E7" s="171"/>
      <c r="F7" s="165">
        <v>46011</v>
      </c>
      <c r="G7" s="166"/>
      <c r="H7" s="161" t="s">
        <v>77</v>
      </c>
      <c r="I7" s="164"/>
      <c r="J7" s="162" t="s">
        <v>66</v>
      </c>
      <c r="K7" s="163" t="s">
        <v>67</v>
      </c>
    </row>
    <row r="8" customHeight="1" spans="1:11">
      <c r="A8" s="172" t="s">
        <v>78</v>
      </c>
      <c r="B8" s="173"/>
      <c r="C8" s="174"/>
      <c r="D8" s="175" t="s">
        <v>79</v>
      </c>
      <c r="E8" s="176"/>
      <c r="F8" s="177">
        <v>46016</v>
      </c>
      <c r="G8" s="178"/>
      <c r="H8" s="175" t="s">
        <v>80</v>
      </c>
      <c r="I8" s="176"/>
      <c r="J8" s="179" t="s">
        <v>66</v>
      </c>
      <c r="K8" s="180" t="s">
        <v>67</v>
      </c>
    </row>
    <row r="9" customHeight="1" spans="1:11">
      <c r="A9" s="181" t="s">
        <v>146</v>
      </c>
      <c r="B9" s="181"/>
      <c r="C9" s="181"/>
      <c r="D9" s="181"/>
      <c r="E9" s="181"/>
      <c r="F9" s="181"/>
      <c r="G9" s="181"/>
      <c r="H9" s="181"/>
      <c r="I9" s="181"/>
      <c r="J9" s="181"/>
      <c r="K9" s="181"/>
    </row>
    <row r="10" customHeight="1" spans="1:11">
      <c r="A10" s="182" t="s">
        <v>83</v>
      </c>
      <c r="B10" s="183" t="s">
        <v>84</v>
      </c>
      <c r="C10" s="184" t="s">
        <v>85</v>
      </c>
      <c r="D10" s="185"/>
      <c r="E10" s="186" t="s">
        <v>88</v>
      </c>
      <c r="F10" s="183" t="s">
        <v>84</v>
      </c>
      <c r="G10" s="184" t="s">
        <v>85</v>
      </c>
      <c r="H10" s="183"/>
      <c r="I10" s="186" t="s">
        <v>86</v>
      </c>
      <c r="J10" s="183" t="s">
        <v>84</v>
      </c>
      <c r="K10" s="187" t="s">
        <v>85</v>
      </c>
    </row>
    <row r="11" customHeight="1" spans="1:11">
      <c r="A11" s="167" t="s">
        <v>89</v>
      </c>
      <c r="B11" s="188" t="s">
        <v>84</v>
      </c>
      <c r="C11" s="162" t="s">
        <v>85</v>
      </c>
      <c r="D11" s="171"/>
      <c r="E11" s="168" t="s">
        <v>91</v>
      </c>
      <c r="F11" s="188" t="s">
        <v>84</v>
      </c>
      <c r="G11" s="162" t="s">
        <v>85</v>
      </c>
      <c r="H11" s="188"/>
      <c r="I11" s="168" t="s">
        <v>96</v>
      </c>
      <c r="J11" s="188" t="s">
        <v>84</v>
      </c>
      <c r="K11" s="163" t="s">
        <v>85</v>
      </c>
    </row>
    <row r="12" customHeight="1" spans="1:11">
      <c r="A12" s="175" t="s">
        <v>126</v>
      </c>
      <c r="B12" s="176"/>
      <c r="C12" s="176"/>
      <c r="D12" s="176"/>
      <c r="E12" s="176"/>
      <c r="F12" s="176"/>
      <c r="G12" s="176"/>
      <c r="H12" s="176"/>
      <c r="I12" s="176"/>
      <c r="J12" s="176"/>
      <c r="K12" s="189"/>
    </row>
    <row r="13" customHeight="1" spans="1:11">
      <c r="A13" s="190" t="s">
        <v>147</v>
      </c>
      <c r="B13" s="190"/>
      <c r="C13" s="190"/>
      <c r="D13" s="190"/>
      <c r="E13" s="190"/>
      <c r="F13" s="190"/>
      <c r="G13" s="190"/>
      <c r="H13" s="190"/>
      <c r="I13" s="190"/>
      <c r="J13" s="190"/>
      <c r="K13" s="190"/>
    </row>
    <row r="14" customHeight="1" spans="1:11">
      <c r="A14" s="191" t="s">
        <v>148</v>
      </c>
      <c r="B14" s="192"/>
      <c r="C14" s="192"/>
      <c r="D14" s="192"/>
      <c r="E14" s="192"/>
      <c r="F14" s="192"/>
      <c r="G14" s="192"/>
      <c r="H14" s="192"/>
      <c r="I14" s="193"/>
      <c r="J14" s="193"/>
      <c r="K14" s="194"/>
    </row>
    <row r="15" customHeight="1" spans="1:11">
      <c r="A15" s="195"/>
      <c r="B15" s="196"/>
      <c r="C15" s="196"/>
      <c r="D15" s="197"/>
      <c r="E15" s="198"/>
      <c r="F15" s="196"/>
      <c r="G15" s="196"/>
      <c r="H15" s="197"/>
      <c r="I15" s="199"/>
      <c r="J15" s="200"/>
      <c r="K15" s="201"/>
    </row>
    <row r="16" customHeight="1" spans="1:11">
      <c r="A16" s="202"/>
      <c r="B16" s="179"/>
      <c r="C16" s="179"/>
      <c r="D16" s="179"/>
      <c r="E16" s="179"/>
      <c r="F16" s="179"/>
      <c r="G16" s="179"/>
      <c r="H16" s="179"/>
      <c r="I16" s="179"/>
      <c r="J16" s="179"/>
      <c r="K16" s="180"/>
    </row>
    <row r="17" customHeight="1" spans="1:11">
      <c r="A17" s="190" t="s">
        <v>149</v>
      </c>
      <c r="B17" s="190"/>
      <c r="C17" s="190"/>
      <c r="D17" s="190"/>
      <c r="E17" s="190"/>
      <c r="F17" s="190"/>
      <c r="G17" s="190"/>
      <c r="H17" s="190"/>
      <c r="I17" s="190"/>
      <c r="J17" s="190"/>
      <c r="K17" s="190"/>
    </row>
    <row r="18" customHeight="1" spans="1:11">
      <c r="A18" s="191" t="s">
        <v>150</v>
      </c>
      <c r="B18" s="192"/>
      <c r="C18" s="192"/>
      <c r="D18" s="192"/>
      <c r="E18" s="192"/>
      <c r="F18" s="192"/>
      <c r="G18" s="192"/>
      <c r="H18" s="192"/>
      <c r="I18" s="193"/>
      <c r="J18" s="193"/>
      <c r="K18" s="194"/>
    </row>
    <row r="19" customHeight="1" spans="1:11">
      <c r="A19" s="195"/>
      <c r="B19" s="196"/>
      <c r="C19" s="196"/>
      <c r="D19" s="197"/>
      <c r="E19" s="198"/>
      <c r="F19" s="196"/>
      <c r="G19" s="196"/>
      <c r="H19" s="197"/>
      <c r="I19" s="199"/>
      <c r="J19" s="200"/>
      <c r="K19" s="201"/>
    </row>
    <row r="20" customHeight="1" spans="1:11">
      <c r="A20" s="202"/>
      <c r="B20" s="179"/>
      <c r="C20" s="179"/>
      <c r="D20" s="179"/>
      <c r="E20" s="179"/>
      <c r="F20" s="179"/>
      <c r="G20" s="179"/>
      <c r="H20" s="179"/>
      <c r="I20" s="179"/>
      <c r="J20" s="179"/>
      <c r="K20" s="180"/>
    </row>
    <row r="21" customHeight="1" spans="1:11">
      <c r="A21" s="203" t="s">
        <v>123</v>
      </c>
      <c r="B21" s="203"/>
      <c r="C21" s="203"/>
      <c r="D21" s="203"/>
      <c r="E21" s="203"/>
      <c r="F21" s="203"/>
      <c r="G21" s="203"/>
      <c r="H21" s="203"/>
      <c r="I21" s="203"/>
      <c r="J21" s="203"/>
      <c r="K21" s="203"/>
    </row>
    <row r="22" customHeight="1" spans="1:11">
      <c r="A22" s="74" t="s">
        <v>124</v>
      </c>
      <c r="B22" s="80"/>
      <c r="C22" s="80"/>
      <c r="D22" s="80"/>
      <c r="E22" s="80"/>
      <c r="F22" s="80"/>
      <c r="G22" s="80"/>
      <c r="H22" s="80"/>
      <c r="I22" s="80"/>
      <c r="J22" s="80"/>
      <c r="K22" s="117"/>
    </row>
    <row r="23" customHeight="1" spans="1:11">
      <c r="A23" s="89" t="s">
        <v>125</v>
      </c>
      <c r="B23" s="92"/>
      <c r="C23" s="162" t="s">
        <v>66</v>
      </c>
      <c r="D23" s="162" t="s">
        <v>67</v>
      </c>
      <c r="E23" s="87"/>
      <c r="F23" s="87"/>
      <c r="G23" s="87"/>
      <c r="H23" s="87"/>
      <c r="I23" s="87"/>
      <c r="J23" s="87"/>
      <c r="K23" s="88"/>
    </row>
    <row r="24" customHeight="1" spans="1:11">
      <c r="A24" s="204" t="s">
        <v>151</v>
      </c>
      <c r="B24" s="205"/>
      <c r="C24" s="205"/>
      <c r="D24" s="205"/>
      <c r="E24" s="205"/>
      <c r="F24" s="205"/>
      <c r="G24" s="205"/>
      <c r="H24" s="205"/>
      <c r="I24" s="205"/>
      <c r="J24" s="205"/>
      <c r="K24" s="206"/>
    </row>
    <row r="25" customHeight="1" spans="1:11">
      <c r="A25" s="207"/>
      <c r="B25" s="208"/>
      <c r="C25" s="208"/>
      <c r="D25" s="208"/>
      <c r="E25" s="208"/>
      <c r="F25" s="208"/>
      <c r="G25" s="208"/>
      <c r="H25" s="208"/>
      <c r="I25" s="208"/>
      <c r="J25" s="208"/>
      <c r="K25" s="209"/>
    </row>
    <row r="26" customHeight="1" spans="1:11">
      <c r="A26" s="181" t="s">
        <v>131</v>
      </c>
      <c r="B26" s="181"/>
      <c r="C26" s="181"/>
      <c r="D26" s="181"/>
      <c r="E26" s="181"/>
      <c r="F26" s="181"/>
      <c r="G26" s="181"/>
      <c r="H26" s="181"/>
      <c r="I26" s="181"/>
      <c r="J26" s="181"/>
      <c r="K26" s="181"/>
    </row>
    <row r="27" customHeight="1" spans="1:11">
      <c r="A27" s="155" t="s">
        <v>132</v>
      </c>
      <c r="B27" s="184" t="s">
        <v>94</v>
      </c>
      <c r="C27" s="184" t="s">
        <v>95</v>
      </c>
      <c r="D27" s="184" t="s">
        <v>87</v>
      </c>
      <c r="E27" s="156" t="s">
        <v>133</v>
      </c>
      <c r="F27" s="184" t="s">
        <v>94</v>
      </c>
      <c r="G27" s="184" t="s">
        <v>95</v>
      </c>
      <c r="H27" s="184" t="s">
        <v>87</v>
      </c>
      <c r="I27" s="156" t="s">
        <v>134</v>
      </c>
      <c r="J27" s="184" t="s">
        <v>94</v>
      </c>
      <c r="K27" s="187" t="s">
        <v>95</v>
      </c>
    </row>
    <row r="28" customHeight="1" spans="1:11">
      <c r="A28" s="210" t="s">
        <v>86</v>
      </c>
      <c r="B28" s="162" t="s">
        <v>94</v>
      </c>
      <c r="C28" s="162" t="s">
        <v>95</v>
      </c>
      <c r="D28" s="162" t="s">
        <v>87</v>
      </c>
      <c r="E28" s="211" t="s">
        <v>93</v>
      </c>
      <c r="F28" s="162" t="s">
        <v>94</v>
      </c>
      <c r="G28" s="162" t="s">
        <v>95</v>
      </c>
      <c r="H28" s="162" t="s">
        <v>87</v>
      </c>
      <c r="I28" s="211" t="s">
        <v>104</v>
      </c>
      <c r="J28" s="162" t="s">
        <v>94</v>
      </c>
      <c r="K28" s="163" t="s">
        <v>95</v>
      </c>
    </row>
    <row r="29" customHeight="1" spans="1:11">
      <c r="A29" s="161" t="s">
        <v>97</v>
      </c>
      <c r="B29" s="212"/>
      <c r="C29" s="212"/>
      <c r="D29" s="212"/>
      <c r="E29" s="212"/>
      <c r="F29" s="212"/>
      <c r="G29" s="212"/>
      <c r="H29" s="212"/>
      <c r="I29" s="212"/>
      <c r="J29" s="212"/>
      <c r="K29" s="213"/>
    </row>
    <row r="30" customHeight="1" spans="1:11">
      <c r="A30" s="214"/>
      <c r="B30" s="215"/>
      <c r="C30" s="215"/>
      <c r="D30" s="215"/>
      <c r="E30" s="215"/>
      <c r="F30" s="215"/>
      <c r="G30" s="215"/>
      <c r="H30" s="215"/>
      <c r="I30" s="215"/>
      <c r="J30" s="215"/>
      <c r="K30" s="216"/>
    </row>
    <row r="31" customHeight="1" spans="1:11">
      <c r="A31" s="217" t="s">
        <v>152</v>
      </c>
      <c r="B31" s="217"/>
      <c r="C31" s="217"/>
      <c r="D31" s="217"/>
      <c r="E31" s="217"/>
      <c r="F31" s="217"/>
      <c r="G31" s="217"/>
      <c r="H31" s="217"/>
      <c r="I31" s="217"/>
      <c r="J31" s="217"/>
      <c r="K31" s="217"/>
    </row>
    <row r="32" ht="17.25" customHeight="1" spans="1:11">
      <c r="A32" s="218" t="s">
        <v>153</v>
      </c>
      <c r="B32" s="219"/>
      <c r="C32" s="219"/>
      <c r="D32" s="219"/>
      <c r="E32" s="219"/>
      <c r="F32" s="219"/>
      <c r="G32" s="219"/>
      <c r="H32" s="219"/>
      <c r="I32" s="219"/>
      <c r="J32" s="219"/>
      <c r="K32" s="220"/>
    </row>
    <row r="33" ht="17.25" customHeight="1" spans="1:11">
      <c r="A33" s="221"/>
      <c r="B33" s="222"/>
      <c r="C33" s="222"/>
      <c r="D33" s="222"/>
      <c r="E33" s="222"/>
      <c r="F33" s="222"/>
      <c r="G33" s="222"/>
      <c r="H33" s="222"/>
      <c r="I33" s="222"/>
      <c r="J33" s="222"/>
      <c r="K33" s="223"/>
    </row>
    <row r="34" ht="17.25" customHeight="1" spans="1:11">
      <c r="A34" s="221"/>
      <c r="B34" s="222"/>
      <c r="C34" s="222"/>
      <c r="D34" s="222"/>
      <c r="E34" s="222"/>
      <c r="F34" s="222"/>
      <c r="G34" s="222"/>
      <c r="H34" s="222"/>
      <c r="I34" s="222"/>
      <c r="J34" s="222"/>
      <c r="K34" s="223"/>
    </row>
    <row r="35" ht="17.25" customHeight="1" spans="1:11">
      <c r="A35" s="221"/>
      <c r="B35" s="222"/>
      <c r="C35" s="222"/>
      <c r="D35" s="222"/>
      <c r="E35" s="222"/>
      <c r="F35" s="222"/>
      <c r="G35" s="222"/>
      <c r="H35" s="222"/>
      <c r="I35" s="222"/>
      <c r="J35" s="222"/>
      <c r="K35" s="223"/>
    </row>
    <row r="36" ht="17.25" customHeight="1" spans="1:11">
      <c r="A36" s="221"/>
      <c r="B36" s="222"/>
      <c r="C36" s="222"/>
      <c r="D36" s="222"/>
      <c r="E36" s="222"/>
      <c r="F36" s="222"/>
      <c r="G36" s="222"/>
      <c r="H36" s="222"/>
      <c r="I36" s="222"/>
      <c r="J36" s="222"/>
      <c r="K36" s="223"/>
    </row>
    <row r="37" ht="17.25" customHeight="1" spans="1:11">
      <c r="A37" s="221"/>
      <c r="B37" s="222"/>
      <c r="C37" s="222"/>
      <c r="D37" s="222"/>
      <c r="E37" s="222"/>
      <c r="F37" s="222"/>
      <c r="G37" s="222"/>
      <c r="H37" s="222"/>
      <c r="I37" s="222"/>
      <c r="J37" s="222"/>
      <c r="K37" s="223"/>
    </row>
    <row r="38" ht="17.25" customHeight="1" spans="1:11">
      <c r="A38" s="221"/>
      <c r="B38" s="222"/>
      <c r="C38" s="222"/>
      <c r="D38" s="222"/>
      <c r="E38" s="222"/>
      <c r="F38" s="222"/>
      <c r="G38" s="222"/>
      <c r="H38" s="222"/>
      <c r="I38" s="222"/>
      <c r="J38" s="222"/>
      <c r="K38" s="223"/>
    </row>
    <row r="39" ht="17.25" customHeight="1" spans="1:11">
      <c r="A39" s="221"/>
      <c r="B39" s="222"/>
      <c r="C39" s="222"/>
      <c r="D39" s="222"/>
      <c r="E39" s="222"/>
      <c r="F39" s="222"/>
      <c r="G39" s="222"/>
      <c r="H39" s="222"/>
      <c r="I39" s="222"/>
      <c r="J39" s="222"/>
      <c r="K39" s="223"/>
    </row>
    <row r="40" ht="17.25" customHeight="1" spans="1:11">
      <c r="A40" s="221"/>
      <c r="B40" s="222"/>
      <c r="C40" s="222"/>
      <c r="D40" s="222"/>
      <c r="E40" s="222"/>
      <c r="F40" s="222"/>
      <c r="G40" s="222"/>
      <c r="H40" s="222"/>
      <c r="I40" s="222"/>
      <c r="J40" s="222"/>
      <c r="K40" s="223"/>
    </row>
    <row r="41" ht="17.25" customHeight="1" spans="1:11">
      <c r="A41" s="221"/>
      <c r="B41" s="222"/>
      <c r="C41" s="222"/>
      <c r="D41" s="222"/>
      <c r="E41" s="222"/>
      <c r="F41" s="222"/>
      <c r="G41" s="222"/>
      <c r="H41" s="222"/>
      <c r="I41" s="222"/>
      <c r="J41" s="222"/>
      <c r="K41" s="223"/>
    </row>
    <row r="42" ht="17.25" customHeight="1" spans="1:11">
      <c r="A42" s="221"/>
      <c r="B42" s="222"/>
      <c r="C42" s="222"/>
      <c r="D42" s="222"/>
      <c r="E42" s="222"/>
      <c r="F42" s="222"/>
      <c r="G42" s="222"/>
      <c r="H42" s="222"/>
      <c r="I42" s="222"/>
      <c r="J42" s="222"/>
      <c r="K42" s="223"/>
    </row>
    <row r="43" ht="17.25" customHeight="1" spans="1:11">
      <c r="A43" s="214" t="s">
        <v>130</v>
      </c>
      <c r="B43" s="215"/>
      <c r="C43" s="215"/>
      <c r="D43" s="215"/>
      <c r="E43" s="215"/>
      <c r="F43" s="215"/>
      <c r="G43" s="215"/>
      <c r="H43" s="215"/>
      <c r="I43" s="215"/>
      <c r="J43" s="215"/>
      <c r="K43" s="216"/>
    </row>
    <row r="44" customHeight="1" spans="1:11">
      <c r="A44" s="217" t="s">
        <v>154</v>
      </c>
      <c r="B44" s="217"/>
      <c r="C44" s="217"/>
      <c r="D44" s="217"/>
      <c r="E44" s="217"/>
      <c r="F44" s="217"/>
      <c r="G44" s="217"/>
      <c r="H44" s="217"/>
      <c r="I44" s="217"/>
      <c r="J44" s="217"/>
      <c r="K44" s="217"/>
    </row>
    <row r="45" ht="18" customHeight="1" spans="1:11">
      <c r="A45" s="224" t="s">
        <v>126</v>
      </c>
      <c r="B45" s="225"/>
      <c r="C45" s="225"/>
      <c r="D45" s="225"/>
      <c r="E45" s="225"/>
      <c r="F45" s="225"/>
      <c r="G45" s="225"/>
      <c r="H45" s="225"/>
      <c r="I45" s="225"/>
      <c r="J45" s="225"/>
      <c r="K45" s="226"/>
    </row>
    <row r="46" ht="18" customHeight="1" spans="1:11">
      <c r="A46" s="224"/>
      <c r="B46" s="225"/>
      <c r="C46" s="225"/>
      <c r="D46" s="225"/>
      <c r="E46" s="225"/>
      <c r="F46" s="225"/>
      <c r="G46" s="225"/>
      <c r="H46" s="225"/>
      <c r="I46" s="225"/>
      <c r="J46" s="225"/>
      <c r="K46" s="226"/>
    </row>
    <row r="47" ht="18" customHeight="1" spans="1:11">
      <c r="A47" s="207"/>
      <c r="B47" s="208"/>
      <c r="C47" s="208"/>
      <c r="D47" s="208"/>
      <c r="E47" s="208"/>
      <c r="F47" s="208"/>
      <c r="G47" s="208"/>
      <c r="H47" s="208"/>
      <c r="I47" s="208"/>
      <c r="J47" s="208"/>
      <c r="K47" s="209"/>
    </row>
    <row r="48" ht="21" customHeight="1" spans="1:11">
      <c r="A48" s="227" t="s">
        <v>136</v>
      </c>
      <c r="B48" s="228" t="s">
        <v>137</v>
      </c>
      <c r="C48" s="228"/>
      <c r="D48" s="229" t="s">
        <v>138</v>
      </c>
      <c r="E48" s="230"/>
      <c r="F48" s="229" t="s">
        <v>139</v>
      </c>
      <c r="G48" s="231"/>
      <c r="H48" s="232" t="s">
        <v>140</v>
      </c>
      <c r="I48" s="232"/>
      <c r="J48" s="228"/>
      <c r="K48" s="233"/>
    </row>
    <row r="49" customHeight="1" spans="1:11">
      <c r="A49" s="234" t="s">
        <v>141</v>
      </c>
      <c r="B49" s="235"/>
      <c r="C49" s="235"/>
      <c r="D49" s="235"/>
      <c r="E49" s="235"/>
      <c r="F49" s="235"/>
      <c r="G49" s="235"/>
      <c r="H49" s="235"/>
      <c r="I49" s="235"/>
      <c r="J49" s="235"/>
      <c r="K49" s="236"/>
    </row>
    <row r="50" customHeight="1" spans="1:11">
      <c r="A50" s="237"/>
      <c r="B50" s="238"/>
      <c r="C50" s="238"/>
      <c r="D50" s="238"/>
      <c r="E50" s="238"/>
      <c r="F50" s="238"/>
      <c r="G50" s="238"/>
      <c r="H50" s="238"/>
      <c r="I50" s="238"/>
      <c r="J50" s="238"/>
      <c r="K50" s="239"/>
    </row>
    <row r="51" customHeight="1" spans="1:11">
      <c r="A51" s="240"/>
      <c r="B51" s="241"/>
      <c r="C51" s="241"/>
      <c r="D51" s="241"/>
      <c r="E51" s="241"/>
      <c r="F51" s="241"/>
      <c r="G51" s="241"/>
      <c r="H51" s="241"/>
      <c r="I51" s="241"/>
      <c r="J51" s="241"/>
      <c r="K51" s="242"/>
    </row>
    <row r="52" ht="21" customHeight="1" spans="1:11">
      <c r="A52" s="227" t="s">
        <v>136</v>
      </c>
      <c r="B52" s="228" t="s">
        <v>137</v>
      </c>
      <c r="C52" s="228"/>
      <c r="D52" s="229" t="s">
        <v>138</v>
      </c>
      <c r="E52" s="229"/>
      <c r="F52" s="229" t="s">
        <v>139</v>
      </c>
      <c r="G52" s="229"/>
      <c r="H52" s="232" t="s">
        <v>140</v>
      </c>
      <c r="I52" s="232"/>
      <c r="J52" s="243"/>
      <c r="K52" s="244"/>
    </row>
  </sheetData>
  <mergeCells count="82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263525</xdr:colOff>
                    <xdr:row>9</xdr:row>
                    <xdr:rowOff>169545</xdr:rowOff>
                  </from>
                  <to>
                    <xdr:col>6</xdr:col>
                    <xdr:colOff>657225</xdr:colOff>
                    <xdr:row>11</xdr:row>
                    <xdr:rowOff>67945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313055</xdr:colOff>
                    <xdr:row>9</xdr:row>
                    <xdr:rowOff>3175</xdr:rowOff>
                  </from>
                  <to>
                    <xdr:col>3</xdr:col>
                    <xdr:colOff>0</xdr:colOff>
                    <xdr:row>10</xdr:row>
                    <xdr:rowOff>1905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306070</xdr:colOff>
                    <xdr:row>10</xdr:row>
                    <xdr:rowOff>30480</xdr:rowOff>
                  </from>
                  <to>
                    <xdr:col>3</xdr:col>
                    <xdr:colOff>0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361315</xdr:colOff>
                    <xdr:row>8</xdr:row>
                    <xdr:rowOff>201295</xdr:rowOff>
                  </from>
                  <to>
                    <xdr:col>6</xdr:col>
                    <xdr:colOff>10795</xdr:colOff>
                    <xdr:row>10</xdr:row>
                    <xdr:rowOff>43180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269240</xdr:colOff>
                    <xdr:row>8</xdr:row>
                    <xdr:rowOff>163195</xdr:rowOff>
                  </from>
                  <to>
                    <xdr:col>6</xdr:col>
                    <xdr:colOff>662940</xdr:colOff>
                    <xdr:row>10</xdr:row>
                    <xdr:rowOff>48895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26035</xdr:rowOff>
                  </from>
                  <to>
                    <xdr:col>6</xdr:col>
                    <xdr:colOff>5080</xdr:colOff>
                    <xdr:row>11</xdr:row>
                    <xdr:rowOff>24130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348615</xdr:colOff>
                    <xdr:row>9</xdr:row>
                    <xdr:rowOff>2540</xdr:rowOff>
                  </from>
                  <to>
                    <xdr:col>2</xdr:col>
                    <xdr:colOff>0</xdr:colOff>
                    <xdr:row>10</xdr:row>
                    <xdr:rowOff>2540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354330</xdr:colOff>
                    <xdr:row>10</xdr:row>
                    <xdr:rowOff>33020</xdr:rowOff>
                  </from>
                  <to>
                    <xdr:col>2</xdr:col>
                    <xdr:colOff>15240</xdr:colOff>
                    <xdr:row>11</xdr:row>
                    <xdr:rowOff>35560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353695</xdr:colOff>
                    <xdr:row>8</xdr:row>
                    <xdr:rowOff>208915</xdr:rowOff>
                  </from>
                  <to>
                    <xdr:col>10</xdr:col>
                    <xdr:colOff>3175</xdr:colOff>
                    <xdr:row>10</xdr:row>
                    <xdr:rowOff>37465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180340</xdr:rowOff>
                  </from>
                  <to>
                    <xdr:col>11</xdr:col>
                    <xdr:colOff>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353695</xdr:colOff>
                    <xdr:row>10</xdr:row>
                    <xdr:rowOff>20955</xdr:rowOff>
                  </from>
                  <to>
                    <xdr:col>10</xdr:col>
                    <xdr:colOff>3175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316865</xdr:colOff>
                    <xdr:row>9</xdr:row>
                    <xdr:rowOff>174625</xdr:rowOff>
                  </from>
                  <to>
                    <xdr:col>11</xdr:col>
                    <xdr:colOff>0</xdr:colOff>
                    <xdr:row>11</xdr:row>
                    <xdr:rowOff>36830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305435</xdr:colOff>
                    <xdr:row>2</xdr:row>
                    <xdr:rowOff>176530</xdr:rowOff>
                  </from>
                  <to>
                    <xdr:col>10</xdr:col>
                    <xdr:colOff>0</xdr:colOff>
                    <xdr:row>4</xdr:row>
                    <xdr:rowOff>37465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17145</xdr:rowOff>
                  </from>
                  <to>
                    <xdr:col>11</xdr:col>
                    <xdr:colOff>0</xdr:colOff>
                    <xdr:row>4</xdr:row>
                    <xdr:rowOff>24130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312420</xdr:colOff>
                    <xdr:row>3</xdr:row>
                    <xdr:rowOff>170815</xdr:rowOff>
                  </from>
                  <to>
                    <xdr:col>10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3810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name="Check Box 38" r:id="rId40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6</xdr:row>
                    <xdr:rowOff>191770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name="Check Box 39" r:id="rId41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7</xdr:row>
                    <xdr:rowOff>201295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name="Check Box 40" r:id="rId42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name="Check Box 41" r:id="rId4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4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name="Check Box 42" r:id="rId44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3</xdr:row>
                    <xdr:rowOff>174625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name="Check Box 43" r:id="rId45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name="Check Box 44" r:id="rId46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4</xdr:row>
                    <xdr:rowOff>174625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name="Check Box 45" r:id="rId47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193675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name="Check Box 46" r:id="rId48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194945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name="Check Box 47" r:id="rId49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zoomScale="125" zoomScaleNormal="125" topLeftCell="A21" workbookViewId="0">
      <selection activeCell="M8" sqref="M8"/>
    </sheetView>
  </sheetViews>
  <sheetFormatPr defaultColWidth="10.1696428571429" defaultRowHeight="17.6"/>
  <cols>
    <col min="1" max="1" width="9.66964285714286" style="72" customWidth="1"/>
    <col min="2" max="2" width="11.1696428571429" style="72" customWidth="1"/>
    <col min="3" max="3" width="9.16964285714286" style="72" customWidth="1"/>
    <col min="4" max="4" width="9.5" style="72" customWidth="1"/>
    <col min="5" max="5" width="9.16964285714286" style="72" customWidth="1"/>
    <col min="6" max="6" width="10.3303571428571" style="72" customWidth="1"/>
    <col min="7" max="7" width="9.5" style="72" customWidth="1"/>
    <col min="8" max="8" width="9.16964285714286" style="72" customWidth="1"/>
    <col min="9" max="9" width="8.16964285714286" style="72" customWidth="1"/>
    <col min="10" max="10" width="10.5" style="72" customWidth="1"/>
    <col min="11" max="11" width="12.1696428571429" style="72" customWidth="1"/>
    <col min="12" max="16384" width="10.1696428571429" style="72"/>
  </cols>
  <sheetData>
    <row r="1" ht="29.55" spans="1:11">
      <c r="A1" s="73" t="s">
        <v>155</v>
      </c>
      <c r="B1" s="73"/>
      <c r="C1" s="73"/>
      <c r="D1" s="73"/>
      <c r="E1" s="73"/>
      <c r="F1" s="73"/>
      <c r="G1" s="73"/>
      <c r="H1" s="73"/>
      <c r="I1" s="73"/>
      <c r="J1" s="73"/>
      <c r="K1" s="73"/>
    </row>
    <row r="2" spans="1:11">
      <c r="A2" s="74" t="s">
        <v>53</v>
      </c>
      <c r="B2" s="75" t="s">
        <v>54</v>
      </c>
      <c r="C2" s="75"/>
      <c r="D2" s="76" t="s">
        <v>62</v>
      </c>
      <c r="E2" s="77" t="s">
        <v>63</v>
      </c>
      <c r="F2" s="78" t="s">
        <v>156</v>
      </c>
      <c r="G2" s="79" t="s">
        <v>69</v>
      </c>
      <c r="H2" s="79"/>
      <c r="I2" s="80" t="s">
        <v>57</v>
      </c>
      <c r="J2" s="79" t="s">
        <v>58</v>
      </c>
      <c r="K2" s="81"/>
    </row>
    <row r="3" spans="1:11">
      <c r="A3" s="82" t="s">
        <v>75</v>
      </c>
      <c r="B3" s="83">
        <v>1039</v>
      </c>
      <c r="C3" s="83"/>
      <c r="D3" s="84" t="s">
        <v>157</v>
      </c>
      <c r="E3" s="85">
        <v>46020</v>
      </c>
      <c r="F3" s="86"/>
      <c r="G3" s="86"/>
      <c r="H3" s="87" t="s">
        <v>158</v>
      </c>
      <c r="I3" s="87"/>
      <c r="J3" s="87"/>
      <c r="K3" s="88"/>
    </row>
    <row r="4" spans="1:11">
      <c r="A4" s="89" t="s">
        <v>72</v>
      </c>
      <c r="B4" s="90">
        <v>2</v>
      </c>
      <c r="C4" s="91">
        <v>6</v>
      </c>
      <c r="D4" s="92" t="s">
        <v>159</v>
      </c>
      <c r="E4" s="86" t="s">
        <v>160</v>
      </c>
      <c r="F4" s="86"/>
      <c r="G4" s="86"/>
      <c r="H4" s="92" t="s">
        <v>161</v>
      </c>
      <c r="I4" s="92"/>
      <c r="J4" s="93" t="s">
        <v>66</v>
      </c>
      <c r="K4" s="94" t="s">
        <v>67</v>
      </c>
    </row>
    <row r="5" spans="1:11">
      <c r="A5" s="89" t="s">
        <v>162</v>
      </c>
      <c r="B5" s="83">
        <v>1</v>
      </c>
      <c r="C5" s="83"/>
      <c r="D5" s="84" t="s">
        <v>163</v>
      </c>
      <c r="E5" s="84" t="s">
        <v>164</v>
      </c>
      <c r="F5" s="84" t="s">
        <v>165</v>
      </c>
      <c r="G5" s="84" t="s">
        <v>166</v>
      </c>
      <c r="H5" s="92" t="s">
        <v>167</v>
      </c>
      <c r="I5" s="92"/>
      <c r="J5" s="93" t="s">
        <v>66</v>
      </c>
      <c r="K5" s="94" t="s">
        <v>67</v>
      </c>
    </row>
    <row r="6" spans="1:11">
      <c r="A6" s="95" t="s">
        <v>168</v>
      </c>
      <c r="B6" s="96">
        <v>80</v>
      </c>
      <c r="C6" s="96"/>
      <c r="D6" s="97" t="s">
        <v>169</v>
      </c>
      <c r="E6" s="98"/>
      <c r="F6" s="99">
        <v>1032</v>
      </c>
      <c r="G6" s="97"/>
      <c r="H6" s="100" t="s">
        <v>170</v>
      </c>
      <c r="I6" s="100"/>
      <c r="J6" s="99" t="s">
        <v>66</v>
      </c>
      <c r="K6" s="101" t="s">
        <v>67</v>
      </c>
    </row>
    <row r="7" ht="18.35" spans="1:11">
      <c r="A7" s="102"/>
      <c r="B7" s="103"/>
      <c r="C7" s="103"/>
      <c r="D7" s="102"/>
      <c r="E7" s="103"/>
      <c r="F7" s="104"/>
      <c r="G7" s="102"/>
      <c r="H7" s="104"/>
      <c r="I7" s="103"/>
      <c r="J7" s="103"/>
      <c r="K7" s="103"/>
    </row>
    <row r="8" spans="1:11">
      <c r="A8" s="105" t="s">
        <v>171</v>
      </c>
      <c r="B8" s="78" t="s">
        <v>172</v>
      </c>
      <c r="C8" s="78" t="s">
        <v>173</v>
      </c>
      <c r="D8" s="78" t="s">
        <v>174</v>
      </c>
      <c r="E8" s="78" t="s">
        <v>175</v>
      </c>
      <c r="F8" s="78" t="s">
        <v>176</v>
      </c>
      <c r="G8" s="106" t="s">
        <v>78</v>
      </c>
      <c r="H8" s="107"/>
      <c r="I8" s="107"/>
      <c r="J8" s="107"/>
      <c r="K8" s="108"/>
    </row>
    <row r="9" spans="1:11">
      <c r="A9" s="89" t="s">
        <v>177</v>
      </c>
      <c r="B9" s="92"/>
      <c r="C9" s="93" t="s">
        <v>66</v>
      </c>
      <c r="D9" s="93" t="s">
        <v>67</v>
      </c>
      <c r="E9" s="84" t="s">
        <v>178</v>
      </c>
      <c r="F9" s="109" t="s">
        <v>179</v>
      </c>
      <c r="G9" s="110"/>
      <c r="H9" s="111"/>
      <c r="I9" s="111"/>
      <c r="J9" s="111"/>
      <c r="K9" s="112"/>
    </row>
    <row r="10" spans="1:11">
      <c r="A10" s="89" t="s">
        <v>180</v>
      </c>
      <c r="B10" s="92"/>
      <c r="C10" s="93" t="s">
        <v>66</v>
      </c>
      <c r="D10" s="93" t="s">
        <v>67</v>
      </c>
      <c r="E10" s="84" t="s">
        <v>181</v>
      </c>
      <c r="F10" s="109" t="s">
        <v>182</v>
      </c>
      <c r="G10" s="110" t="s">
        <v>183</v>
      </c>
      <c r="H10" s="111"/>
      <c r="I10" s="111"/>
      <c r="J10" s="111"/>
      <c r="K10" s="112"/>
    </row>
    <row r="11" spans="1:11">
      <c r="A11" s="113" t="s">
        <v>146</v>
      </c>
      <c r="B11" s="114"/>
      <c r="C11" s="114"/>
      <c r="D11" s="114"/>
      <c r="E11" s="114"/>
      <c r="F11" s="114"/>
      <c r="G11" s="114"/>
      <c r="H11" s="114"/>
      <c r="I11" s="114"/>
      <c r="J11" s="114"/>
      <c r="K11" s="115"/>
    </row>
    <row r="12" spans="1:11">
      <c r="A12" s="82" t="s">
        <v>88</v>
      </c>
      <c r="B12" s="93" t="s">
        <v>84</v>
      </c>
      <c r="C12" s="93" t="s">
        <v>85</v>
      </c>
      <c r="D12" s="109"/>
      <c r="E12" s="84" t="s">
        <v>86</v>
      </c>
      <c r="F12" s="93" t="s">
        <v>84</v>
      </c>
      <c r="G12" s="93" t="s">
        <v>85</v>
      </c>
      <c r="H12" s="93"/>
      <c r="I12" s="84" t="s">
        <v>184</v>
      </c>
      <c r="J12" s="93" t="s">
        <v>84</v>
      </c>
      <c r="K12" s="94" t="s">
        <v>85</v>
      </c>
    </row>
    <row r="13" spans="1:11">
      <c r="A13" s="82" t="s">
        <v>91</v>
      </c>
      <c r="B13" s="93" t="s">
        <v>84</v>
      </c>
      <c r="C13" s="93" t="s">
        <v>85</v>
      </c>
      <c r="D13" s="109"/>
      <c r="E13" s="84" t="s">
        <v>96</v>
      </c>
      <c r="F13" s="93" t="s">
        <v>84</v>
      </c>
      <c r="G13" s="93" t="s">
        <v>85</v>
      </c>
      <c r="H13" s="93"/>
      <c r="I13" s="84" t="s">
        <v>185</v>
      </c>
      <c r="J13" s="93" t="s">
        <v>84</v>
      </c>
      <c r="K13" s="94" t="s">
        <v>85</v>
      </c>
    </row>
    <row r="14" ht="18.35" spans="1:11">
      <c r="A14" s="95" t="s">
        <v>186</v>
      </c>
      <c r="B14" s="99" t="s">
        <v>84</v>
      </c>
      <c r="C14" s="99" t="s">
        <v>85</v>
      </c>
      <c r="D14" s="98"/>
      <c r="E14" s="97" t="s">
        <v>187</v>
      </c>
      <c r="F14" s="99" t="s">
        <v>84</v>
      </c>
      <c r="G14" s="99" t="s">
        <v>85</v>
      </c>
      <c r="H14" s="99"/>
      <c r="I14" s="97" t="s">
        <v>188</v>
      </c>
      <c r="J14" s="99" t="s">
        <v>84</v>
      </c>
      <c r="K14" s="101" t="s">
        <v>85</v>
      </c>
    </row>
    <row r="15" ht="18.35" spans="1:11">
      <c r="A15" s="102"/>
      <c r="B15" s="116"/>
      <c r="C15" s="116"/>
      <c r="D15" s="103"/>
      <c r="E15" s="102"/>
      <c r="F15" s="116"/>
      <c r="G15" s="116"/>
      <c r="H15" s="116"/>
      <c r="I15" s="102"/>
      <c r="J15" s="116"/>
      <c r="K15" s="116"/>
    </row>
    <row r="16" s="70" customFormat="1" spans="1:11">
      <c r="A16" s="74" t="s">
        <v>189</v>
      </c>
      <c r="B16" s="80"/>
      <c r="C16" s="80"/>
      <c r="D16" s="80"/>
      <c r="E16" s="80"/>
      <c r="F16" s="80"/>
      <c r="G16" s="80"/>
      <c r="H16" s="80"/>
      <c r="I16" s="80"/>
      <c r="J16" s="80"/>
      <c r="K16" s="117"/>
    </row>
    <row r="17" spans="1:11">
      <c r="A17" s="89" t="s">
        <v>190</v>
      </c>
      <c r="B17" s="92"/>
      <c r="C17" s="92"/>
      <c r="D17" s="92"/>
      <c r="E17" s="92"/>
      <c r="F17" s="92"/>
      <c r="G17" s="92"/>
      <c r="H17" s="92"/>
      <c r="I17" s="92"/>
      <c r="J17" s="92"/>
      <c r="K17" s="118"/>
    </row>
    <row r="18" spans="1:11">
      <c r="A18" s="89" t="s">
        <v>191</v>
      </c>
      <c r="B18" s="92"/>
      <c r="C18" s="92"/>
      <c r="D18" s="92"/>
      <c r="E18" s="92"/>
      <c r="F18" s="92"/>
      <c r="G18" s="92"/>
      <c r="H18" s="92"/>
      <c r="I18" s="92"/>
      <c r="J18" s="92"/>
      <c r="K18" s="118"/>
    </row>
    <row r="19" spans="1:11">
      <c r="A19" s="119" t="s">
        <v>192</v>
      </c>
      <c r="B19" s="93"/>
      <c r="C19" s="93"/>
      <c r="D19" s="93"/>
      <c r="E19" s="93"/>
      <c r="F19" s="93"/>
      <c r="G19" s="93"/>
      <c r="H19" s="93"/>
      <c r="I19" s="93"/>
      <c r="J19" s="93"/>
      <c r="K19" s="94"/>
    </row>
    <row r="20" spans="1:11">
      <c r="A20" s="120"/>
      <c r="B20" s="121"/>
      <c r="C20" s="121"/>
      <c r="D20" s="121"/>
      <c r="E20" s="121"/>
      <c r="F20" s="121"/>
      <c r="G20" s="121"/>
      <c r="H20" s="121"/>
      <c r="I20" s="121"/>
      <c r="J20" s="121"/>
      <c r="K20" s="122"/>
    </row>
    <row r="21" spans="1:11">
      <c r="A21" s="120"/>
      <c r="B21" s="121"/>
      <c r="C21" s="121"/>
      <c r="D21" s="121"/>
      <c r="E21" s="121"/>
      <c r="F21" s="121"/>
      <c r="G21" s="121"/>
      <c r="H21" s="121"/>
      <c r="I21" s="121"/>
      <c r="J21" s="121"/>
      <c r="K21" s="122"/>
    </row>
    <row r="22" spans="1:11">
      <c r="A22" s="120"/>
      <c r="B22" s="121"/>
      <c r="C22" s="121"/>
      <c r="D22" s="121"/>
      <c r="E22" s="121"/>
      <c r="F22" s="121"/>
      <c r="G22" s="121"/>
      <c r="H22" s="121"/>
      <c r="I22" s="121"/>
      <c r="J22" s="121"/>
      <c r="K22" s="122"/>
    </row>
    <row r="23" spans="1:11">
      <c r="A23" s="123"/>
      <c r="B23" s="124"/>
      <c r="C23" s="124"/>
      <c r="D23" s="124"/>
      <c r="E23" s="124"/>
      <c r="F23" s="124"/>
      <c r="G23" s="124"/>
      <c r="H23" s="124"/>
      <c r="I23" s="124"/>
      <c r="J23" s="124"/>
      <c r="K23" s="125"/>
    </row>
    <row r="24" spans="1:11">
      <c r="A24" s="89" t="s">
        <v>125</v>
      </c>
      <c r="B24" s="92"/>
      <c r="C24" s="93" t="s">
        <v>66</v>
      </c>
      <c r="D24" s="93" t="s">
        <v>67</v>
      </c>
      <c r="E24" s="87"/>
      <c r="F24" s="87"/>
      <c r="G24" s="87"/>
      <c r="H24" s="87"/>
      <c r="I24" s="87"/>
      <c r="J24" s="87"/>
      <c r="K24" s="88"/>
    </row>
    <row r="25" ht="18.35" spans="1:11">
      <c r="A25" s="126" t="s">
        <v>193</v>
      </c>
      <c r="B25" s="127"/>
      <c r="C25" s="127"/>
      <c r="D25" s="127"/>
      <c r="E25" s="127"/>
      <c r="F25" s="127"/>
      <c r="G25" s="127"/>
      <c r="H25" s="127"/>
      <c r="I25" s="127"/>
      <c r="J25" s="127"/>
      <c r="K25" s="128"/>
    </row>
    <row r="26" ht="18.35" spans="1:11">
      <c r="A26" s="129"/>
      <c r="B26" s="129"/>
      <c r="C26" s="129"/>
      <c r="D26" s="129"/>
      <c r="E26" s="129"/>
      <c r="F26" s="129"/>
      <c r="G26" s="129"/>
      <c r="H26" s="129"/>
      <c r="I26" s="129"/>
      <c r="J26" s="129"/>
      <c r="K26" s="129"/>
    </row>
    <row r="27" spans="1:11">
      <c r="A27" s="130" t="s">
        <v>194</v>
      </c>
      <c r="B27" s="107"/>
      <c r="C27" s="107"/>
      <c r="D27" s="107"/>
      <c r="E27" s="107"/>
      <c r="F27" s="107"/>
      <c r="G27" s="107"/>
      <c r="H27" s="107"/>
      <c r="I27" s="107"/>
      <c r="J27" s="107"/>
      <c r="K27" s="108"/>
    </row>
    <row r="28" spans="1:11">
      <c r="A28" s="131" t="s">
        <v>195</v>
      </c>
      <c r="B28" s="132"/>
      <c r="C28" s="132"/>
      <c r="D28" s="132"/>
      <c r="E28" s="132"/>
      <c r="F28" s="132"/>
      <c r="G28" s="132"/>
      <c r="H28" s="132"/>
      <c r="I28" s="132"/>
      <c r="J28" s="132"/>
      <c r="K28" s="133"/>
    </row>
    <row r="29" spans="1:11">
      <c r="A29" s="131" t="s">
        <v>196</v>
      </c>
      <c r="B29" s="132"/>
      <c r="C29" s="132"/>
      <c r="D29" s="132"/>
      <c r="E29" s="132"/>
      <c r="F29" s="132"/>
      <c r="G29" s="132"/>
      <c r="H29" s="132"/>
      <c r="I29" s="132"/>
      <c r="J29" s="132"/>
      <c r="K29" s="133"/>
    </row>
    <row r="30" spans="1:11">
      <c r="A30" s="131"/>
      <c r="B30" s="132"/>
      <c r="C30" s="132"/>
      <c r="D30" s="132"/>
      <c r="E30" s="132"/>
      <c r="F30" s="132"/>
      <c r="G30" s="132"/>
      <c r="H30" s="132"/>
      <c r="I30" s="132"/>
      <c r="J30" s="132"/>
      <c r="K30" s="133"/>
    </row>
    <row r="31" spans="1:11">
      <c r="A31" s="131"/>
      <c r="B31" s="132"/>
      <c r="C31" s="132"/>
      <c r="D31" s="132"/>
      <c r="E31" s="132"/>
      <c r="F31" s="132"/>
      <c r="G31" s="132"/>
      <c r="H31" s="132"/>
      <c r="I31" s="132"/>
      <c r="J31" s="132"/>
      <c r="K31" s="133"/>
    </row>
    <row r="32" spans="1:11">
      <c r="A32" s="131"/>
      <c r="B32" s="132"/>
      <c r="C32" s="132"/>
      <c r="D32" s="132"/>
      <c r="E32" s="132"/>
      <c r="F32" s="132"/>
      <c r="G32" s="132"/>
      <c r="H32" s="132"/>
      <c r="I32" s="132"/>
      <c r="J32" s="132"/>
      <c r="K32" s="133"/>
    </row>
    <row r="33" ht="23" customHeight="1" spans="1:13">
      <c r="A33" s="131"/>
      <c r="B33" s="132"/>
      <c r="C33" s="132"/>
      <c r="D33" s="132"/>
      <c r="E33" s="132"/>
      <c r="F33" s="132"/>
      <c r="G33" s="132"/>
      <c r="H33" s="132"/>
      <c r="I33" s="132"/>
      <c r="J33" s="132"/>
      <c r="K33" s="133"/>
    </row>
    <row r="34" ht="23" customHeight="1" spans="1:13">
      <c r="A34" s="120"/>
      <c r="B34" s="121"/>
      <c r="C34" s="121"/>
      <c r="D34" s="121"/>
      <c r="E34" s="121"/>
      <c r="F34" s="121"/>
      <c r="G34" s="121"/>
      <c r="H34" s="121"/>
      <c r="I34" s="121"/>
      <c r="J34" s="121"/>
      <c r="K34" s="122"/>
    </row>
    <row r="35" ht="23" customHeight="1" spans="1:13">
      <c r="A35" s="134"/>
      <c r="B35" s="121"/>
      <c r="C35" s="121"/>
      <c r="D35" s="121"/>
      <c r="E35" s="121"/>
      <c r="F35" s="121"/>
      <c r="G35" s="121"/>
      <c r="H35" s="121"/>
      <c r="I35" s="121"/>
      <c r="J35" s="121"/>
      <c r="K35" s="122"/>
    </row>
    <row r="36" ht="23" customHeight="1" spans="1:13">
      <c r="A36" s="135"/>
      <c r="B36" s="136"/>
      <c r="C36" s="136"/>
      <c r="D36" s="136"/>
      <c r="E36" s="136"/>
      <c r="F36" s="136"/>
      <c r="G36" s="136"/>
      <c r="H36" s="136"/>
      <c r="I36" s="136"/>
      <c r="J36" s="136"/>
      <c r="K36" s="137"/>
    </row>
    <row r="37" ht="18.75" customHeight="1" spans="1:13">
      <c r="A37" s="138" t="s">
        <v>197</v>
      </c>
      <c r="B37" s="139"/>
      <c r="C37" s="139"/>
      <c r="D37" s="139"/>
      <c r="E37" s="139"/>
      <c r="F37" s="139"/>
      <c r="G37" s="139"/>
      <c r="H37" s="139"/>
      <c r="I37" s="139"/>
      <c r="J37" s="139"/>
      <c r="K37" s="140"/>
    </row>
    <row r="38" s="71" customFormat="1" ht="18.75" customHeight="1" spans="1:13">
      <c r="A38" s="89" t="s">
        <v>198</v>
      </c>
      <c r="B38" s="92"/>
      <c r="C38" s="92"/>
      <c r="D38" s="87" t="s">
        <v>199</v>
      </c>
      <c r="E38" s="87"/>
      <c r="F38" s="141" t="s">
        <v>200</v>
      </c>
      <c r="G38" s="142"/>
      <c r="H38" s="92" t="s">
        <v>201</v>
      </c>
      <c r="I38" s="92"/>
      <c r="J38" s="92" t="s">
        <v>202</v>
      </c>
      <c r="K38" s="118"/>
    </row>
    <row r="39" ht="18.75" customHeight="1" spans="1:13">
      <c r="A39" s="89" t="s">
        <v>126</v>
      </c>
      <c r="B39" s="92" t="s">
        <v>203</v>
      </c>
      <c r="C39" s="92"/>
      <c r="D39" s="92"/>
      <c r="E39" s="92"/>
      <c r="F39" s="92"/>
      <c r="G39" s="92"/>
      <c r="H39" s="92"/>
      <c r="I39" s="92"/>
      <c r="J39" s="92"/>
      <c r="K39" s="118"/>
      <c r="M39" s="71"/>
    </row>
    <row r="40" ht="31" customHeight="1" spans="1:13">
      <c r="A40" s="89" t="s">
        <v>204</v>
      </c>
      <c r="B40" s="92"/>
      <c r="C40" s="92"/>
      <c r="D40" s="92"/>
      <c r="E40" s="92"/>
      <c r="F40" s="92"/>
      <c r="G40" s="92"/>
      <c r="H40" s="92"/>
      <c r="I40" s="92"/>
      <c r="J40" s="92"/>
      <c r="K40" s="118"/>
    </row>
    <row r="41" ht="18.75" customHeight="1" spans="1:13">
      <c r="A41" s="89"/>
      <c r="B41" s="92"/>
      <c r="C41" s="92"/>
      <c r="D41" s="92"/>
      <c r="E41" s="92"/>
      <c r="F41" s="92"/>
      <c r="G41" s="92"/>
      <c r="H41" s="92"/>
      <c r="I41" s="92"/>
      <c r="J41" s="92"/>
      <c r="K41" s="118"/>
    </row>
    <row r="42" ht="32" customHeight="1" spans="1:13">
      <c r="A42" s="95" t="s">
        <v>136</v>
      </c>
      <c r="B42" s="143" t="s">
        <v>205</v>
      </c>
      <c r="C42" s="143"/>
      <c r="D42" s="97" t="s">
        <v>206</v>
      </c>
      <c r="E42" s="98" t="s">
        <v>207</v>
      </c>
      <c r="F42" s="97" t="s">
        <v>139</v>
      </c>
      <c r="G42" s="144">
        <v>46015</v>
      </c>
      <c r="H42" s="145" t="s">
        <v>140</v>
      </c>
      <c r="I42" s="145"/>
      <c r="J42" s="143" t="s">
        <v>144</v>
      </c>
      <c r="K42" s="146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464185</xdr:colOff>
                    <xdr:row>6</xdr:row>
                    <xdr:rowOff>173355</xdr:rowOff>
                  </from>
                  <to>
                    <xdr:col>2</xdr:col>
                    <xdr:colOff>24765</xdr:colOff>
                    <xdr:row>8</xdr:row>
                    <xdr:rowOff>74295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6</xdr:col>
                    <xdr:colOff>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10</xdr:col>
                    <xdr:colOff>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10</xdr:col>
                    <xdr:colOff>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10</xdr:col>
                    <xdr:colOff>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407670</xdr:colOff>
                    <xdr:row>11</xdr:row>
                    <xdr:rowOff>159385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398145</xdr:colOff>
                    <xdr:row>12</xdr:row>
                    <xdr:rowOff>188595</xdr:rowOff>
                  </from>
                  <to>
                    <xdr:col>2</xdr:col>
                    <xdr:colOff>182245</xdr:colOff>
                    <xdr:row>14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412115</xdr:colOff>
                    <xdr:row>6</xdr:row>
                    <xdr:rowOff>152400</xdr:rowOff>
                  </from>
                  <to>
                    <xdr:col>3</xdr:col>
                    <xdr:colOff>122555</xdr:colOff>
                    <xdr:row>8</xdr:row>
                    <xdr:rowOff>57785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375285</xdr:colOff>
                    <xdr:row>8</xdr:row>
                    <xdr:rowOff>191770</xdr:rowOff>
                  </from>
                  <to>
                    <xdr:col>3</xdr:col>
                    <xdr:colOff>85725</xdr:colOff>
                    <xdr:row>10</xdr:row>
                    <xdr:rowOff>23495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5"/>
  <sheetViews>
    <sheetView workbookViewId="0">
      <selection activeCell="R11" sqref="R11"/>
    </sheetView>
  </sheetViews>
  <sheetFormatPr defaultColWidth="9" defaultRowHeight="26" customHeight="1"/>
  <cols>
    <col min="1" max="1" width="17.1696428571429" style="53" customWidth="1"/>
    <col min="2" max="7" width="9.33035714285714" style="53" customWidth="1"/>
    <col min="8" max="8" width="1.33035714285714" style="53" customWidth="1"/>
    <col min="9" max="14" width="11.25" style="53" customWidth="1"/>
    <col min="15" max="16384" width="9" style="53"/>
  </cols>
  <sheetData>
    <row r="1" ht="30" customHeight="1" spans="1:14">
      <c r="A1" s="54" t="s">
        <v>208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</row>
    <row r="2" ht="29" customHeight="1" spans="1:14">
      <c r="A2" s="56" t="s">
        <v>62</v>
      </c>
      <c r="B2" s="57" t="s">
        <v>63</v>
      </c>
      <c r="C2" s="57"/>
      <c r="D2" s="58" t="s">
        <v>68</v>
      </c>
      <c r="E2" s="57" t="s">
        <v>69</v>
      </c>
      <c r="F2" s="57"/>
      <c r="G2" s="57"/>
      <c r="H2" s="59"/>
      <c r="I2" s="56" t="s">
        <v>57</v>
      </c>
      <c r="J2" s="57"/>
      <c r="K2" s="57"/>
      <c r="L2" s="57"/>
      <c r="M2" s="57"/>
      <c r="N2" s="57"/>
    </row>
    <row r="3" ht="29" customHeight="1" spans="1:14">
      <c r="A3" s="60" t="s">
        <v>209</v>
      </c>
      <c r="B3" s="61" t="s">
        <v>210</v>
      </c>
      <c r="C3" s="61"/>
      <c r="D3" s="61"/>
      <c r="E3" s="61"/>
      <c r="F3" s="61"/>
      <c r="G3" s="61"/>
      <c r="H3" s="59"/>
      <c r="I3" s="60" t="s">
        <v>211</v>
      </c>
      <c r="J3" s="60"/>
      <c r="K3" s="60"/>
      <c r="L3" s="60"/>
      <c r="M3" s="60"/>
      <c r="N3" s="60"/>
    </row>
    <row r="4" ht="29" customHeight="1" spans="1:14">
      <c r="A4" s="60"/>
      <c r="B4" s="62" t="s">
        <v>111</v>
      </c>
      <c r="C4" s="63" t="s">
        <v>112</v>
      </c>
      <c r="D4" s="64" t="s">
        <v>113</v>
      </c>
      <c r="E4" s="63" t="s">
        <v>114</v>
      </c>
      <c r="F4" s="63" t="s">
        <v>115</v>
      </c>
      <c r="G4" s="63" t="s">
        <v>116</v>
      </c>
      <c r="H4" s="59"/>
      <c r="I4" s="65" t="s">
        <v>111</v>
      </c>
      <c r="J4" s="65" t="s">
        <v>112</v>
      </c>
      <c r="K4" s="65" t="s">
        <v>113</v>
      </c>
      <c r="L4" s="65" t="s">
        <v>114</v>
      </c>
      <c r="M4" s="65" t="s">
        <v>115</v>
      </c>
      <c r="N4" s="65" t="s">
        <v>116</v>
      </c>
    </row>
    <row r="5" ht="29" customHeight="1" spans="1:14">
      <c r="A5" s="60"/>
      <c r="B5" s="62" t="s">
        <v>212</v>
      </c>
      <c r="C5" s="63" t="s">
        <v>213</v>
      </c>
      <c r="D5" s="64" t="s">
        <v>214</v>
      </c>
      <c r="E5" s="63" t="s">
        <v>215</v>
      </c>
      <c r="F5" s="63" t="s">
        <v>216</v>
      </c>
      <c r="G5" s="63" t="s">
        <v>217</v>
      </c>
      <c r="H5" s="59"/>
      <c r="I5" s="15" t="s">
        <v>120</v>
      </c>
      <c r="J5" s="15" t="s">
        <v>120</v>
      </c>
      <c r="K5" s="15" t="s">
        <v>120</v>
      </c>
      <c r="L5" s="15" t="s">
        <v>119</v>
      </c>
      <c r="M5" s="15" t="s">
        <v>119</v>
      </c>
      <c r="N5" s="15" t="s">
        <v>119</v>
      </c>
    </row>
    <row r="6" ht="29" customHeight="1" spans="1:14">
      <c r="A6" s="66" t="s">
        <v>218</v>
      </c>
      <c r="B6" s="67">
        <f>C6-2.1</f>
        <v>99.8</v>
      </c>
      <c r="C6" s="67">
        <f>D6-2.1</f>
        <v>101.9</v>
      </c>
      <c r="D6" s="68">
        <v>104</v>
      </c>
      <c r="E6" s="67">
        <f t="shared" ref="E6:G6" si="0">D6+2.1</f>
        <v>106.1</v>
      </c>
      <c r="F6" s="67">
        <f t="shared" si="0"/>
        <v>108.2</v>
      </c>
      <c r="G6" s="67">
        <f t="shared" si="0"/>
        <v>110.3</v>
      </c>
      <c r="H6" s="59"/>
      <c r="I6" s="69" t="s">
        <v>219</v>
      </c>
      <c r="J6" s="69" t="s">
        <v>220</v>
      </c>
      <c r="K6" s="69" t="s">
        <v>221</v>
      </c>
      <c r="L6" s="69" t="s">
        <v>220</v>
      </c>
      <c r="M6" s="69" t="s">
        <v>221</v>
      </c>
      <c r="N6" s="69" t="s">
        <v>221</v>
      </c>
    </row>
    <row r="7" ht="29" customHeight="1" spans="1:14">
      <c r="A7" s="66" t="s">
        <v>222</v>
      </c>
      <c r="B7" s="67">
        <f>C7-1.5</f>
        <v>-3</v>
      </c>
      <c r="C7" s="67">
        <f>D7-1.5</f>
        <v>-1.5</v>
      </c>
      <c r="D7" s="68">
        <v>0</v>
      </c>
      <c r="E7" s="67">
        <f t="shared" ref="E7:G7" si="1">D7+1.5</f>
        <v>1.5</v>
      </c>
      <c r="F7" s="67">
        <f t="shared" si="1"/>
        <v>3</v>
      </c>
      <c r="G7" s="67">
        <f t="shared" si="1"/>
        <v>4.5</v>
      </c>
      <c r="H7" s="59"/>
      <c r="I7" s="69" t="s">
        <v>223</v>
      </c>
      <c r="J7" s="69" t="s">
        <v>224</v>
      </c>
      <c r="K7" s="69" t="s">
        <v>225</v>
      </c>
      <c r="L7" s="69" t="s">
        <v>226</v>
      </c>
      <c r="M7" s="69" t="s">
        <v>223</v>
      </c>
      <c r="N7" s="69" t="s">
        <v>226</v>
      </c>
    </row>
    <row r="8" ht="29" customHeight="1" spans="1:14">
      <c r="A8" s="66" t="s">
        <v>227</v>
      </c>
      <c r="B8" s="67">
        <f>C8-4</f>
        <v>76</v>
      </c>
      <c r="C8" s="67">
        <f>D8-4</f>
        <v>80</v>
      </c>
      <c r="D8" s="68">
        <v>84</v>
      </c>
      <c r="E8" s="67">
        <f t="shared" ref="E8:E10" si="2">D8+4</f>
        <v>88</v>
      </c>
      <c r="F8" s="67">
        <f>E8+5</f>
        <v>93</v>
      </c>
      <c r="G8" s="67">
        <f>F8+6</f>
        <v>99</v>
      </c>
      <c r="H8" s="59"/>
      <c r="I8" s="69" t="s">
        <v>224</v>
      </c>
      <c r="J8" s="69" t="s">
        <v>220</v>
      </c>
      <c r="K8" s="69" t="s">
        <v>224</v>
      </c>
      <c r="L8" s="69" t="s">
        <v>224</v>
      </c>
      <c r="M8" s="69" t="s">
        <v>228</v>
      </c>
      <c r="N8" s="69" t="s">
        <v>228</v>
      </c>
    </row>
    <row r="9" ht="29" customHeight="1" spans="1:14">
      <c r="A9" s="66" t="s">
        <v>229</v>
      </c>
      <c r="B9" s="67">
        <f>C9-4</f>
        <v>88</v>
      </c>
      <c r="C9" s="67">
        <f>D9-4</f>
        <v>92</v>
      </c>
      <c r="D9" s="68">
        <v>96</v>
      </c>
      <c r="E9" s="67">
        <f t="shared" si="2"/>
        <v>100</v>
      </c>
      <c r="F9" s="67">
        <f>E9+5</f>
        <v>105</v>
      </c>
      <c r="G9" s="67">
        <f>F9+6</f>
        <v>111</v>
      </c>
      <c r="H9" s="59"/>
      <c r="I9" s="69" t="s">
        <v>223</v>
      </c>
      <c r="J9" s="69" t="s">
        <v>230</v>
      </c>
      <c r="K9" s="69" t="s">
        <v>223</v>
      </c>
      <c r="L9" s="69" t="s">
        <v>231</v>
      </c>
      <c r="M9" s="69" t="s">
        <v>223</v>
      </c>
      <c r="N9" s="69" t="s">
        <v>223</v>
      </c>
    </row>
    <row r="10" ht="29" customHeight="1" spans="1:14">
      <c r="A10" s="66" t="s">
        <v>232</v>
      </c>
      <c r="B10" s="67">
        <f>C10-3.6</f>
        <v>102.8</v>
      </c>
      <c r="C10" s="67">
        <f>D10-3.6</f>
        <v>106.4</v>
      </c>
      <c r="D10" s="68">
        <v>110</v>
      </c>
      <c r="E10" s="67">
        <f t="shared" si="2"/>
        <v>114</v>
      </c>
      <c r="F10" s="67">
        <f>E10+4</f>
        <v>118</v>
      </c>
      <c r="G10" s="67">
        <f>F10+4</f>
        <v>122</v>
      </c>
      <c r="H10" s="59"/>
      <c r="I10" s="69" t="s">
        <v>233</v>
      </c>
      <c r="J10" s="69" t="s">
        <v>230</v>
      </c>
      <c r="K10" s="69" t="s">
        <v>234</v>
      </c>
      <c r="L10" s="69" t="s">
        <v>233</v>
      </c>
      <c r="M10" s="69" t="s">
        <v>235</v>
      </c>
      <c r="N10" s="69" t="s">
        <v>235</v>
      </c>
    </row>
    <row r="11" ht="29" customHeight="1" spans="1:14">
      <c r="A11" s="66" t="s">
        <v>236</v>
      </c>
      <c r="B11" s="67">
        <f>C11-2.3/2</f>
        <v>31.4</v>
      </c>
      <c r="C11" s="67">
        <f>D11-2.3/2</f>
        <v>32.55</v>
      </c>
      <c r="D11" s="68">
        <v>33.7</v>
      </c>
      <c r="E11" s="67">
        <f t="shared" ref="E11:G11" si="3">D11+2.6/2</f>
        <v>35</v>
      </c>
      <c r="F11" s="67">
        <f t="shared" si="3"/>
        <v>36.3</v>
      </c>
      <c r="G11" s="67">
        <f t="shared" si="3"/>
        <v>37.6</v>
      </c>
      <c r="H11" s="59"/>
      <c r="I11" s="69" t="s">
        <v>237</v>
      </c>
      <c r="J11" s="69" t="s">
        <v>233</v>
      </c>
      <c r="K11" s="69" t="s">
        <v>219</v>
      </c>
      <c r="L11" s="69" t="s">
        <v>237</v>
      </c>
      <c r="M11" s="69" t="s">
        <v>219</v>
      </c>
      <c r="N11" s="69" t="s">
        <v>238</v>
      </c>
    </row>
    <row r="12" ht="29" customHeight="1" spans="1:14">
      <c r="A12" s="66" t="s">
        <v>239</v>
      </c>
      <c r="B12" s="67">
        <f>C12-0.7</f>
        <v>24.4</v>
      </c>
      <c r="C12" s="67">
        <f>D12-0.7</f>
        <v>25.1</v>
      </c>
      <c r="D12" s="68">
        <v>25.8</v>
      </c>
      <c r="E12" s="67">
        <f>D12+0.7</f>
        <v>26.5</v>
      </c>
      <c r="F12" s="67">
        <f>E12+0.7</f>
        <v>27.2</v>
      </c>
      <c r="G12" s="67">
        <f>F12+0.9</f>
        <v>28.1</v>
      </c>
      <c r="H12" s="59"/>
      <c r="I12" s="69" t="s">
        <v>240</v>
      </c>
      <c r="J12" s="69" t="s">
        <v>241</v>
      </c>
      <c r="K12" s="69" t="s">
        <v>219</v>
      </c>
      <c r="L12" s="69" t="s">
        <v>242</v>
      </c>
      <c r="M12" s="69" t="s">
        <v>243</v>
      </c>
      <c r="N12" s="69" t="s">
        <v>243</v>
      </c>
    </row>
    <row r="13" ht="29" customHeight="1" spans="1:14">
      <c r="A13" s="66" t="s">
        <v>244</v>
      </c>
      <c r="B13" s="67">
        <f>C13-0.5</f>
        <v>20.5</v>
      </c>
      <c r="C13" s="67">
        <f>D13-0.5</f>
        <v>21</v>
      </c>
      <c r="D13" s="68">
        <v>21.5</v>
      </c>
      <c r="E13" s="67">
        <f>D13+0.5</f>
        <v>22</v>
      </c>
      <c r="F13" s="67">
        <f>E13+0.5</f>
        <v>22.5</v>
      </c>
      <c r="G13" s="67">
        <f>F13+0.7</f>
        <v>23.2</v>
      </c>
      <c r="H13" s="59"/>
      <c r="I13" s="69" t="s">
        <v>225</v>
      </c>
      <c r="J13" s="69" t="s">
        <v>231</v>
      </c>
      <c r="K13" s="69" t="s">
        <v>230</v>
      </c>
      <c r="L13" s="69" t="s">
        <v>225</v>
      </c>
      <c r="M13" s="69" t="s">
        <v>245</v>
      </c>
      <c r="N13" s="69" t="s">
        <v>230</v>
      </c>
    </row>
    <row r="14" ht="29" customHeight="1" spans="1:14">
      <c r="A14" s="66" t="s">
        <v>246</v>
      </c>
      <c r="B14" s="67">
        <f>C14-0.7</f>
        <v>25.6</v>
      </c>
      <c r="C14" s="67">
        <f>D14-0.6</f>
        <v>26.3</v>
      </c>
      <c r="D14" s="68">
        <v>26.9</v>
      </c>
      <c r="E14" s="67">
        <f>D14+0.6</f>
        <v>27.5</v>
      </c>
      <c r="F14" s="67">
        <f>E14+0.7</f>
        <v>28.2</v>
      </c>
      <c r="G14" s="67">
        <f>F14+0.6</f>
        <v>28.8</v>
      </c>
      <c r="H14" s="59"/>
      <c r="I14" s="69" t="s">
        <v>247</v>
      </c>
      <c r="J14" s="69" t="s">
        <v>230</v>
      </c>
      <c r="K14" s="69" t="s">
        <v>233</v>
      </c>
      <c r="L14" s="69" t="s">
        <v>233</v>
      </c>
      <c r="M14" s="69" t="s">
        <v>248</v>
      </c>
      <c r="N14" s="69" t="s">
        <v>228</v>
      </c>
    </row>
    <row r="15" ht="29" customHeight="1" spans="1:14">
      <c r="A15" s="66" t="s">
        <v>249</v>
      </c>
      <c r="B15" s="67">
        <f>C15-0.9</f>
        <v>42.1</v>
      </c>
      <c r="C15" s="67">
        <f>D15-0.9</f>
        <v>43</v>
      </c>
      <c r="D15" s="68">
        <v>43.9</v>
      </c>
      <c r="E15" s="67">
        <f t="shared" ref="E15:G15" si="4">D15+1.1</f>
        <v>45</v>
      </c>
      <c r="F15" s="67">
        <f t="shared" si="4"/>
        <v>46.1</v>
      </c>
      <c r="G15" s="67">
        <f t="shared" si="4"/>
        <v>47.2</v>
      </c>
      <c r="H15" s="59"/>
      <c r="I15" s="69" t="s">
        <v>250</v>
      </c>
      <c r="J15" s="69" t="s">
        <v>251</v>
      </c>
      <c r="K15" s="69" t="s">
        <v>252</v>
      </c>
      <c r="L15" s="69" t="s">
        <v>250</v>
      </c>
      <c r="M15" s="69" t="s">
        <v>253</v>
      </c>
      <c r="N15" s="69" t="s">
        <v>252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zoomScale="125" zoomScaleNormal="125" workbookViewId="0">
      <selection activeCell="A12" sqref="A12:D12"/>
    </sheetView>
  </sheetViews>
  <sheetFormatPr defaultColWidth="9" defaultRowHeight="17.6"/>
  <cols>
    <col min="1" max="1" width="7" customWidth="1"/>
    <col min="2" max="2" width="12.1696428571429" customWidth="1"/>
    <col min="3" max="3" width="12.8303571428571" customWidth="1"/>
    <col min="4" max="4" width="9.16964285714286" customWidth="1"/>
    <col min="5" max="5" width="14.3303571428571" customWidth="1"/>
    <col min="6" max="6" width="11.3303571428571" customWidth="1"/>
    <col min="7" max="7" width="8" customWidth="1"/>
    <col min="8" max="8" width="11.6696428571429" customWidth="1"/>
    <col min="9" max="12" width="10" customWidth="1"/>
    <col min="13" max="14" width="9.16964285714286" customWidth="1"/>
    <col min="15" max="15" width="10.6696428571429" customWidth="1"/>
  </cols>
  <sheetData>
    <row r="1" ht="28.8" spans="1:15">
      <c r="A1" s="3" t="s">
        <v>254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8" spans="1:15">
      <c r="A2" s="4" t="s">
        <v>255</v>
      </c>
      <c r="B2" s="5" t="s">
        <v>256</v>
      </c>
      <c r="C2" s="5" t="s">
        <v>257</v>
      </c>
      <c r="D2" s="5" t="s">
        <v>258</v>
      </c>
      <c r="E2" s="5" t="s">
        <v>259</v>
      </c>
      <c r="F2" s="5" t="s">
        <v>260</v>
      </c>
      <c r="G2" s="5" t="s">
        <v>261</v>
      </c>
      <c r="H2" s="5" t="s">
        <v>262</v>
      </c>
      <c r="I2" s="4" t="s">
        <v>263</v>
      </c>
      <c r="J2" s="4" t="s">
        <v>264</v>
      </c>
      <c r="K2" s="4" t="s">
        <v>265</v>
      </c>
      <c r="L2" s="4" t="s">
        <v>266</v>
      </c>
      <c r="M2" s="4" t="s">
        <v>267</v>
      </c>
      <c r="N2" s="5" t="s">
        <v>268</v>
      </c>
      <c r="O2" s="5" t="s">
        <v>269</v>
      </c>
    </row>
    <row r="3" s="1" customFormat="1" ht="16.8" spans="1:15">
      <c r="A3" s="4"/>
      <c r="B3" s="8"/>
      <c r="C3" s="8"/>
      <c r="D3" s="8"/>
      <c r="E3" s="8"/>
      <c r="F3" s="8"/>
      <c r="G3" s="8"/>
      <c r="H3" s="8"/>
      <c r="I3" s="4" t="s">
        <v>270</v>
      </c>
      <c r="J3" s="4" t="s">
        <v>270</v>
      </c>
      <c r="K3" s="4" t="s">
        <v>270</v>
      </c>
      <c r="L3" s="4" t="s">
        <v>270</v>
      </c>
      <c r="M3" s="4" t="s">
        <v>270</v>
      </c>
      <c r="N3" s="8"/>
      <c r="O3" s="8"/>
    </row>
    <row r="4" ht="41" spans="1:15">
      <c r="A4" s="11">
        <v>1</v>
      </c>
      <c r="B4" s="349" t="s">
        <v>271</v>
      </c>
      <c r="C4" s="350" t="s">
        <v>272</v>
      </c>
      <c r="D4" s="351" t="s">
        <v>273</v>
      </c>
      <c r="E4" s="15" t="s">
        <v>63</v>
      </c>
      <c r="F4" s="352" t="s">
        <v>274</v>
      </c>
      <c r="G4" s="16" t="s">
        <v>66</v>
      </c>
      <c r="H4" s="16" t="s">
        <v>66</v>
      </c>
      <c r="I4" s="16">
        <v>2</v>
      </c>
      <c r="J4" s="16">
        <v>1</v>
      </c>
      <c r="K4" s="16">
        <v>2</v>
      </c>
      <c r="L4" s="16">
        <v>1</v>
      </c>
      <c r="M4" s="16">
        <v>3</v>
      </c>
      <c r="N4" s="16">
        <v>9</v>
      </c>
      <c r="O4" s="16" t="s">
        <v>275</v>
      </c>
    </row>
    <row r="5" ht="41" spans="1:15">
      <c r="A5" s="11">
        <v>2</v>
      </c>
      <c r="B5" s="349" t="s">
        <v>276</v>
      </c>
      <c r="C5" s="350" t="s">
        <v>272</v>
      </c>
      <c r="D5" s="351" t="s">
        <v>277</v>
      </c>
      <c r="E5" s="15" t="s">
        <v>63</v>
      </c>
      <c r="F5" s="352" t="s">
        <v>274</v>
      </c>
      <c r="G5" s="16" t="s">
        <v>66</v>
      </c>
      <c r="H5" s="16" t="s">
        <v>66</v>
      </c>
      <c r="I5" s="16">
        <v>3</v>
      </c>
      <c r="J5" s="16">
        <v>1</v>
      </c>
      <c r="K5" s="16">
        <v>1</v>
      </c>
      <c r="L5" s="16">
        <v>1</v>
      </c>
      <c r="M5" s="16">
        <v>3</v>
      </c>
      <c r="N5" s="16">
        <v>9</v>
      </c>
      <c r="O5" s="16" t="s">
        <v>275</v>
      </c>
    </row>
    <row r="6" spans="1:15">
      <c r="A6" s="11"/>
      <c r="B6" s="16"/>
      <c r="C6" s="26"/>
      <c r="D6" s="27"/>
      <c r="E6" s="26"/>
      <c r="F6" s="26"/>
      <c r="G6" s="16"/>
      <c r="H6" s="16"/>
      <c r="I6" s="16"/>
      <c r="J6" s="16"/>
      <c r="K6" s="16"/>
      <c r="L6" s="16"/>
      <c r="M6" s="16"/>
      <c r="N6" s="16"/>
      <c r="O6" s="16"/>
    </row>
    <row r="7" spans="1:15">
      <c r="A7" s="11"/>
      <c r="B7" s="16"/>
      <c r="C7" s="49"/>
      <c r="D7" s="50"/>
      <c r="E7" s="16"/>
      <c r="F7" s="49"/>
      <c r="G7" s="16"/>
      <c r="H7" s="16"/>
      <c r="I7" s="16"/>
      <c r="J7" s="16"/>
      <c r="K7" s="16"/>
      <c r="L7" s="16"/>
      <c r="M7" s="16"/>
      <c r="N7" s="16"/>
      <c r="O7" s="16"/>
    </row>
    <row r="8" spans="1:15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</row>
    <row r="9" spans="1:15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</row>
    <row r="10" spans="1:15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</row>
    <row r="11" spans="1:15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</row>
    <row r="12" s="2" customFormat="1" ht="20.4" spans="1:15">
      <c r="A12" s="17" t="s">
        <v>278</v>
      </c>
      <c r="B12" s="18"/>
      <c r="C12" s="18"/>
      <c r="D12" s="19"/>
      <c r="E12" s="20"/>
      <c r="F12" s="33"/>
      <c r="G12" s="33"/>
      <c r="H12" s="33"/>
      <c r="I12" s="28"/>
      <c r="J12" s="17" t="s">
        <v>279</v>
      </c>
      <c r="K12" s="18"/>
      <c r="L12" s="18"/>
      <c r="M12" s="19"/>
      <c r="N12" s="18"/>
      <c r="O12" s="21"/>
    </row>
    <row r="13" spans="1:15">
      <c r="A13" s="22" t="s">
        <v>280</v>
      </c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zoomScale="125" zoomScaleNormal="125" workbookViewId="0">
      <selection activeCell="A12" sqref="A12:E12"/>
    </sheetView>
  </sheetViews>
  <sheetFormatPr defaultColWidth="9" defaultRowHeight="17.6"/>
  <cols>
    <col min="1" max="2" width="7" customWidth="1"/>
    <col min="3" max="3" width="12.1696428571429" customWidth="1"/>
    <col min="4" max="4" width="12.8303571428571" customWidth="1"/>
    <col min="5" max="5" width="12.1696428571429" customWidth="1"/>
    <col min="6" max="6" width="14.3303571428571" customWidth="1"/>
    <col min="7" max="10" width="10" customWidth="1"/>
    <col min="11" max="11" width="9.16964285714286" customWidth="1"/>
    <col min="12" max="13" width="10.6696428571429" customWidth="1"/>
  </cols>
  <sheetData>
    <row r="1" ht="28.8" spans="1:13">
      <c r="A1" s="3" t="s">
        <v>281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8" spans="1:13">
      <c r="A2" s="4" t="s">
        <v>255</v>
      </c>
      <c r="B2" s="5" t="s">
        <v>260</v>
      </c>
      <c r="C2" s="5" t="s">
        <v>256</v>
      </c>
      <c r="D2" s="5" t="s">
        <v>257</v>
      </c>
      <c r="E2" s="5" t="s">
        <v>258</v>
      </c>
      <c r="F2" s="5" t="s">
        <v>259</v>
      </c>
      <c r="G2" s="4" t="s">
        <v>282</v>
      </c>
      <c r="H2" s="4"/>
      <c r="I2" s="4" t="s">
        <v>283</v>
      </c>
      <c r="J2" s="4"/>
      <c r="K2" s="6" t="s">
        <v>284</v>
      </c>
      <c r="L2" s="47" t="s">
        <v>285</v>
      </c>
      <c r="M2" s="7" t="s">
        <v>286</v>
      </c>
    </row>
    <row r="3" s="1" customFormat="1" ht="16.8" spans="1:13">
      <c r="A3" s="4"/>
      <c r="B3" s="8"/>
      <c r="C3" s="8"/>
      <c r="D3" s="8"/>
      <c r="E3" s="8"/>
      <c r="F3" s="8"/>
      <c r="G3" s="4" t="s">
        <v>287</v>
      </c>
      <c r="H3" s="4" t="s">
        <v>288</v>
      </c>
      <c r="I3" s="4" t="s">
        <v>287</v>
      </c>
      <c r="J3" s="4" t="s">
        <v>288</v>
      </c>
      <c r="K3" s="9"/>
      <c r="L3" s="48"/>
      <c r="M3" s="10"/>
    </row>
    <row r="4" ht="68" spans="1:13">
      <c r="A4" s="11">
        <v>1</v>
      </c>
      <c r="B4" s="352" t="s">
        <v>274</v>
      </c>
      <c r="C4" s="349" t="s">
        <v>271</v>
      </c>
      <c r="D4" s="350" t="s">
        <v>272</v>
      </c>
      <c r="E4" s="351" t="s">
        <v>273</v>
      </c>
      <c r="F4" s="15" t="s">
        <v>63</v>
      </c>
      <c r="G4" s="16">
        <v>0.3</v>
      </c>
      <c r="H4" s="16">
        <v>0.2</v>
      </c>
      <c r="I4" s="16">
        <v>0.4</v>
      </c>
      <c r="J4" s="16">
        <v>0.3</v>
      </c>
      <c r="K4" s="16">
        <v>1.2</v>
      </c>
      <c r="L4" s="16" t="s">
        <v>289</v>
      </c>
      <c r="M4" s="16" t="s">
        <v>275</v>
      </c>
    </row>
    <row r="5" ht="68" spans="1:13">
      <c r="A5" s="11">
        <v>2</v>
      </c>
      <c r="B5" s="352" t="s">
        <v>274</v>
      </c>
      <c r="C5" s="349" t="s">
        <v>276</v>
      </c>
      <c r="D5" s="350" t="s">
        <v>272</v>
      </c>
      <c r="E5" s="351" t="s">
        <v>277</v>
      </c>
      <c r="F5" s="15" t="s">
        <v>63</v>
      </c>
      <c r="G5" s="16">
        <v>0.2</v>
      </c>
      <c r="H5" s="16">
        <v>0.2</v>
      </c>
      <c r="I5" s="16">
        <v>0.4</v>
      </c>
      <c r="J5" s="16">
        <v>0.3</v>
      </c>
      <c r="K5" s="16">
        <v>1.1</v>
      </c>
      <c r="L5" s="16" t="s">
        <v>289</v>
      </c>
      <c r="M5" s="16" t="s">
        <v>275</v>
      </c>
    </row>
    <row r="6" spans="1:13">
      <c r="A6" s="11"/>
      <c r="B6" s="26"/>
      <c r="C6" s="16"/>
      <c r="D6" s="26"/>
      <c r="E6" s="27"/>
      <c r="F6" s="26"/>
      <c r="G6" s="16"/>
      <c r="H6" s="16"/>
      <c r="I6" s="16"/>
      <c r="J6" s="16"/>
      <c r="K6" s="16"/>
      <c r="L6" s="16"/>
      <c r="M6" s="16"/>
    </row>
    <row r="7" spans="1:13">
      <c r="A7" s="11"/>
      <c r="B7" s="49"/>
      <c r="C7" s="16"/>
      <c r="D7" s="49"/>
      <c r="E7" s="50"/>
      <c r="F7" s="16"/>
      <c r="G7" s="16"/>
      <c r="H7" s="16"/>
      <c r="I7" s="16"/>
      <c r="J7" s="16"/>
      <c r="K7" s="16"/>
      <c r="L7" s="16"/>
      <c r="M7" s="16"/>
    </row>
    <row r="8" spans="1:13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</row>
    <row r="9" spans="1:13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</row>
    <row r="10" spans="1:13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</row>
    <row r="11" spans="1:13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</row>
    <row r="12" s="2" customFormat="1" ht="20.4" spans="1:13">
      <c r="A12" s="17" t="s">
        <v>278</v>
      </c>
      <c r="B12" s="18"/>
      <c r="C12" s="18"/>
      <c r="D12" s="18"/>
      <c r="E12" s="19"/>
      <c r="F12" s="20"/>
      <c r="G12" s="28"/>
      <c r="H12" s="17" t="s">
        <v>279</v>
      </c>
      <c r="I12" s="18"/>
      <c r="J12" s="18"/>
      <c r="K12" s="19"/>
      <c r="L12" s="51"/>
      <c r="M12" s="21"/>
    </row>
    <row r="13" spans="1:13">
      <c r="A13" s="52" t="s">
        <v>290</v>
      </c>
      <c r="B13" s="52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="125" zoomScaleNormal="125" topLeftCell="A2" workbookViewId="0">
      <selection activeCell="A17" sqref="A17:E17"/>
    </sheetView>
  </sheetViews>
  <sheetFormatPr defaultColWidth="9" defaultRowHeight="17.6"/>
  <cols>
    <col min="1" max="2" width="8.66964285714286" customWidth="1"/>
    <col min="3" max="3" width="12.1696428571429" customWidth="1"/>
    <col min="4" max="4" width="12.8303571428571" customWidth="1"/>
    <col min="5" max="5" width="12.1696428571429" customWidth="1"/>
    <col min="6" max="6" width="14.3303571428571" customWidth="1"/>
    <col min="7" max="7" width="7.5" customWidth="1"/>
    <col min="8" max="9" width="6.33035714285714" customWidth="1"/>
    <col min="10" max="20" width="8.16964285714286" customWidth="1"/>
    <col min="21" max="21" width="7.83035714285714" customWidth="1"/>
    <col min="22" max="22" width="7" customWidth="1"/>
    <col min="23" max="23" width="8.5" customWidth="1"/>
  </cols>
  <sheetData>
    <row r="1" ht="28.8" spans="1:23">
      <c r="A1" s="3" t="s">
        <v>291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6" customHeight="1" spans="1:23">
      <c r="A2" s="5" t="s">
        <v>292</v>
      </c>
      <c r="B2" s="5" t="s">
        <v>260</v>
      </c>
      <c r="C2" s="5" t="s">
        <v>256</v>
      </c>
      <c r="D2" s="5" t="s">
        <v>257</v>
      </c>
      <c r="E2" s="5" t="s">
        <v>258</v>
      </c>
      <c r="F2" s="5" t="s">
        <v>259</v>
      </c>
      <c r="G2" s="34" t="s">
        <v>293</v>
      </c>
      <c r="H2" s="35"/>
      <c r="I2" s="36"/>
      <c r="J2" s="34" t="s">
        <v>294</v>
      </c>
      <c r="K2" s="35"/>
      <c r="L2" s="36"/>
      <c r="M2" s="34" t="s">
        <v>295</v>
      </c>
      <c r="N2" s="35"/>
      <c r="O2" s="36"/>
      <c r="P2" s="34" t="s">
        <v>296</v>
      </c>
      <c r="Q2" s="35"/>
      <c r="R2" s="36"/>
      <c r="S2" s="35" t="s">
        <v>297</v>
      </c>
      <c r="T2" s="35"/>
      <c r="U2" s="36"/>
      <c r="V2" s="30" t="s">
        <v>298</v>
      </c>
      <c r="W2" s="30" t="s">
        <v>269</v>
      </c>
    </row>
    <row r="3" s="1" customFormat="1" ht="16.8" spans="1:23">
      <c r="A3" s="8"/>
      <c r="B3" s="37"/>
      <c r="C3" s="37"/>
      <c r="D3" s="37"/>
      <c r="E3" s="37"/>
      <c r="F3" s="37"/>
      <c r="G3" s="4" t="s">
        <v>299</v>
      </c>
      <c r="H3" s="4" t="s">
        <v>68</v>
      </c>
      <c r="I3" s="4" t="s">
        <v>260</v>
      </c>
      <c r="J3" s="4" t="s">
        <v>299</v>
      </c>
      <c r="K3" s="4" t="s">
        <v>68</v>
      </c>
      <c r="L3" s="4" t="s">
        <v>260</v>
      </c>
      <c r="M3" s="4" t="s">
        <v>299</v>
      </c>
      <c r="N3" s="4" t="s">
        <v>68</v>
      </c>
      <c r="O3" s="4" t="s">
        <v>260</v>
      </c>
      <c r="P3" s="4" t="s">
        <v>299</v>
      </c>
      <c r="Q3" s="4" t="s">
        <v>68</v>
      </c>
      <c r="R3" s="4" t="s">
        <v>260</v>
      </c>
      <c r="S3" s="4" t="s">
        <v>299</v>
      </c>
      <c r="T3" s="4" t="s">
        <v>68</v>
      </c>
      <c r="U3" s="4" t="s">
        <v>260</v>
      </c>
      <c r="V3" s="38"/>
      <c r="W3" s="38"/>
    </row>
    <row r="4" ht="72" spans="1:23">
      <c r="A4" s="39" t="s">
        <v>300</v>
      </c>
      <c r="B4" s="352" t="s">
        <v>274</v>
      </c>
      <c r="C4" s="349" t="s">
        <v>271</v>
      </c>
      <c r="D4" s="350" t="s">
        <v>272</v>
      </c>
      <c r="E4" s="351" t="s">
        <v>273</v>
      </c>
      <c r="F4" s="15" t="s">
        <v>63</v>
      </c>
      <c r="G4" s="353" t="s">
        <v>301</v>
      </c>
      <c r="H4" s="354" t="s">
        <v>302</v>
      </c>
      <c r="I4" s="353" t="s">
        <v>303</v>
      </c>
      <c r="J4" s="353" t="s">
        <v>304</v>
      </c>
      <c r="K4" s="354" t="s">
        <v>305</v>
      </c>
      <c r="L4" s="353" t="s">
        <v>303</v>
      </c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</row>
    <row r="5" ht="55" spans="1:23">
      <c r="A5" s="42"/>
      <c r="B5" s="352" t="s">
        <v>274</v>
      </c>
      <c r="C5" s="349" t="s">
        <v>276</v>
      </c>
      <c r="D5" s="350" t="s">
        <v>272</v>
      </c>
      <c r="E5" s="351" t="s">
        <v>277</v>
      </c>
      <c r="F5" s="15" t="s">
        <v>63</v>
      </c>
      <c r="G5" s="34" t="s">
        <v>306</v>
      </c>
      <c r="H5" s="35"/>
      <c r="I5" s="36"/>
      <c r="J5" s="34" t="s">
        <v>307</v>
      </c>
      <c r="K5" s="35"/>
      <c r="L5" s="36"/>
      <c r="M5" s="34" t="s">
        <v>308</v>
      </c>
      <c r="N5" s="35"/>
      <c r="O5" s="36"/>
      <c r="P5" s="34" t="s">
        <v>309</v>
      </c>
      <c r="Q5" s="35"/>
      <c r="R5" s="36"/>
      <c r="S5" s="35" t="s">
        <v>310</v>
      </c>
      <c r="T5" s="35"/>
      <c r="U5" s="36"/>
      <c r="V5" s="16"/>
      <c r="W5" s="16"/>
    </row>
    <row r="6" spans="1:23">
      <c r="A6" s="42"/>
      <c r="B6" s="13"/>
      <c r="C6" s="16"/>
      <c r="D6" s="26"/>
      <c r="E6" s="27"/>
      <c r="F6" s="26"/>
      <c r="G6" s="4" t="s">
        <v>299</v>
      </c>
      <c r="H6" s="4" t="s">
        <v>68</v>
      </c>
      <c r="I6" s="4" t="s">
        <v>260</v>
      </c>
      <c r="J6" s="4" t="s">
        <v>299</v>
      </c>
      <c r="K6" s="4" t="s">
        <v>68</v>
      </c>
      <c r="L6" s="4" t="s">
        <v>260</v>
      </c>
      <c r="M6" s="4" t="s">
        <v>299</v>
      </c>
      <c r="N6" s="4" t="s">
        <v>68</v>
      </c>
      <c r="O6" s="4" t="s">
        <v>260</v>
      </c>
      <c r="P6" s="4" t="s">
        <v>299</v>
      </c>
      <c r="Q6" s="4" t="s">
        <v>68</v>
      </c>
      <c r="R6" s="4" t="s">
        <v>260</v>
      </c>
      <c r="S6" s="4" t="s">
        <v>299</v>
      </c>
      <c r="T6" s="4" t="s">
        <v>68</v>
      </c>
      <c r="U6" s="4" t="s">
        <v>260</v>
      </c>
      <c r="V6" s="16"/>
      <c r="W6" s="16"/>
    </row>
    <row r="7" spans="1:23">
      <c r="A7" s="43"/>
      <c r="B7" s="13"/>
      <c r="C7" s="16"/>
      <c r="D7" s="26"/>
      <c r="E7" s="27"/>
      <c r="F7" s="2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</row>
    <row r="8" spans="1:23">
      <c r="A8" s="44" t="s">
        <v>311</v>
      </c>
      <c r="B8" s="44"/>
      <c r="C8" s="44"/>
      <c r="D8" s="44"/>
      <c r="E8" s="44"/>
      <c r="F8" s="44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</row>
    <row r="9" spans="1:23">
      <c r="A9" s="45"/>
      <c r="B9" s="46"/>
      <c r="C9" s="46"/>
      <c r="D9" s="46"/>
      <c r="E9" s="46"/>
      <c r="F9" s="4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</row>
    <row r="10" spans="1:23">
      <c r="A10" s="44" t="s">
        <v>312</v>
      </c>
      <c r="B10" s="46"/>
      <c r="C10" s="46"/>
      <c r="D10" s="46"/>
      <c r="E10" s="46"/>
      <c r="F10" s="4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</row>
    <row r="11" spans="1:23">
      <c r="A11" s="45"/>
      <c r="B11" s="45"/>
      <c r="C11" s="45"/>
      <c r="D11" s="45"/>
      <c r="E11" s="45"/>
      <c r="F11" s="45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</row>
    <row r="12" spans="1:23">
      <c r="A12" s="44" t="s">
        <v>313</v>
      </c>
      <c r="B12" s="44"/>
      <c r="C12" s="44"/>
      <c r="D12" s="44"/>
      <c r="E12" s="44"/>
      <c r="F12" s="44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</row>
    <row r="13" spans="1:23">
      <c r="A13" s="45"/>
      <c r="B13" s="46"/>
      <c r="C13" s="46"/>
      <c r="D13" s="46"/>
      <c r="E13" s="46"/>
      <c r="F13" s="4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</row>
    <row r="14" spans="1:23">
      <c r="A14" s="44" t="s">
        <v>314</v>
      </c>
      <c r="B14" s="46"/>
      <c r="C14" s="46"/>
      <c r="D14" s="46"/>
      <c r="E14" s="46"/>
      <c r="F14" s="46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</row>
    <row r="15" spans="1:23">
      <c r="A15" s="45"/>
      <c r="B15" s="45"/>
      <c r="C15" s="45"/>
      <c r="D15" s="45"/>
      <c r="E15" s="45"/>
      <c r="F15" s="45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</row>
    <row r="16" spans="1:23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</row>
    <row r="17" s="2" customFormat="1" ht="20.4" spans="1:23">
      <c r="A17" s="17" t="s">
        <v>278</v>
      </c>
      <c r="B17" s="18"/>
      <c r="C17" s="18"/>
      <c r="D17" s="18"/>
      <c r="E17" s="19"/>
      <c r="F17" s="20"/>
      <c r="G17" s="28"/>
      <c r="H17" s="33"/>
      <c r="I17" s="33"/>
      <c r="J17" s="17" t="s">
        <v>315</v>
      </c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9"/>
      <c r="V17" s="18"/>
      <c r="W17" s="21"/>
    </row>
    <row r="18" spans="1:23">
      <c r="A18" s="22" t="s">
        <v>316</v>
      </c>
      <c r="B18" s="22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</row>
  </sheetData>
  <mergeCells count="38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8:B11"/>
    <mergeCell ref="B12:B15"/>
    <mergeCell ref="C2:C3"/>
    <mergeCell ref="C8:C11"/>
    <mergeCell ref="C12:C15"/>
    <mergeCell ref="D2:D3"/>
    <mergeCell ref="D8:D11"/>
    <mergeCell ref="D12:D15"/>
    <mergeCell ref="E2:E3"/>
    <mergeCell ref="E8:E11"/>
    <mergeCell ref="E12:E15"/>
    <mergeCell ref="F2:F3"/>
    <mergeCell ref="F8:F11"/>
    <mergeCell ref="F12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工作内容</vt:lpstr>
      <vt:lpstr>AQL2.5验货</vt:lpstr>
      <vt:lpstr>首期</vt:lpstr>
      <vt:lpstr>中期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川平</cp:lastModifiedBy>
  <dcterms:created xsi:type="dcterms:W3CDTF">2020-03-11T09:34:00Z</dcterms:created>
  <dcterms:modified xsi:type="dcterms:W3CDTF">2026-03-01T17:35:18Z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2052-12.1.24031.24031</vt:lpwstr>
  </property>
  <property fmtid="{D5CDD505-2E9C-101B-9397-08002B2CF9AE}" pid="3" name="ICV">
    <vt:lpwstr>9A76448B09AA4BF58667FC667EC195F4</vt:lpwstr>
  </property>
  <property fmtid="{D5CDD505-2E9C-101B-9397-08002B2CF9AE}" pid="4" name="CalculationRule">
    <vt:i4>0</vt:i4>
  </property>
</Properties>
</file>