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760" windowHeight="1374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<sst xmlns="http://schemas.openxmlformats.org/spreadsheetml/2006/main" count="755" uniqueCount="337">
  <si>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</si>
  <si>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</si>
  <si>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</si>
  <si>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</si>
  <si>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</si>
  <si>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</si>
  <si>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</si>
  <si>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</si>
  <si>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</si>
  <si>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</si>
  <si>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</si>
  <si>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</si>
  <si>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</si>
  <si>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</si>
  <si>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</si>
  <si>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</si>
  <si>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</si>
  <si>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</si>
  <si>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</si>
  <si>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</si>
  <si>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</si>
  <si>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</si>
  <si>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</si>
  <si>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</si>
  <si>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</si>
  <si>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</si>
  <si>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</si>
  <si>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</si>
  <si>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</si>
  <si>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</si>
  <si>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</si>
  <si>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</si>
  <si>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</si>
  <si>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</si>
  <si>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</si>
  <si>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</si>
  <si>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</si>
  <si>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</si>
  <si>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</si>
  <si>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</si>
  <si>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</si>
  <si>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</si>
  <si>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</si>
  <si>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</si>
  <si>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</si>
  <si>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</si>
  <si>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</si>
  <si>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</si>
  <si>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</si>
  <si>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</si>
  <si>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</si>
  <si>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</si>
  <si>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</si>
  <si>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</si>
  <si>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</si>
  <si>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</si>
  <si>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</si>
  <si>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</si>
  <si>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</si>
  <si>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</si>
  <si>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</si>
  <si>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</si>
  <si>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</si>
  <si>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TAMMAO81065</t>
  </si>
  <si>
    <t>合同交期</t>
  </si>
  <si>
    <t>产前确认样</t>
  </si>
  <si>
    <t>有</t>
  </si>
  <si>
    <t>无</t>
  </si>
  <si>
    <t>品名</t>
  </si>
  <si>
    <t>男式长裤CORDURA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</si>
  <si>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</si>
  <si>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</si>
  <si>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</si>
  <si>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</si>
  <si>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</si>
  <si>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</si>
  <si>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</si>
  <si>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</si>
  <si>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</si>
  <si>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</si>
  <si>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</si>
  <si>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</si>
  <si>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</si>
  <si>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</si>
  <si>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</si>
  <si>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</si>
  <si>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</si>
  <si>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</si>
  <si>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</si>
  <si>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</si>
  <si>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</si>
  <si>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</si>
  <si>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</si>
  <si>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</si>
  <si>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</si>
  <si>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</si>
  <si>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</si>
  <si>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</si>
  <si>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</si>
  <si>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</si>
  <si>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</si>
  <si>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</si>
  <si>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</si>
  <si>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</si>
  <si>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</si>
  <si>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</si>
  <si>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</si>
  <si>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</si>
  <si>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</si>
  <si>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</si>
  <si>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</si>
  <si>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</si>
  <si>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</si>
  <si>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</si>
  <si>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</si>
  <si>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</si>
  <si>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</si>
  <si>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</si>
  <si>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</si>
  <si>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</si>
  <si>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</si>
  <si>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</si>
  <si>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</si>
  <si>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</si>
  <si>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</si>
  <si>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</si>
  <si>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</si>
  <si>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</si>
  <si>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1.脚口纽。</t>
  </si>
  <si>
    <t>2脚口左右要一致.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</si>
  <si>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</si>
  <si>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</si>
  <si>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</si>
  <si>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</si>
  <si>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</si>
  <si>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</si>
  <si>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</si>
  <si>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</si>
  <si>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</si>
  <si>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</si>
  <si>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</si>
  <si>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</si>
  <si>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</si>
  <si>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</si>
  <si>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</si>
  <si>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</si>
  <si>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</si>
  <si>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</si>
  <si>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</si>
  <si>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</si>
  <si>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</si>
  <si>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</si>
  <si>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</si>
  <si>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1.脏污，</t>
  </si>
  <si>
    <t>【整改的严重缺陷及整改复核时间】</t>
  </si>
  <si>
    <t>杨金铃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</si>
  <si>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</si>
  <si>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</si>
  <si>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</si>
  <si>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</si>
  <si>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</si>
  <si>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</si>
  <si>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</si>
  <si>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</si>
  <si>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</si>
  <si>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</si>
  <si>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</si>
  <si>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</si>
  <si>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</si>
  <si>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</si>
  <si>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</si>
  <si>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</si>
  <si>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</si>
  <si>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</si>
  <si>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</si>
  <si>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</si>
  <si>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</si>
  <si>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</si>
  <si>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</si>
  <si>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</si>
  <si>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</si>
  <si>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</si>
  <si>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</si>
  <si>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</si>
  <si>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</si>
  <si>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</si>
  <si>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</si>
  <si>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</si>
  <si>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</si>
  <si>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</si>
  <si>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</si>
  <si>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</si>
  <si>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</si>
  <si>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黑色85.69.76.82.88.89.</t>
  </si>
  <si>
    <t>地茶色142.151.150.153.152.</t>
  </si>
  <si>
    <t>情况说明：</t>
  </si>
  <si>
    <t xml:space="preserve">【问题点描述】  </t>
  </si>
  <si>
    <t>1.脏污一件。</t>
  </si>
  <si>
    <t>2.脚口纽.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</si>
  <si>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</si>
  <si>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</si>
  <si>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</si>
  <si>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</si>
  <si>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</si>
  <si>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</si>
  <si>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</si>
  <si>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此次出货4247件，按照探路者要求抽箱验货200件，未超标，同意出货。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</si>
  <si>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</si>
  <si>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</si>
  <si>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</si>
  <si>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</si>
  <si>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</si>
  <si>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</si>
  <si>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</si>
  <si>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</si>
  <si>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</si>
  <si>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</si>
  <si>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</si>
  <si>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</si>
  <si>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</si>
  <si>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103</t>
  </si>
  <si>
    <t>+0.8 +0.5</t>
  </si>
  <si>
    <t>+1  +1</t>
  </si>
  <si>
    <t>0.5 +0.5</t>
  </si>
  <si>
    <t>0  0</t>
  </si>
  <si>
    <t>+1 +0.5</t>
  </si>
  <si>
    <t>内裆长</t>
  </si>
  <si>
    <t>腰围 平量</t>
  </si>
  <si>
    <t>0  +1</t>
  </si>
  <si>
    <t>+1  +0.5</t>
  </si>
  <si>
    <t>+0.5  0</t>
  </si>
  <si>
    <t>腰围 拉量</t>
  </si>
  <si>
    <t>-0.5 0</t>
  </si>
  <si>
    <t>-0.5  0</t>
  </si>
  <si>
    <t>-0.5  -0.5</t>
  </si>
  <si>
    <t>臀围</t>
  </si>
  <si>
    <t>+0.5  +1</t>
  </si>
  <si>
    <t>腿围/2</t>
  </si>
  <si>
    <t>+0.6  0</t>
  </si>
  <si>
    <t>+0.3  0</t>
  </si>
  <si>
    <t>+0.7  0</t>
  </si>
  <si>
    <t>膝围/2</t>
  </si>
  <si>
    <t>0  +0.5</t>
  </si>
  <si>
    <t>+0.5 0</t>
  </si>
  <si>
    <t>脚口/2</t>
  </si>
  <si>
    <t>0  -0.5</t>
  </si>
  <si>
    <t>前裆长 含腰</t>
  </si>
  <si>
    <t>0 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</si>
  <si>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</si>
  <si>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</si>
  <si>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</si>
  <si>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</si>
  <si>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</si>
  <si>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</si>
  <si>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</si>
  <si>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</si>
  <si>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</si>
  <si>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</si>
  <si>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</si>
  <si>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</si>
  <si>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</si>
  <si>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</si>
  <si>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</si>
  <si>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</si>
  <si>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</si>
  <si>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1211*</t>
  </si>
  <si>
    <t>FW12600</t>
  </si>
  <si>
    <t>19SS黑色/E77//</t>
  </si>
  <si>
    <t>石狮经纬纺织有限公司</t>
  </si>
  <si>
    <t>YES</t>
  </si>
  <si>
    <t>23FW地茶色/R69//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</si>
  <si>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</si>
  <si>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</si>
  <si>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</si>
  <si>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</si>
  <si>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</si>
  <si>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</si>
  <si>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</si>
  <si>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</si>
  <si>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</si>
  <si>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</si>
  <si>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</si>
  <si>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</si>
  <si>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</si>
  <si>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</si>
  <si>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</si>
  <si>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</si>
  <si>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</si>
  <si>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</si>
  <si>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</si>
  <si>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</si>
  <si>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</si>
  <si>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</si>
  <si>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</si>
  <si>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</si>
  <si>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</si>
  <si>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</si>
  <si>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</si>
  <si>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</si>
  <si>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</si>
  <si>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</si>
  <si>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</si>
  <si>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</si>
  <si>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</si>
  <si>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</si>
  <si>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</si>
  <si>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</si>
  <si>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</si>
  <si>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</si>
  <si>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</si>
  <si>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</si>
  <si>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</si>
  <si>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</si>
  <si>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</si>
  <si>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</si>
  <si>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</si>
  <si>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</si>
  <si>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</si>
  <si>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</si>
  <si>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</si>
  <si>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</si>
  <si>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</si>
  <si>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</si>
  <si>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</si>
  <si>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南京嘉美服饰标牌厂</t>
  </si>
  <si>
    <t>左插袋侧</t>
  </si>
  <si>
    <t xml:space="preserve">TOREAD硅胶菱形烫标（6*0.9CM） 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</si>
  <si>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</si>
  <si>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</si>
  <si>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</si>
  <si>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</si>
  <si>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</si>
  <si>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</si>
  <si>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SJ00009</t>
  </si>
  <si>
    <t>XXXX白/710//</t>
  </si>
  <si>
    <t>XJ00002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</si>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</sst>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宋体"/>
      <charset val="134"/>
    </font>
    <font>
      <b/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0"/>
      <color indexed="1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9" borderId="68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0" borderId="71" applyNumberFormat="0" applyAlignment="0" applyProtection="0">
      <alignment vertical="center"/>
    </xf>
    <xf numFmtId="0" fontId="51" fillId="11" borderId="72" applyNumberFormat="0" applyAlignment="0" applyProtection="0">
      <alignment vertical="center"/>
    </xf>
    <xf numFmtId="0" fontId="52" fillId="11" borderId="71" applyNumberFormat="0" applyAlignment="0" applyProtection="0">
      <alignment vertical="center"/>
    </xf>
    <xf numFmtId="0" fontId="53" fillId="12" borderId="73" applyNumberFormat="0" applyAlignment="0" applyProtection="0">
      <alignment vertical="center"/>
    </xf>
    <xf numFmtId="0" fontId="54" fillId="0" borderId="74" applyNumberFormat="0" applyFill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61" fillId="0" borderId="0">
      <alignment horizontal="center" vertical="center"/>
    </xf>
    <xf numFmtId="0" fontId="7" fillId="0" borderId="0">
      <alignment vertical="center"/>
    </xf>
    <xf numFmtId="0" fontId="23" fillId="0" borderId="0">
      <alignment vertical="center"/>
    </xf>
    <xf numFmtId="0" fontId="23" fillId="0" borderId="0"/>
    <xf numFmtId="0" fontId="7" fillId="0" borderId="0">
      <alignment vertical="center"/>
    </xf>
    <xf numFmtId="0" fontId="6" fillId="0" borderId="0">
      <alignment horizontal="center" vertical="center"/>
    </xf>
    <xf numFmtId="0" fontId="62" fillId="0" borderId="0">
      <alignment horizontal="center" vertical="center"/>
    </xf>
    <xf numFmtId="0" fontId="62" fillId="0" borderId="0">
      <alignment horizontal="center" vertical="top"/>
    </xf>
    <xf numFmtId="0" fontId="63" fillId="0" borderId="0">
      <alignment vertical="center"/>
    </xf>
    <xf numFmtId="0" fontId="23" fillId="0" borderId="0">
      <alignment vertical="center"/>
    </xf>
    <xf numFmtId="0" fontId="63" fillId="0" borderId="0">
      <alignment vertical="center"/>
    </xf>
  </cellStyleXfs>
  <cellXfs count="3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2" xfId="0" applyFont="1" applyFill="1" applyBorder="1" applyAlignment="1"/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55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4" borderId="9" xfId="55" applyFont="1" applyFill="1" applyBorder="1" applyAlignment="1">
      <alignment horizontal="center" vertical="center" wrapText="1"/>
    </xf>
    <xf numFmtId="0" fontId="14" fillId="4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11" xfId="54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7" fillId="0" borderId="2" xfId="0" applyFont="1" applyFill="1" applyBorder="1" applyAlignment="1"/>
    <xf numFmtId="0" fontId="16" fillId="3" borderId="0" xfId="52" applyFont="1" applyFill="1"/>
    <xf numFmtId="0" fontId="17" fillId="3" borderId="0" xfId="52" applyFont="1" applyFill="1" applyBorder="1" applyAlignment="1">
      <alignment horizontal="center"/>
    </xf>
    <xf numFmtId="0" fontId="16" fillId="3" borderId="0" xfId="52" applyFont="1" applyFill="1" applyBorder="1" applyAlignment="1">
      <alignment horizontal="center"/>
    </xf>
    <xf numFmtId="0" fontId="17" fillId="3" borderId="2" xfId="51" applyFont="1" applyFill="1" applyBorder="1" applyAlignment="1">
      <alignment horizontal="left" vertical="center"/>
    </xf>
    <xf numFmtId="0" fontId="16" fillId="3" borderId="2" xfId="51" applyFont="1" applyFill="1" applyBorder="1" applyAlignment="1">
      <alignment horizontal="center" vertical="center"/>
    </xf>
    <xf numFmtId="0" fontId="17" fillId="3" borderId="2" xfId="51" applyFont="1" applyFill="1" applyBorder="1" applyAlignment="1">
      <alignment vertical="center"/>
    </xf>
    <xf numFmtId="0" fontId="16" fillId="3" borderId="2" xfId="52" applyFont="1" applyFill="1" applyBorder="1" applyAlignment="1">
      <alignment horizontal="center"/>
    </xf>
    <xf numFmtId="0" fontId="16" fillId="3" borderId="2" xfId="52" applyFont="1" applyFill="1" applyBorder="1"/>
    <xf numFmtId="0" fontId="17" fillId="3" borderId="2" xfId="52" applyFont="1" applyFill="1" applyBorder="1" applyAlignment="1" applyProtection="1">
      <alignment horizontal="center" vertical="center"/>
    </xf>
    <xf numFmtId="0" fontId="17" fillId="3" borderId="2" xfId="52" applyFont="1" applyFill="1" applyBorder="1" applyAlignment="1">
      <alignment horizontal="center" vertical="center"/>
    </xf>
    <xf numFmtId="0" fontId="18" fillId="0" borderId="7" xfId="58" applyFont="1" applyBorder="1" applyAlignment="1">
      <alignment horizontal="center"/>
    </xf>
    <xf numFmtId="0" fontId="18" fillId="0" borderId="2" xfId="58" applyFont="1" applyBorder="1" applyAlignment="1">
      <alignment horizontal="center"/>
    </xf>
    <xf numFmtId="0" fontId="19" fillId="0" borderId="2" xfId="58" applyFont="1" applyBorder="1" applyAlignment="1">
      <alignment horizontal="center"/>
    </xf>
    <xf numFmtId="0" fontId="18" fillId="0" borderId="12" xfId="58" applyFont="1" applyBorder="1" applyAlignment="1">
      <alignment horizontal="center"/>
    </xf>
    <xf numFmtId="176" fontId="20" fillId="0" borderId="2" xfId="58" applyNumberFormat="1" applyFont="1" applyBorder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49" fontId="22" fillId="3" borderId="2" xfId="52" applyNumberFormat="1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3" fillId="0" borderId="0" xfId="51" applyFill="1" applyBorder="1" applyAlignment="1">
      <alignment horizontal="left" vertical="center"/>
    </xf>
    <xf numFmtId="0" fontId="23" fillId="0" borderId="0" xfId="51" applyFont="1" applyFill="1" applyAlignment="1">
      <alignment horizontal="left" vertical="center"/>
    </xf>
    <xf numFmtId="0" fontId="23" fillId="0" borderId="0" xfId="51" applyFill="1" applyAlignment="1">
      <alignment horizontal="left" vertical="center"/>
    </xf>
    <xf numFmtId="0" fontId="24" fillId="0" borderId="13" xfId="51" applyFont="1" applyFill="1" applyBorder="1" applyAlignment="1">
      <alignment horizontal="center" vertical="top"/>
    </xf>
    <xf numFmtId="0" fontId="25" fillId="0" borderId="14" xfId="51" applyFont="1" applyFill="1" applyBorder="1" applyAlignment="1">
      <alignment horizontal="left" vertical="center"/>
    </xf>
    <xf numFmtId="0" fontId="26" fillId="0" borderId="15" xfId="51" applyFont="1" applyFill="1" applyBorder="1" applyAlignment="1">
      <alignment horizontal="center" vertical="center"/>
    </xf>
    <xf numFmtId="0" fontId="25" fillId="0" borderId="15" xfId="51" applyFont="1" applyFill="1" applyBorder="1" applyAlignment="1">
      <alignment horizontal="center" vertical="center"/>
    </xf>
    <xf numFmtId="0" fontId="27" fillId="0" borderId="15" xfId="51" applyFont="1" applyFill="1" applyBorder="1" applyAlignment="1">
      <alignment vertical="center"/>
    </xf>
    <xf numFmtId="0" fontId="25" fillId="0" borderId="15" xfId="51" applyFont="1" applyFill="1" applyBorder="1" applyAlignment="1">
      <alignment vertical="center"/>
    </xf>
    <xf numFmtId="0" fontId="27" fillId="0" borderId="15" xfId="51" applyFont="1" applyFill="1" applyBorder="1" applyAlignment="1">
      <alignment horizontal="center" vertical="center"/>
    </xf>
    <xf numFmtId="0" fontId="25" fillId="0" borderId="15" xfId="51" applyFont="1" applyFill="1" applyBorder="1" applyAlignment="1">
      <alignment horizontal="left" vertical="center"/>
    </xf>
    <xf numFmtId="0" fontId="27" fillId="0" borderId="16" xfId="51" applyFont="1" applyFill="1" applyBorder="1" applyAlignment="1">
      <alignment horizontal="center" vertical="center"/>
    </xf>
    <xf numFmtId="0" fontId="25" fillId="0" borderId="17" xfId="51" applyFont="1" applyFill="1" applyBorder="1" applyAlignment="1">
      <alignment vertical="center"/>
    </xf>
    <xf numFmtId="0" fontId="26" fillId="0" borderId="18" xfId="51" applyFont="1" applyFill="1" applyBorder="1" applyAlignment="1">
      <alignment horizontal="center" vertical="center"/>
    </xf>
    <xf numFmtId="0" fontId="25" fillId="0" borderId="18" xfId="51" applyFont="1" applyFill="1" applyBorder="1" applyAlignment="1">
      <alignment vertical="center"/>
    </xf>
    <xf numFmtId="58" fontId="27" fillId="0" borderId="18" xfId="51" applyNumberFormat="1" applyFont="1" applyFill="1" applyBorder="1" applyAlignment="1">
      <alignment horizontal="center" vertical="center"/>
    </xf>
    <xf numFmtId="0" fontId="27" fillId="0" borderId="18" xfId="51" applyFont="1" applyFill="1" applyBorder="1" applyAlignment="1">
      <alignment horizontal="center" vertical="center"/>
    </xf>
    <xf numFmtId="0" fontId="25" fillId="0" borderId="18" xfId="51" applyFont="1" applyFill="1" applyBorder="1" applyAlignment="1">
      <alignment horizontal="center" vertical="center"/>
    </xf>
    <xf numFmtId="0" fontId="25" fillId="0" borderId="19" xfId="51" applyFont="1" applyFill="1" applyBorder="1" applyAlignment="1">
      <alignment horizontal="center" vertical="center"/>
    </xf>
    <xf numFmtId="0" fontId="25" fillId="0" borderId="17" xfId="51" applyFont="1" applyFill="1" applyBorder="1" applyAlignment="1">
      <alignment horizontal="left" vertical="center"/>
    </xf>
    <xf numFmtId="0" fontId="26" fillId="0" borderId="18" xfId="51" applyFont="1" applyBorder="1" applyAlignment="1">
      <alignment vertical="center"/>
    </xf>
    <xf numFmtId="0" fontId="26" fillId="0" borderId="19" xfId="51" applyFont="1" applyBorder="1" applyAlignment="1">
      <alignment vertical="center"/>
    </xf>
    <xf numFmtId="0" fontId="25" fillId="0" borderId="18" xfId="51" applyFont="1" applyFill="1" applyBorder="1" applyAlignment="1">
      <alignment horizontal="left" vertical="center"/>
    </xf>
    <xf numFmtId="0" fontId="27" fillId="0" borderId="18" xfId="51" applyFont="1" applyFill="1" applyBorder="1" applyAlignment="1">
      <alignment horizontal="left" vertical="center"/>
    </xf>
    <xf numFmtId="0" fontId="27" fillId="0" borderId="19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vertical="center"/>
    </xf>
    <xf numFmtId="0" fontId="26" fillId="0" borderId="21" xfId="51" applyFont="1" applyFill="1" applyBorder="1" applyAlignment="1">
      <alignment horizontal="right" vertical="center"/>
    </xf>
    <xf numFmtId="0" fontId="25" fillId="0" borderId="21" xfId="51" applyFont="1" applyFill="1" applyBorder="1" applyAlignment="1">
      <alignment vertical="center"/>
    </xf>
    <xf numFmtId="0" fontId="27" fillId="0" borderId="21" xfId="51" applyFont="1" applyFill="1" applyBorder="1" applyAlignment="1">
      <alignment vertical="center"/>
    </xf>
    <xf numFmtId="0" fontId="27" fillId="0" borderId="21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/>
    </xf>
    <xf numFmtId="0" fontId="27" fillId="0" borderId="22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vertical="center"/>
    </xf>
    <xf numFmtId="0" fontId="27" fillId="0" borderId="0" xfId="51" applyFont="1" applyFill="1" applyBorder="1" applyAlignment="1">
      <alignment vertical="center"/>
    </xf>
    <xf numFmtId="0" fontId="27" fillId="0" borderId="0" xfId="51" applyFont="1" applyFill="1" applyAlignment="1">
      <alignment horizontal="left" vertical="center"/>
    </xf>
    <xf numFmtId="0" fontId="25" fillId="0" borderId="14" xfId="51" applyFont="1" applyFill="1" applyBorder="1" applyAlignment="1">
      <alignment vertical="center"/>
    </xf>
    <xf numFmtId="0" fontId="25" fillId="0" borderId="23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25" xfId="51" applyFont="1" applyFill="1" applyBorder="1" applyAlignment="1">
      <alignment horizontal="left" vertical="center"/>
    </xf>
    <xf numFmtId="0" fontId="27" fillId="0" borderId="18" xfId="51" applyFont="1" applyFill="1" applyBorder="1" applyAlignment="1">
      <alignment vertical="center"/>
    </xf>
    <xf numFmtId="0" fontId="27" fillId="0" borderId="26" xfId="51" applyFont="1" applyFill="1" applyBorder="1" applyAlignment="1">
      <alignment horizontal="center" vertical="center"/>
    </xf>
    <xf numFmtId="0" fontId="27" fillId="0" borderId="27" xfId="51" applyFont="1" applyFill="1" applyBorder="1" applyAlignment="1">
      <alignment horizontal="center" vertical="center"/>
    </xf>
    <xf numFmtId="0" fontId="27" fillId="0" borderId="28" xfId="51" applyFont="1" applyFill="1" applyBorder="1" applyAlignment="1">
      <alignment horizontal="center" vertical="center"/>
    </xf>
    <xf numFmtId="0" fontId="28" fillId="0" borderId="29" xfId="51" applyFont="1" applyFill="1" applyBorder="1" applyAlignment="1">
      <alignment horizontal="left" vertical="center"/>
    </xf>
    <xf numFmtId="0" fontId="28" fillId="0" borderId="27" xfId="51" applyFont="1" applyFill="1" applyBorder="1" applyAlignment="1">
      <alignment horizontal="left" vertical="center"/>
    </xf>
    <xf numFmtId="0" fontId="28" fillId="0" borderId="28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16" xfId="51" applyFont="1" applyFill="1" applyBorder="1" applyAlignment="1">
      <alignment horizontal="left" vertical="center"/>
    </xf>
    <xf numFmtId="0" fontId="25" fillId="0" borderId="19" xfId="51" applyFont="1" applyFill="1" applyBorder="1" applyAlignment="1">
      <alignment horizontal="left" vertical="center"/>
    </xf>
    <xf numFmtId="0" fontId="27" fillId="0" borderId="17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17" xfId="51" applyFont="1" applyFill="1" applyBorder="1" applyAlignment="1">
      <alignment horizontal="left" vertical="center" wrapText="1"/>
    </xf>
    <xf numFmtId="0" fontId="27" fillId="0" borderId="18" xfId="51" applyFont="1" applyFill="1" applyBorder="1" applyAlignment="1">
      <alignment horizontal="left" vertical="center" wrapText="1"/>
    </xf>
    <xf numFmtId="0" fontId="27" fillId="0" borderId="19" xfId="51" applyFont="1" applyFill="1" applyBorder="1" applyAlignment="1">
      <alignment horizontal="left" vertical="center" wrapText="1"/>
    </xf>
    <xf numFmtId="0" fontId="25" fillId="0" borderId="20" xfId="51" applyFont="1" applyFill="1" applyBorder="1" applyAlignment="1">
      <alignment horizontal="left" vertical="center"/>
    </xf>
    <xf numFmtId="0" fontId="23" fillId="0" borderId="21" xfId="51" applyFill="1" applyBorder="1" applyAlignment="1">
      <alignment horizontal="center" vertical="center"/>
    </xf>
    <xf numFmtId="0" fontId="23" fillId="0" borderId="22" xfId="51" applyFill="1" applyBorder="1" applyAlignment="1">
      <alignment horizontal="center" vertical="center"/>
    </xf>
    <xf numFmtId="0" fontId="25" fillId="0" borderId="30" xfId="51" applyFont="1" applyFill="1" applyBorder="1" applyAlignment="1">
      <alignment horizontal="center" vertical="center"/>
    </xf>
    <xf numFmtId="0" fontId="25" fillId="0" borderId="31" xfId="51" applyFont="1" applyFill="1" applyBorder="1" applyAlignment="1">
      <alignment horizontal="left" vertical="center"/>
    </xf>
    <xf numFmtId="0" fontId="23" fillId="0" borderId="29" xfId="51" applyFont="1" applyFill="1" applyBorder="1" applyAlignment="1">
      <alignment horizontal="left" vertical="center"/>
    </xf>
    <xf numFmtId="0" fontId="23" fillId="0" borderId="27" xfId="51" applyFont="1" applyFill="1" applyBorder="1" applyAlignment="1">
      <alignment horizontal="left" vertical="center"/>
    </xf>
    <xf numFmtId="0" fontId="23" fillId="0" borderId="28" xfId="51" applyFont="1" applyFill="1" applyBorder="1" applyAlignment="1">
      <alignment horizontal="left" vertical="center"/>
    </xf>
    <xf numFmtId="0" fontId="29" fillId="0" borderId="29" xfId="51" applyFont="1" applyFill="1" applyBorder="1" applyAlignment="1">
      <alignment horizontal="left" vertical="center"/>
    </xf>
    <xf numFmtId="0" fontId="27" fillId="0" borderId="32" xfId="51" applyFont="1" applyFill="1" applyBorder="1" applyAlignment="1">
      <alignment horizontal="left" vertical="center"/>
    </xf>
    <xf numFmtId="0" fontId="27" fillId="0" borderId="33" xfId="51" applyFont="1" applyFill="1" applyBorder="1" applyAlignment="1">
      <alignment horizontal="left" vertical="center"/>
    </xf>
    <xf numFmtId="0" fontId="27" fillId="0" borderId="34" xfId="51" applyFont="1" applyFill="1" applyBorder="1" applyAlignment="1">
      <alignment horizontal="left" vertical="center"/>
    </xf>
    <xf numFmtId="0" fontId="28" fillId="0" borderId="14" xfId="51" applyFont="1" applyFill="1" applyBorder="1" applyAlignment="1">
      <alignment horizontal="left" vertical="center"/>
    </xf>
    <xf numFmtId="0" fontId="28" fillId="0" borderId="15" xfId="51" applyFont="1" applyFill="1" applyBorder="1" applyAlignment="1">
      <alignment horizontal="left" vertical="center"/>
    </xf>
    <xf numFmtId="0" fontId="28" fillId="0" borderId="16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35" xfId="51" applyFont="1" applyFill="1" applyBorder="1" applyAlignment="1">
      <alignment horizontal="left" vertical="center"/>
    </xf>
    <xf numFmtId="0" fontId="27" fillId="0" borderId="21" xfId="51" applyFont="1" applyFill="1" applyBorder="1" applyAlignment="1">
      <alignment horizontal="center" vertical="center"/>
    </xf>
    <xf numFmtId="58" fontId="27" fillId="0" borderId="21" xfId="51" applyNumberFormat="1" applyFont="1" applyFill="1" applyBorder="1" applyAlignment="1">
      <alignment vertical="center"/>
    </xf>
    <xf numFmtId="0" fontId="25" fillId="0" borderId="21" xfId="51" applyFont="1" applyFill="1" applyBorder="1" applyAlignment="1">
      <alignment horizontal="center" vertical="center"/>
    </xf>
    <xf numFmtId="0" fontId="27" fillId="0" borderId="22" xfId="51" applyFont="1" applyFill="1" applyBorder="1" applyAlignment="1">
      <alignment horizontal="center" vertical="center"/>
    </xf>
    <xf numFmtId="0" fontId="23" fillId="0" borderId="0" xfId="51" applyFont="1" applyAlignment="1">
      <alignment horizontal="left" vertical="center"/>
    </xf>
    <xf numFmtId="0" fontId="30" fillId="0" borderId="13" xfId="51" applyFont="1" applyBorder="1" applyAlignment="1">
      <alignment horizontal="center" vertical="top"/>
    </xf>
    <xf numFmtId="0" fontId="29" fillId="0" borderId="36" xfId="51" applyFont="1" applyBorder="1" applyAlignment="1">
      <alignment horizontal="left" vertical="center"/>
    </xf>
    <xf numFmtId="0" fontId="26" fillId="0" borderId="37" xfId="51" applyFont="1" applyBorder="1" applyAlignment="1">
      <alignment horizontal="center" vertical="center"/>
    </xf>
    <xf numFmtId="0" fontId="29" fillId="0" borderId="37" xfId="51" applyFont="1" applyBorder="1" applyAlignment="1">
      <alignment horizontal="center" vertical="center"/>
    </xf>
    <xf numFmtId="0" fontId="28" fillId="0" borderId="37" xfId="51" applyFont="1" applyBorder="1" applyAlignment="1">
      <alignment horizontal="left" vertical="center"/>
    </xf>
    <xf numFmtId="0" fontId="23" fillId="0" borderId="37" xfId="51" applyFont="1" applyBorder="1" applyAlignment="1">
      <alignment horizontal="center" vertical="center"/>
    </xf>
    <xf numFmtId="0" fontId="23" fillId="0" borderId="38" xfId="51" applyFont="1" applyBorder="1" applyAlignment="1">
      <alignment horizontal="center" vertical="center"/>
    </xf>
    <xf numFmtId="0" fontId="28" fillId="0" borderId="14" xfId="51" applyFont="1" applyBorder="1" applyAlignment="1">
      <alignment horizontal="center" vertical="center"/>
    </xf>
    <xf numFmtId="0" fontId="28" fillId="0" borderId="15" xfId="51" applyFont="1" applyBorder="1" applyAlignment="1">
      <alignment horizontal="center" vertical="center"/>
    </xf>
    <xf numFmtId="0" fontId="28" fillId="0" borderId="16" xfId="51" applyFont="1" applyBorder="1" applyAlignment="1">
      <alignment horizontal="center" vertical="center"/>
    </xf>
    <xf numFmtId="0" fontId="29" fillId="0" borderId="14" xfId="51" applyFont="1" applyBorder="1" applyAlignment="1">
      <alignment horizontal="center" vertical="center"/>
    </xf>
    <xf numFmtId="0" fontId="29" fillId="0" borderId="15" xfId="51" applyFont="1" applyBorder="1" applyAlignment="1">
      <alignment horizontal="center" vertical="center"/>
    </xf>
    <xf numFmtId="0" fontId="29" fillId="0" borderId="16" xfId="51" applyFont="1" applyBorder="1" applyAlignment="1">
      <alignment horizontal="center" vertical="center"/>
    </xf>
    <xf numFmtId="0" fontId="28" fillId="0" borderId="17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6" fillId="0" borderId="19" xfId="51" applyFont="1" applyBorder="1" applyAlignment="1">
      <alignment horizontal="left" vertical="center"/>
    </xf>
    <xf numFmtId="0" fontId="28" fillId="0" borderId="18" xfId="51" applyFont="1" applyBorder="1" applyAlignment="1">
      <alignment horizontal="left" vertical="center"/>
    </xf>
    <xf numFmtId="14" fontId="26" fillId="0" borderId="18" xfId="51" applyNumberFormat="1" applyFont="1" applyBorder="1" applyAlignment="1">
      <alignment horizontal="center" vertical="center"/>
    </xf>
    <xf numFmtId="14" fontId="26" fillId="0" borderId="19" xfId="51" applyNumberFormat="1" applyFont="1" applyBorder="1" applyAlignment="1">
      <alignment horizontal="center" vertical="center"/>
    </xf>
    <xf numFmtId="0" fontId="28" fillId="0" borderId="17" xfId="51" applyFont="1" applyBorder="1" applyAlignment="1">
      <alignment vertical="center"/>
    </xf>
    <xf numFmtId="0" fontId="28" fillId="0" borderId="18" xfId="51" applyFont="1" applyBorder="1" applyAlignment="1">
      <alignment vertical="center"/>
    </xf>
    <xf numFmtId="0" fontId="26" fillId="0" borderId="26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3" fillId="0" borderId="18" xfId="51" applyFont="1" applyBorder="1" applyAlignment="1">
      <alignment vertical="center"/>
    </xf>
    <xf numFmtId="0" fontId="31" fillId="0" borderId="20" xfId="51" applyFont="1" applyBorder="1" applyAlignment="1">
      <alignment vertical="center"/>
    </xf>
    <xf numFmtId="0" fontId="26" fillId="0" borderId="21" xfId="51" applyFont="1" applyBorder="1" applyAlignment="1">
      <alignment horizontal="center" vertical="center"/>
    </xf>
    <xf numFmtId="0" fontId="26" fillId="0" borderId="22" xfId="51" applyFont="1" applyBorder="1" applyAlignment="1">
      <alignment horizontal="center" vertical="center"/>
    </xf>
    <xf numFmtId="0" fontId="28" fillId="0" borderId="20" xfId="51" applyFont="1" applyBorder="1" applyAlignment="1">
      <alignment horizontal="left" vertical="center"/>
    </xf>
    <xf numFmtId="0" fontId="28" fillId="0" borderId="21" xfId="51" applyFont="1" applyBorder="1" applyAlignment="1">
      <alignment horizontal="left" vertical="center"/>
    </xf>
    <xf numFmtId="14" fontId="26" fillId="0" borderId="21" xfId="51" applyNumberFormat="1" applyFont="1" applyBorder="1" applyAlignment="1">
      <alignment horizontal="center" vertical="center"/>
    </xf>
    <xf numFmtId="14" fontId="26" fillId="0" borderId="22" xfId="51" applyNumberFormat="1" applyFont="1" applyBorder="1" applyAlignment="1">
      <alignment horizontal="center" vertical="center"/>
    </xf>
    <xf numFmtId="0" fontId="26" fillId="0" borderId="21" xfId="51" applyFont="1" applyBorder="1" applyAlignment="1">
      <alignment horizontal="left" vertical="center"/>
    </xf>
    <xf numFmtId="0" fontId="26" fillId="0" borderId="22" xfId="51" applyFont="1" applyBorder="1" applyAlignment="1">
      <alignment horizontal="left" vertical="center"/>
    </xf>
    <xf numFmtId="0" fontId="29" fillId="0" borderId="0" xfId="51" applyFont="1" applyBorder="1" applyAlignment="1">
      <alignment horizontal="left" vertical="center"/>
    </xf>
    <xf numFmtId="0" fontId="28" fillId="0" borderId="14" xfId="51" applyFont="1" applyBorder="1" applyAlignment="1">
      <alignment vertical="center"/>
    </xf>
    <xf numFmtId="0" fontId="23" fillId="0" borderId="15" xfId="51" applyFont="1" applyBorder="1" applyAlignment="1">
      <alignment horizontal="left" vertical="center"/>
    </xf>
    <xf numFmtId="0" fontId="26" fillId="0" borderId="15" xfId="51" applyFont="1" applyBorder="1" applyAlignment="1">
      <alignment horizontal="left" vertical="center"/>
    </xf>
    <xf numFmtId="0" fontId="23" fillId="0" borderId="15" xfId="51" applyFont="1" applyBorder="1" applyAlignment="1">
      <alignment vertical="center"/>
    </xf>
    <xf numFmtId="0" fontId="28" fillId="0" borderId="15" xfId="51" applyFont="1" applyBorder="1" applyAlignment="1">
      <alignment vertical="center"/>
    </xf>
    <xf numFmtId="0" fontId="26" fillId="0" borderId="16" xfId="51" applyFont="1" applyBorder="1" applyAlignment="1">
      <alignment horizontal="left" vertical="center"/>
    </xf>
    <xf numFmtId="0" fontId="23" fillId="0" borderId="18" xfId="51" applyFont="1" applyBorder="1" applyAlignment="1">
      <alignment horizontal="left" vertical="center"/>
    </xf>
    <xf numFmtId="0" fontId="28" fillId="0" borderId="22" xfId="51" applyFont="1" applyBorder="1" applyAlignment="1">
      <alignment horizontal="left" vertical="center"/>
    </xf>
    <xf numFmtId="0" fontId="28" fillId="0" borderId="0" xfId="51" applyFont="1" applyBorder="1" applyAlignment="1">
      <alignment horizontal="left" vertical="center"/>
    </xf>
    <xf numFmtId="0" fontId="27" fillId="0" borderId="14" xfId="51" applyFont="1" applyBorder="1" applyAlignment="1">
      <alignment horizontal="left" vertical="center"/>
    </xf>
    <xf numFmtId="0" fontId="27" fillId="0" borderId="15" xfId="51" applyFont="1" applyBorder="1" applyAlignment="1">
      <alignment horizontal="left" vertical="center"/>
    </xf>
    <xf numFmtId="0" fontId="25" fillId="0" borderId="15" xfId="51" applyFont="1" applyBorder="1" applyAlignment="1">
      <alignment horizontal="left" vertical="center"/>
    </xf>
    <xf numFmtId="0" fontId="25" fillId="0" borderId="16" xfId="51" applyFont="1" applyBorder="1" applyAlignment="1">
      <alignment horizontal="left" vertical="center"/>
    </xf>
    <xf numFmtId="0" fontId="27" fillId="0" borderId="29" xfId="51" applyFont="1" applyBorder="1" applyAlignment="1">
      <alignment horizontal="left" vertical="center"/>
    </xf>
    <xf numFmtId="0" fontId="27" fillId="0" borderId="27" xfId="51" applyFont="1" applyBorder="1" applyAlignment="1">
      <alignment horizontal="left" vertical="center"/>
    </xf>
    <xf numFmtId="0" fontId="27" fillId="0" borderId="35" xfId="51" applyFont="1" applyBorder="1" applyAlignment="1">
      <alignment horizontal="left" vertical="center"/>
    </xf>
    <xf numFmtId="0" fontId="27" fillId="0" borderId="26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8" fillId="0" borderId="17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/>
    </xf>
    <xf numFmtId="0" fontId="28" fillId="0" borderId="20" xfId="51" applyFont="1" applyBorder="1" applyAlignment="1">
      <alignment horizontal="center" vertical="center"/>
    </xf>
    <xf numFmtId="0" fontId="28" fillId="0" borderId="21" xfId="51" applyFont="1" applyBorder="1" applyAlignment="1">
      <alignment horizontal="center" vertical="center"/>
    </xf>
    <xf numFmtId="0" fontId="28" fillId="0" borderId="22" xfId="51" applyFont="1" applyBorder="1" applyAlignment="1">
      <alignment horizontal="center" vertical="center"/>
    </xf>
    <xf numFmtId="0" fontId="28" fillId="0" borderId="17" xfId="51" applyFont="1" applyBorder="1" applyAlignment="1">
      <alignment horizontal="center" vertical="center"/>
    </xf>
    <xf numFmtId="0" fontId="28" fillId="0" borderId="18" xfId="51" applyFont="1" applyBorder="1" applyAlignment="1">
      <alignment horizontal="center" vertical="center"/>
    </xf>
    <xf numFmtId="0" fontId="25" fillId="0" borderId="18" xfId="51" applyFont="1" applyBorder="1" applyAlignment="1">
      <alignment horizontal="left" vertical="center"/>
    </xf>
    <xf numFmtId="0" fontId="25" fillId="0" borderId="19" xfId="51" applyFont="1" applyBorder="1" applyAlignment="1">
      <alignment horizontal="left" vertical="center"/>
    </xf>
    <xf numFmtId="0" fontId="28" fillId="0" borderId="32" xfId="51" applyFont="1" applyFill="1" applyBorder="1" applyAlignment="1">
      <alignment horizontal="left" vertical="center"/>
    </xf>
    <xf numFmtId="0" fontId="28" fillId="0" borderId="33" xfId="51" applyFont="1" applyFill="1" applyBorder="1" applyAlignment="1">
      <alignment horizontal="left" vertical="center"/>
    </xf>
    <xf numFmtId="0" fontId="28" fillId="0" borderId="34" xfId="51" applyFont="1" applyFill="1" applyBorder="1" applyAlignment="1">
      <alignment horizontal="left" vertical="center"/>
    </xf>
    <xf numFmtId="0" fontId="29" fillId="0" borderId="0" xfId="51" applyFont="1" applyFill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left" vertical="center"/>
    </xf>
    <xf numFmtId="0" fontId="26" fillId="0" borderId="25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8" fillId="0" borderId="29" xfId="51" applyFont="1" applyBorder="1" applyAlignment="1">
      <alignment horizontal="left" vertical="center"/>
    </xf>
    <xf numFmtId="0" fontId="28" fillId="0" borderId="27" xfId="51" applyFont="1" applyBorder="1" applyAlignment="1">
      <alignment horizontal="left" vertical="center"/>
    </xf>
    <xf numFmtId="0" fontId="28" fillId="0" borderId="28" xfId="51" applyFont="1" applyBorder="1" applyAlignment="1">
      <alignment horizontal="left" vertical="center"/>
    </xf>
    <xf numFmtId="0" fontId="29" fillId="0" borderId="39" xfId="51" applyFont="1" applyBorder="1" applyAlignment="1">
      <alignment vertical="center"/>
    </xf>
    <xf numFmtId="0" fontId="26" fillId="0" borderId="40" xfId="51" applyFont="1" applyBorder="1" applyAlignment="1">
      <alignment horizontal="center" vertical="center"/>
    </xf>
    <xf numFmtId="0" fontId="29" fillId="0" borderId="40" xfId="51" applyFont="1" applyBorder="1" applyAlignment="1">
      <alignment vertical="center"/>
    </xf>
    <xf numFmtId="0" fontId="26" fillId="0" borderId="40" xfId="51" applyFont="1" applyBorder="1" applyAlignment="1">
      <alignment vertical="center"/>
    </xf>
    <xf numFmtId="58" fontId="23" fillId="0" borderId="40" xfId="51" applyNumberFormat="1" applyFont="1" applyBorder="1" applyAlignment="1">
      <alignment vertical="center"/>
    </xf>
    <xf numFmtId="0" fontId="29" fillId="0" borderId="40" xfId="51" applyFont="1" applyBorder="1" applyAlignment="1">
      <alignment horizontal="center" vertical="center"/>
    </xf>
    <xf numFmtId="0" fontId="26" fillId="0" borderId="41" xfId="51" applyFont="1" applyBorder="1" applyAlignment="1">
      <alignment horizontal="center" vertical="center"/>
    </xf>
    <xf numFmtId="0" fontId="29" fillId="0" borderId="42" xfId="51" applyFont="1" applyFill="1" applyBorder="1" applyAlignment="1">
      <alignment horizontal="left" vertical="center"/>
    </xf>
    <xf numFmtId="0" fontId="29" fillId="0" borderId="40" xfId="51" applyFont="1" applyFill="1" applyBorder="1" applyAlignment="1">
      <alignment horizontal="left" vertical="center"/>
    </xf>
    <xf numFmtId="0" fontId="29" fillId="0" borderId="43" xfId="51" applyFont="1" applyFill="1" applyBorder="1" applyAlignment="1">
      <alignment horizontal="left" vertical="center"/>
    </xf>
    <xf numFmtId="0" fontId="29" fillId="0" borderId="44" xfId="51" applyFont="1" applyFill="1" applyBorder="1" applyAlignment="1">
      <alignment horizontal="center" vertical="center"/>
    </xf>
    <xf numFmtId="0" fontId="29" fillId="0" borderId="45" xfId="51" applyFont="1" applyFill="1" applyBorder="1" applyAlignment="1">
      <alignment horizontal="center" vertical="center"/>
    </xf>
    <xf numFmtId="0" fontId="29" fillId="0" borderId="46" xfId="51" applyFont="1" applyFill="1" applyBorder="1" applyAlignment="1">
      <alignment horizontal="center" vertical="center"/>
    </xf>
    <xf numFmtId="0" fontId="29" fillId="0" borderId="20" xfId="51" applyFont="1" applyFill="1" applyBorder="1" applyAlignment="1">
      <alignment horizontal="center" vertical="center"/>
    </xf>
    <xf numFmtId="0" fontId="29" fillId="0" borderId="21" xfId="51" applyFont="1" applyFill="1" applyBorder="1" applyAlignment="1">
      <alignment horizontal="center" vertical="center"/>
    </xf>
    <xf numFmtId="0" fontId="29" fillId="0" borderId="22" xfId="51" applyFont="1" applyFill="1" applyBorder="1" applyAlignment="1">
      <alignment horizontal="center" vertical="center"/>
    </xf>
    <xf numFmtId="58" fontId="29" fillId="0" borderId="40" xfId="51" applyNumberFormat="1" applyFont="1" applyBorder="1" applyAlignment="1">
      <alignment vertical="center"/>
    </xf>
    <xf numFmtId="0" fontId="23" fillId="0" borderId="40" xfId="51" applyFont="1" applyBorder="1" applyAlignment="1">
      <alignment horizontal="center" vertical="center"/>
    </xf>
    <xf numFmtId="0" fontId="23" fillId="0" borderId="41" xfId="51" applyFont="1" applyBorder="1" applyAlignment="1">
      <alignment horizontal="center" vertical="center"/>
    </xf>
    <xf numFmtId="0" fontId="23" fillId="0" borderId="0" xfId="51" applyFont="1" applyBorder="1" applyAlignment="1">
      <alignment horizontal="left" vertical="center"/>
    </xf>
    <xf numFmtId="0" fontId="32" fillId="0" borderId="13" xfId="51" applyFont="1" applyBorder="1" applyAlignment="1">
      <alignment horizontal="center" vertical="top"/>
    </xf>
    <xf numFmtId="0" fontId="28" fillId="0" borderId="47" xfId="51" applyFont="1" applyBorder="1" applyAlignment="1">
      <alignment horizontal="left" vertical="center"/>
    </xf>
    <xf numFmtId="0" fontId="28" fillId="0" borderId="30" xfId="51" applyFont="1" applyBorder="1" applyAlignment="1">
      <alignment horizontal="left" vertical="center"/>
    </xf>
    <xf numFmtId="0" fontId="28" fillId="0" borderId="48" xfId="51" applyFont="1" applyBorder="1" applyAlignment="1">
      <alignment horizontal="left" vertical="center"/>
    </xf>
    <xf numFmtId="0" fontId="29" fillId="0" borderId="42" xfId="51" applyFont="1" applyBorder="1" applyAlignment="1">
      <alignment horizontal="left" vertical="center"/>
    </xf>
    <xf numFmtId="0" fontId="29" fillId="0" borderId="40" xfId="51" applyFont="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28" fillId="0" borderId="44" xfId="51" applyFont="1" applyBorder="1" applyAlignment="1">
      <alignment vertical="center"/>
    </xf>
    <xf numFmtId="0" fontId="23" fillId="0" borderId="45" xfId="51" applyFont="1" applyBorder="1" applyAlignment="1">
      <alignment horizontal="left" vertical="center"/>
    </xf>
    <xf numFmtId="0" fontId="26" fillId="0" borderId="45" xfId="51" applyFont="1" applyBorder="1" applyAlignment="1">
      <alignment horizontal="left" vertical="center"/>
    </xf>
    <xf numFmtId="0" fontId="23" fillId="0" borderId="45" xfId="51" applyFont="1" applyBorder="1" applyAlignment="1">
      <alignment vertical="center"/>
    </xf>
    <xf numFmtId="0" fontId="28" fillId="0" borderId="45" xfId="51" applyFont="1" applyBorder="1" applyAlignment="1">
      <alignment vertical="center"/>
    </xf>
    <xf numFmtId="0" fontId="26" fillId="0" borderId="46" xfId="51" applyFont="1" applyBorder="1" applyAlignment="1">
      <alignment horizontal="left" vertical="center"/>
    </xf>
    <xf numFmtId="0" fontId="28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center" vertical="center"/>
    </xf>
    <xf numFmtId="0" fontId="28" fillId="0" borderId="45" xfId="51" applyFont="1" applyBorder="1" applyAlignment="1">
      <alignment horizontal="center" vertical="center"/>
    </xf>
    <xf numFmtId="0" fontId="23" fillId="0" borderId="45" xfId="51" applyFont="1" applyBorder="1" applyAlignment="1">
      <alignment horizontal="center" vertical="center"/>
    </xf>
    <xf numFmtId="0" fontId="26" fillId="0" borderId="18" xfId="51" applyFont="1" applyBorder="1" applyAlignment="1">
      <alignment horizontal="center" vertical="center"/>
    </xf>
    <xf numFmtId="0" fontId="23" fillId="0" borderId="18" xfId="51" applyFont="1" applyBorder="1" applyAlignment="1">
      <alignment horizontal="center" vertical="center"/>
    </xf>
    <xf numFmtId="0" fontId="28" fillId="0" borderId="0" xfId="51" applyFont="1" applyBorder="1" applyAlignment="1">
      <alignment vertical="center"/>
    </xf>
    <xf numFmtId="0" fontId="28" fillId="0" borderId="32" xfId="51" applyFont="1" applyBorder="1" applyAlignment="1">
      <alignment horizontal="left" vertical="center" wrapText="1"/>
    </xf>
    <xf numFmtId="0" fontId="28" fillId="0" borderId="33" xfId="51" applyFont="1" applyBorder="1" applyAlignment="1">
      <alignment horizontal="left" vertical="center" wrapText="1"/>
    </xf>
    <xf numFmtId="0" fontId="28" fillId="0" borderId="34" xfId="51" applyFont="1" applyBorder="1" applyAlignment="1">
      <alignment horizontal="left" vertical="center" wrapText="1"/>
    </xf>
    <xf numFmtId="0" fontId="28" fillId="0" borderId="49" xfId="51" applyFont="1" applyBorder="1" applyAlignment="1">
      <alignment horizontal="left" vertical="center"/>
    </xf>
    <xf numFmtId="0" fontId="28" fillId="0" borderId="50" xfId="51" applyFont="1" applyBorder="1" applyAlignment="1">
      <alignment horizontal="left" vertical="center"/>
    </xf>
    <xf numFmtId="0" fontId="28" fillId="0" borderId="46" xfId="51" applyFont="1" applyBorder="1" applyAlignment="1">
      <alignment horizontal="left" vertical="center"/>
    </xf>
    <xf numFmtId="0" fontId="33" fillId="0" borderId="51" xfId="51" applyFont="1" applyBorder="1" applyAlignment="1">
      <alignment horizontal="left" vertical="center" wrapText="1"/>
    </xf>
    <xf numFmtId="0" fontId="28" fillId="0" borderId="2" xfId="51" applyFont="1" applyBorder="1" applyAlignment="1">
      <alignment horizontal="center" vertical="center"/>
    </xf>
    <xf numFmtId="9" fontId="26" fillId="0" borderId="2" xfId="51" applyNumberFormat="1" applyFont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 shrinkToFit="1"/>
    </xf>
    <xf numFmtId="9" fontId="34" fillId="0" borderId="2" xfId="0" applyNumberFormat="1" applyFont="1" applyFill="1" applyBorder="1" applyAlignment="1">
      <alignment horizontal="center" vertical="center" shrinkToFit="1"/>
    </xf>
    <xf numFmtId="0" fontId="35" fillId="0" borderId="28" xfId="51" applyFont="1" applyBorder="1" applyAlignment="1">
      <alignment horizontal="left" vertical="center" wrapText="1"/>
    </xf>
    <xf numFmtId="0" fontId="35" fillId="0" borderId="28" xfId="51" applyFont="1" applyBorder="1" applyAlignment="1">
      <alignment horizontal="left" vertical="center"/>
    </xf>
    <xf numFmtId="0" fontId="7" fillId="5" borderId="2" xfId="0" applyFont="1" applyFill="1" applyBorder="1" applyAlignment="1"/>
    <xf numFmtId="0" fontId="27" fillId="0" borderId="28" xfId="51" applyFont="1" applyBorder="1" applyAlignment="1">
      <alignment horizontal="left" vertical="center"/>
    </xf>
    <xf numFmtId="0" fontId="26" fillId="0" borderId="2" xfId="51" applyFont="1" applyBorder="1" applyAlignment="1">
      <alignment horizontal="left" vertical="center"/>
    </xf>
    <xf numFmtId="0" fontId="29" fillId="0" borderId="52" xfId="0" applyFont="1" applyBorder="1" applyAlignment="1">
      <alignment horizontal="left" vertical="center"/>
    </xf>
    <xf numFmtId="0" fontId="29" fillId="0" borderId="53" xfId="0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9" fontId="26" fillId="0" borderId="31" xfId="51" applyNumberFormat="1" applyFont="1" applyBorder="1" applyAlignment="1">
      <alignment horizontal="left" vertical="center"/>
    </xf>
    <xf numFmtId="9" fontId="26" fillId="0" borderId="24" xfId="51" applyNumberFormat="1" applyFont="1" applyBorder="1" applyAlignment="1">
      <alignment horizontal="left" vertical="center"/>
    </xf>
    <xf numFmtId="9" fontId="26" fillId="0" borderId="25" xfId="51" applyNumberFormat="1" applyFont="1" applyBorder="1" applyAlignment="1">
      <alignment horizontal="left" vertical="center"/>
    </xf>
    <xf numFmtId="9" fontId="26" fillId="0" borderId="32" xfId="51" applyNumberFormat="1" applyFont="1" applyBorder="1" applyAlignment="1">
      <alignment horizontal="left" vertical="center"/>
    </xf>
    <xf numFmtId="9" fontId="26" fillId="0" borderId="33" xfId="51" applyNumberFormat="1" applyFont="1" applyBorder="1" applyAlignment="1">
      <alignment horizontal="left" vertical="center"/>
    </xf>
    <xf numFmtId="9" fontId="26" fillId="0" borderId="34" xfId="51" applyNumberFormat="1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0" fontId="29" fillId="0" borderId="40" xfId="0" applyFont="1" applyBorder="1" applyAlignment="1">
      <alignment horizontal="left" vertical="center"/>
    </xf>
    <xf numFmtId="0" fontId="25" fillId="0" borderId="44" xfId="51" applyFont="1" applyFill="1" applyBorder="1" applyAlignment="1">
      <alignment horizontal="left" vertical="center"/>
    </xf>
    <xf numFmtId="0" fontId="25" fillId="0" borderId="45" xfId="51" applyFont="1" applyFill="1" applyBorder="1" applyAlignment="1">
      <alignment horizontal="left" vertical="center"/>
    </xf>
    <xf numFmtId="0" fontId="25" fillId="0" borderId="46" xfId="51" applyFont="1" applyFill="1" applyBorder="1" applyAlignment="1">
      <alignment horizontal="left" vertical="center"/>
    </xf>
    <xf numFmtId="0" fontId="25" fillId="0" borderId="54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left" vertical="center"/>
    </xf>
    <xf numFmtId="0" fontId="29" fillId="0" borderId="30" xfId="51" applyFont="1" applyFill="1" applyBorder="1" applyAlignment="1">
      <alignment horizontal="left" vertical="center"/>
    </xf>
    <xf numFmtId="0" fontId="26" fillId="0" borderId="55" xfId="51" applyFont="1" applyFill="1" applyBorder="1" applyAlignment="1">
      <alignment horizontal="left" vertical="center"/>
    </xf>
    <xf numFmtId="0" fontId="26" fillId="0" borderId="56" xfId="51" applyFont="1" applyFill="1" applyBorder="1" applyAlignment="1">
      <alignment horizontal="left" vertical="center"/>
    </xf>
    <xf numFmtId="0" fontId="26" fillId="0" borderId="57" xfId="51" applyFont="1" applyFill="1" applyBorder="1" applyAlignment="1">
      <alignment horizontal="left" vertical="center"/>
    </xf>
    <xf numFmtId="0" fontId="29" fillId="0" borderId="36" xfId="51" applyFont="1" applyBorder="1" applyAlignment="1">
      <alignment vertical="center"/>
    </xf>
    <xf numFmtId="0" fontId="36" fillId="0" borderId="40" xfId="51" applyFont="1" applyBorder="1" applyAlignment="1">
      <alignment horizontal="center" vertical="center"/>
    </xf>
    <xf numFmtId="0" fontId="29" fillId="0" borderId="37" xfId="51" applyFont="1" applyBorder="1" applyAlignment="1">
      <alignment vertical="center"/>
    </xf>
    <xf numFmtId="0" fontId="26" fillId="0" borderId="58" xfId="51" applyFont="1" applyBorder="1" applyAlignment="1">
      <alignment vertical="center"/>
    </xf>
    <xf numFmtId="0" fontId="29" fillId="0" borderId="58" xfId="51" applyFont="1" applyBorder="1" applyAlignment="1">
      <alignment vertical="center"/>
    </xf>
    <xf numFmtId="58" fontId="23" fillId="0" borderId="37" xfId="51" applyNumberFormat="1" applyFont="1" applyBorder="1" applyAlignment="1">
      <alignment vertical="center"/>
    </xf>
    <xf numFmtId="0" fontId="29" fillId="0" borderId="30" xfId="51" applyFont="1" applyBorder="1" applyAlignment="1">
      <alignment horizontal="center" vertical="center"/>
    </xf>
    <xf numFmtId="0" fontId="29" fillId="0" borderId="59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47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26" fillId="0" borderId="48" xfId="51" applyFont="1" applyFill="1" applyBorder="1" applyAlignment="1">
      <alignment horizontal="left" vertical="center"/>
    </xf>
    <xf numFmtId="0" fontId="23" fillId="0" borderId="58" xfId="51" applyFont="1" applyBorder="1" applyAlignment="1">
      <alignment vertical="center"/>
    </xf>
    <xf numFmtId="0" fontId="37" fillId="0" borderId="60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7" fillId="0" borderId="62" xfId="0" applyFont="1" applyBorder="1" applyAlignment="1">
      <alignment horizontal="center" vertical="center" wrapText="1"/>
    </xf>
    <xf numFmtId="0" fontId="38" fillId="0" borderId="12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0" borderId="63" xfId="0" applyFont="1" applyBorder="1" applyAlignment="1">
      <alignment horizontal="center" vertical="center"/>
    </xf>
    <xf numFmtId="0" fontId="38" fillId="6" borderId="2" xfId="0" applyFont="1" applyFill="1" applyBorder="1"/>
    <xf numFmtId="0" fontId="38" fillId="0" borderId="64" xfId="0" applyFont="1" applyBorder="1"/>
    <xf numFmtId="0" fontId="0" fillId="0" borderId="12" xfId="0" applyBorder="1"/>
    <xf numFmtId="0" fontId="0" fillId="6" borderId="2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6" borderId="66" xfId="0" applyFill="1" applyBorder="1"/>
    <xf numFmtId="0" fontId="0" fillId="0" borderId="67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  <xf numFmtId="0" fontId="14" fillId="4" borderId="9" xfId="55" applyFont="1" applyFill="1" applyBorder="1" applyAlignment="1" quotePrefix="1">
      <alignment horizontal="center" vertical="center" wrapText="1"/>
    </xf>
    <xf numFmtId="0" fontId="14" fillId="4" borderId="10" xfId="56" applyFont="1" applyFill="1" applyBorder="1" applyAlignment="1" quotePrefix="1">
      <alignment horizontal="center" vertical="top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75565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1225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19050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61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19050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673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2343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336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233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641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77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028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641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2374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222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70052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8632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4323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285750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29591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285750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29591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3274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4323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51689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51689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41" customWidth="1"/>
    <col min="3" max="3" width="10.1696428571429" customWidth="1"/>
  </cols>
  <sheetData>
    <row r="1" ht="21" customHeight="1" spans="1:2">
      <c r="A1" s="342"/>
      <c r="B1" s="343" t="s">
        <v>0</v>
      </c>
    </row>
    <row r="2" ht="18" spans="1:2">
      <c r="A2" s="11">
        <v>1</v>
      </c>
      <c r="B2" s="344" t="s">
        <v>1</v>
      </c>
    </row>
    <row r="3" ht="18" spans="1:2">
      <c r="A3" s="11">
        <v>2</v>
      </c>
      <c r="B3" s="344" t="s">
        <v>2</v>
      </c>
    </row>
    <row r="4" ht="18" spans="1:2">
      <c r="A4" s="11">
        <v>3</v>
      </c>
      <c r="B4" s="344" t="s">
        <v>3</v>
      </c>
    </row>
    <row r="5" ht="18" spans="1:2">
      <c r="A5" s="11">
        <v>4</v>
      </c>
      <c r="B5" s="344" t="s">
        <v>4</v>
      </c>
    </row>
    <row r="6" ht="18" spans="1:2">
      <c r="A6" s="11">
        <v>5</v>
      </c>
      <c r="B6" s="344" t="s">
        <v>5</v>
      </c>
    </row>
    <row r="7" ht="18" spans="1:2">
      <c r="A7" s="11">
        <v>6</v>
      </c>
      <c r="B7" s="344" t="s">
        <v>6</v>
      </c>
    </row>
    <row r="8" s="340" customFormat="1" ht="15" customHeight="1" spans="1:2">
      <c r="A8" s="345">
        <v>7</v>
      </c>
      <c r="B8" s="346" t="s">
        <v>7</v>
      </c>
    </row>
    <row r="9" ht="19" customHeight="1" spans="1:2">
      <c r="A9" s="342"/>
      <c r="B9" s="347" t="s">
        <v>8</v>
      </c>
    </row>
    <row r="10" ht="16" customHeight="1" spans="1:2">
      <c r="A10" s="11">
        <v>1</v>
      </c>
      <c r="B10" s="348" t="s">
        <v>9</v>
      </c>
    </row>
    <row r="11" ht="18" spans="1:2">
      <c r="A11" s="11">
        <v>2</v>
      </c>
      <c r="B11" s="344" t="s">
        <v>10</v>
      </c>
    </row>
    <row r="12" ht="36" spans="1:2">
      <c r="A12" s="11">
        <v>3</v>
      </c>
      <c r="B12" s="349" t="s">
        <v>11</v>
      </c>
    </row>
    <row r="13" ht="18" spans="1:2">
      <c r="A13" s="11">
        <v>4</v>
      </c>
      <c r="B13" s="350" t="s">
        <v>12</v>
      </c>
    </row>
    <row r="14" ht="18" spans="1:2">
      <c r="A14" s="11">
        <v>5</v>
      </c>
      <c r="B14" s="350" t="s">
        <v>13</v>
      </c>
    </row>
    <row r="15" ht="18" spans="1:2">
      <c r="A15" s="11">
        <v>6</v>
      </c>
      <c r="B15" s="350" t="s">
        <v>14</v>
      </c>
    </row>
    <row r="16" ht="18" spans="1:2">
      <c r="A16" s="11">
        <v>7</v>
      </c>
      <c r="B16" s="350" t="s">
        <v>15</v>
      </c>
    </row>
    <row r="17" ht="18" spans="1:2">
      <c r="A17" s="11">
        <v>8</v>
      </c>
      <c r="B17" s="350" t="s">
        <v>16</v>
      </c>
    </row>
    <row r="18" ht="18" spans="1:2">
      <c r="A18" s="11">
        <v>9</v>
      </c>
      <c r="B18" s="344" t="s">
        <v>17</v>
      </c>
    </row>
    <row r="19" spans="1:2">
      <c r="A19" s="11"/>
      <c r="B19" s="344"/>
    </row>
    <row r="20" ht="24" spans="1:2">
      <c r="A20" s="342"/>
      <c r="B20" s="343" t="s">
        <v>18</v>
      </c>
    </row>
    <row r="21" ht="18" spans="1:2">
      <c r="A21" s="11">
        <v>1</v>
      </c>
      <c r="B21" s="351" t="s">
        <v>19</v>
      </c>
    </row>
    <row r="22" ht="18" spans="1:2">
      <c r="A22" s="11">
        <v>2</v>
      </c>
      <c r="B22" s="344" t="s">
        <v>20</v>
      </c>
    </row>
    <row r="23" ht="18" spans="1:2">
      <c r="A23" s="11">
        <v>3</v>
      </c>
      <c r="B23" s="344" t="s">
        <v>21</v>
      </c>
    </row>
    <row r="24" ht="18" spans="1:2">
      <c r="A24" s="11">
        <v>4</v>
      </c>
      <c r="B24" s="344" t="s">
        <v>22</v>
      </c>
    </row>
    <row r="25" ht="36" spans="1:2">
      <c r="A25" s="11">
        <v>5</v>
      </c>
      <c r="B25" s="350" t="s">
        <v>23</v>
      </c>
    </row>
    <row r="26" ht="18" spans="1:2">
      <c r="A26" s="11">
        <v>6</v>
      </c>
      <c r="B26" s="350" t="s">
        <v>24</v>
      </c>
    </row>
    <row r="27" customFormat="1" ht="18" spans="1:2">
      <c r="A27" s="11">
        <v>7</v>
      </c>
      <c r="B27" s="344" t="s">
        <v>25</v>
      </c>
    </row>
    <row r="28" spans="1:2">
      <c r="A28" s="11"/>
      <c r="B28" s="344"/>
    </row>
    <row r="29" ht="24" spans="1:2">
      <c r="A29" s="342"/>
      <c r="B29" s="343" t="s">
        <v>26</v>
      </c>
    </row>
    <row r="30" ht="18" spans="1:2">
      <c r="A30" s="11">
        <v>1</v>
      </c>
      <c r="B30" s="351" t="s">
        <v>27</v>
      </c>
    </row>
    <row r="31" ht="18" spans="1:2">
      <c r="A31" s="11">
        <v>2</v>
      </c>
      <c r="B31" s="344" t="s">
        <v>28</v>
      </c>
    </row>
    <row r="32" ht="18" spans="1:2">
      <c r="A32" s="11">
        <v>3</v>
      </c>
      <c r="B32" s="344" t="s">
        <v>29</v>
      </c>
    </row>
    <row r="33" ht="36" spans="1:2">
      <c r="A33" s="11">
        <v>4</v>
      </c>
      <c r="B33" s="344" t="s">
        <v>30</v>
      </c>
    </row>
    <row r="34" ht="18" spans="1:2">
      <c r="A34" s="11">
        <v>5</v>
      </c>
      <c r="B34" s="344" t="s">
        <v>31</v>
      </c>
    </row>
    <row r="35" ht="18" spans="1:2">
      <c r="A35" s="11">
        <v>6</v>
      </c>
      <c r="B35" s="344" t="s">
        <v>32</v>
      </c>
    </row>
    <row r="36" customFormat="1" ht="18" spans="1:2">
      <c r="A36" s="11">
        <v>7</v>
      </c>
      <c r="B36" s="344" t="s">
        <v>33</v>
      </c>
    </row>
    <row r="37" spans="1:2">
      <c r="A37" s="11"/>
      <c r="B37" s="344"/>
    </row>
    <row r="39" spans="1:2">
      <c r="A39" s="352" t="s">
        <v>34</v>
      </c>
      <c r="B39" s="35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29" t="s">
        <v>310</v>
      </c>
      <c r="B2" s="30" t="s">
        <v>250</v>
      </c>
      <c r="C2" s="30" t="s">
        <v>251</v>
      </c>
      <c r="D2" s="30" t="s">
        <v>252</v>
      </c>
      <c r="E2" s="30" t="s">
        <v>253</v>
      </c>
      <c r="F2" s="30" t="s">
        <v>254</v>
      </c>
      <c r="G2" s="29" t="s">
        <v>311</v>
      </c>
      <c r="H2" s="29" t="s">
        <v>312</v>
      </c>
      <c r="I2" s="29" t="s">
        <v>313</v>
      </c>
      <c r="J2" s="29" t="s">
        <v>312</v>
      </c>
      <c r="K2" s="29" t="s">
        <v>314</v>
      </c>
      <c r="L2" s="29" t="s">
        <v>312</v>
      </c>
      <c r="M2" s="30" t="s">
        <v>290</v>
      </c>
      <c r="N2" s="30" t="s">
        <v>263</v>
      </c>
    </row>
    <row r="3" spans="1:14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1" t="s">
        <v>310</v>
      </c>
      <c r="B4" s="32" t="s">
        <v>315</v>
      </c>
      <c r="C4" s="32" t="s">
        <v>291</v>
      </c>
      <c r="D4" s="32" t="s">
        <v>252</v>
      </c>
      <c r="E4" s="30" t="s">
        <v>253</v>
      </c>
      <c r="F4" s="30" t="s">
        <v>254</v>
      </c>
      <c r="G4" s="29" t="s">
        <v>311</v>
      </c>
      <c r="H4" s="29" t="s">
        <v>312</v>
      </c>
      <c r="I4" s="29" t="s">
        <v>313</v>
      </c>
      <c r="J4" s="29" t="s">
        <v>312</v>
      </c>
      <c r="K4" s="29" t="s">
        <v>314</v>
      </c>
      <c r="L4" s="29" t="s">
        <v>312</v>
      </c>
      <c r="M4" s="30" t="s">
        <v>290</v>
      </c>
      <c r="N4" s="30" t="s">
        <v>263</v>
      </c>
    </row>
    <row r="5" spans="1:14">
      <c r="A5" s="1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1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8" t="s">
        <v>316</v>
      </c>
      <c r="B11" s="19"/>
      <c r="C11" s="19"/>
      <c r="D11" s="20"/>
      <c r="E11" s="21"/>
      <c r="F11" s="33"/>
      <c r="G11" s="28"/>
      <c r="H11" s="33"/>
      <c r="I11" s="18" t="s">
        <v>317</v>
      </c>
      <c r="J11" s="19"/>
      <c r="K11" s="19"/>
      <c r="L11" s="19"/>
      <c r="M11" s="19"/>
      <c r="N11" s="22"/>
    </row>
    <row r="12" spans="1:14">
      <c r="A12" s="23" t="s">
        <v>318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9" sqref="E9"/>
    </sheetView>
  </sheetViews>
  <sheetFormatPr defaultColWidth="9" defaultRowHeight="17.6"/>
  <cols>
    <col min="1" max="1" width="10.8035714285714" customWidth="1"/>
    <col min="2" max="2" width="7" customWidth="1"/>
    <col min="3" max="3" width="12.1696428571429" customWidth="1"/>
    <col min="4" max="4" width="12.8303571428571" customWidth="1"/>
    <col min="5" max="5" width="15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284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320</v>
      </c>
      <c r="H2" s="4" t="s">
        <v>321</v>
      </c>
      <c r="I2" s="4" t="s">
        <v>322</v>
      </c>
      <c r="J2" s="4" t="s">
        <v>323</v>
      </c>
      <c r="K2" s="5" t="s">
        <v>290</v>
      </c>
      <c r="L2" s="5" t="s">
        <v>263</v>
      </c>
    </row>
    <row r="3" ht="41" spans="1:12">
      <c r="A3" s="11" t="s">
        <v>292</v>
      </c>
      <c r="B3" s="354" t="s">
        <v>324</v>
      </c>
      <c r="C3" s="25" t="s">
        <v>265</v>
      </c>
      <c r="D3" s="354" t="s">
        <v>266</v>
      </c>
      <c r="E3" s="355" t="s">
        <v>267</v>
      </c>
      <c r="F3" s="14" t="s">
        <v>63</v>
      </c>
      <c r="G3" s="354" t="s">
        <v>325</v>
      </c>
      <c r="H3" s="354" t="s">
        <v>326</v>
      </c>
      <c r="I3" s="16"/>
      <c r="J3" s="16"/>
      <c r="K3" s="16"/>
      <c r="L3" s="16" t="s">
        <v>269</v>
      </c>
    </row>
    <row r="4" ht="41" spans="1:12">
      <c r="A4" s="11" t="s">
        <v>303</v>
      </c>
      <c r="B4" s="354" t="s">
        <v>324</v>
      </c>
      <c r="C4" s="25">
        <v>1123</v>
      </c>
      <c r="D4" s="354" t="s">
        <v>266</v>
      </c>
      <c r="E4" s="355" t="s">
        <v>270</v>
      </c>
      <c r="F4" s="13" t="s">
        <v>63</v>
      </c>
      <c r="G4" s="354" t="s">
        <v>325</v>
      </c>
      <c r="H4" s="354" t="s">
        <v>326</v>
      </c>
      <c r="I4" s="16"/>
      <c r="J4" s="16"/>
      <c r="K4" s="16"/>
      <c r="L4" s="16" t="s">
        <v>269</v>
      </c>
    </row>
    <row r="5" spans="1:12">
      <c r="A5" s="11"/>
      <c r="B5" s="12"/>
      <c r="C5" s="16"/>
      <c r="D5" s="12"/>
      <c r="E5" s="26"/>
      <c r="F5" s="17"/>
      <c r="G5" s="27"/>
      <c r="H5" s="12"/>
      <c r="I5" s="16"/>
      <c r="J5" s="16"/>
      <c r="K5" s="16"/>
      <c r="L5" s="16"/>
    </row>
    <row r="6" spans="1:12">
      <c r="A6" s="11"/>
      <c r="B6" s="12"/>
      <c r="C6" s="16"/>
      <c r="D6" s="12"/>
      <c r="E6" s="16"/>
      <c r="F6" s="17"/>
      <c r="G6" s="27"/>
      <c r="H6" s="12"/>
      <c r="I6" s="16"/>
      <c r="J6" s="16"/>
      <c r="K6" s="16"/>
      <c r="L6" s="16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18" t="s">
        <v>271</v>
      </c>
      <c r="B11" s="19"/>
      <c r="C11" s="19"/>
      <c r="D11" s="19"/>
      <c r="E11" s="20"/>
      <c r="F11" s="21"/>
      <c r="G11" s="28"/>
      <c r="H11" s="18" t="s">
        <v>327</v>
      </c>
      <c r="I11" s="19"/>
      <c r="J11" s="19"/>
      <c r="K11" s="19"/>
      <c r="L11" s="22"/>
    </row>
    <row r="12" spans="1:12">
      <c r="A12" s="23" t="s">
        <v>328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21" sqref="G21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329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249</v>
      </c>
      <c r="B2" s="5" t="s">
        <v>254</v>
      </c>
      <c r="C2" s="5" t="s">
        <v>291</v>
      </c>
      <c r="D2" s="5" t="s">
        <v>252</v>
      </c>
      <c r="E2" s="5" t="s">
        <v>253</v>
      </c>
      <c r="F2" s="4" t="s">
        <v>330</v>
      </c>
      <c r="G2" s="4" t="s">
        <v>276</v>
      </c>
      <c r="H2" s="6" t="s">
        <v>277</v>
      </c>
      <c r="I2" s="7" t="s">
        <v>279</v>
      </c>
    </row>
    <row r="3" s="1" customFormat="1" ht="16.8" spans="1:9">
      <c r="A3" s="4"/>
      <c r="B3" s="8"/>
      <c r="C3" s="8"/>
      <c r="D3" s="8"/>
      <c r="E3" s="8"/>
      <c r="F3" s="4" t="s">
        <v>331</v>
      </c>
      <c r="G3" s="4" t="s">
        <v>280</v>
      </c>
      <c r="H3" s="9"/>
      <c r="I3" s="10"/>
    </row>
    <row r="4" ht="28" spans="1:9">
      <c r="A4" s="11"/>
      <c r="B4" s="354" t="s">
        <v>332</v>
      </c>
      <c r="C4" s="354" t="s">
        <v>333</v>
      </c>
      <c r="D4" s="355" t="s">
        <v>334</v>
      </c>
      <c r="E4" s="14" t="s">
        <v>63</v>
      </c>
      <c r="F4" s="15">
        <v>0.8</v>
      </c>
      <c r="G4" s="15">
        <v>0.8</v>
      </c>
      <c r="H4" s="16">
        <f>SUM(F4:G4)</f>
        <v>1.6</v>
      </c>
      <c r="I4" s="16" t="s">
        <v>269</v>
      </c>
    </row>
    <row r="5" ht="28" spans="1:9">
      <c r="A5" s="11"/>
      <c r="B5" s="354" t="s">
        <v>332</v>
      </c>
      <c r="C5" s="354" t="s">
        <v>335</v>
      </c>
      <c r="D5" s="355" t="s">
        <v>267</v>
      </c>
      <c r="E5" s="13" t="s">
        <v>63</v>
      </c>
      <c r="F5" s="15">
        <v>0.8</v>
      </c>
      <c r="G5" s="15">
        <v>0.8</v>
      </c>
      <c r="H5" s="16">
        <f>SUM(F5:G5)</f>
        <v>1.6</v>
      </c>
      <c r="I5" s="16" t="s">
        <v>269</v>
      </c>
    </row>
    <row r="6" spans="1:9">
      <c r="A6" s="11"/>
      <c r="B6" s="12"/>
      <c r="C6" s="12"/>
      <c r="D6" s="16"/>
      <c r="E6" s="17"/>
      <c r="F6" s="15"/>
      <c r="G6" s="15"/>
      <c r="H6" s="16"/>
      <c r="I6" s="16"/>
    </row>
    <row r="7" spans="1:9">
      <c r="A7" s="11"/>
      <c r="B7" s="12"/>
      <c r="C7" s="12"/>
      <c r="D7" s="16"/>
      <c r="E7" s="17"/>
      <c r="F7" s="15"/>
      <c r="G7" s="15"/>
      <c r="H7" s="16"/>
      <c r="I7" s="16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8" t="s">
        <v>271</v>
      </c>
      <c r="B12" s="19"/>
      <c r="C12" s="19"/>
      <c r="D12" s="20"/>
      <c r="E12" s="21"/>
      <c r="F12" s="18" t="s">
        <v>327</v>
      </c>
      <c r="G12" s="19"/>
      <c r="H12" s="20"/>
      <c r="I12" s="22"/>
    </row>
    <row r="13" spans="1:9">
      <c r="A13" s="23" t="s">
        <v>336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0" t="s">
        <v>35</v>
      </c>
      <c r="C2" s="321"/>
      <c r="D2" s="321"/>
      <c r="E2" s="321"/>
      <c r="F2" s="321"/>
      <c r="G2" s="321"/>
      <c r="H2" s="321"/>
      <c r="I2" s="322"/>
    </row>
    <row r="3" ht="28" customHeight="1" spans="2:9">
      <c r="B3" s="323"/>
      <c r="C3" s="324"/>
      <c r="D3" s="325" t="s">
        <v>36</v>
      </c>
      <c r="E3" s="326"/>
      <c r="F3" s="327" t="s">
        <v>37</v>
      </c>
      <c r="G3" s="328"/>
      <c r="H3" s="325" t="s">
        <v>38</v>
      </c>
      <c r="I3" s="329"/>
    </row>
    <row r="4" ht="28" customHeight="1" spans="2:9">
      <c r="B4" s="323" t="s">
        <v>39</v>
      </c>
      <c r="C4" s="324" t="s">
        <v>40</v>
      </c>
      <c r="D4" s="324" t="s">
        <v>41</v>
      </c>
      <c r="E4" s="324" t="s">
        <v>42</v>
      </c>
      <c r="F4" s="330" t="s">
        <v>41</v>
      </c>
      <c r="G4" s="330" t="s">
        <v>42</v>
      </c>
      <c r="H4" s="324" t="s">
        <v>41</v>
      </c>
      <c r="I4" s="331" t="s">
        <v>42</v>
      </c>
    </row>
    <row r="5" ht="28" customHeight="1" spans="2:9">
      <c r="B5" s="332" t="s">
        <v>43</v>
      </c>
      <c r="C5" s="11">
        <v>13</v>
      </c>
      <c r="D5" s="11">
        <v>0</v>
      </c>
      <c r="E5" s="11">
        <v>1</v>
      </c>
      <c r="F5" s="333">
        <v>0</v>
      </c>
      <c r="G5" s="333">
        <v>1</v>
      </c>
      <c r="H5" s="11">
        <v>1</v>
      </c>
      <c r="I5" s="334">
        <v>2</v>
      </c>
    </row>
    <row r="6" ht="28" customHeight="1" spans="2:9">
      <c r="B6" s="332" t="s">
        <v>44</v>
      </c>
      <c r="C6" s="11">
        <v>20</v>
      </c>
      <c r="D6" s="11">
        <v>0</v>
      </c>
      <c r="E6" s="11">
        <v>1</v>
      </c>
      <c r="F6" s="333">
        <v>1</v>
      </c>
      <c r="G6" s="333">
        <v>2</v>
      </c>
      <c r="H6" s="11">
        <v>2</v>
      </c>
      <c r="I6" s="334">
        <v>3</v>
      </c>
    </row>
    <row r="7" ht="28" customHeight="1" spans="2:9">
      <c r="B7" s="332" t="s">
        <v>45</v>
      </c>
      <c r="C7" s="11">
        <v>32</v>
      </c>
      <c r="D7" s="11">
        <v>0</v>
      </c>
      <c r="E7" s="11">
        <v>1</v>
      </c>
      <c r="F7" s="333">
        <v>2</v>
      </c>
      <c r="G7" s="333">
        <v>3</v>
      </c>
      <c r="H7" s="11">
        <v>3</v>
      </c>
      <c r="I7" s="334">
        <v>4</v>
      </c>
    </row>
    <row r="8" ht="28" customHeight="1" spans="2:9">
      <c r="B8" s="332" t="s">
        <v>46</v>
      </c>
      <c r="C8" s="11">
        <v>50</v>
      </c>
      <c r="D8" s="11">
        <v>1</v>
      </c>
      <c r="E8" s="11">
        <v>2</v>
      </c>
      <c r="F8" s="333">
        <v>3</v>
      </c>
      <c r="G8" s="333">
        <v>4</v>
      </c>
      <c r="H8" s="11">
        <v>5</v>
      </c>
      <c r="I8" s="334">
        <v>6</v>
      </c>
    </row>
    <row r="9" ht="28" customHeight="1" spans="2:9">
      <c r="B9" s="332" t="s">
        <v>47</v>
      </c>
      <c r="C9" s="11">
        <v>80</v>
      </c>
      <c r="D9" s="11">
        <v>2</v>
      </c>
      <c r="E9" s="11">
        <v>3</v>
      </c>
      <c r="F9" s="333">
        <v>5</v>
      </c>
      <c r="G9" s="333">
        <v>6</v>
      </c>
      <c r="H9" s="11">
        <v>7</v>
      </c>
      <c r="I9" s="334">
        <v>8</v>
      </c>
    </row>
    <row r="10" ht="28" customHeight="1" spans="2:9">
      <c r="B10" s="332" t="s">
        <v>48</v>
      </c>
      <c r="C10" s="11">
        <v>125</v>
      </c>
      <c r="D10" s="11">
        <v>3</v>
      </c>
      <c r="E10" s="11">
        <v>4</v>
      </c>
      <c r="F10" s="333">
        <v>7</v>
      </c>
      <c r="G10" s="333">
        <v>8</v>
      </c>
      <c r="H10" s="11">
        <v>10</v>
      </c>
      <c r="I10" s="334">
        <v>11</v>
      </c>
    </row>
    <row r="11" ht="28" customHeight="1" spans="2:9">
      <c r="B11" s="332" t="s">
        <v>49</v>
      </c>
      <c r="C11" s="11">
        <v>200</v>
      </c>
      <c r="D11" s="11">
        <v>5</v>
      </c>
      <c r="E11" s="11">
        <v>6</v>
      </c>
      <c r="F11" s="333">
        <v>10</v>
      </c>
      <c r="G11" s="333">
        <v>11</v>
      </c>
      <c r="H11" s="11">
        <v>14</v>
      </c>
      <c r="I11" s="334">
        <v>15</v>
      </c>
    </row>
    <row r="12" ht="28" customHeight="1" spans="2:9">
      <c r="B12" s="335" t="s">
        <v>50</v>
      </c>
      <c r="C12" s="336">
        <v>315</v>
      </c>
      <c r="D12" s="336">
        <v>7</v>
      </c>
      <c r="E12" s="336">
        <v>8</v>
      </c>
      <c r="F12" s="337">
        <v>14</v>
      </c>
      <c r="G12" s="337">
        <v>15</v>
      </c>
      <c r="H12" s="336">
        <v>21</v>
      </c>
      <c r="I12" s="338">
        <v>22</v>
      </c>
    </row>
    <row r="14" spans="2:9">
      <c r="B14" s="339" t="s">
        <v>51</v>
      </c>
      <c r="C14" s="339"/>
      <c r="D14" s="33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8" sqref="B8:C8"/>
    </sheetView>
  </sheetViews>
  <sheetFormatPr defaultColWidth="10.3303571428571" defaultRowHeight="16.5" customHeight="1"/>
  <cols>
    <col min="1" max="1" width="11.1160714285714" style="149" customWidth="1"/>
    <col min="2" max="9" width="10.3303571428571" style="149"/>
    <col min="10" max="10" width="8.83035714285714" style="149" customWidth="1"/>
    <col min="11" max="11" width="12" style="149" customWidth="1"/>
    <col min="12" max="16384" width="10.3303571428571" style="149"/>
  </cols>
  <sheetData>
    <row r="1" ht="23.95" spans="1:11">
      <c r="A1" s="249" t="s">
        <v>52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ht="18.35" spans="1:11">
      <c r="A2" s="151" t="s">
        <v>53</v>
      </c>
      <c r="B2" s="152" t="s">
        <v>54</v>
      </c>
      <c r="C2" s="152"/>
      <c r="D2" s="153" t="s">
        <v>55</v>
      </c>
      <c r="E2" s="153"/>
      <c r="F2" s="152" t="s">
        <v>56</v>
      </c>
      <c r="G2" s="152"/>
      <c r="H2" s="154" t="s">
        <v>57</v>
      </c>
      <c r="I2" s="155" t="s">
        <v>58</v>
      </c>
      <c r="J2" s="155"/>
      <c r="K2" s="156"/>
    </row>
    <row r="3" ht="17.6" spans="1:11">
      <c r="A3" s="157" t="s">
        <v>59</v>
      </c>
      <c r="B3" s="158"/>
      <c r="C3" s="159"/>
      <c r="D3" s="160" t="s">
        <v>60</v>
      </c>
      <c r="E3" s="161"/>
      <c r="F3" s="161"/>
      <c r="G3" s="162"/>
      <c r="H3" s="160" t="s">
        <v>61</v>
      </c>
      <c r="I3" s="161"/>
      <c r="J3" s="161"/>
      <c r="K3" s="162"/>
    </row>
    <row r="4" ht="16.8" spans="1:11">
      <c r="A4" s="163" t="s">
        <v>62</v>
      </c>
      <c r="B4" s="164" t="s">
        <v>63</v>
      </c>
      <c r="C4" s="165"/>
      <c r="D4" s="163" t="s">
        <v>64</v>
      </c>
      <c r="E4" s="166"/>
      <c r="F4" s="167">
        <v>46075</v>
      </c>
      <c r="G4" s="168"/>
      <c r="H4" s="163" t="s">
        <v>65</v>
      </c>
      <c r="I4" s="166"/>
      <c r="J4" s="164" t="s">
        <v>66</v>
      </c>
      <c r="K4" s="165" t="s">
        <v>67</v>
      </c>
    </row>
    <row r="5" ht="16.8" spans="1:11">
      <c r="A5" s="169" t="s">
        <v>68</v>
      </c>
      <c r="B5" s="164" t="s">
        <v>69</v>
      </c>
      <c r="C5" s="165"/>
      <c r="D5" s="163" t="s">
        <v>70</v>
      </c>
      <c r="E5" s="166"/>
      <c r="F5" s="167">
        <v>46376</v>
      </c>
      <c r="G5" s="168"/>
      <c r="H5" s="163" t="s">
        <v>71</v>
      </c>
      <c r="I5" s="166"/>
      <c r="J5" s="164" t="s">
        <v>66</v>
      </c>
      <c r="K5" s="165" t="s">
        <v>67</v>
      </c>
    </row>
    <row r="6" ht="17.6" spans="1:11">
      <c r="A6" s="163" t="s">
        <v>72</v>
      </c>
      <c r="B6">
        <v>2</v>
      </c>
      <c r="C6">
        <v>6</v>
      </c>
      <c r="D6" s="169" t="s">
        <v>73</v>
      </c>
      <c r="E6" s="170"/>
      <c r="F6" s="167">
        <v>46011</v>
      </c>
      <c r="G6" s="168"/>
      <c r="H6" s="163" t="s">
        <v>74</v>
      </c>
      <c r="I6" s="166"/>
      <c r="J6" s="164" t="s">
        <v>66</v>
      </c>
      <c r="K6" s="165" t="s">
        <v>67</v>
      </c>
    </row>
    <row r="7" ht="17.6" spans="1:11">
      <c r="A7" s="163" t="s">
        <v>75</v>
      </c>
      <c r="B7" s="171">
        <v>4247</v>
      </c>
      <c r="C7" s="172"/>
      <c r="D7" s="169" t="s">
        <v>76</v>
      </c>
      <c r="E7" s="173"/>
      <c r="F7" s="167">
        <v>46058</v>
      </c>
      <c r="G7" s="168"/>
      <c r="H7" s="163" t="s">
        <v>77</v>
      </c>
      <c r="I7" s="166"/>
      <c r="J7" s="164" t="s">
        <v>66</v>
      </c>
      <c r="K7" s="165" t="s">
        <v>67</v>
      </c>
    </row>
    <row r="8" ht="17.55" spans="1:11">
      <c r="A8" s="174" t="s">
        <v>78</v>
      </c>
      <c r="B8" s="175"/>
      <c r="C8" s="176"/>
      <c r="D8" s="177" t="s">
        <v>79</v>
      </c>
      <c r="E8" s="178"/>
      <c r="F8" s="179">
        <v>46060</v>
      </c>
      <c r="G8" s="180"/>
      <c r="H8" s="177" t="s">
        <v>80</v>
      </c>
      <c r="I8" s="178"/>
      <c r="J8" s="181" t="s">
        <v>66</v>
      </c>
      <c r="K8" s="182" t="s">
        <v>67</v>
      </c>
    </row>
    <row r="9" ht="17.55" spans="1:11">
      <c r="A9" s="250" t="s">
        <v>81</v>
      </c>
      <c r="B9" s="251"/>
      <c r="C9" s="251"/>
      <c r="D9" s="251"/>
      <c r="E9" s="251"/>
      <c r="F9" s="251"/>
      <c r="G9" s="251"/>
      <c r="H9" s="251"/>
      <c r="I9" s="251"/>
      <c r="J9" s="251"/>
      <c r="K9" s="252"/>
    </row>
    <row r="10" ht="18.35" spans="1:11">
      <c r="A10" s="253" t="s">
        <v>82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55"/>
    </row>
    <row r="11" ht="17.6" spans="1:11">
      <c r="A11" s="256" t="s">
        <v>83</v>
      </c>
      <c r="B11" s="257" t="s">
        <v>84</v>
      </c>
      <c r="C11" s="258" t="s">
        <v>85</v>
      </c>
      <c r="D11" s="259"/>
      <c r="E11" s="260" t="s">
        <v>86</v>
      </c>
      <c r="F11" s="257" t="s">
        <v>84</v>
      </c>
      <c r="G11" s="258" t="s">
        <v>85</v>
      </c>
      <c r="H11" s="258" t="s">
        <v>87</v>
      </c>
      <c r="I11" s="260" t="s">
        <v>88</v>
      </c>
      <c r="J11" s="257" t="s">
        <v>84</v>
      </c>
      <c r="K11" s="261" t="s">
        <v>85</v>
      </c>
    </row>
    <row r="12" ht="17.6" spans="1:11">
      <c r="A12" s="169" t="s">
        <v>89</v>
      </c>
      <c r="B12" s="190" t="s">
        <v>84</v>
      </c>
      <c r="C12" s="164" t="s">
        <v>85</v>
      </c>
      <c r="D12" s="173"/>
      <c r="E12" s="170" t="s">
        <v>90</v>
      </c>
      <c r="F12" s="190" t="s">
        <v>84</v>
      </c>
      <c r="G12" s="164" t="s">
        <v>85</v>
      </c>
      <c r="H12" s="164" t="s">
        <v>87</v>
      </c>
      <c r="I12" s="170" t="s">
        <v>91</v>
      </c>
      <c r="J12" s="190" t="s">
        <v>84</v>
      </c>
      <c r="K12" s="165" t="s">
        <v>85</v>
      </c>
    </row>
    <row r="13" ht="17.6" spans="1:11">
      <c r="A13" s="169" t="s">
        <v>92</v>
      </c>
      <c r="B13" s="190" t="s">
        <v>84</v>
      </c>
      <c r="C13" s="164" t="s">
        <v>85</v>
      </c>
      <c r="D13" s="173"/>
      <c r="E13" s="170" t="s">
        <v>93</v>
      </c>
      <c r="F13" s="164" t="s">
        <v>94</v>
      </c>
      <c r="G13" s="164" t="s">
        <v>95</v>
      </c>
      <c r="H13" s="164" t="s">
        <v>87</v>
      </c>
      <c r="I13" s="170" t="s">
        <v>96</v>
      </c>
      <c r="J13" s="190" t="s">
        <v>84</v>
      </c>
      <c r="K13" s="165" t="s">
        <v>85</v>
      </c>
    </row>
    <row r="14" ht="17.55" spans="1:11">
      <c r="A14" s="177" t="s">
        <v>97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91"/>
    </row>
    <row r="15" ht="18.35" spans="1:11">
      <c r="A15" s="253" t="s">
        <v>98</v>
      </c>
      <c r="B15" s="254"/>
      <c r="C15" s="254"/>
      <c r="D15" s="254"/>
      <c r="E15" s="254"/>
      <c r="F15" s="254"/>
      <c r="G15" s="254"/>
      <c r="H15" s="254"/>
      <c r="I15" s="254"/>
      <c r="J15" s="254"/>
      <c r="K15" s="255"/>
    </row>
    <row r="16" ht="17.6" spans="1:11">
      <c r="A16" s="262" t="s">
        <v>99</v>
      </c>
      <c r="B16" s="258" t="s">
        <v>94</v>
      </c>
      <c r="C16" s="258" t="s">
        <v>95</v>
      </c>
      <c r="D16" s="263"/>
      <c r="E16" s="264" t="s">
        <v>100</v>
      </c>
      <c r="F16" s="258" t="s">
        <v>94</v>
      </c>
      <c r="G16" s="258" t="s">
        <v>95</v>
      </c>
      <c r="H16" s="265"/>
      <c r="I16" s="264" t="s">
        <v>101</v>
      </c>
      <c r="J16" s="258" t="s">
        <v>94</v>
      </c>
      <c r="K16" s="261" t="s">
        <v>95</v>
      </c>
    </row>
    <row r="17" customHeight="1" spans="1:22">
      <c r="A17" s="212" t="s">
        <v>102</v>
      </c>
      <c r="B17" s="164" t="s">
        <v>94</v>
      </c>
      <c r="C17" s="164" t="s">
        <v>95</v>
      </c>
      <c r="D17" s="266"/>
      <c r="E17" s="213" t="s">
        <v>103</v>
      </c>
      <c r="F17" s="164" t="s">
        <v>94</v>
      </c>
      <c r="G17" s="164" t="s">
        <v>95</v>
      </c>
      <c r="H17" s="267"/>
      <c r="I17" s="213" t="s">
        <v>104</v>
      </c>
      <c r="J17" s="164" t="s">
        <v>94</v>
      </c>
      <c r="K17" s="165" t="s">
        <v>95</v>
      </c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</row>
    <row r="18" ht="18" customHeight="1" spans="1:22">
      <c r="A18" s="269" t="s">
        <v>105</v>
      </c>
      <c r="B18" s="270"/>
      <c r="C18" s="270"/>
      <c r="D18" s="270"/>
      <c r="E18" s="270"/>
      <c r="F18" s="270"/>
      <c r="G18" s="270"/>
      <c r="H18" s="270"/>
      <c r="I18" s="270"/>
      <c r="J18" s="270"/>
      <c r="K18" s="271"/>
    </row>
    <row r="19" s="248" customFormat="1" ht="18" customHeight="1" spans="1:22">
      <c r="A19" s="253" t="s">
        <v>106</v>
      </c>
      <c r="B19" s="254"/>
      <c r="C19" s="254"/>
      <c r="D19" s="254"/>
      <c r="E19" s="254"/>
      <c r="F19" s="254"/>
      <c r="G19" s="254"/>
      <c r="H19" s="254"/>
      <c r="I19" s="254"/>
      <c r="J19" s="254"/>
      <c r="K19" s="255"/>
    </row>
    <row r="20" customHeight="1" spans="1:22">
      <c r="A20" s="272" t="s">
        <v>107</v>
      </c>
      <c r="B20" s="273"/>
      <c r="C20" s="273"/>
      <c r="D20" s="273"/>
      <c r="E20" s="273"/>
      <c r="F20" s="273"/>
      <c r="G20" s="273"/>
      <c r="H20" s="273"/>
      <c r="I20" s="273"/>
      <c r="J20" s="273"/>
      <c r="K20" s="274"/>
    </row>
    <row r="21" ht="21.75" customHeight="1" spans="1:22">
      <c r="A21" s="275" t="s">
        <v>108</v>
      </c>
      <c r="B21" s="276" t="s">
        <v>109</v>
      </c>
      <c r="C21" s="276" t="s">
        <v>110</v>
      </c>
      <c r="D21" s="276" t="s">
        <v>111</v>
      </c>
      <c r="E21" s="276" t="s">
        <v>112</v>
      </c>
      <c r="F21" s="276" t="s">
        <v>113</v>
      </c>
      <c r="G21" s="276" t="s">
        <v>114</v>
      </c>
      <c r="H21" s="276" t="s">
        <v>115</v>
      </c>
      <c r="I21" s="276" t="s">
        <v>116</v>
      </c>
      <c r="J21" s="276" t="s">
        <v>117</v>
      </c>
      <c r="K21" s="203" t="s">
        <v>118</v>
      </c>
    </row>
    <row r="22" customHeight="1" spans="1:22">
      <c r="A22" s="17" t="s">
        <v>119</v>
      </c>
      <c r="B22" s="277"/>
      <c r="C22" s="278"/>
      <c r="D22" s="279">
        <v>1</v>
      </c>
      <c r="E22" s="279">
        <v>1</v>
      </c>
      <c r="F22" s="279">
        <v>1</v>
      </c>
      <c r="G22" s="279">
        <v>1</v>
      </c>
      <c r="H22" s="279">
        <v>1</v>
      </c>
      <c r="I22" s="279">
        <v>1</v>
      </c>
      <c r="J22" s="277"/>
      <c r="K22" s="280"/>
    </row>
    <row r="23" customHeight="1" spans="1:22">
      <c r="A23" s="17" t="s">
        <v>120</v>
      </c>
      <c r="B23" s="277"/>
      <c r="C23" s="277"/>
      <c r="D23" s="279">
        <v>1</v>
      </c>
      <c r="E23" s="279">
        <v>1</v>
      </c>
      <c r="F23" s="279">
        <v>1</v>
      </c>
      <c r="G23" s="279">
        <v>1</v>
      </c>
      <c r="H23" s="279">
        <v>1</v>
      </c>
      <c r="I23" s="279">
        <v>1</v>
      </c>
      <c r="J23" s="277"/>
      <c r="K23" s="281"/>
    </row>
    <row r="24" customHeight="1" spans="1:22">
      <c r="A24" s="282"/>
      <c r="B24" s="277"/>
      <c r="C24" s="277"/>
      <c r="D24" s="279"/>
      <c r="E24" s="279"/>
      <c r="F24" s="279"/>
      <c r="G24" s="279"/>
      <c r="H24" s="279"/>
      <c r="I24" s="279"/>
      <c r="J24" s="277"/>
      <c r="K24" s="281"/>
    </row>
    <row r="25" customHeight="1" spans="1:22">
      <c r="A25" s="17"/>
      <c r="B25" s="277"/>
      <c r="C25" s="277"/>
      <c r="D25" s="279"/>
      <c r="E25" s="279"/>
      <c r="F25" s="279"/>
      <c r="G25" s="279"/>
      <c r="H25" s="279"/>
      <c r="I25" s="277"/>
      <c r="J25" s="277"/>
      <c r="K25" s="283"/>
    </row>
    <row r="26" customHeight="1" spans="1:22">
      <c r="A26" s="284"/>
      <c r="B26" s="277"/>
      <c r="C26" s="277"/>
      <c r="D26" s="277"/>
      <c r="E26" s="277"/>
      <c r="F26" s="277"/>
      <c r="G26" s="277"/>
      <c r="H26" s="277"/>
      <c r="I26" s="277"/>
      <c r="J26" s="277"/>
      <c r="K26" s="283"/>
    </row>
    <row r="27" customHeight="1" spans="1:22">
      <c r="A27" s="284"/>
      <c r="B27" s="277"/>
      <c r="C27" s="277"/>
      <c r="D27" s="277"/>
      <c r="E27" s="277"/>
      <c r="F27" s="277"/>
      <c r="G27" s="277"/>
      <c r="H27" s="277"/>
      <c r="I27" s="277"/>
      <c r="J27" s="277"/>
      <c r="K27" s="283"/>
    </row>
    <row r="28" customHeight="1" spans="1:22">
      <c r="A28" s="284"/>
      <c r="B28" s="277"/>
      <c r="C28" s="277"/>
      <c r="D28" s="277"/>
      <c r="E28" s="277"/>
      <c r="F28" s="277"/>
      <c r="G28" s="277"/>
      <c r="H28" s="277"/>
      <c r="I28" s="277"/>
      <c r="J28" s="277"/>
      <c r="K28" s="283"/>
    </row>
    <row r="29" ht="18" customHeight="1" spans="1:22">
      <c r="A29" s="285" t="s">
        <v>121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7"/>
    </row>
    <row r="30" ht="18.75" customHeight="1" spans="1:22">
      <c r="A30" s="288" t="s">
        <v>122</v>
      </c>
      <c r="B30" s="289"/>
      <c r="C30" s="289"/>
      <c r="D30" s="289"/>
      <c r="E30" s="289"/>
      <c r="F30" s="289"/>
      <c r="G30" s="289"/>
      <c r="H30" s="289"/>
      <c r="I30" s="289"/>
      <c r="J30" s="289"/>
      <c r="K30" s="290"/>
    </row>
    <row r="31" ht="18.75" customHeight="1" spans="1:22">
      <c r="A31" s="291"/>
      <c r="B31" s="292"/>
      <c r="C31" s="292"/>
      <c r="D31" s="292"/>
      <c r="E31" s="292"/>
      <c r="F31" s="292"/>
      <c r="G31" s="292"/>
      <c r="H31" s="292"/>
      <c r="I31" s="292"/>
      <c r="J31" s="292"/>
      <c r="K31" s="293"/>
    </row>
    <row r="32" ht="18" customHeight="1" spans="1:22">
      <c r="A32" s="294" t="s">
        <v>123</v>
      </c>
      <c r="B32" s="295"/>
      <c r="C32" s="295"/>
      <c r="D32" s="295"/>
      <c r="E32" s="295"/>
      <c r="F32" s="295"/>
      <c r="G32" s="295"/>
      <c r="H32" s="295"/>
      <c r="I32" s="295"/>
      <c r="J32" s="295"/>
      <c r="K32" s="287"/>
    </row>
    <row r="33" spans="1:11">
      <c r="A33" s="296" t="s">
        <v>124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8"/>
    </row>
    <row r="34" ht="17.55" spans="1:11">
      <c r="A34" s="91" t="s">
        <v>125</v>
      </c>
      <c r="B34" s="94"/>
      <c r="C34" s="164" t="s">
        <v>66</v>
      </c>
      <c r="D34" s="164" t="s">
        <v>67</v>
      </c>
      <c r="E34" s="299" t="s">
        <v>126</v>
      </c>
      <c r="F34" s="300"/>
      <c r="G34" s="300"/>
      <c r="H34" s="300"/>
      <c r="I34" s="300"/>
      <c r="J34" s="300"/>
      <c r="K34" s="301"/>
    </row>
    <row r="35" ht="18.75" spans="1:11">
      <c r="A35" s="302" t="s">
        <v>127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</row>
    <row r="36" ht="16.8" spans="1:11">
      <c r="A36" s="303" t="s">
        <v>128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05"/>
    </row>
    <row r="37" ht="16.8" spans="1:11">
      <c r="A37" s="223" t="s">
        <v>129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ht="16.8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25"/>
    </row>
    <row r="39" ht="16.8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25"/>
    </row>
    <row r="40" ht="16.8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25"/>
    </row>
    <row r="41" ht="16.8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25"/>
    </row>
    <row r="42" ht="16.8" spans="1:1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25"/>
    </row>
    <row r="43" ht="17.55" spans="1:11">
      <c r="A43" s="216" t="s">
        <v>130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8"/>
    </row>
    <row r="44" ht="18.35" spans="1:11">
      <c r="A44" s="253" t="s">
        <v>131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5"/>
    </row>
    <row r="45" ht="16.8" spans="1:11">
      <c r="A45" s="262" t="s">
        <v>132</v>
      </c>
      <c r="B45" s="258" t="s">
        <v>94</v>
      </c>
      <c r="C45" s="258" t="s">
        <v>95</v>
      </c>
      <c r="D45" s="258" t="s">
        <v>87</v>
      </c>
      <c r="E45" s="264" t="s">
        <v>133</v>
      </c>
      <c r="F45" s="258" t="s">
        <v>94</v>
      </c>
      <c r="G45" s="258" t="s">
        <v>95</v>
      </c>
      <c r="H45" s="258" t="s">
        <v>87</v>
      </c>
      <c r="I45" s="264" t="s">
        <v>134</v>
      </c>
      <c r="J45" s="258" t="s">
        <v>94</v>
      </c>
      <c r="K45" s="261" t="s">
        <v>95</v>
      </c>
    </row>
    <row r="46" ht="16.8" spans="1:11">
      <c r="A46" s="212" t="s">
        <v>86</v>
      </c>
      <c r="B46" s="164" t="s">
        <v>94</v>
      </c>
      <c r="C46" s="164" t="s">
        <v>95</v>
      </c>
      <c r="D46" s="164" t="s">
        <v>87</v>
      </c>
      <c r="E46" s="213" t="s">
        <v>93</v>
      </c>
      <c r="F46" s="164" t="s">
        <v>94</v>
      </c>
      <c r="G46" s="164" t="s">
        <v>95</v>
      </c>
      <c r="H46" s="164" t="s">
        <v>87</v>
      </c>
      <c r="I46" s="213" t="s">
        <v>104</v>
      </c>
      <c r="J46" s="164" t="s">
        <v>94</v>
      </c>
      <c r="K46" s="165" t="s">
        <v>95</v>
      </c>
    </row>
    <row r="47" ht="17.55" spans="1:11">
      <c r="A47" s="177" t="s">
        <v>97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91"/>
    </row>
    <row r="48" ht="18.35" spans="1:11">
      <c r="A48" s="302" t="s">
        <v>135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</row>
    <row r="49" ht="17.55" spans="1:11">
      <c r="A49" s="303"/>
      <c r="B49" s="304"/>
      <c r="C49" s="304"/>
      <c r="D49" s="304"/>
      <c r="E49" s="304"/>
      <c r="F49" s="304"/>
      <c r="G49" s="304"/>
      <c r="H49" s="304"/>
      <c r="I49" s="304"/>
      <c r="J49" s="304"/>
      <c r="K49" s="305"/>
    </row>
    <row r="50" ht="18.35" spans="1:11">
      <c r="A50" s="306" t="s">
        <v>136</v>
      </c>
      <c r="B50" s="307" t="s">
        <v>137</v>
      </c>
      <c r="C50" s="307"/>
      <c r="D50" s="308" t="s">
        <v>138</v>
      </c>
      <c r="E50" s="309"/>
      <c r="F50" s="310" t="s">
        <v>139</v>
      </c>
      <c r="G50" s="311">
        <v>46381</v>
      </c>
      <c r="H50" s="312" t="s">
        <v>140</v>
      </c>
      <c r="I50" s="313"/>
      <c r="J50" s="314"/>
      <c r="K50" s="315"/>
    </row>
    <row r="51" ht="18.35" spans="1:11">
      <c r="A51" s="302" t="s">
        <v>141</v>
      </c>
      <c r="B51" s="302"/>
      <c r="C51" s="302"/>
      <c r="D51" s="302"/>
      <c r="E51" s="302"/>
      <c r="F51" s="302"/>
      <c r="G51" s="302"/>
      <c r="H51" s="302"/>
      <c r="I51" s="302"/>
      <c r="J51" s="302"/>
      <c r="K51" s="302"/>
    </row>
    <row r="52" ht="17.55" spans="1:11">
      <c r="A52" s="316"/>
      <c r="B52" s="317"/>
      <c r="C52" s="317"/>
      <c r="D52" s="317"/>
      <c r="E52" s="317"/>
      <c r="F52" s="317"/>
      <c r="G52" s="317"/>
      <c r="H52" s="317"/>
      <c r="I52" s="317"/>
      <c r="J52" s="317"/>
      <c r="K52" s="318"/>
    </row>
    <row r="53" ht="18.35" spans="1:11">
      <c r="A53" s="306" t="s">
        <v>136</v>
      </c>
      <c r="B53" s="307" t="s">
        <v>137</v>
      </c>
      <c r="C53" s="307"/>
      <c r="D53" s="308" t="s">
        <v>138</v>
      </c>
      <c r="E53" s="319" t="s">
        <v>142</v>
      </c>
      <c r="F53" s="310" t="s">
        <v>143</v>
      </c>
      <c r="G53" s="311">
        <v>46381</v>
      </c>
      <c r="H53" s="312" t="s">
        <v>140</v>
      </c>
      <c r="I53" s="313"/>
      <c r="J53" s="314" t="s">
        <v>144</v>
      </c>
      <c r="K53" s="31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75565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7" sqref="B7:C7"/>
    </sheetView>
  </sheetViews>
  <sheetFormatPr defaultColWidth="10" defaultRowHeight="16.5" customHeight="1"/>
  <cols>
    <col min="1" max="1" width="10.875" style="149" customWidth="1"/>
    <col min="2" max="6" width="10" style="149"/>
    <col min="7" max="7" width="10.125" style="149"/>
    <col min="8" max="16384" width="10" style="149"/>
  </cols>
  <sheetData>
    <row r="1" ht="22.5" customHeight="1" spans="1:11">
      <c r="A1" s="150" t="s">
        <v>145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17.25" customHeight="1" spans="1:11">
      <c r="A2" s="151" t="s">
        <v>53</v>
      </c>
      <c r="B2" s="152" t="s">
        <v>54</v>
      </c>
      <c r="C2" s="152"/>
      <c r="D2" s="153" t="s">
        <v>55</v>
      </c>
      <c r="E2" s="153"/>
      <c r="F2" s="152" t="s">
        <v>56</v>
      </c>
      <c r="G2" s="152"/>
      <c r="H2" s="154" t="s">
        <v>57</v>
      </c>
      <c r="I2" s="155" t="s">
        <v>58</v>
      </c>
      <c r="J2" s="155"/>
      <c r="K2" s="156"/>
    </row>
    <row r="3" customHeight="1" spans="1:11">
      <c r="A3" s="157" t="s">
        <v>59</v>
      </c>
      <c r="B3" s="158"/>
      <c r="C3" s="159"/>
      <c r="D3" s="160" t="s">
        <v>60</v>
      </c>
      <c r="E3" s="161"/>
      <c r="F3" s="161"/>
      <c r="G3" s="162"/>
      <c r="H3" s="160" t="s">
        <v>61</v>
      </c>
      <c r="I3" s="161"/>
      <c r="J3" s="161"/>
      <c r="K3" s="162"/>
    </row>
    <row r="4" customHeight="1" spans="1:11">
      <c r="A4" s="163" t="s">
        <v>62</v>
      </c>
      <c r="B4" s="164" t="s">
        <v>63</v>
      </c>
      <c r="C4" s="165"/>
      <c r="D4" s="163" t="s">
        <v>64</v>
      </c>
      <c r="E4" s="166"/>
      <c r="F4" s="167">
        <v>46075</v>
      </c>
      <c r="G4" s="168"/>
      <c r="H4" s="163" t="s">
        <v>65</v>
      </c>
      <c r="I4" s="166"/>
      <c r="J4" s="164" t="s">
        <v>66</v>
      </c>
      <c r="K4" s="165" t="s">
        <v>67</v>
      </c>
    </row>
    <row r="5" customHeight="1" spans="1:11">
      <c r="A5" s="169" t="s">
        <v>68</v>
      </c>
      <c r="B5" s="164" t="s">
        <v>69</v>
      </c>
      <c r="C5" s="165"/>
      <c r="D5" s="163" t="s">
        <v>70</v>
      </c>
      <c r="E5" s="166"/>
      <c r="F5" s="167">
        <v>46376</v>
      </c>
      <c r="G5" s="168"/>
      <c r="H5" s="163" t="s">
        <v>71</v>
      </c>
      <c r="I5" s="166"/>
      <c r="J5" s="164" t="s">
        <v>66</v>
      </c>
      <c r="K5" s="165" t="s">
        <v>67</v>
      </c>
    </row>
    <row r="6" customHeight="1" spans="1:11">
      <c r="A6" s="163" t="s">
        <v>72</v>
      </c>
      <c r="B6">
        <v>2</v>
      </c>
      <c r="C6">
        <v>6</v>
      </c>
      <c r="D6" s="169" t="s">
        <v>73</v>
      </c>
      <c r="E6" s="170"/>
      <c r="F6" s="167">
        <v>46011</v>
      </c>
      <c r="G6" s="168"/>
      <c r="H6" s="163" t="s">
        <v>74</v>
      </c>
      <c r="I6" s="166"/>
      <c r="J6" s="164" t="s">
        <v>66</v>
      </c>
      <c r="K6" s="165" t="s">
        <v>67</v>
      </c>
    </row>
    <row r="7" customHeight="1" spans="1:11">
      <c r="A7" s="163" t="s">
        <v>75</v>
      </c>
      <c r="B7" s="171">
        <v>4247</v>
      </c>
      <c r="C7" s="172"/>
      <c r="D7" s="169" t="s">
        <v>76</v>
      </c>
      <c r="E7" s="173"/>
      <c r="F7" s="167">
        <v>46058</v>
      </c>
      <c r="G7" s="168"/>
      <c r="H7" s="163" t="s">
        <v>77</v>
      </c>
      <c r="I7" s="166"/>
      <c r="J7" s="164" t="s">
        <v>66</v>
      </c>
      <c r="K7" s="165" t="s">
        <v>67</v>
      </c>
    </row>
    <row r="8" customHeight="1" spans="1:11">
      <c r="A8" s="174" t="s">
        <v>78</v>
      </c>
      <c r="B8" s="175"/>
      <c r="C8" s="176"/>
      <c r="D8" s="177" t="s">
        <v>79</v>
      </c>
      <c r="E8" s="178"/>
      <c r="F8" s="179">
        <v>46060</v>
      </c>
      <c r="G8" s="180"/>
      <c r="H8" s="177" t="s">
        <v>80</v>
      </c>
      <c r="I8" s="178"/>
      <c r="J8" s="181" t="s">
        <v>66</v>
      </c>
      <c r="K8" s="182" t="s">
        <v>67</v>
      </c>
    </row>
    <row r="9" customHeight="1" spans="1:11">
      <c r="A9" s="183" t="s">
        <v>146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</row>
    <row r="10" customHeight="1" spans="1:11">
      <c r="A10" s="184" t="s">
        <v>83</v>
      </c>
      <c r="B10" s="185" t="s">
        <v>84</v>
      </c>
      <c r="C10" s="186" t="s">
        <v>85</v>
      </c>
      <c r="D10" s="187"/>
      <c r="E10" s="188" t="s">
        <v>88</v>
      </c>
      <c r="F10" s="185" t="s">
        <v>84</v>
      </c>
      <c r="G10" s="186" t="s">
        <v>85</v>
      </c>
      <c r="H10" s="185"/>
      <c r="I10" s="188" t="s">
        <v>86</v>
      </c>
      <c r="J10" s="185" t="s">
        <v>84</v>
      </c>
      <c r="K10" s="189" t="s">
        <v>85</v>
      </c>
    </row>
    <row r="11" customHeight="1" spans="1:11">
      <c r="A11" s="169" t="s">
        <v>89</v>
      </c>
      <c r="B11" s="190" t="s">
        <v>84</v>
      </c>
      <c r="C11" s="164" t="s">
        <v>85</v>
      </c>
      <c r="D11" s="173"/>
      <c r="E11" s="170" t="s">
        <v>91</v>
      </c>
      <c r="F11" s="190" t="s">
        <v>84</v>
      </c>
      <c r="G11" s="164" t="s">
        <v>85</v>
      </c>
      <c r="H11" s="190"/>
      <c r="I11" s="170" t="s">
        <v>96</v>
      </c>
      <c r="J11" s="190" t="s">
        <v>84</v>
      </c>
      <c r="K11" s="165" t="s">
        <v>85</v>
      </c>
    </row>
    <row r="12" customHeight="1" spans="1:11">
      <c r="A12" s="177" t="s">
        <v>126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91"/>
    </row>
    <row r="13" customHeight="1" spans="1:11">
      <c r="A13" s="192" t="s">
        <v>147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</row>
    <row r="14" customHeight="1" spans="1:11">
      <c r="A14" s="193" t="s">
        <v>148</v>
      </c>
      <c r="B14" s="194"/>
      <c r="C14" s="194"/>
      <c r="D14" s="194"/>
      <c r="E14" s="194"/>
      <c r="F14" s="194"/>
      <c r="G14" s="194"/>
      <c r="H14" s="194"/>
      <c r="I14" s="195"/>
      <c r="J14" s="195"/>
      <c r="K14" s="196"/>
    </row>
    <row r="15" customHeight="1" spans="1:11">
      <c r="A15" s="197"/>
      <c r="B15" s="198"/>
      <c r="C15" s="198"/>
      <c r="D15" s="199"/>
      <c r="E15" s="200"/>
      <c r="F15" s="198"/>
      <c r="G15" s="198"/>
      <c r="H15" s="199"/>
      <c r="I15" s="201"/>
      <c r="J15" s="202"/>
      <c r="K15" s="203"/>
    </row>
    <row r="16" customHeight="1" spans="1:11">
      <c r="A16" s="204"/>
      <c r="B16" s="181"/>
      <c r="C16" s="181"/>
      <c r="D16" s="181"/>
      <c r="E16" s="181"/>
      <c r="F16" s="181"/>
      <c r="G16" s="181"/>
      <c r="H16" s="181"/>
      <c r="I16" s="181"/>
      <c r="J16" s="181"/>
      <c r="K16" s="182"/>
    </row>
    <row r="17" customHeight="1" spans="1:11">
      <c r="A17" s="192" t="s">
        <v>149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</row>
    <row r="18" customHeight="1" spans="1:11">
      <c r="A18" s="193" t="s">
        <v>150</v>
      </c>
      <c r="B18" s="194"/>
      <c r="C18" s="194"/>
      <c r="D18" s="194"/>
      <c r="E18" s="194"/>
      <c r="F18" s="194"/>
      <c r="G18" s="194"/>
      <c r="H18" s="194"/>
      <c r="I18" s="195"/>
      <c r="J18" s="195"/>
      <c r="K18" s="196"/>
    </row>
    <row r="19" customHeight="1" spans="1:11">
      <c r="A19" s="197"/>
      <c r="B19" s="198"/>
      <c r="C19" s="198"/>
      <c r="D19" s="199"/>
      <c r="E19" s="200"/>
      <c r="F19" s="198"/>
      <c r="G19" s="198"/>
      <c r="H19" s="199"/>
      <c r="I19" s="201"/>
      <c r="J19" s="202"/>
      <c r="K19" s="203"/>
    </row>
    <row r="20" customHeight="1" spans="1:11">
      <c r="A20" s="204"/>
      <c r="B20" s="181"/>
      <c r="C20" s="181"/>
      <c r="D20" s="181"/>
      <c r="E20" s="181"/>
      <c r="F20" s="181"/>
      <c r="G20" s="181"/>
      <c r="H20" s="181"/>
      <c r="I20" s="181"/>
      <c r="J20" s="181"/>
      <c r="K20" s="182"/>
    </row>
    <row r="21" customHeight="1" spans="1:11">
      <c r="A21" s="205" t="s">
        <v>123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</row>
    <row r="22" customHeight="1" spans="1:11">
      <c r="A22" s="76" t="s">
        <v>124</v>
      </c>
      <c r="B22" s="82"/>
      <c r="C22" s="82"/>
      <c r="D22" s="82"/>
      <c r="E22" s="82"/>
      <c r="F22" s="82"/>
      <c r="G22" s="82"/>
      <c r="H22" s="82"/>
      <c r="I22" s="82"/>
      <c r="J22" s="82"/>
      <c r="K22" s="119"/>
    </row>
    <row r="23" customHeight="1" spans="1:11">
      <c r="A23" s="91" t="s">
        <v>125</v>
      </c>
      <c r="B23" s="94"/>
      <c r="C23" s="164" t="s">
        <v>66</v>
      </c>
      <c r="D23" s="164" t="s">
        <v>67</v>
      </c>
      <c r="E23" s="89"/>
      <c r="F23" s="89"/>
      <c r="G23" s="89"/>
      <c r="H23" s="89"/>
      <c r="I23" s="89"/>
      <c r="J23" s="89"/>
      <c r="K23" s="90"/>
    </row>
    <row r="24" customHeight="1" spans="1:11">
      <c r="A24" s="206" t="s">
        <v>151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8"/>
    </row>
    <row r="25" customHeight="1" spans="1:11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11"/>
    </row>
    <row r="26" customHeight="1" spans="1:11">
      <c r="A26" s="183" t="s">
        <v>131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customHeight="1" spans="1:11">
      <c r="A27" s="157" t="s">
        <v>132</v>
      </c>
      <c r="B27" s="186" t="s">
        <v>94</v>
      </c>
      <c r="C27" s="186" t="s">
        <v>95</v>
      </c>
      <c r="D27" s="186" t="s">
        <v>87</v>
      </c>
      <c r="E27" s="158" t="s">
        <v>133</v>
      </c>
      <c r="F27" s="186" t="s">
        <v>94</v>
      </c>
      <c r="G27" s="186" t="s">
        <v>95</v>
      </c>
      <c r="H27" s="186" t="s">
        <v>87</v>
      </c>
      <c r="I27" s="158" t="s">
        <v>134</v>
      </c>
      <c r="J27" s="186" t="s">
        <v>94</v>
      </c>
      <c r="K27" s="189" t="s">
        <v>95</v>
      </c>
    </row>
    <row r="28" customHeight="1" spans="1:11">
      <c r="A28" s="212" t="s">
        <v>86</v>
      </c>
      <c r="B28" s="164" t="s">
        <v>94</v>
      </c>
      <c r="C28" s="164" t="s">
        <v>95</v>
      </c>
      <c r="D28" s="164" t="s">
        <v>87</v>
      </c>
      <c r="E28" s="213" t="s">
        <v>93</v>
      </c>
      <c r="F28" s="164" t="s">
        <v>94</v>
      </c>
      <c r="G28" s="164" t="s">
        <v>95</v>
      </c>
      <c r="H28" s="164" t="s">
        <v>87</v>
      </c>
      <c r="I28" s="213" t="s">
        <v>104</v>
      </c>
      <c r="J28" s="164" t="s">
        <v>94</v>
      </c>
      <c r="K28" s="165" t="s">
        <v>95</v>
      </c>
    </row>
    <row r="29" customHeight="1" spans="1:11">
      <c r="A29" s="163" t="s">
        <v>97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5"/>
    </row>
    <row r="30" customHeight="1" spans="1:11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18"/>
    </row>
    <row r="31" customHeight="1" spans="1:11">
      <c r="A31" s="219" t="s">
        <v>152</v>
      </c>
      <c r="B31" s="219"/>
      <c r="C31" s="219"/>
      <c r="D31" s="219"/>
      <c r="E31" s="219"/>
      <c r="F31" s="219"/>
      <c r="G31" s="219"/>
      <c r="H31" s="219"/>
      <c r="I31" s="219"/>
      <c r="J31" s="219"/>
      <c r="K31" s="219"/>
    </row>
    <row r="32" ht="17.25" customHeight="1" spans="1:11">
      <c r="A32" s="220" t="s">
        <v>153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2"/>
    </row>
    <row r="33" ht="17.25" customHeight="1" spans="1:11">
      <c r="A33" s="223"/>
      <c r="B33" s="224"/>
      <c r="C33" s="224"/>
      <c r="D33" s="224"/>
      <c r="E33" s="224"/>
      <c r="F33" s="224"/>
      <c r="G33" s="224"/>
      <c r="H33" s="224"/>
      <c r="I33" s="224"/>
      <c r="J33" s="224"/>
      <c r="K33" s="225"/>
    </row>
    <row r="34" ht="17.25" customHeight="1" spans="1:11">
      <c r="A34" s="223"/>
      <c r="B34" s="224"/>
      <c r="C34" s="224"/>
      <c r="D34" s="224"/>
      <c r="E34" s="224"/>
      <c r="F34" s="224"/>
      <c r="G34" s="224"/>
      <c r="H34" s="224"/>
      <c r="I34" s="224"/>
      <c r="J34" s="224"/>
      <c r="K34" s="225"/>
    </row>
    <row r="35" ht="17.25" customHeight="1" spans="1:11">
      <c r="A35" s="223"/>
      <c r="B35" s="224"/>
      <c r="C35" s="224"/>
      <c r="D35" s="224"/>
      <c r="E35" s="224"/>
      <c r="F35" s="224"/>
      <c r="G35" s="224"/>
      <c r="H35" s="224"/>
      <c r="I35" s="224"/>
      <c r="J35" s="224"/>
      <c r="K35" s="225"/>
    </row>
    <row r="36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25"/>
    </row>
    <row r="37" ht="17.25" customHeight="1" spans="1:11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ht="17.25" customHeight="1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25"/>
    </row>
    <row r="39" ht="17.25" customHeight="1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25"/>
    </row>
    <row r="40" ht="17.25" customHeight="1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25"/>
    </row>
    <row r="41" ht="17.25" customHeight="1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25"/>
    </row>
    <row r="42" ht="17.25" customHeight="1" spans="1:1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25"/>
    </row>
    <row r="43" ht="17.25" customHeight="1" spans="1:11">
      <c r="A43" s="216" t="s">
        <v>130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8"/>
    </row>
    <row r="44" customHeight="1" spans="1:11">
      <c r="A44" s="219" t="s">
        <v>154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19"/>
    </row>
    <row r="45" ht="18" customHeight="1" spans="1:11">
      <c r="A45" s="226" t="s">
        <v>126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8"/>
    </row>
    <row r="46" ht="18" customHeight="1" spans="1:11">
      <c r="A46" s="226"/>
      <c r="B46" s="227"/>
      <c r="C46" s="227"/>
      <c r="D46" s="227"/>
      <c r="E46" s="227"/>
      <c r="F46" s="227"/>
      <c r="G46" s="227"/>
      <c r="H46" s="227"/>
      <c r="I46" s="227"/>
      <c r="J46" s="227"/>
      <c r="K46" s="228"/>
    </row>
    <row r="47" ht="18" customHeight="1" spans="1:11">
      <c r="A47" s="209"/>
      <c r="B47" s="210"/>
      <c r="C47" s="210"/>
      <c r="D47" s="210"/>
      <c r="E47" s="210"/>
      <c r="F47" s="210"/>
      <c r="G47" s="210"/>
      <c r="H47" s="210"/>
      <c r="I47" s="210"/>
      <c r="J47" s="210"/>
      <c r="K47" s="211"/>
    </row>
    <row r="48" ht="21" customHeight="1" spans="1:11">
      <c r="A48" s="229" t="s">
        <v>136</v>
      </c>
      <c r="B48" s="230" t="s">
        <v>137</v>
      </c>
      <c r="C48" s="230"/>
      <c r="D48" s="231" t="s">
        <v>138</v>
      </c>
      <c r="E48" s="232" t="s">
        <v>155</v>
      </c>
      <c r="F48" s="231" t="s">
        <v>139</v>
      </c>
      <c r="G48" s="233">
        <v>46058</v>
      </c>
      <c r="H48" s="234" t="s">
        <v>140</v>
      </c>
      <c r="I48" s="234"/>
      <c r="J48" s="230" t="s">
        <v>144</v>
      </c>
      <c r="K48" s="235"/>
    </row>
    <row r="49" customHeight="1" spans="1:11">
      <c r="A49" s="236" t="s">
        <v>141</v>
      </c>
      <c r="B49" s="237"/>
      <c r="C49" s="237"/>
      <c r="D49" s="237"/>
      <c r="E49" s="237"/>
      <c r="F49" s="237"/>
      <c r="G49" s="237"/>
      <c r="H49" s="237"/>
      <c r="I49" s="237"/>
      <c r="J49" s="237"/>
      <c r="K49" s="238"/>
    </row>
    <row r="50" customHeight="1" spans="1:11">
      <c r="A50" s="239"/>
      <c r="B50" s="240"/>
      <c r="C50" s="240"/>
      <c r="D50" s="240"/>
      <c r="E50" s="240"/>
      <c r="F50" s="240"/>
      <c r="G50" s="240"/>
      <c r="H50" s="240"/>
      <c r="I50" s="240"/>
      <c r="J50" s="240"/>
      <c r="K50" s="241"/>
    </row>
    <row r="51" customHeight="1" spans="1:11">
      <c r="A51" s="242"/>
      <c r="B51" s="243"/>
      <c r="C51" s="243"/>
      <c r="D51" s="243"/>
      <c r="E51" s="243"/>
      <c r="F51" s="243"/>
      <c r="G51" s="243"/>
      <c r="H51" s="243"/>
      <c r="I51" s="243"/>
      <c r="J51" s="243"/>
      <c r="K51" s="244"/>
    </row>
    <row r="52" ht="21" customHeight="1" spans="1:11">
      <c r="A52" s="229" t="s">
        <v>136</v>
      </c>
      <c r="B52" s="230" t="s">
        <v>137</v>
      </c>
      <c r="C52" s="230"/>
      <c r="D52" s="231" t="s">
        <v>138</v>
      </c>
      <c r="E52" s="232" t="s">
        <v>155</v>
      </c>
      <c r="F52" s="231" t="s">
        <v>139</v>
      </c>
      <c r="G52" s="245">
        <v>46058</v>
      </c>
      <c r="H52" s="234" t="s">
        <v>140</v>
      </c>
      <c r="I52" s="234"/>
      <c r="J52" s="246" t="s">
        <v>144</v>
      </c>
      <c r="K52" s="24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O12" sqref="O12"/>
    </sheetView>
  </sheetViews>
  <sheetFormatPr defaultColWidth="10.1696428571429" defaultRowHeight="17.6"/>
  <cols>
    <col min="1" max="1" width="9.66964285714286" style="74" customWidth="1"/>
    <col min="2" max="2" width="11.1696428571429" style="74" customWidth="1"/>
    <col min="3" max="3" width="9.16964285714286" style="74" customWidth="1"/>
    <col min="4" max="4" width="9.5" style="74" customWidth="1"/>
    <col min="5" max="5" width="9.16964285714286" style="74" customWidth="1"/>
    <col min="6" max="6" width="10.3303571428571" style="74" customWidth="1"/>
    <col min="7" max="7" width="9.5" style="74" customWidth="1"/>
    <col min="8" max="8" width="9.16964285714286" style="74" customWidth="1"/>
    <col min="9" max="9" width="8.16964285714286" style="74" customWidth="1"/>
    <col min="10" max="10" width="10.5" style="74" customWidth="1"/>
    <col min="11" max="11" width="12.1696428571429" style="74" customWidth="1"/>
    <col min="12" max="16384" width="10.1696428571429" style="74"/>
  </cols>
  <sheetData>
    <row r="1" ht="29.55" spans="1:11">
      <c r="A1" s="75" t="s">
        <v>156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>
      <c r="A2" s="76" t="s">
        <v>53</v>
      </c>
      <c r="B2" s="77" t="s">
        <v>54</v>
      </c>
      <c r="C2" s="77"/>
      <c r="D2" s="78" t="s">
        <v>62</v>
      </c>
      <c r="E2" s="79" t="s">
        <v>63</v>
      </c>
      <c r="F2" s="80" t="s">
        <v>157</v>
      </c>
      <c r="G2" s="81" t="s">
        <v>69</v>
      </c>
      <c r="H2" s="81"/>
      <c r="I2" s="82" t="s">
        <v>57</v>
      </c>
      <c r="J2" s="81" t="s">
        <v>58</v>
      </c>
      <c r="K2" s="83"/>
    </row>
    <row r="3" spans="1:11">
      <c r="A3" s="84" t="s">
        <v>75</v>
      </c>
      <c r="B3" s="85">
        <v>4247</v>
      </c>
      <c r="C3" s="85"/>
      <c r="D3" s="86" t="s">
        <v>158</v>
      </c>
      <c r="E3" s="87">
        <v>46075</v>
      </c>
      <c r="F3" s="88"/>
      <c r="G3" s="88"/>
      <c r="H3" s="89" t="s">
        <v>159</v>
      </c>
      <c r="I3" s="89"/>
      <c r="J3" s="89"/>
      <c r="K3" s="90"/>
    </row>
    <row r="4" spans="1:11">
      <c r="A4" s="91" t="s">
        <v>72</v>
      </c>
      <c r="B4" s="92">
        <v>2</v>
      </c>
      <c r="C4" s="93">
        <v>6</v>
      </c>
      <c r="D4" s="94" t="s">
        <v>160</v>
      </c>
      <c r="E4" s="88" t="s">
        <v>161</v>
      </c>
      <c r="F4" s="88"/>
      <c r="G4" s="88"/>
      <c r="H4" s="94" t="s">
        <v>162</v>
      </c>
      <c r="I4" s="94"/>
      <c r="J4" s="95" t="s">
        <v>66</v>
      </c>
      <c r="K4" s="96" t="s">
        <v>67</v>
      </c>
    </row>
    <row r="5" spans="1:11">
      <c r="A5" s="91" t="s">
        <v>163</v>
      </c>
      <c r="B5" s="85">
        <v>1</v>
      </c>
      <c r="C5" s="85"/>
      <c r="D5" s="86" t="s">
        <v>164</v>
      </c>
      <c r="E5" s="86" t="s">
        <v>165</v>
      </c>
      <c r="F5" s="86" t="s">
        <v>166</v>
      </c>
      <c r="G5" s="86" t="s">
        <v>167</v>
      </c>
      <c r="H5" s="94" t="s">
        <v>168</v>
      </c>
      <c r="I5" s="94"/>
      <c r="J5" s="95" t="s">
        <v>66</v>
      </c>
      <c r="K5" s="96" t="s">
        <v>67</v>
      </c>
    </row>
    <row r="6" ht="18.35" spans="1:11">
      <c r="A6" s="97" t="s">
        <v>169</v>
      </c>
      <c r="B6" s="98">
        <v>200</v>
      </c>
      <c r="C6" s="98"/>
      <c r="D6" s="99" t="s">
        <v>170</v>
      </c>
      <c r="E6" s="100"/>
      <c r="F6" s="101">
        <v>4247</v>
      </c>
      <c r="G6" s="99"/>
      <c r="H6" s="102" t="s">
        <v>171</v>
      </c>
      <c r="I6" s="102"/>
      <c r="J6" s="101" t="s">
        <v>66</v>
      </c>
      <c r="K6" s="103" t="s">
        <v>67</v>
      </c>
    </row>
    <row r="7" ht="18.3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172</v>
      </c>
      <c r="B8" s="80" t="s">
        <v>173</v>
      </c>
      <c r="C8" s="80" t="s">
        <v>174</v>
      </c>
      <c r="D8" s="80" t="s">
        <v>175</v>
      </c>
      <c r="E8" s="80" t="s">
        <v>176</v>
      </c>
      <c r="F8" s="80" t="s">
        <v>177</v>
      </c>
      <c r="G8" s="108" t="s">
        <v>78</v>
      </c>
      <c r="H8" s="109"/>
      <c r="I8" s="109"/>
      <c r="J8" s="109"/>
      <c r="K8" s="110"/>
    </row>
    <row r="9" spans="1:11">
      <c r="A9" s="91" t="s">
        <v>178</v>
      </c>
      <c r="B9" s="94"/>
      <c r="C9" s="95" t="s">
        <v>66</v>
      </c>
      <c r="D9" s="95" t="s">
        <v>67</v>
      </c>
      <c r="E9" s="86" t="s">
        <v>179</v>
      </c>
      <c r="F9" s="111" t="s">
        <v>180</v>
      </c>
      <c r="G9" s="112"/>
      <c r="H9" s="113"/>
      <c r="I9" s="113"/>
      <c r="J9" s="113"/>
      <c r="K9" s="114"/>
    </row>
    <row r="10" spans="1:11">
      <c r="A10" s="91" t="s">
        <v>181</v>
      </c>
      <c r="B10" s="94"/>
      <c r="C10" s="95" t="s">
        <v>66</v>
      </c>
      <c r="D10" s="95" t="s">
        <v>67</v>
      </c>
      <c r="E10" s="86" t="s">
        <v>182</v>
      </c>
      <c r="F10" s="111" t="s">
        <v>183</v>
      </c>
      <c r="G10" s="112" t="s">
        <v>184</v>
      </c>
      <c r="H10" s="113"/>
      <c r="I10" s="113"/>
      <c r="J10" s="113"/>
      <c r="K10" s="114"/>
    </row>
    <row r="11" spans="1:11">
      <c r="A11" s="115" t="s">
        <v>146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7"/>
    </row>
    <row r="12" spans="1:11">
      <c r="A12" s="84" t="s">
        <v>88</v>
      </c>
      <c r="B12" s="95" t="s">
        <v>84</v>
      </c>
      <c r="C12" s="95" t="s">
        <v>85</v>
      </c>
      <c r="D12" s="111"/>
      <c r="E12" s="86" t="s">
        <v>86</v>
      </c>
      <c r="F12" s="95" t="s">
        <v>84</v>
      </c>
      <c r="G12" s="95" t="s">
        <v>85</v>
      </c>
      <c r="H12" s="95"/>
      <c r="I12" s="86" t="s">
        <v>185</v>
      </c>
      <c r="J12" s="95" t="s">
        <v>84</v>
      </c>
      <c r="K12" s="96" t="s">
        <v>85</v>
      </c>
    </row>
    <row r="13" spans="1:11">
      <c r="A13" s="84" t="s">
        <v>91</v>
      </c>
      <c r="B13" s="95" t="s">
        <v>84</v>
      </c>
      <c r="C13" s="95" t="s">
        <v>85</v>
      </c>
      <c r="D13" s="111"/>
      <c r="E13" s="86" t="s">
        <v>96</v>
      </c>
      <c r="F13" s="95" t="s">
        <v>84</v>
      </c>
      <c r="G13" s="95" t="s">
        <v>85</v>
      </c>
      <c r="H13" s="95"/>
      <c r="I13" s="86" t="s">
        <v>186</v>
      </c>
      <c r="J13" s="95" t="s">
        <v>84</v>
      </c>
      <c r="K13" s="96" t="s">
        <v>85</v>
      </c>
    </row>
    <row r="14" ht="18.35" spans="1:11">
      <c r="A14" s="97" t="s">
        <v>187</v>
      </c>
      <c r="B14" s="101" t="s">
        <v>84</v>
      </c>
      <c r="C14" s="101" t="s">
        <v>85</v>
      </c>
      <c r="D14" s="100"/>
      <c r="E14" s="99" t="s">
        <v>188</v>
      </c>
      <c r="F14" s="101" t="s">
        <v>84</v>
      </c>
      <c r="G14" s="101" t="s">
        <v>85</v>
      </c>
      <c r="H14" s="101"/>
      <c r="I14" s="99" t="s">
        <v>189</v>
      </c>
      <c r="J14" s="101" t="s">
        <v>84</v>
      </c>
      <c r="K14" s="103" t="s">
        <v>85</v>
      </c>
    </row>
    <row r="15" ht="18.35" spans="1:11">
      <c r="A15" s="104"/>
      <c r="B15" s="118"/>
      <c r="C15" s="118"/>
      <c r="D15" s="105"/>
      <c r="E15" s="104"/>
      <c r="F15" s="118"/>
      <c r="G15" s="118"/>
      <c r="H15" s="118"/>
      <c r="I15" s="104"/>
      <c r="J15" s="118"/>
      <c r="K15" s="118"/>
    </row>
    <row r="16" s="72" customFormat="1" spans="1:11">
      <c r="A16" s="76" t="s">
        <v>190</v>
      </c>
      <c r="B16" s="82"/>
      <c r="C16" s="82"/>
      <c r="D16" s="82"/>
      <c r="E16" s="82"/>
      <c r="F16" s="82"/>
      <c r="G16" s="82"/>
      <c r="H16" s="82"/>
      <c r="I16" s="82"/>
      <c r="J16" s="82"/>
      <c r="K16" s="119"/>
    </row>
    <row r="17" spans="1:11">
      <c r="A17" s="91" t="s">
        <v>191</v>
      </c>
      <c r="B17" s="94"/>
      <c r="C17" s="94"/>
      <c r="D17" s="94"/>
      <c r="E17" s="94"/>
      <c r="F17" s="94"/>
      <c r="G17" s="94"/>
      <c r="H17" s="94"/>
      <c r="I17" s="94"/>
      <c r="J17" s="94"/>
      <c r="K17" s="120"/>
    </row>
    <row r="18" spans="1:11">
      <c r="A18" s="91" t="s">
        <v>192</v>
      </c>
      <c r="B18" s="94"/>
      <c r="C18" s="94"/>
      <c r="D18" s="94"/>
      <c r="E18" s="94"/>
      <c r="F18" s="94"/>
      <c r="G18" s="94"/>
      <c r="H18" s="94"/>
      <c r="I18" s="94"/>
      <c r="J18" s="94"/>
      <c r="K18" s="120"/>
    </row>
    <row r="19" spans="1:11">
      <c r="A19" s="121" t="s">
        <v>193</v>
      </c>
      <c r="B19" s="95"/>
      <c r="C19" s="95"/>
      <c r="D19" s="95"/>
      <c r="E19" s="95"/>
      <c r="F19" s="95"/>
      <c r="G19" s="95"/>
      <c r="H19" s="95"/>
      <c r="I19" s="95"/>
      <c r="J19" s="95"/>
      <c r="K19" s="96"/>
    </row>
    <row r="20" spans="1:11">
      <c r="A20" s="122" t="s">
        <v>194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4"/>
    </row>
    <row r="21" spans="1:11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24"/>
    </row>
    <row r="22" spans="1:11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4"/>
    </row>
    <row r="23" spans="1:11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7"/>
    </row>
    <row r="24" spans="1:11">
      <c r="A24" s="91" t="s">
        <v>125</v>
      </c>
      <c r="B24" s="94"/>
      <c r="C24" s="95" t="s">
        <v>66</v>
      </c>
      <c r="D24" s="95" t="s">
        <v>67</v>
      </c>
      <c r="E24" s="89"/>
      <c r="F24" s="89"/>
      <c r="G24" s="89"/>
      <c r="H24" s="89"/>
      <c r="I24" s="89"/>
      <c r="J24" s="89"/>
      <c r="K24" s="90"/>
    </row>
    <row r="25" ht="18.35" spans="1:11">
      <c r="A25" s="128" t="s">
        <v>195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30"/>
    </row>
    <row r="26" ht="18.35" spans="1:11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</row>
    <row r="27" spans="1:11">
      <c r="A27" s="132" t="s">
        <v>196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10"/>
    </row>
    <row r="28" spans="1:11">
      <c r="A28" s="133" t="s">
        <v>197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5"/>
    </row>
    <row r="29" spans="1:11">
      <c r="A29" s="133" t="s">
        <v>198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5"/>
    </row>
    <row r="30" spans="1:11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5"/>
    </row>
    <row r="31" spans="1:11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5"/>
    </row>
    <row r="32" spans="1:11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5"/>
    </row>
    <row r="33" ht="23" customHeight="1" spans="1:13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5"/>
    </row>
    <row r="34" ht="23" customHeight="1" spans="1:13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24"/>
    </row>
    <row r="35" ht="23" customHeight="1" spans="1:13">
      <c r="A35" s="136"/>
      <c r="B35" s="123"/>
      <c r="C35" s="123"/>
      <c r="D35" s="123"/>
      <c r="E35" s="123"/>
      <c r="F35" s="123"/>
      <c r="G35" s="123"/>
      <c r="H35" s="123"/>
      <c r="I35" s="123"/>
      <c r="J35" s="123"/>
      <c r="K35" s="124"/>
    </row>
    <row r="36" ht="23" customHeight="1" spans="1:13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39"/>
    </row>
    <row r="37" ht="18.75" customHeight="1" spans="1:13">
      <c r="A37" s="140" t="s">
        <v>199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2"/>
    </row>
    <row r="38" s="73" customFormat="1" ht="18.75" customHeight="1" spans="1:13">
      <c r="A38" s="91" t="s">
        <v>200</v>
      </c>
      <c r="B38" s="94"/>
      <c r="C38" s="94"/>
      <c r="D38" s="89" t="s">
        <v>201</v>
      </c>
      <c r="E38" s="89"/>
      <c r="F38" s="143" t="s">
        <v>202</v>
      </c>
      <c r="G38" s="144"/>
      <c r="H38" s="94" t="s">
        <v>203</v>
      </c>
      <c r="I38" s="94"/>
      <c r="J38" s="94" t="s">
        <v>204</v>
      </c>
      <c r="K38" s="120"/>
    </row>
    <row r="39" ht="18.75" customHeight="1" spans="1:13">
      <c r="A39" s="91" t="s">
        <v>126</v>
      </c>
      <c r="B39" s="94" t="s">
        <v>205</v>
      </c>
      <c r="C39" s="94"/>
      <c r="D39" s="94"/>
      <c r="E39" s="94"/>
      <c r="F39" s="94"/>
      <c r="G39" s="94"/>
      <c r="H39" s="94"/>
      <c r="I39" s="94"/>
      <c r="J39" s="94"/>
      <c r="K39" s="120"/>
      <c r="M39" s="73"/>
    </row>
    <row r="40" ht="31" customHeight="1" spans="1:13">
      <c r="A40" s="91" t="s">
        <v>206</v>
      </c>
      <c r="B40" s="94"/>
      <c r="C40" s="94"/>
      <c r="D40" s="94"/>
      <c r="E40" s="94"/>
      <c r="F40" s="94"/>
      <c r="G40" s="94"/>
      <c r="H40" s="94"/>
      <c r="I40" s="94"/>
      <c r="J40" s="94"/>
      <c r="K40" s="120"/>
    </row>
    <row r="41" ht="18.75" customHeight="1" spans="1:13">
      <c r="A41" s="91"/>
      <c r="B41" s="94"/>
      <c r="C41" s="94"/>
      <c r="D41" s="94"/>
      <c r="E41" s="94"/>
      <c r="F41" s="94"/>
      <c r="G41" s="94"/>
      <c r="H41" s="94"/>
      <c r="I41" s="94"/>
      <c r="J41" s="94"/>
      <c r="K41" s="120"/>
    </row>
    <row r="42" ht="32" customHeight="1" spans="1:13">
      <c r="A42" s="97" t="s">
        <v>136</v>
      </c>
      <c r="B42" s="145" t="s">
        <v>207</v>
      </c>
      <c r="C42" s="145"/>
      <c r="D42" s="99" t="s">
        <v>208</v>
      </c>
      <c r="E42" s="100" t="s">
        <v>155</v>
      </c>
      <c r="F42" s="99" t="s">
        <v>139</v>
      </c>
      <c r="G42" s="146">
        <v>46059</v>
      </c>
      <c r="H42" s="147" t="s">
        <v>140</v>
      </c>
      <c r="I42" s="147"/>
      <c r="J42" s="145" t="s">
        <v>144</v>
      </c>
      <c r="K42" s="14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R12" sqref="R12"/>
    </sheetView>
  </sheetViews>
  <sheetFormatPr defaultColWidth="9" defaultRowHeight="26" customHeight="1"/>
  <cols>
    <col min="1" max="1" width="17.1696428571429" style="54" customWidth="1"/>
    <col min="2" max="7" width="9.33035714285714" style="54" customWidth="1"/>
    <col min="8" max="8" width="1.33035714285714" style="54" customWidth="1"/>
    <col min="9" max="13" width="11.25" style="54" customWidth="1"/>
    <col min="14" max="16384" width="9" style="54"/>
  </cols>
  <sheetData>
    <row r="1" ht="30" customHeight="1" spans="1:14">
      <c r="A1" s="55" t="s">
        <v>209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ht="29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57" t="s">
        <v>57</v>
      </c>
      <c r="J2" s="58" t="s">
        <v>58</v>
      </c>
      <c r="K2" s="58"/>
      <c r="L2" s="58"/>
      <c r="M2" s="58"/>
      <c r="N2" s="61"/>
    </row>
    <row r="3" ht="29" customHeight="1" spans="1:14">
      <c r="A3" s="62" t="s">
        <v>210</v>
      </c>
      <c r="B3" s="63" t="s">
        <v>211</v>
      </c>
      <c r="C3" s="63"/>
      <c r="D3" s="63"/>
      <c r="E3" s="63"/>
      <c r="F3" s="63"/>
      <c r="G3" s="63"/>
      <c r="H3" s="60"/>
      <c r="I3" s="62" t="s">
        <v>212</v>
      </c>
      <c r="J3" s="62"/>
      <c r="K3" s="62"/>
      <c r="L3" s="62"/>
      <c r="M3" s="62"/>
      <c r="N3" s="61"/>
    </row>
    <row r="4" ht="29" customHeight="1" spans="1:14">
      <c r="A4" s="62"/>
      <c r="B4" s="64" t="s">
        <v>111</v>
      </c>
      <c r="C4" s="65" t="s">
        <v>112</v>
      </c>
      <c r="D4" s="66" t="s">
        <v>113</v>
      </c>
      <c r="E4" s="65" t="s">
        <v>114</v>
      </c>
      <c r="F4" s="65" t="s">
        <v>115</v>
      </c>
      <c r="G4" s="65" t="s">
        <v>116</v>
      </c>
      <c r="H4" s="60"/>
      <c r="I4" s="64" t="s">
        <v>111</v>
      </c>
      <c r="J4" s="65" t="s">
        <v>112</v>
      </c>
      <c r="K4" s="66" t="s">
        <v>113</v>
      </c>
      <c r="L4" s="65" t="s">
        <v>114</v>
      </c>
      <c r="M4" s="65" t="s">
        <v>115</v>
      </c>
      <c r="N4" s="65" t="s">
        <v>116</v>
      </c>
    </row>
    <row r="5" ht="29" customHeight="1" spans="1:14">
      <c r="A5" s="62"/>
      <c r="B5" s="64" t="s">
        <v>213</v>
      </c>
      <c r="C5" s="65" t="s">
        <v>214</v>
      </c>
      <c r="D5" s="66" t="s">
        <v>215</v>
      </c>
      <c r="E5" s="65" t="s">
        <v>216</v>
      </c>
      <c r="F5" s="65" t="s">
        <v>217</v>
      </c>
      <c r="G5" s="65" t="s">
        <v>218</v>
      </c>
      <c r="H5" s="60"/>
      <c r="I5" s="53" t="s">
        <v>120</v>
      </c>
      <c r="J5" s="53" t="s">
        <v>119</v>
      </c>
      <c r="K5" s="53" t="s">
        <v>120</v>
      </c>
      <c r="L5" s="53" t="s">
        <v>119</v>
      </c>
      <c r="M5" s="53" t="s">
        <v>120</v>
      </c>
      <c r="N5" s="53" t="s">
        <v>119</v>
      </c>
    </row>
    <row r="6" ht="29" customHeight="1" spans="1:14">
      <c r="A6" s="67" t="s">
        <v>219</v>
      </c>
      <c r="B6" s="68">
        <f>C6-2.1</f>
        <v>98.8</v>
      </c>
      <c r="C6" s="68">
        <f>D6-2.1</f>
        <v>100.9</v>
      </c>
      <c r="D6" s="69" t="s">
        <v>220</v>
      </c>
      <c r="E6" s="68">
        <f t="shared" ref="E6:G6" si="0">D6+2.1</f>
        <v>105.1</v>
      </c>
      <c r="F6" s="68">
        <f t="shared" si="0"/>
        <v>107.2</v>
      </c>
      <c r="G6" s="68">
        <f t="shared" si="0"/>
        <v>109.3</v>
      </c>
      <c r="H6" s="60"/>
      <c r="I6" s="70" t="s">
        <v>221</v>
      </c>
      <c r="J6" s="70" t="s">
        <v>222</v>
      </c>
      <c r="K6" s="70" t="s">
        <v>223</v>
      </c>
      <c r="L6" s="70" t="s">
        <v>224</v>
      </c>
      <c r="M6" s="70" t="s">
        <v>225</v>
      </c>
      <c r="N6" s="70" t="s">
        <v>224</v>
      </c>
    </row>
    <row r="7" ht="29" customHeight="1" spans="1:14">
      <c r="A7" s="67" t="s">
        <v>226</v>
      </c>
      <c r="B7" s="68">
        <f>C7-1.5</f>
        <v>73</v>
      </c>
      <c r="C7" s="68">
        <f>D7-1.5</f>
        <v>74.5</v>
      </c>
      <c r="D7" s="69">
        <v>76</v>
      </c>
      <c r="E7" s="68">
        <f t="shared" ref="E7:G7" si="1">D7+1.5</f>
        <v>77.5</v>
      </c>
      <c r="F7" s="68">
        <f t="shared" si="1"/>
        <v>79</v>
      </c>
      <c r="G7" s="68">
        <f t="shared" si="1"/>
        <v>80.5</v>
      </c>
      <c r="H7" s="60"/>
      <c r="I7" s="70" t="s">
        <v>224</v>
      </c>
      <c r="J7" s="70" t="s">
        <v>224</v>
      </c>
      <c r="K7" s="70" t="s">
        <v>224</v>
      </c>
      <c r="L7" s="70" t="s">
        <v>222</v>
      </c>
      <c r="M7" s="70" t="s">
        <v>224</v>
      </c>
      <c r="N7" s="70" t="s">
        <v>224</v>
      </c>
    </row>
    <row r="8" ht="29" customHeight="1" spans="1:14">
      <c r="A8" s="67" t="s">
        <v>227</v>
      </c>
      <c r="B8" s="68">
        <f>C8-4</f>
        <v>76</v>
      </c>
      <c r="C8" s="68">
        <f>D8-4</f>
        <v>80</v>
      </c>
      <c r="D8" s="69">
        <v>84</v>
      </c>
      <c r="E8" s="68">
        <f t="shared" ref="E8:E10" si="2">D8+4</f>
        <v>88</v>
      </c>
      <c r="F8" s="68">
        <f>E8+5</f>
        <v>93</v>
      </c>
      <c r="G8" s="68">
        <f>F8+6</f>
        <v>99</v>
      </c>
      <c r="H8" s="60"/>
      <c r="I8" s="70" t="s">
        <v>228</v>
      </c>
      <c r="J8" s="70" t="s">
        <v>229</v>
      </c>
      <c r="K8" s="70" t="s">
        <v>228</v>
      </c>
      <c r="L8" s="70" t="s">
        <v>228</v>
      </c>
      <c r="M8" s="70" t="s">
        <v>230</v>
      </c>
      <c r="N8" s="70" t="s">
        <v>228</v>
      </c>
    </row>
    <row r="9" ht="29" customHeight="1" spans="1:14">
      <c r="A9" s="67" t="s">
        <v>231</v>
      </c>
      <c r="B9" s="68">
        <f>C9-4</f>
        <v>82</v>
      </c>
      <c r="C9" s="68">
        <f>D9-4</f>
        <v>86</v>
      </c>
      <c r="D9" s="69">
        <v>90</v>
      </c>
      <c r="E9" s="68">
        <f t="shared" si="2"/>
        <v>94</v>
      </c>
      <c r="F9" s="68">
        <f>E9+5</f>
        <v>99</v>
      </c>
      <c r="G9" s="68">
        <f>F9+6</f>
        <v>105</v>
      </c>
      <c r="H9" s="60"/>
      <c r="I9" s="70" t="s">
        <v>224</v>
      </c>
      <c r="J9" s="70" t="s">
        <v>224</v>
      </c>
      <c r="K9" s="70" t="s">
        <v>232</v>
      </c>
      <c r="L9" s="70" t="s">
        <v>233</v>
      </c>
      <c r="M9" s="70" t="s">
        <v>234</v>
      </c>
      <c r="N9" s="70" t="s">
        <v>224</v>
      </c>
    </row>
    <row r="10" ht="29" customHeight="1" spans="1:14">
      <c r="A10" s="67" t="s">
        <v>235</v>
      </c>
      <c r="B10" s="68">
        <f>C10-3.6</f>
        <v>100.8</v>
      </c>
      <c r="C10" s="68">
        <f>D10-3.6</f>
        <v>104.4</v>
      </c>
      <c r="D10" s="69">
        <v>108</v>
      </c>
      <c r="E10" s="68">
        <f t="shared" si="2"/>
        <v>112</v>
      </c>
      <c r="F10" s="68">
        <f>E10+4</f>
        <v>116</v>
      </c>
      <c r="G10" s="68">
        <f>F10+4</f>
        <v>120</v>
      </c>
      <c r="H10" s="60"/>
      <c r="I10" s="70" t="s">
        <v>236</v>
      </c>
      <c r="J10" s="70" t="s">
        <v>233</v>
      </c>
      <c r="K10" s="70" t="s">
        <v>224</v>
      </c>
      <c r="L10" s="70" t="s">
        <v>236</v>
      </c>
      <c r="M10" s="70" t="s">
        <v>224</v>
      </c>
      <c r="N10" s="70" t="s">
        <v>236</v>
      </c>
    </row>
    <row r="11" ht="29" customHeight="1" spans="1:14">
      <c r="A11" s="67" t="s">
        <v>237</v>
      </c>
      <c r="B11" s="68">
        <f>C11-2.3/2</f>
        <v>30.2</v>
      </c>
      <c r="C11" s="68">
        <f>D11-2.3/2</f>
        <v>31.35</v>
      </c>
      <c r="D11" s="69">
        <v>32.5</v>
      </c>
      <c r="E11" s="68">
        <f t="shared" ref="E11:G11" si="3">D11+2.6/2</f>
        <v>33.8</v>
      </c>
      <c r="F11" s="68">
        <f t="shared" si="3"/>
        <v>35.1</v>
      </c>
      <c r="G11" s="68">
        <f t="shared" si="3"/>
        <v>36.4</v>
      </c>
      <c r="H11" s="60"/>
      <c r="I11" s="70" t="s">
        <v>238</v>
      </c>
      <c r="J11" s="70" t="s">
        <v>239</v>
      </c>
      <c r="K11" s="70" t="s">
        <v>224</v>
      </c>
      <c r="L11" s="70" t="s">
        <v>240</v>
      </c>
      <c r="M11" s="70" t="s">
        <v>224</v>
      </c>
      <c r="N11" s="70" t="s">
        <v>224</v>
      </c>
    </row>
    <row r="12" ht="29" customHeight="1" spans="1:14">
      <c r="A12" s="67" t="s">
        <v>241</v>
      </c>
      <c r="B12" s="68">
        <f>C12-0.7</f>
        <v>23.1</v>
      </c>
      <c r="C12" s="68">
        <f>D12-0.7</f>
        <v>23.8</v>
      </c>
      <c r="D12" s="69">
        <v>24.5</v>
      </c>
      <c r="E12" s="68">
        <f>D12+0.7</f>
        <v>25.2</v>
      </c>
      <c r="F12" s="68">
        <f>E12+0.7</f>
        <v>25.9</v>
      </c>
      <c r="G12" s="68">
        <f>F12+0.9</f>
        <v>26.8</v>
      </c>
      <c r="H12" s="60"/>
      <c r="I12" s="70" t="s">
        <v>224</v>
      </c>
      <c r="J12" s="70" t="s">
        <v>224</v>
      </c>
      <c r="K12" s="70" t="s">
        <v>224</v>
      </c>
      <c r="L12" s="70" t="s">
        <v>242</v>
      </c>
      <c r="M12" s="70" t="s">
        <v>243</v>
      </c>
      <c r="N12" s="70" t="s">
        <v>224</v>
      </c>
    </row>
    <row r="13" ht="29" customHeight="1" spans="1:14">
      <c r="A13" s="67" t="s">
        <v>244</v>
      </c>
      <c r="B13" s="68">
        <f>C13-0.5</f>
        <v>18.5</v>
      </c>
      <c r="C13" s="68">
        <f>D13-0.5</f>
        <v>19</v>
      </c>
      <c r="D13" s="69">
        <v>19.5</v>
      </c>
      <c r="E13" s="68">
        <f>D13+0.5</f>
        <v>20</v>
      </c>
      <c r="F13" s="68">
        <f>E13+0.5</f>
        <v>20.5</v>
      </c>
      <c r="G13" s="68">
        <f>F13+0.7</f>
        <v>21.2</v>
      </c>
      <c r="H13" s="60"/>
      <c r="I13" s="70" t="s">
        <v>245</v>
      </c>
      <c r="J13" s="70" t="s">
        <v>224</v>
      </c>
      <c r="K13" s="70" t="s">
        <v>233</v>
      </c>
      <c r="L13" s="70" t="s">
        <v>233</v>
      </c>
      <c r="M13" s="70" t="s">
        <v>224</v>
      </c>
      <c r="N13" s="70" t="s">
        <v>245</v>
      </c>
    </row>
    <row r="14" ht="29" customHeight="1" spans="1:14">
      <c r="A14" s="67" t="s">
        <v>246</v>
      </c>
      <c r="B14" s="68">
        <f>C14-0.7</f>
        <v>24.7</v>
      </c>
      <c r="C14" s="68">
        <f>D14-0.6</f>
        <v>25.4</v>
      </c>
      <c r="D14" s="71">
        <v>26</v>
      </c>
      <c r="E14" s="68">
        <f>D14+0.6</f>
        <v>26.6</v>
      </c>
      <c r="F14" s="68">
        <f>E14+0.7</f>
        <v>27.3</v>
      </c>
      <c r="G14" s="68">
        <f>F14+0.6</f>
        <v>27.9</v>
      </c>
      <c r="H14" s="60"/>
      <c r="I14" s="70" t="s">
        <v>247</v>
      </c>
      <c r="J14" s="70" t="s">
        <v>224</v>
      </c>
      <c r="K14" s="70" t="s">
        <v>224</v>
      </c>
      <c r="L14" s="70" t="s">
        <v>242</v>
      </c>
      <c r="M14" s="70" t="s">
        <v>224</v>
      </c>
      <c r="N14" s="70" t="s">
        <v>224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4" sqref="E4:E5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249</v>
      </c>
      <c r="B2" s="5" t="s">
        <v>250</v>
      </c>
      <c r="C2" s="5" t="s">
        <v>251</v>
      </c>
      <c r="D2" s="5" t="s">
        <v>252</v>
      </c>
      <c r="E2" s="5" t="s">
        <v>253</v>
      </c>
      <c r="F2" s="5" t="s">
        <v>254</v>
      </c>
      <c r="G2" s="5" t="s">
        <v>255</v>
      </c>
      <c r="H2" s="5" t="s">
        <v>256</v>
      </c>
      <c r="I2" s="4" t="s">
        <v>257</v>
      </c>
      <c r="J2" s="4" t="s">
        <v>258</v>
      </c>
      <c r="K2" s="4" t="s">
        <v>259</v>
      </c>
      <c r="L2" s="4" t="s">
        <v>260</v>
      </c>
      <c r="M2" s="4" t="s">
        <v>261</v>
      </c>
      <c r="N2" s="5" t="s">
        <v>262</v>
      </c>
      <c r="O2" s="5" t="s">
        <v>263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264</v>
      </c>
      <c r="J3" s="4" t="s">
        <v>264</v>
      </c>
      <c r="K3" s="4" t="s">
        <v>264</v>
      </c>
      <c r="L3" s="4" t="s">
        <v>264</v>
      </c>
      <c r="M3" s="4" t="s">
        <v>264</v>
      </c>
      <c r="N3" s="8"/>
      <c r="O3" s="8"/>
    </row>
    <row r="4" s="52" customFormat="1" ht="28" spans="1:15">
      <c r="A4" s="25">
        <v>1</v>
      </c>
      <c r="B4" s="25" t="s">
        <v>265</v>
      </c>
      <c r="C4" s="354" t="s">
        <v>266</v>
      </c>
      <c r="D4" s="355" t="s">
        <v>267</v>
      </c>
      <c r="E4" s="14" t="s">
        <v>63</v>
      </c>
      <c r="F4" s="354" t="s">
        <v>268</v>
      </c>
      <c r="G4" s="25" t="s">
        <v>66</v>
      </c>
      <c r="H4" s="25" t="s">
        <v>66</v>
      </c>
      <c r="I4" s="25">
        <v>2</v>
      </c>
      <c r="J4" s="25">
        <v>1</v>
      </c>
      <c r="K4" s="25">
        <v>2</v>
      </c>
      <c r="L4" s="25">
        <v>1</v>
      </c>
      <c r="M4" s="25">
        <v>3</v>
      </c>
      <c r="N4" s="25">
        <v>9</v>
      </c>
      <c r="O4" s="25" t="s">
        <v>269</v>
      </c>
    </row>
    <row r="5" s="52" customFormat="1" ht="28" spans="1:15">
      <c r="A5" s="25">
        <v>2</v>
      </c>
      <c r="B5" s="25">
        <v>1123</v>
      </c>
      <c r="C5" s="354" t="s">
        <v>266</v>
      </c>
      <c r="D5" s="355" t="s">
        <v>270</v>
      </c>
      <c r="E5" s="13" t="s">
        <v>63</v>
      </c>
      <c r="F5" s="354" t="s">
        <v>268</v>
      </c>
      <c r="G5" s="25" t="s">
        <v>66</v>
      </c>
      <c r="H5" s="25" t="s">
        <v>66</v>
      </c>
      <c r="I5" s="25">
        <v>2</v>
      </c>
      <c r="J5" s="25">
        <v>1</v>
      </c>
      <c r="K5" s="25">
        <v>2</v>
      </c>
      <c r="L5" s="25">
        <v>1</v>
      </c>
      <c r="M5" s="25">
        <v>3</v>
      </c>
      <c r="N5" s="25">
        <v>9</v>
      </c>
      <c r="O5" s="25" t="s">
        <v>269</v>
      </c>
    </row>
    <row r="6" spans="1:15">
      <c r="A6" s="11"/>
      <c r="B6" s="16"/>
      <c r="C6" s="12"/>
      <c r="D6" s="53"/>
      <c r="E6" s="17"/>
      <c r="F6" s="12"/>
      <c r="G6" s="16"/>
      <c r="H6" s="16"/>
      <c r="I6" s="16"/>
      <c r="J6" s="16"/>
      <c r="K6" s="16"/>
      <c r="L6" s="16"/>
      <c r="M6" s="16"/>
      <c r="N6" s="16"/>
      <c r="O6" s="16"/>
    </row>
    <row r="7" spans="1:15">
      <c r="A7" s="11"/>
      <c r="B7" s="16"/>
      <c r="C7" s="12"/>
      <c r="D7" s="44"/>
      <c r="E7" s="17"/>
      <c r="F7" s="12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8" t="s">
        <v>271</v>
      </c>
      <c r="B12" s="19"/>
      <c r="C12" s="19"/>
      <c r="D12" s="20"/>
      <c r="E12" s="21"/>
      <c r="F12" s="33"/>
      <c r="G12" s="33"/>
      <c r="H12" s="33"/>
      <c r="I12" s="28"/>
      <c r="J12" s="18" t="s">
        <v>272</v>
      </c>
      <c r="K12" s="19"/>
      <c r="L12" s="19"/>
      <c r="M12" s="20"/>
      <c r="N12" s="19"/>
      <c r="O12" s="22"/>
    </row>
    <row r="13" spans="1:15">
      <c r="A13" s="23" t="s">
        <v>273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B5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249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275</v>
      </c>
      <c r="H2" s="4"/>
      <c r="I2" s="4" t="s">
        <v>276</v>
      </c>
      <c r="J2" s="4"/>
      <c r="K2" s="6" t="s">
        <v>277</v>
      </c>
      <c r="L2" s="48" t="s">
        <v>278</v>
      </c>
      <c r="M2" s="7" t="s">
        <v>279</v>
      </c>
    </row>
    <row r="3" s="1" customFormat="1" ht="16.8" spans="1:13">
      <c r="A3" s="4"/>
      <c r="B3" s="8"/>
      <c r="C3" s="8"/>
      <c r="D3" s="8"/>
      <c r="E3" s="8"/>
      <c r="F3" s="8"/>
      <c r="G3" s="4" t="s">
        <v>280</v>
      </c>
      <c r="H3" s="4" t="s">
        <v>281</v>
      </c>
      <c r="I3" s="4" t="s">
        <v>280</v>
      </c>
      <c r="J3" s="4" t="s">
        <v>281</v>
      </c>
      <c r="K3" s="9"/>
      <c r="L3" s="49"/>
      <c r="M3" s="10"/>
    </row>
    <row r="4" ht="55" spans="1:13">
      <c r="A4" s="11">
        <v>1</v>
      </c>
      <c r="B4" s="354" t="s">
        <v>268</v>
      </c>
      <c r="C4" s="25" t="s">
        <v>265</v>
      </c>
      <c r="D4" s="354" t="s">
        <v>266</v>
      </c>
      <c r="E4" s="355" t="s">
        <v>267</v>
      </c>
      <c r="F4" s="14" t="s">
        <v>63</v>
      </c>
      <c r="G4" s="16">
        <v>0.3</v>
      </c>
      <c r="H4" s="16">
        <v>0.2</v>
      </c>
      <c r="I4" s="16">
        <v>0.4</v>
      </c>
      <c r="J4" s="16">
        <v>0.3</v>
      </c>
      <c r="K4" s="16">
        <v>1.2</v>
      </c>
      <c r="L4" s="16"/>
      <c r="M4" s="16" t="s">
        <v>269</v>
      </c>
    </row>
    <row r="5" ht="55" spans="1:13">
      <c r="A5" s="11"/>
      <c r="B5" s="354" t="s">
        <v>268</v>
      </c>
      <c r="C5" s="25">
        <v>1123</v>
      </c>
      <c r="D5" s="354" t="s">
        <v>266</v>
      </c>
      <c r="E5" s="355" t="s">
        <v>270</v>
      </c>
      <c r="F5" s="13" t="s">
        <v>63</v>
      </c>
      <c r="G5" s="16"/>
      <c r="H5" s="16"/>
      <c r="I5" s="16"/>
      <c r="J5" s="16"/>
      <c r="K5" s="16"/>
      <c r="L5" s="16"/>
      <c r="M5" s="16"/>
    </row>
    <row r="6" spans="1:13">
      <c r="A6" s="11"/>
      <c r="B6" s="12"/>
      <c r="C6" s="16"/>
      <c r="D6" s="12"/>
      <c r="E6" s="26"/>
      <c r="F6" s="17"/>
      <c r="G6" s="16"/>
      <c r="H6" s="16"/>
      <c r="I6" s="16"/>
      <c r="J6" s="16"/>
      <c r="K6" s="16"/>
      <c r="L6" s="16"/>
      <c r="M6" s="16"/>
    </row>
    <row r="7" spans="1:13">
      <c r="A7" s="11"/>
      <c r="B7" s="12"/>
      <c r="C7" s="16"/>
      <c r="D7" s="12"/>
      <c r="E7" s="44"/>
      <c r="F7" s="17"/>
      <c r="G7" s="16"/>
      <c r="H7" s="16"/>
      <c r="I7" s="16"/>
      <c r="J7" s="16"/>
      <c r="K7" s="16"/>
      <c r="L7" s="16"/>
      <c r="M7" s="16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8" t="s">
        <v>271</v>
      </c>
      <c r="B12" s="19"/>
      <c r="C12" s="19"/>
      <c r="D12" s="19"/>
      <c r="E12" s="20"/>
      <c r="F12" s="21"/>
      <c r="G12" s="28"/>
      <c r="H12" s="18" t="s">
        <v>272</v>
      </c>
      <c r="I12" s="19"/>
      <c r="J12" s="19"/>
      <c r="K12" s="20"/>
      <c r="L12" s="50"/>
      <c r="M12" s="22"/>
    </row>
    <row r="13" spans="1:13">
      <c r="A13" s="51" t="s">
        <v>282</v>
      </c>
      <c r="B13" s="51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B4" sqref="B4:B5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284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34" t="s">
        <v>285</v>
      </c>
      <c r="H2" s="35"/>
      <c r="I2" s="36"/>
      <c r="J2" s="34" t="s">
        <v>286</v>
      </c>
      <c r="K2" s="35"/>
      <c r="L2" s="36"/>
      <c r="M2" s="34" t="s">
        <v>287</v>
      </c>
      <c r="N2" s="35"/>
      <c r="O2" s="36"/>
      <c r="P2" s="34" t="s">
        <v>288</v>
      </c>
      <c r="Q2" s="35"/>
      <c r="R2" s="36"/>
      <c r="S2" s="35" t="s">
        <v>289</v>
      </c>
      <c r="T2" s="35"/>
      <c r="U2" s="36"/>
      <c r="V2" s="30" t="s">
        <v>290</v>
      </c>
      <c r="W2" s="30" t="s">
        <v>263</v>
      </c>
    </row>
    <row r="3" s="1" customFormat="1" ht="16.8" spans="1:23">
      <c r="A3" s="8"/>
      <c r="B3" s="37"/>
      <c r="C3" s="37"/>
      <c r="D3" s="37"/>
      <c r="E3" s="37"/>
      <c r="F3" s="37"/>
      <c r="G3" s="4" t="s">
        <v>291</v>
      </c>
      <c r="H3" s="4" t="s">
        <v>68</v>
      </c>
      <c r="I3" s="4" t="s">
        <v>254</v>
      </c>
      <c r="J3" s="4" t="s">
        <v>291</v>
      </c>
      <c r="K3" s="4" t="s">
        <v>68</v>
      </c>
      <c r="L3" s="4" t="s">
        <v>254</v>
      </c>
      <c r="M3" s="4" t="s">
        <v>291</v>
      </c>
      <c r="N3" s="4" t="s">
        <v>68</v>
      </c>
      <c r="O3" s="4" t="s">
        <v>254</v>
      </c>
      <c r="P3" s="4" t="s">
        <v>291</v>
      </c>
      <c r="Q3" s="4" t="s">
        <v>68</v>
      </c>
      <c r="R3" s="4" t="s">
        <v>254</v>
      </c>
      <c r="S3" s="4" t="s">
        <v>291</v>
      </c>
      <c r="T3" s="4" t="s">
        <v>68</v>
      </c>
      <c r="U3" s="4" t="s">
        <v>254</v>
      </c>
      <c r="V3" s="38"/>
      <c r="W3" s="38"/>
    </row>
    <row r="4" ht="72" spans="1:23">
      <c r="A4" s="39" t="s">
        <v>292</v>
      </c>
      <c r="B4" s="354" t="s">
        <v>268</v>
      </c>
      <c r="C4" s="25" t="s">
        <v>265</v>
      </c>
      <c r="D4" s="354" t="s">
        <v>266</v>
      </c>
      <c r="E4" s="355" t="s">
        <v>267</v>
      </c>
      <c r="F4" s="14" t="s">
        <v>63</v>
      </c>
      <c r="G4" s="356" t="s">
        <v>293</v>
      </c>
      <c r="H4" s="357" t="s">
        <v>294</v>
      </c>
      <c r="I4" s="356" t="s">
        <v>295</v>
      </c>
      <c r="J4" s="356" t="s">
        <v>296</v>
      </c>
      <c r="K4" s="357" t="s">
        <v>297</v>
      </c>
      <c r="L4" s="356" t="s">
        <v>295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41" spans="1:23">
      <c r="A5" s="42"/>
      <c r="B5" s="354" t="s">
        <v>268</v>
      </c>
      <c r="C5" s="25">
        <v>1123</v>
      </c>
      <c r="D5" s="354" t="s">
        <v>266</v>
      </c>
      <c r="E5" s="355" t="s">
        <v>270</v>
      </c>
      <c r="F5" s="13" t="s">
        <v>63</v>
      </c>
      <c r="G5" s="34" t="s">
        <v>298</v>
      </c>
      <c r="H5" s="35"/>
      <c r="I5" s="36"/>
      <c r="J5" s="34" t="s">
        <v>299</v>
      </c>
      <c r="K5" s="35"/>
      <c r="L5" s="36"/>
      <c r="M5" s="34" t="s">
        <v>300</v>
      </c>
      <c r="N5" s="35"/>
      <c r="O5" s="36"/>
      <c r="P5" s="34" t="s">
        <v>301</v>
      </c>
      <c r="Q5" s="35"/>
      <c r="R5" s="36"/>
      <c r="S5" s="35" t="s">
        <v>302</v>
      </c>
      <c r="T5" s="35"/>
      <c r="U5" s="36"/>
      <c r="V5" s="16"/>
      <c r="W5" s="16"/>
    </row>
    <row r="6" spans="1:23">
      <c r="A6" s="42"/>
      <c r="B6" s="12"/>
      <c r="C6" s="16"/>
      <c r="D6" s="12"/>
      <c r="E6" s="26"/>
      <c r="F6" s="17"/>
      <c r="G6" s="4" t="s">
        <v>291</v>
      </c>
      <c r="H6" s="4" t="s">
        <v>68</v>
      </c>
      <c r="I6" s="4" t="s">
        <v>254</v>
      </c>
      <c r="J6" s="4" t="s">
        <v>291</v>
      </c>
      <c r="K6" s="4" t="s">
        <v>68</v>
      </c>
      <c r="L6" s="4" t="s">
        <v>254</v>
      </c>
      <c r="M6" s="4" t="s">
        <v>291</v>
      </c>
      <c r="N6" s="4" t="s">
        <v>68</v>
      </c>
      <c r="O6" s="4" t="s">
        <v>254</v>
      </c>
      <c r="P6" s="4" t="s">
        <v>291</v>
      </c>
      <c r="Q6" s="4" t="s">
        <v>68</v>
      </c>
      <c r="R6" s="4" t="s">
        <v>254</v>
      </c>
      <c r="S6" s="4" t="s">
        <v>291</v>
      </c>
      <c r="T6" s="4" t="s">
        <v>68</v>
      </c>
      <c r="U6" s="4" t="s">
        <v>254</v>
      </c>
      <c r="V6" s="16"/>
      <c r="W6" s="16"/>
    </row>
    <row r="7" spans="1:23">
      <c r="A7" s="43"/>
      <c r="B7" s="12"/>
      <c r="C7" s="16"/>
      <c r="D7" s="12"/>
      <c r="E7" s="44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5" t="s">
        <v>303</v>
      </c>
      <c r="B8" s="45"/>
      <c r="C8" s="45"/>
      <c r="D8" s="45"/>
      <c r="E8" s="45"/>
      <c r="F8" s="45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6"/>
      <c r="B9" s="47"/>
      <c r="C9" s="47"/>
      <c r="D9" s="47"/>
      <c r="E9" s="47"/>
      <c r="F9" s="47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5" t="s">
        <v>304</v>
      </c>
      <c r="B10" s="47"/>
      <c r="C10" s="47"/>
      <c r="D10" s="47"/>
      <c r="E10" s="47"/>
      <c r="F10" s="47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6"/>
      <c r="B11" s="46"/>
      <c r="C11" s="46"/>
      <c r="D11" s="46"/>
      <c r="E11" s="46"/>
      <c r="F11" s="4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5" t="s">
        <v>305</v>
      </c>
      <c r="B12" s="45"/>
      <c r="C12" s="45"/>
      <c r="D12" s="45"/>
      <c r="E12" s="45"/>
      <c r="F12" s="4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6"/>
      <c r="B13" s="47"/>
      <c r="C13" s="47"/>
      <c r="D13" s="47"/>
      <c r="E13" s="47"/>
      <c r="F13" s="47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5" t="s">
        <v>306</v>
      </c>
      <c r="B14" s="47"/>
      <c r="C14" s="47"/>
      <c r="D14" s="47"/>
      <c r="E14" s="47"/>
      <c r="F14" s="47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6"/>
      <c r="B15" s="46"/>
      <c r="C15" s="46"/>
      <c r="D15" s="46"/>
      <c r="E15" s="46"/>
      <c r="F15" s="46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8" t="s">
        <v>271</v>
      </c>
      <c r="B17" s="19"/>
      <c r="C17" s="19"/>
      <c r="D17" s="19"/>
      <c r="E17" s="20"/>
      <c r="F17" s="21"/>
      <c r="G17" s="28"/>
      <c r="H17" s="33"/>
      <c r="I17" s="33"/>
      <c r="J17" s="18" t="s">
        <v>307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spans="1:23">
      <c r="A18" s="23" t="s">
        <v>308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2026-02-06T13:51:46Z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