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<sst xmlns="http://schemas.openxmlformats.org/spreadsheetml/2006/main" count="837" uniqueCount="317">
  <si>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</si>
  <si>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</si>
  <si>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</si>
  <si>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</si>
  <si>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</si>
  <si>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</si>
  <si>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</si>
  <si>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</si>
  <si>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</si>
  <si>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</si>
  <si>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</si>
  <si>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</si>
  <si>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</si>
  <si>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</si>
  <si>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</si>
  <si>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</si>
  <si>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</si>
  <si>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</si>
  <si>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</si>
  <si>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</si>
  <si>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</si>
  <si>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</si>
  <si>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</si>
  <si>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</si>
  <si>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</si>
  <si>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</si>
  <si>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</si>
  <si>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</si>
  <si>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</si>
  <si>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</si>
  <si>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</si>
  <si>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</si>
  <si>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</si>
  <si>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</si>
  <si>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</si>
  <si>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</si>
  <si>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</si>
  <si>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</si>
  <si>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</si>
  <si>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</si>
  <si>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</si>
  <si>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</si>
  <si>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</si>
  <si>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</si>
  <si>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</si>
  <si>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</si>
  <si>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</si>
  <si>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</si>
  <si>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</si>
  <si>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</si>
  <si>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</si>
  <si>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</si>
  <si>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</si>
  <si>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</si>
  <si>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</si>
  <si>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</si>
  <si>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</si>
  <si>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</si>
  <si>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</si>
  <si>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</si>
  <si>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</si>
  <si>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</si>
  <si>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</si>
  <si>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</si>
  <si>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</si>
  <si>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</si>
  <si>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</si>
  <si>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</si>
  <si>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</si>
  <si>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</si>
  <si>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</si>
  <si>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</si>
  <si>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</si>
  <si>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</si>
  <si>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</si>
  <si>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</si>
  <si>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</si>
  <si>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</si>
  <si>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</si>
  <si>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</si>
  <si>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</si>
  <si>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</si>
  <si>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</si>
  <si>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</si>
  <si>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</si>
  <si>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</si>
  <si>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</si>
  <si>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</si>
  <si>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</si>
  <si>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</si>
  <si>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</si>
  <si>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</si>
  <si>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</si>
  <si>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</si>
  <si>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</si>
  <si>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</si>
  <si>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</si>
  <si>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</si>
  <si>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</si>
  <si>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</si>
  <si>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TAJJAO82538</t>
  </si>
  <si>
    <t>女式POLO短袖T恤</t>
  </si>
  <si>
    <t>东莞质品</t>
  </si>
  <si>
    <t>部位名称</t>
  </si>
  <si>
    <t>指示规格  FINAL SPEC</t>
  </si>
  <si>
    <t>样品规格  SAMPLE SPEC</t>
  </si>
  <si>
    <t>公差</t>
  </si>
  <si>
    <t>烟粉紫洗前</t>
  </si>
  <si>
    <t>烟粉紫洗后</t>
  </si>
  <si>
    <t>烟粉紫</t>
  </si>
  <si>
    <t>155/84B</t>
  </si>
  <si>
    <t>160/88B</t>
  </si>
  <si>
    <t>165/92B</t>
  </si>
  <si>
    <t>170/96B</t>
  </si>
  <si>
    <t>175/100B</t>
  </si>
  <si>
    <t>后中长</t>
  </si>
  <si>
    <t>+/-1</t>
  </si>
  <si>
    <t>+1</t>
  </si>
  <si>
    <t>+0.6</t>
  </si>
  <si>
    <t>+1.3</t>
  </si>
  <si>
    <t>胸围</t>
  </si>
  <si>
    <t>\</t>
  </si>
  <si>
    <t>+0</t>
  </si>
  <si>
    <t>腰围</t>
  </si>
  <si>
    <t>88</t>
  </si>
  <si>
    <t>-0.5</t>
  </si>
  <si>
    <t>-0.8</t>
  </si>
  <si>
    <t>-1</t>
  </si>
  <si>
    <t>摆围</t>
  </si>
  <si>
    <t>96</t>
  </si>
  <si>
    <t>+0.5</t>
  </si>
  <si>
    <t>肩宽</t>
  </si>
  <si>
    <t>37.5</t>
  </si>
  <si>
    <t>+0/-0.5</t>
  </si>
  <si>
    <t>+0.1</t>
  </si>
  <si>
    <t>袖长</t>
  </si>
  <si>
    <t>+0.7</t>
  </si>
  <si>
    <t>袖肥1/2</t>
  </si>
  <si>
    <t>+0.5/-0.25</t>
  </si>
  <si>
    <t>+0.2</t>
  </si>
  <si>
    <t>袖口围1/2</t>
  </si>
  <si>
    <t>-0.4</t>
  </si>
  <si>
    <t>下领围</t>
  </si>
  <si>
    <t>+10%/-10%</t>
  </si>
  <si>
    <t>领尖长</t>
  </si>
  <si>
    <t>1/-1</t>
  </si>
  <si>
    <t>+0.3</t>
  </si>
  <si>
    <t>大货首件</t>
  </si>
  <si>
    <t>门禁长</t>
  </si>
  <si>
    <t>±0.5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</si>
  <si>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</si>
  <si>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</si>
  <si>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</si>
  <si>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跟单QC:廖云高</t>
  </si>
  <si>
    <t>工厂负责人：</t>
  </si>
  <si>
    <t>李枣霞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</si>
  <si>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</si>
  <si>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</si>
  <si>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</si>
  <si>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</si>
  <si>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</si>
  <si>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</si>
  <si>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</si>
  <si>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</si>
  <si>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</si>
  <si>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</si>
  <si>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</si>
  <si>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</si>
  <si>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</si>
  <si>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</si>
  <si>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</si>
  <si>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</si>
  <si>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</si>
  <si>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</si>
  <si>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</si>
  <si>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</si>
  <si>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</si>
  <si>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</si>
  <si>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</si>
  <si>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</si>
  <si>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</si>
  <si>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</si>
  <si>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</si>
  <si>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</si>
  <si>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</si>
  <si>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</si>
  <si>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</si>
  <si>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</si>
  <si>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</si>
  <si>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</si>
  <si>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</si>
  <si>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</si>
  <si>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</si>
  <si>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</si>
  <si>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</si>
  <si>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</si>
  <si>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</si>
  <si>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</si>
  <si>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</si>
  <si>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</si>
  <si>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</si>
  <si>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</si>
  <si>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</si>
  <si>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</si>
  <si>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</si>
  <si>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</si>
  <si>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</si>
  <si>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</si>
  <si>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</si>
  <si>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</si>
  <si>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</si>
  <si>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</si>
  <si>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</si>
  <si>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</si>
  <si>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</si>
  <si>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</si>
  <si>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</si>
  <si>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</si>
  <si>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</si>
  <si>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</si>
  <si>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</si>
  <si>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</si>
  <si>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</si>
  <si>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</si>
  <si>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</si>
  <si>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</si>
  <si>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</si>
  <si>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</si>
  <si>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</si>
  <si>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</si>
  <si>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</si>
  <si>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</si>
  <si>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</si>
  <si>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</si>
  <si>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</si>
  <si>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</si>
  <si>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B25079361A</t>
  </si>
  <si>
    <t>1265475M</t>
  </si>
  <si>
    <t>EC1X/烟粉紫</t>
  </si>
  <si>
    <t>东莞超盈纺织有限公司</t>
  </si>
  <si>
    <t>B25079362</t>
  </si>
  <si>
    <t>B25079363</t>
  </si>
  <si>
    <t>B25082907</t>
  </si>
  <si>
    <t>DJ4X/雀羽绿</t>
  </si>
  <si>
    <t>B25079360</t>
  </si>
  <si>
    <t>B25083468</t>
  </si>
  <si>
    <t>G02X/白色</t>
  </si>
  <si>
    <t>B25083469</t>
  </si>
  <si>
    <t>B25083467</t>
  </si>
  <si>
    <t>制表时间：2025/10/8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</si>
  <si>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</si>
  <si>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</si>
  <si>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</si>
  <si>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</si>
  <si>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</si>
  <si>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</si>
  <si>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</si>
  <si>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</si>
  <si>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</si>
  <si>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</si>
  <si>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</si>
  <si>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</si>
  <si>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</si>
  <si>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</si>
  <si>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制表时间：2026/1/4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</si>
  <si>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</si>
  <si>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</si>
  <si>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</si>
  <si>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</si>
  <si>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</si>
  <si>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</si>
  <si>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</si>
  <si>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</si>
  <si>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</si>
  <si>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</si>
  <si>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</si>
  <si>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</si>
  <si>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</si>
  <si>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</si>
  <si>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</si>
  <si>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</si>
  <si>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</si>
  <si>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</si>
  <si>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</si>
  <si>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</si>
  <si>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</si>
  <si>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</si>
  <si>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</si>
  <si>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</si>
  <si>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</si>
  <si>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</si>
  <si>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</si>
  <si>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</si>
  <si>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</si>
  <si>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</si>
  <si>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</si>
  <si>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</si>
  <si>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</si>
  <si>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</si>
  <si>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</si>
  <si>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</si>
  <si>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</si>
  <si>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</si>
  <si>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</si>
  <si>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筒</t>
  </si>
  <si>
    <t>烫标</t>
  </si>
  <si>
    <t>右前肩</t>
  </si>
  <si>
    <t>压花</t>
  </si>
  <si>
    <t>领/筒</t>
  </si>
  <si>
    <t>贴合</t>
  </si>
  <si>
    <t>制表时间：2026/1/8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</si>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</sst>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0" fillId="6" borderId="7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2" applyNumberFormat="0" applyAlignment="0" applyProtection="0">
      <alignment vertical="center"/>
    </xf>
    <xf numFmtId="0" fontId="38" fillId="8" borderId="83" applyNumberFormat="0" applyAlignment="0" applyProtection="0">
      <alignment vertical="center"/>
    </xf>
    <xf numFmtId="0" fontId="39" fillId="8" borderId="82" applyNumberFormat="0" applyAlignment="0" applyProtection="0">
      <alignment vertical="center"/>
    </xf>
    <xf numFmtId="0" fontId="40" fillId="9" borderId="84" applyNumberFormat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8" fillId="0" borderId="0">
      <alignment vertical="center"/>
    </xf>
    <xf numFmtId="0" fontId="48" fillId="0" borderId="0">
      <alignment vertical="center"/>
    </xf>
    <xf numFmtId="0" fontId="10" fillId="0" borderId="0"/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52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0" xfId="52"/>
    <xf numFmtId="0" fontId="10" fillId="0" borderId="0" xfId="52" applyAlignment="1">
      <alignment wrapText="1"/>
    </xf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8" fillId="0" borderId="2" xfId="52" applyFont="1" applyBorder="1" applyAlignment="1">
      <alignment horizontal="center" vertical="center" wrapText="1"/>
    </xf>
    <xf numFmtId="176" fontId="8" fillId="0" borderId="2" xfId="52" applyNumberFormat="1" applyFont="1" applyBorder="1" applyAlignment="1">
      <alignment horizontal="center" vertical="center"/>
    </xf>
    <xf numFmtId="0" fontId="8" fillId="0" borderId="2" xfId="52" applyFont="1" applyBorder="1" applyAlignment="1">
      <alignment horizontal="center" wrapText="1"/>
    </xf>
    <xf numFmtId="176" fontId="8" fillId="0" borderId="2" xfId="52" applyNumberFormat="1" applyFont="1" applyBorder="1" applyAlignment="1">
      <alignment horizontal="center" vertic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2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1" fillId="3" borderId="11" xfId="47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3" xfId="49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2" fillId="3" borderId="14" xfId="5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2" fillId="3" borderId="15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 vertical="center"/>
    </xf>
    <xf numFmtId="49" fontId="11" fillId="3" borderId="17" xfId="50" applyNumberFormat="1" applyFont="1" applyFill="1" applyBorder="1" applyAlignment="1">
      <alignment horizontal="center" vertical="center"/>
    </xf>
    <xf numFmtId="49" fontId="12" fillId="3" borderId="17" xfId="5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7" fontId="14" fillId="3" borderId="2" xfId="51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4" fillId="3" borderId="2" xfId="51" applyFont="1" applyFill="1" applyBorder="1" applyAlignment="1">
      <alignment horizontal="center"/>
    </xf>
    <xf numFmtId="0" fontId="11" fillId="3" borderId="18" xfId="49" applyFont="1" applyFill="1" applyBorder="1"/>
    <xf numFmtId="49" fontId="11" fillId="3" borderId="19" xfId="50" applyNumberFormat="1" applyFont="1" applyFill="1" applyBorder="1" applyAlignment="1">
      <alignment horizontal="center" vertical="center"/>
    </xf>
    <xf numFmtId="49" fontId="11" fillId="3" borderId="19" xfId="50" applyNumberFormat="1" applyFont="1" applyFill="1" applyBorder="1" applyAlignment="1">
      <alignment horizontal="right" vertical="center"/>
    </xf>
    <xf numFmtId="49" fontId="11" fillId="3" borderId="20" xfId="50" applyNumberFormat="1" applyFont="1" applyFill="1" applyBorder="1" applyAlignment="1">
      <alignment horizontal="center" vertical="center"/>
    </xf>
    <xf numFmtId="0" fontId="11" fillId="3" borderId="21" xfId="49" applyFont="1" applyFill="1" applyBorder="1"/>
    <xf numFmtId="49" fontId="11" fillId="3" borderId="22" xfId="49" applyNumberFormat="1" applyFont="1" applyFill="1" applyBorder="1" applyAlignment="1">
      <alignment horizontal="center"/>
    </xf>
    <xf numFmtId="49" fontId="11" fillId="3" borderId="22" xfId="49" applyNumberFormat="1" applyFont="1" applyFill="1" applyBorder="1" applyAlignment="1">
      <alignment horizontal="right"/>
    </xf>
    <xf numFmtId="49" fontId="11" fillId="3" borderId="22" xfId="49" applyNumberFormat="1" applyFont="1" applyFill="1" applyBorder="1" applyAlignment="1">
      <alignment horizontal="right" vertical="center"/>
    </xf>
    <xf numFmtId="49" fontId="11" fillId="3" borderId="23" xfId="49" applyNumberFormat="1" applyFont="1" applyFill="1" applyBorder="1" applyAlignment="1">
      <alignment horizontal="center"/>
    </xf>
    <xf numFmtId="0" fontId="11" fillId="3" borderId="24" xfId="49" applyFont="1" applyFill="1" applyBorder="1" applyAlignment="1">
      <alignment horizontal="center"/>
    </xf>
    <xf numFmtId="49" fontId="11" fillId="3" borderId="25" xfId="49" applyNumberFormat="1" applyFont="1" applyFill="1" applyBorder="1" applyAlignment="1">
      <alignment horizontal="center"/>
    </xf>
    <xf numFmtId="49" fontId="11" fillId="3" borderId="26" xfId="49" applyNumberFormat="1" applyFont="1" applyFill="1" applyBorder="1" applyAlignment="1">
      <alignment horizontal="center"/>
    </xf>
    <xf numFmtId="49" fontId="11" fillId="3" borderId="26" xfId="50" applyNumberFormat="1" applyFont="1" applyFill="1" applyBorder="1" applyAlignment="1">
      <alignment horizontal="center" vertical="center"/>
    </xf>
    <xf numFmtId="49" fontId="11" fillId="3" borderId="27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0" fontId="16" fillId="0" borderId="0" xfId="47" applyAlignment="1">
      <alignment horizontal="left" vertical="center"/>
    </xf>
    <xf numFmtId="0" fontId="17" fillId="0" borderId="28" xfId="47" applyFont="1" applyBorder="1" applyAlignment="1">
      <alignment horizontal="center" vertical="top"/>
    </xf>
    <xf numFmtId="0" fontId="18" fillId="0" borderId="29" xfId="47" applyFont="1" applyBorder="1" applyAlignment="1">
      <alignment horizontal="left" vertical="center"/>
    </xf>
    <xf numFmtId="0" fontId="14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center" vertical="center"/>
    </xf>
    <xf numFmtId="0" fontId="19" fillId="0" borderId="30" xfId="47" applyFont="1" applyBorder="1">
      <alignment vertical="center"/>
    </xf>
    <xf numFmtId="0" fontId="18" fillId="0" borderId="30" xfId="47" applyFont="1" applyBorder="1">
      <alignment vertical="center"/>
    </xf>
    <xf numFmtId="0" fontId="19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left" vertical="center"/>
    </xf>
    <xf numFmtId="0" fontId="19" fillId="0" borderId="31" xfId="47" applyFont="1" applyBorder="1" applyAlignment="1">
      <alignment horizontal="center" vertical="center"/>
    </xf>
    <xf numFmtId="0" fontId="18" fillId="0" borderId="32" xfId="47" applyFont="1" applyBorder="1">
      <alignment vertical="center"/>
    </xf>
    <xf numFmtId="0" fontId="14" fillId="0" borderId="19" xfId="47" applyFont="1" applyBorder="1" applyAlignment="1">
      <alignment horizontal="center" vertical="center"/>
    </xf>
    <xf numFmtId="0" fontId="18" fillId="0" borderId="19" xfId="47" applyFont="1" applyBorder="1">
      <alignment vertical="center"/>
    </xf>
    <xf numFmtId="58" fontId="19" fillId="0" borderId="19" xfId="47" applyNumberFormat="1" applyFont="1" applyBorder="1" applyAlignment="1">
      <alignment horizontal="center" vertical="center"/>
    </xf>
    <xf numFmtId="0" fontId="19" fillId="0" borderId="19" xfId="47" applyFont="1" applyBorder="1" applyAlignment="1">
      <alignment horizontal="center" vertical="center"/>
    </xf>
    <xf numFmtId="0" fontId="18" fillId="0" borderId="19" xfId="47" applyFont="1" applyBorder="1" applyAlignment="1">
      <alignment horizontal="center" vertical="center"/>
    </xf>
    <xf numFmtId="0" fontId="18" fillId="0" borderId="33" xfId="47" applyFont="1" applyBorder="1" applyAlignment="1">
      <alignment horizontal="center" vertical="center"/>
    </xf>
    <xf numFmtId="0" fontId="18" fillId="0" borderId="32" xfId="47" applyFont="1" applyBorder="1" applyAlignment="1">
      <alignment horizontal="left" vertical="center"/>
    </xf>
    <xf numFmtId="0" fontId="14" fillId="0" borderId="19" xfId="47" applyFont="1" applyBorder="1" applyAlignment="1">
      <alignment horizontal="right" vertical="center"/>
    </xf>
    <xf numFmtId="0" fontId="18" fillId="0" borderId="19" xfId="47" applyFont="1" applyBorder="1" applyAlignment="1">
      <alignment horizontal="left" vertical="center"/>
    </xf>
    <xf numFmtId="0" fontId="19" fillId="0" borderId="19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/>
    </xf>
    <xf numFmtId="0" fontId="18" fillId="0" borderId="34" xfId="47" applyFont="1" applyBorder="1">
      <alignment vertical="center"/>
    </xf>
    <xf numFmtId="0" fontId="14" fillId="0" borderId="35" xfId="47" applyFont="1" applyBorder="1" applyAlignment="1">
      <alignment horizontal="right" vertical="center"/>
    </xf>
    <xf numFmtId="0" fontId="18" fillId="0" borderId="35" xfId="47" applyFont="1" applyBorder="1">
      <alignment vertical="center"/>
    </xf>
    <xf numFmtId="0" fontId="19" fillId="0" borderId="35" xfId="47" applyFont="1" applyBorder="1">
      <alignment vertical="center"/>
    </xf>
    <xf numFmtId="0" fontId="19" fillId="0" borderId="35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19" fillId="0" borderId="36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19" fillId="0" borderId="0" xfId="47" applyFont="1">
      <alignment vertical="center"/>
    </xf>
    <xf numFmtId="0" fontId="19" fillId="0" borderId="0" xfId="47" applyFont="1" applyAlignment="1">
      <alignment horizontal="left" vertical="center"/>
    </xf>
    <xf numFmtId="0" fontId="18" fillId="0" borderId="29" xfId="47" applyFont="1" applyBorder="1">
      <alignment vertical="center"/>
    </xf>
    <xf numFmtId="0" fontId="19" fillId="0" borderId="37" xfId="47" applyFont="1" applyBorder="1" applyAlignment="1">
      <alignment horizontal="center" vertical="center"/>
    </xf>
    <xf numFmtId="0" fontId="19" fillId="0" borderId="38" xfId="47" applyFont="1" applyBorder="1" applyAlignment="1">
      <alignment horizontal="center" vertical="center"/>
    </xf>
    <xf numFmtId="0" fontId="19" fillId="0" borderId="39" xfId="47" applyFont="1" applyBorder="1" applyAlignment="1">
      <alignment horizontal="center" vertical="center"/>
    </xf>
    <xf numFmtId="0" fontId="19" fillId="0" borderId="19" xfId="47" applyFont="1" applyBorder="1">
      <alignment vertical="center"/>
    </xf>
    <xf numFmtId="0" fontId="19" fillId="0" borderId="40" xfId="47" applyFont="1" applyBorder="1" applyAlignment="1">
      <alignment horizontal="center" vertical="center"/>
    </xf>
    <xf numFmtId="0" fontId="19" fillId="0" borderId="41" xfId="47" applyFont="1" applyBorder="1" applyAlignment="1">
      <alignment horizontal="center" vertical="center"/>
    </xf>
    <xf numFmtId="0" fontId="19" fillId="0" borderId="42" xfId="47" applyFont="1" applyBorder="1" applyAlignment="1">
      <alignment horizontal="center" vertical="center"/>
    </xf>
    <xf numFmtId="0" fontId="13" fillId="0" borderId="43" xfId="47" applyFont="1" applyBorder="1" applyAlignment="1">
      <alignment horizontal="left" vertical="center"/>
    </xf>
    <xf numFmtId="0" fontId="13" fillId="0" borderId="41" xfId="47" applyFont="1" applyBorder="1" applyAlignment="1">
      <alignment horizontal="left" vertical="center"/>
    </xf>
    <xf numFmtId="0" fontId="13" fillId="0" borderId="42" xfId="47" applyFont="1" applyBorder="1" applyAlignment="1">
      <alignment horizontal="left" vertical="center"/>
    </xf>
    <xf numFmtId="0" fontId="18" fillId="0" borderId="31" xfId="47" applyFont="1" applyBorder="1" applyAlignment="1">
      <alignment horizontal="left" vertical="center"/>
    </xf>
    <xf numFmtId="0" fontId="18" fillId="0" borderId="33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 wrapText="1"/>
    </xf>
    <xf numFmtId="0" fontId="19" fillId="0" borderId="19" xfId="47" applyFont="1" applyBorder="1" applyAlignment="1">
      <alignment horizontal="left" vertical="center" wrapText="1"/>
    </xf>
    <xf numFmtId="0" fontId="19" fillId="0" borderId="33" xfId="47" applyFont="1" applyBorder="1" applyAlignment="1">
      <alignment horizontal="left" vertical="center" wrapText="1"/>
    </xf>
    <xf numFmtId="0" fontId="18" fillId="0" borderId="34" xfId="47" applyFont="1" applyBorder="1" applyAlignment="1">
      <alignment horizontal="left" vertical="center"/>
    </xf>
    <xf numFmtId="0" fontId="16" fillId="0" borderId="35" xfId="47" applyBorder="1" applyAlignment="1">
      <alignment horizontal="center" vertical="center"/>
    </xf>
    <xf numFmtId="0" fontId="16" fillId="0" borderId="36" xfId="47" applyBorder="1" applyAlignment="1">
      <alignment horizontal="center" vertical="center"/>
    </xf>
    <xf numFmtId="0" fontId="18" fillId="0" borderId="44" xfId="47" applyFont="1" applyBorder="1" applyAlignment="1">
      <alignment horizontal="center" vertical="center"/>
    </xf>
    <xf numFmtId="0" fontId="18" fillId="0" borderId="45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6" fillId="0" borderId="43" xfId="47" applyBorder="1" applyAlignment="1">
      <alignment horizontal="left" vertical="center"/>
    </xf>
    <xf numFmtId="0" fontId="16" fillId="0" borderId="41" xfId="47" applyBorder="1" applyAlignment="1">
      <alignment horizontal="left" vertical="center"/>
    </xf>
    <xf numFmtId="0" fontId="16" fillId="0" borderId="42" xfId="47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19" fillId="0" borderId="46" xfId="47" applyFont="1" applyBorder="1" applyAlignment="1">
      <alignment horizontal="left" vertical="center"/>
    </xf>
    <xf numFmtId="0" fontId="19" fillId="0" borderId="47" xfId="47" applyFont="1" applyBorder="1" applyAlignment="1">
      <alignment horizontal="left" vertical="center"/>
    </xf>
    <xf numFmtId="0" fontId="19" fillId="0" borderId="48" xfId="47" applyFont="1" applyBorder="1" applyAlignment="1">
      <alignment horizontal="left" vertical="center"/>
    </xf>
    <xf numFmtId="0" fontId="13" fillId="0" borderId="29" xfId="47" applyFont="1" applyBorder="1" applyAlignment="1">
      <alignment horizontal="left" vertical="center"/>
    </xf>
    <xf numFmtId="0" fontId="13" fillId="0" borderId="30" xfId="47" applyFont="1" applyBorder="1" applyAlignment="1">
      <alignment horizontal="left" vertical="center"/>
    </xf>
    <xf numFmtId="0" fontId="13" fillId="0" borderId="31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8" fillId="0" borderId="49" xfId="47" applyFont="1" applyBorder="1" applyAlignment="1">
      <alignment horizontal="left" vertical="center"/>
    </xf>
    <xf numFmtId="0" fontId="19" fillId="0" borderId="35" xfId="47" applyFont="1" applyBorder="1" applyAlignment="1">
      <alignment horizontal="center" vertical="center"/>
    </xf>
    <xf numFmtId="58" fontId="19" fillId="0" borderId="35" xfId="47" applyNumberFormat="1" applyFont="1" applyBorder="1">
      <alignment vertical="center"/>
    </xf>
    <xf numFmtId="0" fontId="18" fillId="0" borderId="35" xfId="47" applyFont="1" applyBorder="1" applyAlignment="1">
      <alignment horizontal="center" vertical="center"/>
    </xf>
    <xf numFmtId="0" fontId="19" fillId="0" borderId="36" xfId="47" applyFont="1" applyBorder="1" applyAlignment="1">
      <alignment horizontal="center" vertical="center"/>
    </xf>
    <xf numFmtId="0" fontId="21" fillId="0" borderId="28" xfId="47" applyFont="1" applyBorder="1" applyAlignment="1">
      <alignment horizontal="center" vertical="top"/>
    </xf>
    <xf numFmtId="0" fontId="20" fillId="0" borderId="50" xfId="47" applyFont="1" applyBorder="1" applyAlignment="1">
      <alignment horizontal="left" vertical="center"/>
    </xf>
    <xf numFmtId="0" fontId="14" fillId="0" borderId="51" xfId="47" applyFont="1" applyBorder="1" applyAlignment="1">
      <alignment horizontal="center" vertical="center"/>
    </xf>
    <xf numFmtId="0" fontId="20" fillId="0" borderId="51" xfId="47" applyFont="1" applyBorder="1" applyAlignment="1">
      <alignment horizontal="center" vertical="center"/>
    </xf>
    <xf numFmtId="0" fontId="13" fillId="0" borderId="51" xfId="47" applyFont="1" applyBorder="1" applyAlignment="1">
      <alignment horizontal="left" vertical="center"/>
    </xf>
    <xf numFmtId="0" fontId="16" fillId="0" borderId="51" xfId="47" applyBorder="1" applyAlignment="1">
      <alignment horizontal="center" vertical="center"/>
    </xf>
    <xf numFmtId="0" fontId="16" fillId="0" borderId="52" xfId="47" applyBorder="1" applyAlignment="1">
      <alignment horizontal="center" vertical="center"/>
    </xf>
    <xf numFmtId="0" fontId="13" fillId="0" borderId="29" xfId="47" applyFont="1" applyBorder="1" applyAlignment="1">
      <alignment horizontal="center" vertical="center"/>
    </xf>
    <xf numFmtId="0" fontId="13" fillId="0" borderId="30" xfId="47" applyFont="1" applyBorder="1" applyAlignment="1">
      <alignment horizontal="center" vertical="center"/>
    </xf>
    <xf numFmtId="0" fontId="13" fillId="0" borderId="31" xfId="47" applyFont="1" applyBorder="1" applyAlignment="1">
      <alignment horizontal="center" vertical="center"/>
    </xf>
    <xf numFmtId="0" fontId="20" fillId="0" borderId="29" xfId="47" applyFont="1" applyBorder="1" applyAlignment="1">
      <alignment horizontal="center" vertical="center"/>
    </xf>
    <xf numFmtId="0" fontId="20" fillId="0" borderId="30" xfId="47" applyFont="1" applyBorder="1" applyAlignment="1">
      <alignment horizontal="center" vertical="center"/>
    </xf>
    <xf numFmtId="0" fontId="20" fillId="0" borderId="31" xfId="47" applyFont="1" applyBorder="1" applyAlignment="1">
      <alignment horizontal="center" vertical="center"/>
    </xf>
    <xf numFmtId="0" fontId="13" fillId="0" borderId="32" xfId="47" applyFont="1" applyBorder="1" applyAlignment="1">
      <alignment horizontal="left" vertical="center"/>
    </xf>
    <xf numFmtId="0" fontId="14" fillId="0" borderId="33" xfId="47" applyFont="1" applyBorder="1" applyAlignment="1">
      <alignment horizontal="center" vertical="center"/>
    </xf>
    <xf numFmtId="0" fontId="13" fillId="0" borderId="19" xfId="47" applyFont="1" applyBorder="1" applyAlignment="1">
      <alignment horizontal="left" vertical="center"/>
    </xf>
    <xf numFmtId="14" fontId="14" fillId="0" borderId="19" xfId="47" applyNumberFormat="1" applyFont="1" applyBorder="1" applyAlignment="1">
      <alignment horizontal="center" vertical="center"/>
    </xf>
    <xf numFmtId="14" fontId="14" fillId="0" borderId="33" xfId="47" applyNumberFormat="1" applyFont="1" applyBorder="1" applyAlignment="1">
      <alignment horizontal="center" vertical="center"/>
    </xf>
    <xf numFmtId="0" fontId="14" fillId="0" borderId="19" xfId="47" applyFont="1" applyBorder="1" applyAlignment="1">
      <alignment horizontal="left" vertical="center"/>
    </xf>
    <xf numFmtId="0" fontId="14" fillId="0" borderId="33" xfId="47" applyFont="1" applyBorder="1" applyAlignment="1">
      <alignment horizontal="left" vertical="center"/>
    </xf>
    <xf numFmtId="0" fontId="13" fillId="0" borderId="32" xfId="47" applyFont="1" applyBorder="1">
      <alignment vertical="center"/>
    </xf>
    <xf numFmtId="0" fontId="19" fillId="0" borderId="33" xfId="47" applyFont="1" applyBorder="1" applyAlignment="1">
      <alignment horizontal="center" vertical="center"/>
    </xf>
    <xf numFmtId="0" fontId="14" fillId="0" borderId="19" xfId="47" applyFont="1" applyBorder="1">
      <alignment vertical="center"/>
    </xf>
    <xf numFmtId="0" fontId="14" fillId="0" borderId="33" xfId="47" applyFont="1" applyBorder="1">
      <alignment vertical="center"/>
    </xf>
    <xf numFmtId="0" fontId="13" fillId="0" borderId="32" xfId="47" applyFont="1" applyBorder="1" applyAlignment="1">
      <alignment horizontal="center" vertical="center"/>
    </xf>
    <xf numFmtId="0" fontId="13" fillId="0" borderId="19" xfId="47" applyFont="1" applyBorder="1" applyAlignment="1">
      <alignment horizontal="center" vertical="center"/>
    </xf>
    <xf numFmtId="0" fontId="13" fillId="0" borderId="33" xfId="47" applyFont="1" applyBorder="1" applyAlignment="1">
      <alignment horizontal="center" vertical="center"/>
    </xf>
    <xf numFmtId="0" fontId="14" fillId="0" borderId="32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center" vertical="center"/>
    </xf>
    <xf numFmtId="0" fontId="14" fillId="0" borderId="36" xfId="47" applyFont="1" applyBorder="1" applyAlignment="1">
      <alignment horizontal="center" vertical="center"/>
    </xf>
    <xf numFmtId="0" fontId="13" fillId="0" borderId="35" xfId="47" applyFont="1" applyBorder="1" applyAlignment="1">
      <alignment horizontal="left" vertical="center"/>
    </xf>
    <xf numFmtId="14" fontId="14" fillId="0" borderId="35" xfId="47" applyNumberFormat="1" applyFont="1" applyBorder="1" applyAlignment="1">
      <alignment horizontal="center" vertical="center"/>
    </xf>
    <xf numFmtId="14" fontId="14" fillId="0" borderId="36" xfId="47" applyNumberFormat="1" applyFont="1" applyBorder="1" applyAlignment="1">
      <alignment horizontal="center" vertical="center"/>
    </xf>
    <xf numFmtId="0" fontId="14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left" vertical="center"/>
    </xf>
    <xf numFmtId="0" fontId="14" fillId="0" borderId="36" xfId="47" applyFont="1" applyBorder="1" applyAlignment="1">
      <alignment horizontal="left" vertical="center"/>
    </xf>
    <xf numFmtId="0" fontId="20" fillId="0" borderId="0" xfId="47" applyFont="1" applyAlignment="1">
      <alignment horizontal="left" vertical="center"/>
    </xf>
    <xf numFmtId="0" fontId="13" fillId="0" borderId="29" xfId="47" applyFont="1" applyBorder="1">
      <alignment vertical="center"/>
    </xf>
    <xf numFmtId="0" fontId="16" fillId="0" borderId="30" xfId="47" applyBorder="1" applyAlignment="1">
      <alignment horizontal="left" vertical="center"/>
    </xf>
    <xf numFmtId="0" fontId="14" fillId="0" borderId="30" xfId="47" applyFont="1" applyBorder="1" applyAlignment="1">
      <alignment horizontal="left" vertical="center"/>
    </xf>
    <xf numFmtId="0" fontId="16" fillId="0" borderId="30" xfId="47" applyBorder="1">
      <alignment vertical="center"/>
    </xf>
    <xf numFmtId="0" fontId="13" fillId="0" borderId="30" xfId="47" applyFont="1" applyBorder="1">
      <alignment vertical="center"/>
    </xf>
    <xf numFmtId="0" fontId="14" fillId="0" borderId="31" xfId="47" applyFont="1" applyBorder="1" applyAlignment="1">
      <alignment horizontal="left" vertical="center"/>
    </xf>
    <xf numFmtId="0" fontId="16" fillId="0" borderId="19" xfId="47" applyBorder="1" applyAlignment="1">
      <alignment horizontal="left" vertical="center"/>
    </xf>
    <xf numFmtId="0" fontId="16" fillId="0" borderId="19" xfId="47" applyBorder="1">
      <alignment vertical="center"/>
    </xf>
    <xf numFmtId="0" fontId="13" fillId="0" borderId="19" xfId="47" applyFont="1" applyBorder="1">
      <alignment vertical="center"/>
    </xf>
    <xf numFmtId="0" fontId="13" fillId="0" borderId="36" xfId="47" applyFont="1" applyBorder="1" applyAlignment="1">
      <alignment horizontal="left" vertical="center"/>
    </xf>
    <xf numFmtId="0" fontId="13" fillId="0" borderId="0" xfId="47" applyFont="1" applyAlignment="1">
      <alignment horizontal="left" vertical="center"/>
    </xf>
    <xf numFmtId="0" fontId="19" fillId="0" borderId="29" xfId="47" applyFont="1" applyBorder="1" applyAlignment="1">
      <alignment horizontal="left" vertical="center"/>
    </xf>
    <xf numFmtId="0" fontId="19" fillId="0" borderId="30" xfId="47" applyFont="1" applyBorder="1" applyAlignment="1">
      <alignment horizontal="left" vertical="center"/>
    </xf>
    <xf numFmtId="0" fontId="19" fillId="0" borderId="49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34" xfId="47" applyFont="1" applyBorder="1" applyAlignment="1">
      <alignment horizontal="center" vertical="center"/>
    </xf>
    <xf numFmtId="0" fontId="13" fillId="0" borderId="35" xfId="47" applyFont="1" applyBorder="1" applyAlignment="1">
      <alignment horizontal="center" vertical="center"/>
    </xf>
    <xf numFmtId="0" fontId="13" fillId="0" borderId="36" xfId="47" applyFont="1" applyBorder="1" applyAlignment="1">
      <alignment horizontal="center" vertical="center"/>
    </xf>
    <xf numFmtId="0" fontId="13" fillId="0" borderId="46" xfId="47" applyFont="1" applyBorder="1" applyAlignment="1">
      <alignment horizontal="left" vertical="center"/>
    </xf>
    <xf numFmtId="0" fontId="13" fillId="0" borderId="47" xfId="47" applyFont="1" applyBorder="1" applyAlignment="1">
      <alignment horizontal="left" vertical="center"/>
    </xf>
    <xf numFmtId="0" fontId="13" fillId="0" borderId="48" xfId="47" applyFont="1" applyBorder="1" applyAlignment="1">
      <alignment horizontal="left" vertical="center"/>
    </xf>
    <xf numFmtId="0" fontId="14" fillId="0" borderId="45" xfId="47" applyFont="1" applyBorder="1" applyAlignment="1">
      <alignment horizontal="left" vertical="center"/>
    </xf>
    <xf numFmtId="0" fontId="14" fillId="0" borderId="38" xfId="47" applyFont="1" applyBorder="1" applyAlignment="1">
      <alignment horizontal="left" vertical="center"/>
    </xf>
    <xf numFmtId="0" fontId="14" fillId="0" borderId="39" xfId="47" applyFont="1" applyBorder="1" applyAlignment="1">
      <alignment horizontal="left" vertical="center"/>
    </xf>
    <xf numFmtId="0" fontId="14" fillId="0" borderId="43" xfId="47" applyFont="1" applyBorder="1" applyAlignment="1">
      <alignment horizontal="left" vertical="center"/>
    </xf>
    <xf numFmtId="0" fontId="14" fillId="0" borderId="41" xfId="47" applyFont="1" applyBorder="1" applyAlignment="1">
      <alignment horizontal="left" vertical="center"/>
    </xf>
    <xf numFmtId="0" fontId="14" fillId="0" borderId="42" xfId="47" applyFont="1" applyBorder="1" applyAlignment="1">
      <alignment horizontal="left" vertical="center"/>
    </xf>
    <xf numFmtId="0" fontId="20" fillId="0" borderId="53" xfId="47" applyFont="1" applyBorder="1">
      <alignment vertical="center"/>
    </xf>
    <xf numFmtId="0" fontId="14" fillId="0" borderId="54" xfId="47" applyFont="1" applyBorder="1" applyAlignment="1">
      <alignment horizontal="center" vertical="center"/>
    </xf>
    <xf numFmtId="0" fontId="20" fillId="0" borderId="54" xfId="47" applyFont="1" applyBorder="1">
      <alignment vertical="center"/>
    </xf>
    <xf numFmtId="0" fontId="14" fillId="0" borderId="54" xfId="47" applyFont="1" applyBorder="1">
      <alignment vertical="center"/>
    </xf>
    <xf numFmtId="58" fontId="16" fillId="0" borderId="54" xfId="47" applyNumberFormat="1" applyBorder="1">
      <alignment vertical="center"/>
    </xf>
    <xf numFmtId="0" fontId="20" fillId="0" borderId="54" xfId="47" applyFont="1" applyBorder="1" applyAlignment="1">
      <alignment horizontal="center" vertical="center"/>
    </xf>
    <xf numFmtId="0" fontId="14" fillId="0" borderId="55" xfId="47" applyFont="1" applyBorder="1" applyAlignment="1">
      <alignment horizontal="center" vertical="center"/>
    </xf>
    <xf numFmtId="0" fontId="20" fillId="0" borderId="56" xfId="47" applyFont="1" applyBorder="1" applyAlignment="1">
      <alignment horizontal="left" vertical="center"/>
    </xf>
    <xf numFmtId="0" fontId="20" fillId="0" borderId="54" xfId="47" applyFont="1" applyBorder="1" applyAlignment="1">
      <alignment horizontal="left" vertical="center"/>
    </xf>
    <xf numFmtId="0" fontId="20" fillId="0" borderId="57" xfId="47" applyFont="1" applyBorder="1" applyAlignment="1">
      <alignment horizontal="left" vertical="center"/>
    </xf>
    <xf numFmtId="0" fontId="20" fillId="0" borderId="58" xfId="47" applyFont="1" applyBorder="1" applyAlignment="1">
      <alignment horizontal="center" vertical="center"/>
    </xf>
    <xf numFmtId="0" fontId="20" fillId="0" borderId="59" xfId="47" applyFont="1" applyBorder="1" applyAlignment="1">
      <alignment horizontal="center" vertical="center"/>
    </xf>
    <xf numFmtId="0" fontId="20" fillId="0" borderId="60" xfId="47" applyFont="1" applyBorder="1" applyAlignment="1">
      <alignment horizontal="center" vertical="center"/>
    </xf>
    <xf numFmtId="0" fontId="20" fillId="0" borderId="34" xfId="47" applyFont="1" applyBorder="1" applyAlignment="1">
      <alignment horizontal="center" vertical="center"/>
    </xf>
    <xf numFmtId="0" fontId="20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16" fillId="0" borderId="54" xfId="47" applyBorder="1" applyAlignment="1">
      <alignment horizontal="center" vertical="center"/>
    </xf>
    <xf numFmtId="0" fontId="16" fillId="0" borderId="55" xfId="47" applyBorder="1" applyAlignment="1">
      <alignment horizontal="center" vertical="center"/>
    </xf>
    <xf numFmtId="0" fontId="22" fillId="3" borderId="10" xfId="47" applyFont="1" applyFill="1" applyBorder="1" applyAlignment="1">
      <alignment horizontal="center" vertical="center"/>
    </xf>
    <xf numFmtId="0" fontId="22" fillId="3" borderId="10" xfId="47" applyFont="1" applyFill="1" applyBorder="1">
      <alignment vertical="center"/>
    </xf>
    <xf numFmtId="0" fontId="22" fillId="3" borderId="11" xfId="47" applyFont="1" applyFill="1" applyBorder="1" applyAlignment="1">
      <alignment horizontal="center" vertical="center"/>
    </xf>
    <xf numFmtId="177" fontId="23" fillId="3" borderId="2" xfId="0" applyNumberFormat="1" applyFont="1" applyFill="1" applyBorder="1" applyAlignment="1">
      <alignment horizontal="center" vertical="center"/>
    </xf>
    <xf numFmtId="177" fontId="23" fillId="3" borderId="3" xfId="0" applyNumberFormat="1" applyFont="1" applyFill="1" applyBorder="1" applyAlignment="1">
      <alignment horizontal="center" vertical="center"/>
    </xf>
    <xf numFmtId="0" fontId="23" fillId="0" borderId="2" xfId="48" applyFont="1" applyBorder="1" applyAlignment="1">
      <alignment horizontal="center" vertical="center"/>
    </xf>
    <xf numFmtId="177" fontId="23" fillId="3" borderId="4" xfId="0" applyNumberFormat="1" applyFont="1" applyFill="1" applyBorder="1" applyAlignment="1">
      <alignment horizontal="center" vertical="center"/>
    </xf>
    <xf numFmtId="177" fontId="23" fillId="0" borderId="2" xfId="48" applyNumberFormat="1" applyFont="1" applyBorder="1" applyAlignment="1">
      <alignment horizontal="center" vertical="center"/>
    </xf>
    <xf numFmtId="0" fontId="22" fillId="3" borderId="0" xfId="49" applyFont="1" applyFill="1"/>
    <xf numFmtId="0" fontId="24" fillId="0" borderId="28" xfId="47" applyFont="1" applyBorder="1" applyAlignment="1">
      <alignment horizontal="center" vertical="top"/>
    </xf>
    <xf numFmtId="0" fontId="16" fillId="0" borderId="51" xfId="47" applyFont="1" applyBorder="1" applyAlignment="1">
      <alignment horizontal="center" vertical="center"/>
    </xf>
    <xf numFmtId="0" fontId="14" fillId="0" borderId="40" xfId="47" applyFont="1" applyBorder="1" applyAlignment="1">
      <alignment horizontal="left" vertical="center"/>
    </xf>
    <xf numFmtId="0" fontId="13" fillId="0" borderId="34" xfId="47" applyFont="1" applyBorder="1">
      <alignment vertical="center"/>
    </xf>
    <xf numFmtId="0" fontId="13" fillId="0" borderId="61" xfId="47" applyFont="1" applyBorder="1" applyAlignment="1">
      <alignment horizontal="left" vertical="center"/>
    </xf>
    <xf numFmtId="0" fontId="13" fillId="0" borderId="44" xfId="47" applyFont="1" applyBorder="1" applyAlignment="1">
      <alignment horizontal="left" vertical="center"/>
    </xf>
    <xf numFmtId="0" fontId="13" fillId="0" borderId="62" xfId="47" applyFont="1" applyBorder="1" applyAlignment="1">
      <alignment horizontal="left" vertical="center"/>
    </xf>
    <xf numFmtId="0" fontId="13" fillId="0" borderId="58" xfId="47" applyFont="1" applyBorder="1">
      <alignment vertical="center"/>
    </xf>
    <xf numFmtId="0" fontId="16" fillId="0" borderId="59" xfId="47" applyBorder="1" applyAlignment="1">
      <alignment horizontal="left" vertical="center"/>
    </xf>
    <xf numFmtId="0" fontId="14" fillId="0" borderId="59" xfId="47" applyFont="1" applyBorder="1" applyAlignment="1">
      <alignment horizontal="left" vertical="center"/>
    </xf>
    <xf numFmtId="0" fontId="16" fillId="0" borderId="59" xfId="47" applyBorder="1">
      <alignment vertical="center"/>
    </xf>
    <xf numFmtId="0" fontId="13" fillId="0" borderId="59" xfId="47" applyFont="1" applyBorder="1">
      <alignment vertical="center"/>
    </xf>
    <xf numFmtId="0" fontId="14" fillId="0" borderId="60" xfId="47" applyFont="1" applyBorder="1" applyAlignment="1">
      <alignment horizontal="left" vertical="center"/>
    </xf>
    <xf numFmtId="0" fontId="13" fillId="0" borderId="58" xfId="47" applyFont="1" applyBorder="1" applyAlignment="1">
      <alignment horizontal="center" vertical="center"/>
    </xf>
    <xf numFmtId="0" fontId="14" fillId="0" borderId="59" xfId="47" applyFont="1" applyBorder="1" applyAlignment="1">
      <alignment horizontal="center" vertical="center"/>
    </xf>
    <xf numFmtId="0" fontId="13" fillId="0" borderId="59" xfId="47" applyFont="1" applyBorder="1" applyAlignment="1">
      <alignment horizontal="center" vertical="center"/>
    </xf>
    <xf numFmtId="0" fontId="16" fillId="0" borderId="59" xfId="47" applyBorder="1" applyAlignment="1">
      <alignment horizontal="center" vertical="center"/>
    </xf>
    <xf numFmtId="0" fontId="16" fillId="0" borderId="19" xfId="47" applyBorder="1" applyAlignment="1">
      <alignment horizontal="center" vertical="center"/>
    </xf>
    <xf numFmtId="0" fontId="13" fillId="0" borderId="0" xfId="47" applyFont="1">
      <alignment vertical="center"/>
    </xf>
    <xf numFmtId="0" fontId="13" fillId="0" borderId="46" xfId="47" applyFont="1" applyBorder="1" applyAlignment="1">
      <alignment horizontal="left" vertical="center" wrapText="1"/>
    </xf>
    <xf numFmtId="0" fontId="13" fillId="0" borderId="47" xfId="47" applyFont="1" applyBorder="1" applyAlignment="1">
      <alignment horizontal="left" vertical="center" wrapText="1"/>
    </xf>
    <xf numFmtId="0" fontId="13" fillId="0" borderId="48" xfId="47" applyFont="1" applyBorder="1" applyAlignment="1">
      <alignment horizontal="left" vertical="center" wrapText="1"/>
    </xf>
    <xf numFmtId="0" fontId="13" fillId="0" borderId="58" xfId="47" applyFont="1" applyBorder="1" applyAlignment="1">
      <alignment horizontal="left" vertical="center"/>
    </xf>
    <xf numFmtId="0" fontId="13" fillId="0" borderId="59" xfId="47" applyFont="1" applyBorder="1" applyAlignment="1">
      <alignment horizontal="left" vertical="center"/>
    </xf>
    <xf numFmtId="0" fontId="13" fillId="0" borderId="60" xfId="47" applyFont="1" applyBorder="1" applyAlignment="1">
      <alignment horizontal="left" vertical="center"/>
    </xf>
    <xf numFmtId="0" fontId="25" fillId="0" borderId="63" xfId="47" applyFont="1" applyBorder="1" applyAlignment="1">
      <alignment horizontal="left" vertical="center" wrapText="1"/>
    </xf>
    <xf numFmtId="9" fontId="14" fillId="0" borderId="19" xfId="47" applyNumberFormat="1" applyFont="1" applyBorder="1" applyAlignment="1">
      <alignment horizontal="center" vertical="center"/>
    </xf>
    <xf numFmtId="0" fontId="26" fillId="0" borderId="33" xfId="47" applyFont="1" applyBorder="1" applyAlignment="1">
      <alignment horizontal="left" vertical="center" wrapText="1"/>
    </xf>
    <xf numFmtId="0" fontId="26" fillId="0" borderId="33" xfId="47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5" xfId="47" applyNumberFormat="1" applyFont="1" applyBorder="1" applyAlignment="1">
      <alignment horizontal="left" vertical="center"/>
    </xf>
    <xf numFmtId="9" fontId="14" fillId="0" borderId="38" xfId="47" applyNumberFormat="1" applyFont="1" applyBorder="1" applyAlignment="1">
      <alignment horizontal="left" vertical="center"/>
    </xf>
    <xf numFmtId="9" fontId="14" fillId="0" borderId="39" xfId="47" applyNumberFormat="1" applyFont="1" applyBorder="1" applyAlignment="1">
      <alignment horizontal="left" vertical="center"/>
    </xf>
    <xf numFmtId="9" fontId="14" fillId="0" borderId="46" xfId="47" applyNumberFormat="1" applyFont="1" applyBorder="1" applyAlignment="1">
      <alignment horizontal="left" vertical="center"/>
    </xf>
    <xf numFmtId="9" fontId="14" fillId="0" borderId="47" xfId="47" applyNumberFormat="1" applyFont="1" applyBorder="1" applyAlignment="1">
      <alignment horizontal="left" vertical="center"/>
    </xf>
    <xf numFmtId="9" fontId="14" fillId="0" borderId="48" xfId="47" applyNumberFormat="1" applyFont="1" applyBorder="1" applyAlignment="1">
      <alignment horizontal="left" vertical="center"/>
    </xf>
    <xf numFmtId="0" fontId="18" fillId="0" borderId="58" xfId="47" applyFont="1" applyBorder="1" applyAlignment="1">
      <alignment horizontal="left" vertical="center"/>
    </xf>
    <xf numFmtId="0" fontId="18" fillId="0" borderId="59" xfId="47" applyFont="1" applyBorder="1" applyAlignment="1">
      <alignment horizontal="left" vertical="center"/>
    </xf>
    <xf numFmtId="0" fontId="18" fillId="0" borderId="60" xfId="47" applyFont="1" applyBorder="1" applyAlignment="1">
      <alignment horizontal="left" vertical="center"/>
    </xf>
    <xf numFmtId="0" fontId="18" fillId="0" borderId="64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44" xfId="47" applyFont="1" applyBorder="1" applyAlignment="1">
      <alignment horizontal="left" vertical="center"/>
    </xf>
    <xf numFmtId="0" fontId="14" fillId="0" borderId="65" xfId="47" applyFont="1" applyBorder="1" applyAlignment="1">
      <alignment horizontal="left" vertical="center"/>
    </xf>
    <xf numFmtId="0" fontId="14" fillId="0" borderId="66" xfId="47" applyFont="1" applyBorder="1" applyAlignment="1">
      <alignment horizontal="left" vertical="center"/>
    </xf>
    <xf numFmtId="0" fontId="14" fillId="0" borderId="67" xfId="47" applyFont="1" applyBorder="1" applyAlignment="1">
      <alignment horizontal="left" vertical="center"/>
    </xf>
    <xf numFmtId="0" fontId="20" fillId="0" borderId="50" xfId="47" applyFont="1" applyBorder="1">
      <alignment vertical="center"/>
    </xf>
    <xf numFmtId="0" fontId="27" fillId="0" borderId="54" xfId="47" applyFont="1" applyBorder="1" applyAlignment="1">
      <alignment horizontal="center" vertical="center"/>
    </xf>
    <xf numFmtId="0" fontId="20" fillId="0" borderId="51" xfId="47" applyFont="1" applyBorder="1">
      <alignment vertical="center"/>
    </xf>
    <xf numFmtId="0" fontId="14" fillId="0" borderId="68" xfId="47" applyFont="1" applyBorder="1">
      <alignment vertical="center"/>
    </xf>
    <xf numFmtId="0" fontId="20" fillId="0" borderId="68" xfId="47" applyFont="1" applyBorder="1">
      <alignment vertical="center"/>
    </xf>
    <xf numFmtId="58" fontId="16" fillId="0" borderId="51" xfId="47" applyNumberFormat="1" applyBorder="1">
      <alignment vertical="center"/>
    </xf>
    <xf numFmtId="0" fontId="20" fillId="0" borderId="44" xfId="47" applyFont="1" applyBorder="1" applyAlignment="1">
      <alignment horizontal="center" vertical="center"/>
    </xf>
    <xf numFmtId="0" fontId="20" fillId="0" borderId="69" xfId="47" applyFont="1" applyBorder="1" applyAlignment="1">
      <alignment horizontal="center" vertical="center"/>
    </xf>
    <xf numFmtId="0" fontId="14" fillId="0" borderId="68" xfId="47" applyFont="1" applyBorder="1" applyAlignment="1">
      <alignment horizontal="center" vertical="center"/>
    </xf>
    <xf numFmtId="0" fontId="14" fillId="0" borderId="62" xfId="47" applyFont="1" applyBorder="1" applyAlignment="1">
      <alignment horizontal="center" vertical="center"/>
    </xf>
    <xf numFmtId="0" fontId="14" fillId="0" borderId="61" xfId="47" applyFont="1" applyBorder="1" applyAlignment="1">
      <alignment horizontal="left" vertical="center"/>
    </xf>
    <xf numFmtId="0" fontId="14" fillId="0" borderId="44" xfId="47" applyFont="1" applyBorder="1" applyAlignment="1">
      <alignment horizontal="left" vertical="center"/>
    </xf>
    <xf numFmtId="0" fontId="14" fillId="0" borderId="62" xfId="47" applyFont="1" applyBorder="1" applyAlignment="1">
      <alignment horizontal="left" vertical="center"/>
    </xf>
    <xf numFmtId="0" fontId="16" fillId="0" borderId="68" xfId="47" applyBorder="1">
      <alignment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9" fillId="0" borderId="73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4" xfId="0" applyFont="1" applyBorder="1" applyAlignment="1">
      <alignment horizontal="center" vertical="center"/>
    </xf>
    <xf numFmtId="0" fontId="29" fillId="4" borderId="2" xfId="0" applyFont="1" applyFill="1" applyBorder="1"/>
    <xf numFmtId="0" fontId="29" fillId="0" borderId="75" xfId="0" applyFont="1" applyBorder="1"/>
    <xf numFmtId="0" fontId="0" fillId="0" borderId="73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0" borderId="78" xfId="0" applyBorder="1"/>
    <xf numFmtId="0" fontId="0" fillId="5" borderId="0" xfId="0" applyFill="1"/>
    <xf numFmtId="0" fontId="23" fillId="0" borderId="2" xfId="48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iff"/><Relationship Id="rId2" Type="http://schemas.openxmlformats.org/officeDocument/2006/relationships/image" Target="../media/image3.tiff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257175</xdr:rowOff>
    </xdr:from>
    <xdr:to>
      <xdr:col>11</xdr:col>
      <xdr:colOff>38788</xdr:colOff>
      <xdr:row>60</xdr:row>
      <xdr:rowOff>73917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10074"/>
        <a:stretch>
          <a:fillRect/>
        </a:stretch>
      </xdr:blipFill>
      <xdr:spPr>
        <a:xfrm>
          <a:off x="0" y="257175"/>
          <a:ext cx="8744585" cy="11779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698500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698500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698500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698500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11907</xdr:rowOff>
    </xdr:from>
    <xdr:to>
      <xdr:col>6</xdr:col>
      <xdr:colOff>161925</xdr:colOff>
      <xdr:row>53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6805"/>
          <a:ext cx="7953375" cy="543687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1524000</xdr:colOff>
      <xdr:row>22</xdr:row>
      <xdr:rowOff>28574</xdr:rowOff>
    </xdr:from>
    <xdr:to>
      <xdr:col>16</xdr:col>
      <xdr:colOff>28575</xdr:colOff>
      <xdr:row>53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4933315"/>
          <a:ext cx="6896100" cy="54013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176212</xdr:rowOff>
    </xdr:from>
    <xdr:to>
      <xdr:col>5</xdr:col>
      <xdr:colOff>1457325</xdr:colOff>
      <xdr:row>83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5975"/>
          <a:ext cx="7715250" cy="579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0</v>
      </c>
      <c r="C2" s="345"/>
      <c r="D2" s="345"/>
      <c r="E2" s="345"/>
      <c r="F2" s="345"/>
      <c r="G2" s="345"/>
      <c r="H2" s="345"/>
      <c r="I2" s="346"/>
    </row>
    <row r="3" ht="27.95" customHeight="1" spans="2:9">
      <c r="B3" s="347"/>
      <c r="C3" s="348"/>
      <c r="D3" s="349" t="s">
        <v>1</v>
      </c>
      <c r="E3" s="350"/>
      <c r="F3" s="351" t="s">
        <v>2</v>
      </c>
      <c r="G3" s="352"/>
      <c r="H3" s="349" t="s">
        <v>3</v>
      </c>
      <c r="I3" s="353"/>
    </row>
    <row r="4" ht="27.95" customHeight="1" spans="2:9">
      <c r="B4" s="347" t="s">
        <v>4</v>
      </c>
      <c r="C4" s="348" t="s">
        <v>5</v>
      </c>
      <c r="D4" s="348" t="s">
        <v>6</v>
      </c>
      <c r="E4" s="348" t="s">
        <v>7</v>
      </c>
      <c r="F4" s="354" t="s">
        <v>6</v>
      </c>
      <c r="G4" s="354" t="s">
        <v>7</v>
      </c>
      <c r="H4" s="348" t="s">
        <v>6</v>
      </c>
      <c r="I4" s="355" t="s">
        <v>7</v>
      </c>
    </row>
    <row r="5" ht="27.95" customHeight="1" spans="2:9">
      <c r="B5" s="356" t="s">
        <v>8</v>
      </c>
      <c r="C5" s="11">
        <v>13</v>
      </c>
      <c r="D5" s="11">
        <v>0</v>
      </c>
      <c r="E5" s="11">
        <v>1</v>
      </c>
      <c r="F5" s="357">
        <v>0</v>
      </c>
      <c r="G5" s="357">
        <v>1</v>
      </c>
      <c r="H5" s="11">
        <v>1</v>
      </c>
      <c r="I5" s="358">
        <v>2</v>
      </c>
    </row>
    <row r="6" ht="27.95" customHeight="1" spans="2:9">
      <c r="B6" s="356" t="s">
        <v>9</v>
      </c>
      <c r="C6" s="11">
        <v>20</v>
      </c>
      <c r="D6" s="11">
        <v>0</v>
      </c>
      <c r="E6" s="11">
        <v>1</v>
      </c>
      <c r="F6" s="357">
        <v>1</v>
      </c>
      <c r="G6" s="357">
        <v>2</v>
      </c>
      <c r="H6" s="11">
        <v>2</v>
      </c>
      <c r="I6" s="358">
        <v>3</v>
      </c>
    </row>
    <row r="7" ht="27.95" customHeight="1" spans="2:9">
      <c r="B7" s="356" t="s">
        <v>10</v>
      </c>
      <c r="C7" s="11">
        <v>32</v>
      </c>
      <c r="D7" s="11">
        <v>0</v>
      </c>
      <c r="E7" s="11">
        <v>1</v>
      </c>
      <c r="F7" s="357">
        <v>2</v>
      </c>
      <c r="G7" s="357">
        <v>3</v>
      </c>
      <c r="H7" s="11">
        <v>3</v>
      </c>
      <c r="I7" s="358">
        <v>4</v>
      </c>
    </row>
    <row r="8" ht="27.95" customHeight="1" spans="2:9">
      <c r="B8" s="356" t="s">
        <v>11</v>
      </c>
      <c r="C8" s="11">
        <v>50</v>
      </c>
      <c r="D8" s="11">
        <v>1</v>
      </c>
      <c r="E8" s="11">
        <v>2</v>
      </c>
      <c r="F8" s="357">
        <v>3</v>
      </c>
      <c r="G8" s="357">
        <v>4</v>
      </c>
      <c r="H8" s="11">
        <v>5</v>
      </c>
      <c r="I8" s="358">
        <v>6</v>
      </c>
    </row>
    <row r="9" ht="27.95" customHeight="1" spans="2:9">
      <c r="B9" s="356" t="s">
        <v>12</v>
      </c>
      <c r="C9" s="11">
        <v>80</v>
      </c>
      <c r="D9" s="11">
        <v>2</v>
      </c>
      <c r="E9" s="11">
        <v>3</v>
      </c>
      <c r="F9" s="357">
        <v>5</v>
      </c>
      <c r="G9" s="357">
        <v>6</v>
      </c>
      <c r="H9" s="11">
        <v>7</v>
      </c>
      <c r="I9" s="358">
        <v>8</v>
      </c>
    </row>
    <row r="10" ht="27.95" customHeight="1" spans="2:9">
      <c r="B10" s="356" t="s">
        <v>13</v>
      </c>
      <c r="C10" s="11">
        <v>125</v>
      </c>
      <c r="D10" s="11">
        <v>3</v>
      </c>
      <c r="E10" s="11">
        <v>4</v>
      </c>
      <c r="F10" s="357">
        <v>7</v>
      </c>
      <c r="G10" s="357">
        <v>8</v>
      </c>
      <c r="H10" s="11">
        <v>10</v>
      </c>
      <c r="I10" s="358">
        <v>11</v>
      </c>
    </row>
    <row r="11" ht="27.95" customHeight="1" spans="2:9">
      <c r="B11" s="356" t="s">
        <v>14</v>
      </c>
      <c r="C11" s="11">
        <v>200</v>
      </c>
      <c r="D11" s="11">
        <v>5</v>
      </c>
      <c r="E11" s="11">
        <v>6</v>
      </c>
      <c r="F11" s="357">
        <v>10</v>
      </c>
      <c r="G11" s="357">
        <v>11</v>
      </c>
      <c r="H11" s="11">
        <v>14</v>
      </c>
      <c r="I11" s="358">
        <v>15</v>
      </c>
    </row>
    <row r="12" ht="27.95" customHeight="1" spans="2:9">
      <c r="B12" s="359" t="s">
        <v>15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2">
        <v>22</v>
      </c>
    </row>
    <row r="14" spans="2:9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219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4" t="s">
        <v>254</v>
      </c>
      <c r="H2" s="4"/>
      <c r="I2" s="4" t="s">
        <v>255</v>
      </c>
      <c r="J2" s="4"/>
      <c r="K2" s="6" t="s">
        <v>256</v>
      </c>
      <c r="L2" s="38" t="s">
        <v>257</v>
      </c>
      <c r="M2" s="7" t="s">
        <v>258</v>
      </c>
    </row>
    <row r="3" s="1" customFormat="1" ht="16.5" spans="1:13">
      <c r="A3" s="4"/>
      <c r="B3" s="8"/>
      <c r="C3" s="8"/>
      <c r="D3" s="8"/>
      <c r="E3" s="8"/>
      <c r="F3" s="8"/>
      <c r="G3" s="4" t="s">
        <v>259</v>
      </c>
      <c r="H3" s="4" t="s">
        <v>260</v>
      </c>
      <c r="I3" s="4" t="s">
        <v>259</v>
      </c>
      <c r="J3" s="4" t="s">
        <v>260</v>
      </c>
      <c r="K3" s="9"/>
      <c r="L3" s="39"/>
      <c r="M3" s="10"/>
    </row>
    <row r="4" spans="1:13">
      <c r="A4" s="11">
        <v>1</v>
      </c>
      <c r="B4" s="11" t="s">
        <v>261</v>
      </c>
      <c r="C4" s="12" t="s">
        <v>241</v>
      </c>
      <c r="D4" s="12" t="s">
        <v>237</v>
      </c>
      <c r="E4" s="12" t="s">
        <v>238</v>
      </c>
      <c r="F4" s="12" t="s">
        <v>100</v>
      </c>
      <c r="G4" s="40">
        <v>-1.9</v>
      </c>
      <c r="H4" s="40">
        <v>-1.4</v>
      </c>
      <c r="I4" s="40">
        <v>-2.3</v>
      </c>
      <c r="J4" s="40">
        <v>-2.6</v>
      </c>
      <c r="K4" s="12"/>
      <c r="L4" s="12" t="s">
        <v>262</v>
      </c>
      <c r="M4" s="12" t="s">
        <v>263</v>
      </c>
    </row>
    <row r="5" spans="1:13">
      <c r="A5" s="11">
        <v>2</v>
      </c>
      <c r="B5" s="11" t="s">
        <v>261</v>
      </c>
      <c r="C5" s="12" t="s">
        <v>242</v>
      </c>
      <c r="D5" s="12" t="s">
        <v>237</v>
      </c>
      <c r="E5" s="12" t="s">
        <v>243</v>
      </c>
      <c r="F5" s="12" t="s">
        <v>100</v>
      </c>
      <c r="G5" s="40">
        <v>-2</v>
      </c>
      <c r="H5" s="40">
        <v>-1.3</v>
      </c>
      <c r="I5" s="40">
        <v>-2</v>
      </c>
      <c r="J5" s="40">
        <v>-2</v>
      </c>
      <c r="K5" s="12"/>
      <c r="L5" s="12" t="s">
        <v>262</v>
      </c>
      <c r="M5" s="12" t="s">
        <v>263</v>
      </c>
    </row>
    <row r="6" spans="1:13">
      <c r="A6" s="11">
        <v>3</v>
      </c>
      <c r="B6" s="11" t="s">
        <v>261</v>
      </c>
      <c r="C6" s="20" t="s">
        <v>245</v>
      </c>
      <c r="D6" s="20" t="s">
        <v>237</v>
      </c>
      <c r="E6" s="20" t="s">
        <v>246</v>
      </c>
      <c r="F6" s="20" t="s">
        <v>100</v>
      </c>
      <c r="G6" s="40">
        <v>-2.1</v>
      </c>
      <c r="H6" s="40">
        <v>-1.5</v>
      </c>
      <c r="I6" s="40">
        <v>-2.2</v>
      </c>
      <c r="J6" s="40">
        <v>-2.1</v>
      </c>
      <c r="K6" s="12"/>
      <c r="L6" s="12" t="s">
        <v>262</v>
      </c>
      <c r="M6" s="12" t="s">
        <v>263</v>
      </c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264</v>
      </c>
      <c r="B12" s="14"/>
      <c r="C12" s="14"/>
      <c r="D12" s="14"/>
      <c r="E12" s="15"/>
      <c r="F12" s="16"/>
      <c r="G12" s="21"/>
      <c r="H12" s="13" t="s">
        <v>265</v>
      </c>
      <c r="I12" s="14"/>
      <c r="J12" s="14"/>
      <c r="K12" s="15"/>
      <c r="L12" s="41"/>
      <c r="M12" s="17"/>
    </row>
    <row r="13" ht="112.5" customHeight="1" spans="1:13">
      <c r="A13" s="42" t="s">
        <v>266</v>
      </c>
      <c r="B13" s="4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267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269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27" t="s">
        <v>270</v>
      </c>
      <c r="H2" s="28"/>
      <c r="I2" s="29"/>
      <c r="J2" s="27" t="s">
        <v>271</v>
      </c>
      <c r="K2" s="28"/>
      <c r="L2" s="29"/>
      <c r="M2" s="27" t="s">
        <v>272</v>
      </c>
      <c r="N2" s="28"/>
      <c r="O2" s="29"/>
      <c r="P2" s="27" t="s">
        <v>273</v>
      </c>
      <c r="Q2" s="28"/>
      <c r="R2" s="29"/>
      <c r="S2" s="28" t="s">
        <v>274</v>
      </c>
      <c r="T2" s="28"/>
      <c r="U2" s="29"/>
      <c r="V2" s="23" t="s">
        <v>275</v>
      </c>
      <c r="W2" s="23" t="s">
        <v>234</v>
      </c>
    </row>
    <row r="3" s="1" customFormat="1" ht="16.5" spans="1:23">
      <c r="A3" s="8"/>
      <c r="B3" s="30"/>
      <c r="C3" s="30"/>
      <c r="D3" s="30"/>
      <c r="E3" s="30"/>
      <c r="F3" s="30"/>
      <c r="G3" s="4" t="s">
        <v>276</v>
      </c>
      <c r="H3" s="4" t="s">
        <v>29</v>
      </c>
      <c r="I3" s="4" t="s">
        <v>224</v>
      </c>
      <c r="J3" s="4" t="s">
        <v>276</v>
      </c>
      <c r="K3" s="4" t="s">
        <v>29</v>
      </c>
      <c r="L3" s="4" t="s">
        <v>224</v>
      </c>
      <c r="M3" s="4" t="s">
        <v>276</v>
      </c>
      <c r="N3" s="4" t="s">
        <v>29</v>
      </c>
      <c r="O3" s="4" t="s">
        <v>224</v>
      </c>
      <c r="P3" s="4" t="s">
        <v>276</v>
      </c>
      <c r="Q3" s="4" t="s">
        <v>29</v>
      </c>
      <c r="R3" s="4" t="s">
        <v>224</v>
      </c>
      <c r="S3" s="4" t="s">
        <v>276</v>
      </c>
      <c r="T3" s="4" t="s">
        <v>29</v>
      </c>
      <c r="U3" s="4" t="s">
        <v>224</v>
      </c>
      <c r="V3" s="31"/>
      <c r="W3" s="31"/>
    </row>
    <row r="4" spans="1:23">
      <c r="A4" s="32" t="s">
        <v>277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278</v>
      </c>
      <c r="H5" s="28"/>
      <c r="I5" s="29"/>
      <c r="J5" s="27" t="s">
        <v>279</v>
      </c>
      <c r="K5" s="28"/>
      <c r="L5" s="29"/>
      <c r="M5" s="27" t="s">
        <v>280</v>
      </c>
      <c r="N5" s="28"/>
      <c r="O5" s="29"/>
      <c r="P5" s="27" t="s">
        <v>281</v>
      </c>
      <c r="Q5" s="28"/>
      <c r="R5" s="29"/>
      <c r="S5" s="28" t="s">
        <v>282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276</v>
      </c>
      <c r="H6" s="4" t="s">
        <v>29</v>
      </c>
      <c r="I6" s="4" t="s">
        <v>224</v>
      </c>
      <c r="J6" s="4" t="s">
        <v>276</v>
      </c>
      <c r="K6" s="4" t="s">
        <v>29</v>
      </c>
      <c r="L6" s="4" t="s">
        <v>224</v>
      </c>
      <c r="M6" s="4" t="s">
        <v>276</v>
      </c>
      <c r="N6" s="4" t="s">
        <v>29</v>
      </c>
      <c r="O6" s="4" t="s">
        <v>224</v>
      </c>
      <c r="P6" s="4" t="s">
        <v>276</v>
      </c>
      <c r="Q6" s="4" t="s">
        <v>29</v>
      </c>
      <c r="R6" s="4" t="s">
        <v>224</v>
      </c>
      <c r="S6" s="4" t="s">
        <v>276</v>
      </c>
      <c r="T6" s="4" t="s">
        <v>29</v>
      </c>
      <c r="U6" s="4" t="s">
        <v>224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283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284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285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286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287</v>
      </c>
      <c r="B17" s="14"/>
      <c r="C17" s="14"/>
      <c r="D17" s="14"/>
      <c r="E17" s="15"/>
      <c r="F17" s="16"/>
      <c r="G17" s="21"/>
      <c r="H17" s="26"/>
      <c r="I17" s="26"/>
      <c r="J17" s="13" t="s">
        <v>288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289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267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291</v>
      </c>
      <c r="B2" s="23" t="s">
        <v>220</v>
      </c>
      <c r="C2" s="23" t="s">
        <v>221</v>
      </c>
      <c r="D2" s="23" t="s">
        <v>222</v>
      </c>
      <c r="E2" s="23" t="s">
        <v>223</v>
      </c>
      <c r="F2" s="23" t="s">
        <v>224</v>
      </c>
      <c r="G2" s="22" t="s">
        <v>292</v>
      </c>
      <c r="H2" s="22" t="s">
        <v>293</v>
      </c>
      <c r="I2" s="22" t="s">
        <v>294</v>
      </c>
      <c r="J2" s="22" t="s">
        <v>293</v>
      </c>
      <c r="K2" s="22" t="s">
        <v>295</v>
      </c>
      <c r="L2" s="22" t="s">
        <v>293</v>
      </c>
      <c r="M2" s="23" t="s">
        <v>275</v>
      </c>
      <c r="N2" s="23" t="s">
        <v>234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291</v>
      </c>
      <c r="B4" s="25" t="s">
        <v>296</v>
      </c>
      <c r="C4" s="25" t="s">
        <v>276</v>
      </c>
      <c r="D4" s="25" t="s">
        <v>222</v>
      </c>
      <c r="E4" s="23" t="s">
        <v>223</v>
      </c>
      <c r="F4" s="23" t="s">
        <v>224</v>
      </c>
      <c r="G4" s="22" t="s">
        <v>292</v>
      </c>
      <c r="H4" s="22" t="s">
        <v>293</v>
      </c>
      <c r="I4" s="22" t="s">
        <v>294</v>
      </c>
      <c r="J4" s="22" t="s">
        <v>293</v>
      </c>
      <c r="K4" s="22" t="s">
        <v>295</v>
      </c>
      <c r="L4" s="22" t="s">
        <v>293</v>
      </c>
      <c r="M4" s="23" t="s">
        <v>275</v>
      </c>
      <c r="N4" s="23" t="s">
        <v>234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287</v>
      </c>
      <c r="B11" s="14"/>
      <c r="C11" s="14"/>
      <c r="D11" s="15"/>
      <c r="E11" s="16"/>
      <c r="F11" s="26"/>
      <c r="G11" s="21"/>
      <c r="H11" s="26"/>
      <c r="I11" s="13" t="s">
        <v>288</v>
      </c>
      <c r="J11" s="14"/>
      <c r="K11" s="14"/>
      <c r="L11" s="14"/>
      <c r="M11" s="14"/>
      <c r="N11" s="17"/>
    </row>
    <row r="12" ht="68.25" customHeight="1" spans="1:14">
      <c r="A12" s="18" t="s">
        <v>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267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PageLayoutView="125" workbookViewId="0">
      <selection activeCell="G8" sqref="G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269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275</v>
      </c>
      <c r="L2" s="5" t="s">
        <v>234</v>
      </c>
    </row>
    <row r="3" spans="1:12">
      <c r="A3" s="11" t="s">
        <v>303</v>
      </c>
      <c r="B3" s="11" t="s">
        <v>261</v>
      </c>
      <c r="C3" s="12" t="s">
        <v>241</v>
      </c>
      <c r="D3" s="12" t="s">
        <v>237</v>
      </c>
      <c r="E3" s="12" t="s">
        <v>238</v>
      </c>
      <c r="F3" s="12" t="s">
        <v>100</v>
      </c>
      <c r="G3" s="12" t="s">
        <v>304</v>
      </c>
      <c r="H3" s="12" t="s">
        <v>305</v>
      </c>
      <c r="I3" s="12"/>
      <c r="J3" s="12"/>
      <c r="K3" s="12" t="s">
        <v>262</v>
      </c>
      <c r="L3" s="12" t="s">
        <v>263</v>
      </c>
    </row>
    <row r="4" spans="1:12">
      <c r="A4" s="11" t="s">
        <v>303</v>
      </c>
      <c r="B4" s="11" t="s">
        <v>261</v>
      </c>
      <c r="C4" s="12" t="s">
        <v>242</v>
      </c>
      <c r="D4" s="12" t="s">
        <v>237</v>
      </c>
      <c r="E4" s="12" t="s">
        <v>243</v>
      </c>
      <c r="F4" s="12" t="s">
        <v>100</v>
      </c>
      <c r="G4" s="12" t="s">
        <v>304</v>
      </c>
      <c r="H4" s="12" t="s">
        <v>305</v>
      </c>
      <c r="I4" s="12"/>
      <c r="J4" s="12"/>
      <c r="K4" s="12" t="s">
        <v>262</v>
      </c>
      <c r="L4" s="12" t="s">
        <v>263</v>
      </c>
    </row>
    <row r="5" spans="1:12">
      <c r="A5" s="11" t="s">
        <v>303</v>
      </c>
      <c r="B5" s="11" t="s">
        <v>261</v>
      </c>
      <c r="C5" s="20" t="s">
        <v>245</v>
      </c>
      <c r="D5" s="20" t="s">
        <v>237</v>
      </c>
      <c r="E5" s="20" t="s">
        <v>246</v>
      </c>
      <c r="F5" s="20" t="s">
        <v>100</v>
      </c>
      <c r="G5" s="12" t="s">
        <v>304</v>
      </c>
      <c r="H5" s="12" t="s">
        <v>305</v>
      </c>
      <c r="I5" s="12"/>
      <c r="J5" s="12"/>
      <c r="K5" s="12" t="s">
        <v>262</v>
      </c>
      <c r="L5" s="12" t="s">
        <v>263</v>
      </c>
    </row>
    <row r="6" spans="1:12">
      <c r="A6" s="11" t="s">
        <v>303</v>
      </c>
      <c r="B6" s="11" t="s">
        <v>261</v>
      </c>
      <c r="C6" s="12" t="s">
        <v>241</v>
      </c>
      <c r="D6" s="12" t="s">
        <v>237</v>
      </c>
      <c r="E6" s="12" t="s">
        <v>238</v>
      </c>
      <c r="F6" s="12" t="s">
        <v>100</v>
      </c>
      <c r="G6" s="12" t="s">
        <v>306</v>
      </c>
      <c r="H6" s="12" t="s">
        <v>307</v>
      </c>
      <c r="I6" s="12"/>
      <c r="J6" s="12"/>
      <c r="K6" s="12" t="s">
        <v>262</v>
      </c>
      <c r="L6" s="12" t="s">
        <v>263</v>
      </c>
    </row>
    <row r="7" spans="1:12">
      <c r="A7" s="11" t="s">
        <v>303</v>
      </c>
      <c r="B7" s="11" t="s">
        <v>261</v>
      </c>
      <c r="C7" s="12" t="s">
        <v>242</v>
      </c>
      <c r="D7" s="12" t="s">
        <v>237</v>
      </c>
      <c r="E7" s="12" t="s">
        <v>243</v>
      </c>
      <c r="F7" s="12" t="s">
        <v>100</v>
      </c>
      <c r="G7" s="12" t="s">
        <v>306</v>
      </c>
      <c r="H7" s="12" t="s">
        <v>307</v>
      </c>
      <c r="I7" s="12"/>
      <c r="J7" s="12"/>
      <c r="K7" s="12" t="s">
        <v>262</v>
      </c>
      <c r="L7" s="12" t="s">
        <v>263</v>
      </c>
    </row>
    <row r="8" spans="1:12">
      <c r="A8" s="11" t="s">
        <v>303</v>
      </c>
      <c r="B8" s="11" t="s">
        <v>261</v>
      </c>
      <c r="C8" s="20" t="s">
        <v>245</v>
      </c>
      <c r="D8" s="20" t="s">
        <v>237</v>
      </c>
      <c r="E8" s="20" t="s">
        <v>246</v>
      </c>
      <c r="F8" s="20" t="s">
        <v>100</v>
      </c>
      <c r="G8" s="12" t="s">
        <v>306</v>
      </c>
      <c r="H8" s="12" t="s">
        <v>307</v>
      </c>
      <c r="I8" s="12"/>
      <c r="J8" s="12"/>
      <c r="K8" s="12" t="s">
        <v>262</v>
      </c>
      <c r="L8" s="12" t="s">
        <v>263</v>
      </c>
    </row>
    <row r="9" spans="1:12">
      <c r="A9" s="11" t="s">
        <v>303</v>
      </c>
      <c r="B9" s="11" t="s">
        <v>261</v>
      </c>
      <c r="C9" s="12" t="s">
        <v>241</v>
      </c>
      <c r="D9" s="12" t="s">
        <v>237</v>
      </c>
      <c r="E9" s="12" t="s">
        <v>238</v>
      </c>
      <c r="F9" s="12" t="s">
        <v>100</v>
      </c>
      <c r="G9" s="12" t="s">
        <v>308</v>
      </c>
      <c r="H9" s="12" t="s">
        <v>309</v>
      </c>
      <c r="I9" s="12"/>
      <c r="J9" s="12"/>
      <c r="K9" s="12" t="s">
        <v>262</v>
      </c>
      <c r="L9" s="12" t="s">
        <v>263</v>
      </c>
    </row>
    <row r="10" spans="1:12">
      <c r="A10" s="11" t="s">
        <v>303</v>
      </c>
      <c r="B10" s="11" t="s">
        <v>261</v>
      </c>
      <c r="C10" s="12" t="s">
        <v>242</v>
      </c>
      <c r="D10" s="12" t="s">
        <v>237</v>
      </c>
      <c r="E10" s="12" t="s">
        <v>243</v>
      </c>
      <c r="F10" s="12" t="s">
        <v>100</v>
      </c>
      <c r="G10" s="12" t="s">
        <v>308</v>
      </c>
      <c r="H10" s="12" t="s">
        <v>309</v>
      </c>
      <c r="I10" s="12"/>
      <c r="J10" s="12"/>
      <c r="K10" s="12" t="s">
        <v>262</v>
      </c>
      <c r="L10" s="12" t="s">
        <v>263</v>
      </c>
    </row>
    <row r="11" spans="1:12">
      <c r="A11" s="11" t="s">
        <v>303</v>
      </c>
      <c r="B11" s="11" t="s">
        <v>261</v>
      </c>
      <c r="C11" s="20" t="s">
        <v>245</v>
      </c>
      <c r="D11" s="20" t="s">
        <v>237</v>
      </c>
      <c r="E11" s="20" t="s">
        <v>246</v>
      </c>
      <c r="F11" s="20" t="s">
        <v>100</v>
      </c>
      <c r="G11" s="12" t="s">
        <v>308</v>
      </c>
      <c r="H11" s="12" t="s">
        <v>309</v>
      </c>
      <c r="I11" s="12"/>
      <c r="J11" s="12"/>
      <c r="K11" s="12" t="s">
        <v>262</v>
      </c>
      <c r="L11" s="12" t="s">
        <v>263</v>
      </c>
    </row>
    <row r="12" spans="1:12">
      <c r="A12" s="11"/>
      <c r="B12" s="11"/>
      <c r="C12" s="20"/>
      <c r="D12" s="20"/>
      <c r="E12" s="20"/>
      <c r="F12" s="20"/>
      <c r="G12" s="12"/>
      <c r="H12" s="12"/>
      <c r="I12" s="12"/>
      <c r="J12" s="12"/>
      <c r="K12" s="12"/>
      <c r="L12" s="12"/>
    </row>
    <row r="13" spans="1:12">
      <c r="A13" s="11"/>
      <c r="B13" s="11"/>
      <c r="C13" s="20"/>
      <c r="D13" s="20"/>
      <c r="E13" s="20"/>
      <c r="F13" s="20"/>
      <c r="G13" s="12"/>
      <c r="H13" s="12"/>
      <c r="I13" s="12"/>
      <c r="J13" s="12"/>
      <c r="K13" s="12"/>
      <c r="L13" s="12"/>
    </row>
    <row r="14" spans="1:12">
      <c r="A14" s="11"/>
      <c r="B14" s="11"/>
      <c r="C14" s="20"/>
      <c r="D14" s="20"/>
      <c r="E14" s="20"/>
      <c r="F14" s="20"/>
      <c r="G14" s="12"/>
      <c r="H14" s="12"/>
      <c r="I14" s="12"/>
      <c r="J14" s="12"/>
      <c r="K14" s="12"/>
      <c r="L14" s="12"/>
    </row>
    <row r="15" s="2" customFormat="1" ht="18.75" spans="1:12">
      <c r="A15" s="13" t="s">
        <v>310</v>
      </c>
      <c r="B15" s="14"/>
      <c r="C15" s="14"/>
      <c r="D15" s="14"/>
      <c r="E15" s="15"/>
      <c r="F15" s="16"/>
      <c r="G15" s="21"/>
      <c r="H15" s="13" t="s">
        <v>311</v>
      </c>
      <c r="I15" s="14"/>
      <c r="J15" s="14"/>
      <c r="K15" s="14"/>
      <c r="L15" s="17"/>
    </row>
    <row r="16" ht="79.5" customHeight="1" spans="1:12">
      <c r="A16" s="18" t="s">
        <v>312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">
      <c r="A17" t="s">
        <v>267</v>
      </c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219</v>
      </c>
      <c r="B2" s="5" t="s">
        <v>224</v>
      </c>
      <c r="C2" s="5" t="s">
        <v>276</v>
      </c>
      <c r="D2" s="5" t="s">
        <v>222</v>
      </c>
      <c r="E2" s="5" t="s">
        <v>223</v>
      </c>
      <c r="F2" s="4" t="s">
        <v>314</v>
      </c>
      <c r="G2" s="4" t="s">
        <v>255</v>
      </c>
      <c r="H2" s="6" t="s">
        <v>256</v>
      </c>
      <c r="I2" s="7" t="s">
        <v>258</v>
      </c>
    </row>
    <row r="3" s="1" customFormat="1" ht="16.5" spans="1:9">
      <c r="A3" s="4"/>
      <c r="B3" s="8"/>
      <c r="C3" s="8"/>
      <c r="D3" s="8"/>
      <c r="E3" s="8"/>
      <c r="F3" s="4" t="s">
        <v>315</v>
      </c>
      <c r="G3" s="4" t="s">
        <v>259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287</v>
      </c>
      <c r="B12" s="14"/>
      <c r="C12" s="14"/>
      <c r="D12" s="15"/>
      <c r="E12" s="16"/>
      <c r="F12" s="13" t="s">
        <v>288</v>
      </c>
      <c r="G12" s="14"/>
      <c r="H12" s="15"/>
      <c r="I12" s="17"/>
    </row>
    <row r="13" ht="39" customHeight="1" spans="1:9">
      <c r="A13" s="18" t="s">
        <v>316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267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7" workbookViewId="0">
      <selection activeCell="M19" sqref="M19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5" spans="1:11">
      <c r="A2" s="188" t="s">
        <v>18</v>
      </c>
      <c r="B2" s="189"/>
      <c r="C2" s="189"/>
      <c r="D2" s="190" t="s">
        <v>19</v>
      </c>
      <c r="E2" s="190"/>
      <c r="F2" s="189"/>
      <c r="G2" s="189"/>
      <c r="H2" s="191" t="s">
        <v>20</v>
      </c>
      <c r="I2" s="283"/>
      <c r="J2" s="192"/>
      <c r="K2" s="193"/>
    </row>
    <row r="3" ht="14.25" spans="1:11">
      <c r="A3" s="194" t="s">
        <v>21</v>
      </c>
      <c r="B3" s="195"/>
      <c r="C3" s="196"/>
      <c r="D3" s="197" t="s">
        <v>22</v>
      </c>
      <c r="E3" s="198"/>
      <c r="F3" s="198"/>
      <c r="G3" s="199"/>
      <c r="H3" s="197" t="s">
        <v>23</v>
      </c>
      <c r="I3" s="198"/>
      <c r="J3" s="198"/>
      <c r="K3" s="199"/>
    </row>
    <row r="4" ht="14.25" spans="1:11">
      <c r="A4" s="200" t="s">
        <v>24</v>
      </c>
      <c r="B4" s="205"/>
      <c r="C4" s="206"/>
      <c r="D4" s="200" t="s">
        <v>25</v>
      </c>
      <c r="E4" s="202"/>
      <c r="F4" s="203"/>
      <c r="G4" s="204"/>
      <c r="H4" s="200" t="s">
        <v>26</v>
      </c>
      <c r="I4" s="202"/>
      <c r="J4" s="205" t="s">
        <v>27</v>
      </c>
      <c r="K4" s="206" t="s">
        <v>28</v>
      </c>
    </row>
    <row r="5" ht="14.25" spans="1:11">
      <c r="A5" s="207" t="s">
        <v>29</v>
      </c>
      <c r="B5" s="205"/>
      <c r="C5" s="206"/>
      <c r="D5" s="200" t="s">
        <v>30</v>
      </c>
      <c r="E5" s="202"/>
      <c r="F5" s="203"/>
      <c r="G5" s="204"/>
      <c r="H5" s="200" t="s">
        <v>31</v>
      </c>
      <c r="I5" s="202"/>
      <c r="J5" s="205" t="s">
        <v>27</v>
      </c>
      <c r="K5" s="206" t="s">
        <v>28</v>
      </c>
    </row>
    <row r="6" ht="14.25" spans="1:11">
      <c r="A6" s="200" t="s">
        <v>32</v>
      </c>
      <c r="B6" s="209"/>
      <c r="C6" s="210"/>
      <c r="D6" s="207" t="s">
        <v>33</v>
      </c>
      <c r="E6" s="233"/>
      <c r="F6" s="203"/>
      <c r="G6" s="204"/>
      <c r="H6" s="200" t="s">
        <v>34</v>
      </c>
      <c r="I6" s="202"/>
      <c r="J6" s="205" t="s">
        <v>27</v>
      </c>
      <c r="K6" s="206" t="s">
        <v>28</v>
      </c>
    </row>
    <row r="7" ht="14.25" spans="1:11">
      <c r="A7" s="200" t="s">
        <v>35</v>
      </c>
      <c r="B7" s="284"/>
      <c r="C7" s="254"/>
      <c r="D7" s="207" t="s">
        <v>36</v>
      </c>
      <c r="E7" s="232"/>
      <c r="F7" s="203"/>
      <c r="G7" s="204"/>
      <c r="H7" s="200" t="s">
        <v>37</v>
      </c>
      <c r="I7" s="202"/>
      <c r="J7" s="205" t="s">
        <v>27</v>
      </c>
      <c r="K7" s="206" t="s">
        <v>28</v>
      </c>
    </row>
    <row r="8" ht="15" spans="1:11">
      <c r="A8" s="285"/>
      <c r="B8" s="216"/>
      <c r="C8" s="217"/>
      <c r="D8" s="215" t="s">
        <v>38</v>
      </c>
      <c r="E8" s="218"/>
      <c r="F8" s="219"/>
      <c r="G8" s="220"/>
      <c r="H8" s="215" t="s">
        <v>39</v>
      </c>
      <c r="I8" s="218"/>
      <c r="J8" s="222" t="s">
        <v>27</v>
      </c>
      <c r="K8" s="223" t="s">
        <v>28</v>
      </c>
    </row>
    <row r="9" ht="15" spans="1:11">
      <c r="A9" s="286" t="s">
        <v>40</v>
      </c>
      <c r="B9" s="287"/>
      <c r="C9" s="287"/>
      <c r="D9" s="287"/>
      <c r="E9" s="287"/>
      <c r="F9" s="287"/>
      <c r="G9" s="287"/>
      <c r="H9" s="287"/>
      <c r="I9" s="287"/>
      <c r="J9" s="287"/>
      <c r="K9" s="288"/>
    </row>
    <row r="10" ht="15" spans="1:11">
      <c r="A10" s="262" t="s">
        <v>41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ht="14.25" spans="1:11">
      <c r="A11" s="289" t="s">
        <v>42</v>
      </c>
      <c r="B11" s="290" t="s">
        <v>43</v>
      </c>
      <c r="C11" s="291" t="s">
        <v>44</v>
      </c>
      <c r="D11" s="292"/>
      <c r="E11" s="293" t="s">
        <v>45</v>
      </c>
      <c r="F11" s="290" t="s">
        <v>43</v>
      </c>
      <c r="G11" s="291" t="s">
        <v>44</v>
      </c>
      <c r="H11" s="291" t="s">
        <v>46</v>
      </c>
      <c r="I11" s="293" t="s">
        <v>47</v>
      </c>
      <c r="J11" s="290" t="s">
        <v>43</v>
      </c>
      <c r="K11" s="294" t="s">
        <v>44</v>
      </c>
    </row>
    <row r="12" ht="14.25" spans="1:11">
      <c r="A12" s="207" t="s">
        <v>48</v>
      </c>
      <c r="B12" s="231" t="s">
        <v>43</v>
      </c>
      <c r="C12" s="205" t="s">
        <v>44</v>
      </c>
      <c r="D12" s="232"/>
      <c r="E12" s="233" t="s">
        <v>49</v>
      </c>
      <c r="F12" s="231" t="s">
        <v>43</v>
      </c>
      <c r="G12" s="205" t="s">
        <v>44</v>
      </c>
      <c r="H12" s="205" t="s">
        <v>46</v>
      </c>
      <c r="I12" s="233" t="s">
        <v>50</v>
      </c>
      <c r="J12" s="231" t="s">
        <v>43</v>
      </c>
      <c r="K12" s="206" t="s">
        <v>44</v>
      </c>
    </row>
    <row r="13" ht="14.25" spans="1:11">
      <c r="A13" s="207" t="s">
        <v>51</v>
      </c>
      <c r="B13" s="231" t="s">
        <v>43</v>
      </c>
      <c r="C13" s="205" t="s">
        <v>44</v>
      </c>
      <c r="D13" s="232"/>
      <c r="E13" s="233" t="s">
        <v>52</v>
      </c>
      <c r="F13" s="205" t="s">
        <v>53</v>
      </c>
      <c r="G13" s="205" t="s">
        <v>54</v>
      </c>
      <c r="H13" s="205" t="s">
        <v>46</v>
      </c>
      <c r="I13" s="233" t="s">
        <v>55</v>
      </c>
      <c r="J13" s="231" t="s">
        <v>43</v>
      </c>
      <c r="K13" s="206" t="s">
        <v>44</v>
      </c>
    </row>
    <row r="14" ht="15" spans="1:11">
      <c r="A14" s="215" t="s">
        <v>56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34"/>
    </row>
    <row r="15" ht="15" spans="1:11">
      <c r="A15" s="262" t="s">
        <v>57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ht="14.25" spans="1:11">
      <c r="A16" s="295" t="s">
        <v>58</v>
      </c>
      <c r="B16" s="291" t="s">
        <v>53</v>
      </c>
      <c r="C16" s="291" t="s">
        <v>54</v>
      </c>
      <c r="D16" s="296"/>
      <c r="E16" s="297" t="s">
        <v>59</v>
      </c>
      <c r="F16" s="291" t="s">
        <v>53</v>
      </c>
      <c r="G16" s="291" t="s">
        <v>54</v>
      </c>
      <c r="H16" s="298"/>
      <c r="I16" s="297" t="s">
        <v>60</v>
      </c>
      <c r="J16" s="291" t="s">
        <v>53</v>
      </c>
      <c r="K16" s="294" t="s">
        <v>54</v>
      </c>
    </row>
    <row r="17" customHeight="1" spans="1:22">
      <c r="A17" s="211" t="s">
        <v>61</v>
      </c>
      <c r="B17" s="205" t="s">
        <v>53</v>
      </c>
      <c r="C17" s="205" t="s">
        <v>54</v>
      </c>
      <c r="D17" s="123"/>
      <c r="E17" s="212" t="s">
        <v>62</v>
      </c>
      <c r="F17" s="205" t="s">
        <v>53</v>
      </c>
      <c r="G17" s="205" t="s">
        <v>54</v>
      </c>
      <c r="H17" s="299"/>
      <c r="I17" s="212" t="s">
        <v>63</v>
      </c>
      <c r="J17" s="205" t="s">
        <v>53</v>
      </c>
      <c r="K17" s="206" t="s">
        <v>54</v>
      </c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</row>
    <row r="18" ht="18" customHeight="1" spans="1:22">
      <c r="A18" s="301" t="s">
        <v>64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3"/>
    </row>
    <row r="19" ht="18" customHeight="1" spans="1:22">
      <c r="A19" s="262" t="s">
        <v>65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customHeight="1" spans="1:22">
      <c r="A20" s="304" t="s">
        <v>66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ht="21.75" customHeight="1" spans="1:22">
      <c r="A21" s="307" t="s">
        <v>67</v>
      </c>
      <c r="B21" s="212" t="s">
        <v>68</v>
      </c>
      <c r="C21" s="212" t="s">
        <v>69</v>
      </c>
      <c r="D21" s="212" t="s">
        <v>70</v>
      </c>
      <c r="E21" s="212" t="s">
        <v>71</v>
      </c>
      <c r="F21" s="212" t="s">
        <v>72</v>
      </c>
      <c r="G21" s="212" t="s">
        <v>73</v>
      </c>
      <c r="H21" s="212" t="s">
        <v>74</v>
      </c>
      <c r="I21" s="212" t="s">
        <v>75</v>
      </c>
      <c r="J21" s="212" t="s">
        <v>76</v>
      </c>
      <c r="K21" s="156" t="s">
        <v>77</v>
      </c>
    </row>
    <row r="22" customHeight="1" spans="1:22">
      <c r="A22" s="214" t="s">
        <v>78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customHeight="1" spans="1:22">
      <c r="A23" s="214" t="s">
        <v>79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10"/>
    </row>
    <row r="24" customHeight="1" spans="1:22">
      <c r="A24" s="214"/>
      <c r="B24" s="308"/>
      <c r="C24" s="308"/>
      <c r="D24" s="308"/>
      <c r="E24" s="308"/>
      <c r="F24" s="308"/>
      <c r="G24" s="308"/>
      <c r="H24" s="308"/>
      <c r="I24" s="308"/>
      <c r="J24" s="308"/>
      <c r="K24" s="310"/>
    </row>
    <row r="25" customHeight="1" spans="1:22">
      <c r="A25" s="214"/>
      <c r="B25" s="308"/>
      <c r="C25" s="308"/>
      <c r="D25" s="308"/>
      <c r="E25" s="308"/>
      <c r="F25" s="308"/>
      <c r="G25" s="308"/>
      <c r="H25" s="308"/>
      <c r="I25" s="308"/>
      <c r="J25" s="308"/>
      <c r="K25" s="133"/>
    </row>
    <row r="26" customHeight="1" spans="1:22">
      <c r="A26" s="214"/>
      <c r="B26" s="308"/>
      <c r="C26" s="308"/>
      <c r="D26" s="308"/>
      <c r="E26" s="308"/>
      <c r="F26" s="308"/>
      <c r="G26" s="308"/>
      <c r="H26" s="308"/>
      <c r="I26" s="308"/>
      <c r="J26" s="308"/>
      <c r="K26" s="133"/>
    </row>
    <row r="27" customHeight="1" spans="1:22">
      <c r="A27" s="214"/>
      <c r="B27" s="308"/>
      <c r="C27" s="308"/>
      <c r="D27" s="308"/>
      <c r="E27" s="308"/>
      <c r="F27" s="308"/>
      <c r="G27" s="308"/>
      <c r="H27" s="308"/>
      <c r="I27" s="308"/>
      <c r="J27" s="308"/>
      <c r="K27" s="133"/>
    </row>
    <row r="28" customHeight="1" spans="1:22">
      <c r="A28" s="214"/>
      <c r="B28" s="308"/>
      <c r="C28" s="308"/>
      <c r="D28" s="308"/>
      <c r="E28" s="308"/>
      <c r="F28" s="308"/>
      <c r="G28" s="308"/>
      <c r="H28" s="308"/>
      <c r="I28" s="308"/>
      <c r="J28" s="308"/>
      <c r="K28" s="133"/>
    </row>
    <row r="29" ht="18" customHeight="1" spans="1:22">
      <c r="A29" s="311" t="s">
        <v>80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ht="18.75" customHeight="1" spans="1:22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ht="18.75" customHeight="1" spans="1:22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ht="18" customHeight="1" spans="1:22">
      <c r="A32" s="311" t="s">
        <v>81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ht="14.25" spans="1:11">
      <c r="A33" s="320" t="s">
        <v>82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ht="15" spans="1:11">
      <c r="A34" s="129" t="s">
        <v>83</v>
      </c>
      <c r="B34" s="131"/>
      <c r="C34" s="205" t="s">
        <v>27</v>
      </c>
      <c r="D34" s="205" t="s">
        <v>28</v>
      </c>
      <c r="E34" s="323" t="s">
        <v>84</v>
      </c>
      <c r="F34" s="324"/>
      <c r="G34" s="324"/>
      <c r="H34" s="324"/>
      <c r="I34" s="324"/>
      <c r="J34" s="324"/>
      <c r="K34" s="325"/>
    </row>
    <row r="35" ht="15" spans="1:11">
      <c r="A35" s="326" t="s">
        <v>85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4.25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14.25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4.25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4.2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4.2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4.2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4.2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5" spans="1:11">
      <c r="A43" s="246" t="s">
        <v>86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ht="15" spans="1:11">
      <c r="A44" s="262" t="s">
        <v>87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ht="14.25" spans="1:11">
      <c r="A45" s="295" t="s">
        <v>88</v>
      </c>
      <c r="B45" s="291" t="s">
        <v>53</v>
      </c>
      <c r="C45" s="291" t="s">
        <v>54</v>
      </c>
      <c r="D45" s="291" t="s">
        <v>46</v>
      </c>
      <c r="E45" s="297" t="s">
        <v>89</v>
      </c>
      <c r="F45" s="291" t="s">
        <v>53</v>
      </c>
      <c r="G45" s="291" t="s">
        <v>54</v>
      </c>
      <c r="H45" s="291" t="s">
        <v>46</v>
      </c>
      <c r="I45" s="297" t="s">
        <v>90</v>
      </c>
      <c r="J45" s="291" t="s">
        <v>53</v>
      </c>
      <c r="K45" s="294" t="s">
        <v>54</v>
      </c>
    </row>
    <row r="46" ht="14.25" spans="1:11">
      <c r="A46" s="211" t="s">
        <v>45</v>
      </c>
      <c r="B46" s="205" t="s">
        <v>53</v>
      </c>
      <c r="C46" s="205" t="s">
        <v>54</v>
      </c>
      <c r="D46" s="205" t="s">
        <v>46</v>
      </c>
      <c r="E46" s="212" t="s">
        <v>52</v>
      </c>
      <c r="F46" s="205" t="s">
        <v>53</v>
      </c>
      <c r="G46" s="205" t="s">
        <v>54</v>
      </c>
      <c r="H46" s="205" t="s">
        <v>46</v>
      </c>
      <c r="I46" s="212" t="s">
        <v>63</v>
      </c>
      <c r="J46" s="205" t="s">
        <v>53</v>
      </c>
      <c r="K46" s="206" t="s">
        <v>54</v>
      </c>
    </row>
    <row r="47" ht="15" spans="1:11">
      <c r="A47" s="215" t="s">
        <v>56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34"/>
    </row>
    <row r="48" ht="15" spans="1:11">
      <c r="A48" s="326" t="s">
        <v>91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ht="15" spans="1:11">
      <c r="A50" s="330" t="s">
        <v>92</v>
      </c>
      <c r="B50" s="331" t="s">
        <v>93</v>
      </c>
      <c r="C50" s="331"/>
      <c r="D50" s="332" t="s">
        <v>94</v>
      </c>
      <c r="E50" s="333"/>
      <c r="F50" s="334" t="s">
        <v>95</v>
      </c>
      <c r="G50" s="335"/>
      <c r="H50" s="336" t="s">
        <v>96</v>
      </c>
      <c r="I50" s="337"/>
      <c r="J50" s="338"/>
      <c r="K50" s="339"/>
    </row>
    <row r="51" ht="15" spans="1:11">
      <c r="A51" s="326" t="s">
        <v>97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2"/>
    </row>
    <row r="53" ht="15" spans="1:11">
      <c r="A53" s="330" t="s">
        <v>92</v>
      </c>
      <c r="B53" s="331" t="s">
        <v>93</v>
      </c>
      <c r="C53" s="331"/>
      <c r="D53" s="332" t="s">
        <v>94</v>
      </c>
      <c r="E53" s="343"/>
      <c r="F53" s="334" t="s">
        <v>98</v>
      </c>
      <c r="G53" s="335"/>
      <c r="H53" s="336" t="s">
        <v>96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90" zoomScaleNormal="90" topLeftCell="A2" workbookViewId="0">
      <selection activeCell="M10" sqref="M9:M10"/>
    </sheetView>
  </sheetViews>
  <sheetFormatPr defaultColWidth="9" defaultRowHeight="26.1" customHeight="1"/>
  <cols>
    <col min="1" max="1" width="17.125" style="63" customWidth="1"/>
    <col min="2" max="6" width="9.375" style="63" customWidth="1"/>
    <col min="7" max="7" width="15.2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273" t="s">
        <v>100</v>
      </c>
      <c r="C2" s="273"/>
      <c r="D2" s="274" t="s">
        <v>29</v>
      </c>
      <c r="E2" s="273" t="s">
        <v>101</v>
      </c>
      <c r="F2" s="273"/>
      <c r="G2" s="273"/>
      <c r="H2" s="69"/>
      <c r="I2" s="70" t="s">
        <v>20</v>
      </c>
      <c r="J2" s="273" t="s">
        <v>102</v>
      </c>
      <c r="K2" s="273"/>
      <c r="L2" s="273"/>
      <c r="M2" s="273"/>
      <c r="N2" s="275"/>
    </row>
    <row r="3" ht="29.1" customHeight="1" spans="1:14">
      <c r="A3" s="72" t="s">
        <v>103</v>
      </c>
      <c r="B3" s="73" t="s">
        <v>104</v>
      </c>
      <c r="C3" s="73"/>
      <c r="D3" s="73"/>
      <c r="E3" s="73"/>
      <c r="F3" s="73"/>
      <c r="G3" s="73"/>
      <c r="H3" s="74"/>
      <c r="I3" s="73" t="s">
        <v>105</v>
      </c>
      <c r="J3" s="73"/>
      <c r="K3" s="73"/>
      <c r="L3" s="73"/>
      <c r="M3" s="73"/>
      <c r="N3" s="75"/>
    </row>
    <row r="4" ht="29.1" customHeight="1" spans="1:14">
      <c r="A4" s="72"/>
      <c r="B4" s="276" t="s">
        <v>70</v>
      </c>
      <c r="C4" s="276" t="s">
        <v>71</v>
      </c>
      <c r="D4" s="276" t="s">
        <v>72</v>
      </c>
      <c r="E4" s="276" t="s">
        <v>73</v>
      </c>
      <c r="F4" s="276" t="s">
        <v>74</v>
      </c>
      <c r="G4" s="277" t="s">
        <v>106</v>
      </c>
      <c r="H4" s="74"/>
      <c r="I4" s="78" t="s">
        <v>107</v>
      </c>
      <c r="J4" s="78" t="s">
        <v>108</v>
      </c>
      <c r="K4" s="78"/>
      <c r="L4" s="78" t="s">
        <v>109</v>
      </c>
      <c r="M4" s="78"/>
      <c r="N4" s="79"/>
    </row>
    <row r="5" ht="29.1" customHeight="1" spans="1:14">
      <c r="A5" s="72"/>
      <c r="B5" s="278" t="s">
        <v>110</v>
      </c>
      <c r="C5" s="278" t="s">
        <v>111</v>
      </c>
      <c r="D5" s="278" t="s">
        <v>112</v>
      </c>
      <c r="E5" s="278" t="s">
        <v>113</v>
      </c>
      <c r="F5" s="278" t="s">
        <v>114</v>
      </c>
      <c r="G5" s="279"/>
      <c r="H5" s="74"/>
      <c r="I5" s="81" t="s">
        <v>73</v>
      </c>
      <c r="J5" s="81" t="s">
        <v>73</v>
      </c>
      <c r="K5" s="81"/>
      <c r="L5" s="81" t="s">
        <v>73</v>
      </c>
      <c r="M5" s="81"/>
      <c r="N5" s="82"/>
    </row>
    <row r="6" ht="29.1" customHeight="1" spans="1:14">
      <c r="A6" s="278" t="s">
        <v>115</v>
      </c>
      <c r="B6" s="280">
        <f>C6-2</f>
        <v>56</v>
      </c>
      <c r="C6" s="280">
        <v>58</v>
      </c>
      <c r="D6" s="280">
        <f>C6+2</f>
        <v>60</v>
      </c>
      <c r="E6" s="280">
        <f>D6+2</f>
        <v>62</v>
      </c>
      <c r="F6" s="280">
        <f>E6+1</f>
        <v>63</v>
      </c>
      <c r="G6" s="364" t="s">
        <v>116</v>
      </c>
      <c r="H6" s="74"/>
      <c r="I6" s="85" t="s">
        <v>117</v>
      </c>
      <c r="J6" s="85" t="s">
        <v>118</v>
      </c>
      <c r="K6" s="85"/>
      <c r="L6" s="85" t="s">
        <v>119</v>
      </c>
      <c r="M6" s="85"/>
      <c r="N6" s="86"/>
    </row>
    <row r="7" ht="29.1" customHeight="1" spans="1:14">
      <c r="A7" s="278" t="s">
        <v>120</v>
      </c>
      <c r="B7" s="280">
        <f t="shared" ref="B7:B9" si="0">C7-4</f>
        <v>88</v>
      </c>
      <c r="C7" s="280">
        <v>92</v>
      </c>
      <c r="D7" s="280">
        <f>C7+4</f>
        <v>96</v>
      </c>
      <c r="E7" s="280">
        <f>D7+4</f>
        <v>100</v>
      </c>
      <c r="F7" s="280">
        <f>E7+6</f>
        <v>106</v>
      </c>
      <c r="G7" s="364" t="s">
        <v>116</v>
      </c>
      <c r="H7" s="74"/>
      <c r="I7" s="87" t="s">
        <v>121</v>
      </c>
      <c r="J7" s="87" t="s">
        <v>121</v>
      </c>
      <c r="K7" s="87"/>
      <c r="L7" s="87" t="s">
        <v>122</v>
      </c>
      <c r="M7" s="87"/>
      <c r="N7" s="88"/>
    </row>
    <row r="8" ht="29.1" customHeight="1" spans="1:14">
      <c r="A8" s="278" t="s">
        <v>123</v>
      </c>
      <c r="B8" s="280">
        <f t="shared" si="0"/>
        <v>84</v>
      </c>
      <c r="C8" s="280" t="s">
        <v>124</v>
      </c>
      <c r="D8" s="280">
        <f>C8+4</f>
        <v>92</v>
      </c>
      <c r="E8" s="280">
        <f>D8+5</f>
        <v>97</v>
      </c>
      <c r="F8" s="280">
        <f>E8+6</f>
        <v>103</v>
      </c>
      <c r="G8" s="364" t="s">
        <v>116</v>
      </c>
      <c r="H8" s="74"/>
      <c r="I8" s="87" t="s">
        <v>125</v>
      </c>
      <c r="J8" s="87" t="s">
        <v>126</v>
      </c>
      <c r="K8" s="87"/>
      <c r="L8" s="87" t="s">
        <v>127</v>
      </c>
      <c r="M8" s="87"/>
      <c r="N8" s="89"/>
    </row>
    <row r="9" ht="29.1" customHeight="1" spans="1:14">
      <c r="A9" s="278" t="s">
        <v>128</v>
      </c>
      <c r="B9" s="280">
        <f t="shared" si="0"/>
        <v>92</v>
      </c>
      <c r="C9" s="280" t="s">
        <v>129</v>
      </c>
      <c r="D9" s="280">
        <f>C9+4</f>
        <v>100</v>
      </c>
      <c r="E9" s="280">
        <f>D9+5</f>
        <v>105</v>
      </c>
      <c r="F9" s="280">
        <f>E9+6</f>
        <v>111</v>
      </c>
      <c r="G9" s="364" t="s">
        <v>116</v>
      </c>
      <c r="H9" s="74"/>
      <c r="I9" s="87" t="s">
        <v>117</v>
      </c>
      <c r="J9" s="87" t="s">
        <v>130</v>
      </c>
      <c r="K9" s="87"/>
      <c r="L9" s="87" t="s">
        <v>122</v>
      </c>
      <c r="M9" s="87"/>
      <c r="N9" s="89"/>
    </row>
    <row r="10" ht="29.1" customHeight="1" spans="1:14">
      <c r="A10" s="278" t="s">
        <v>131</v>
      </c>
      <c r="B10" s="280">
        <f>C10-1</f>
        <v>36.5</v>
      </c>
      <c r="C10" s="280" t="s">
        <v>132</v>
      </c>
      <c r="D10" s="280">
        <f t="shared" ref="D10:E10" si="1">C10+1</f>
        <v>38.5</v>
      </c>
      <c r="E10" s="280">
        <f t="shared" si="1"/>
        <v>39.5</v>
      </c>
      <c r="F10" s="280">
        <f t="shared" ref="F10" si="2">E10+1.2</f>
        <v>40.7</v>
      </c>
      <c r="G10" s="278" t="s">
        <v>133</v>
      </c>
      <c r="H10" s="74"/>
      <c r="I10" s="87" t="s">
        <v>130</v>
      </c>
      <c r="J10" s="87" t="s">
        <v>134</v>
      </c>
      <c r="K10" s="87"/>
      <c r="L10" s="87" t="s">
        <v>117</v>
      </c>
      <c r="M10" s="87"/>
      <c r="N10" s="89"/>
    </row>
    <row r="11" ht="29.1" customHeight="1" spans="1:14">
      <c r="A11" s="278" t="s">
        <v>135</v>
      </c>
      <c r="B11" s="280">
        <f>C11-0.5</f>
        <v>17</v>
      </c>
      <c r="C11" s="280">
        <v>17.5</v>
      </c>
      <c r="D11" s="280">
        <f>C11+0.5</f>
        <v>18</v>
      </c>
      <c r="E11" s="280">
        <f t="shared" ref="E11:F11" si="3">D11+0.5</f>
        <v>18.5</v>
      </c>
      <c r="F11" s="280">
        <f t="shared" si="3"/>
        <v>19</v>
      </c>
      <c r="G11" s="278" t="s">
        <v>133</v>
      </c>
      <c r="H11" s="74"/>
      <c r="I11" s="87" t="s">
        <v>121</v>
      </c>
      <c r="J11" s="87" t="s">
        <v>121</v>
      </c>
      <c r="K11" s="87"/>
      <c r="L11" s="87" t="s">
        <v>136</v>
      </c>
      <c r="M11" s="87"/>
      <c r="N11" s="89"/>
    </row>
    <row r="12" ht="29.1" customHeight="1" spans="1:14">
      <c r="A12" s="278" t="s">
        <v>137</v>
      </c>
      <c r="B12" s="280">
        <f>C12-0.7</f>
        <v>15.8</v>
      </c>
      <c r="C12" s="280">
        <v>16.5</v>
      </c>
      <c r="D12" s="280">
        <f>C12+0.7</f>
        <v>17.2</v>
      </c>
      <c r="E12" s="280">
        <f>D12+0.7</f>
        <v>17.9</v>
      </c>
      <c r="F12" s="280">
        <f>E12+1</f>
        <v>18.9</v>
      </c>
      <c r="G12" s="278" t="s">
        <v>138</v>
      </c>
      <c r="H12" s="74"/>
      <c r="I12" s="87" t="s">
        <v>139</v>
      </c>
      <c r="J12" s="87" t="s">
        <v>121</v>
      </c>
      <c r="K12" s="87"/>
      <c r="L12" s="87" t="s">
        <v>122</v>
      </c>
      <c r="M12" s="87"/>
      <c r="N12" s="89"/>
    </row>
    <row r="13" ht="29.1" customHeight="1" spans="1:14">
      <c r="A13" s="278" t="s">
        <v>140</v>
      </c>
      <c r="B13" s="280">
        <f>C13-0.7</f>
        <v>15.3</v>
      </c>
      <c r="C13" s="280">
        <v>16</v>
      </c>
      <c r="D13" s="280">
        <f>C13+0.7</f>
        <v>16.7</v>
      </c>
      <c r="E13" s="280">
        <f>D13+0.7</f>
        <v>17.4</v>
      </c>
      <c r="F13" s="280">
        <f>E13+1</f>
        <v>18.4</v>
      </c>
      <c r="G13" s="278" t="s">
        <v>138</v>
      </c>
      <c r="H13" s="74"/>
      <c r="I13" s="85" t="s">
        <v>121</v>
      </c>
      <c r="J13" s="85" t="s">
        <v>121</v>
      </c>
      <c r="K13" s="85"/>
      <c r="L13" s="85" t="s">
        <v>141</v>
      </c>
      <c r="M13" s="85"/>
      <c r="N13" s="90"/>
    </row>
    <row r="14" ht="29.1" customHeight="1" spans="1:14">
      <c r="A14" s="278" t="s">
        <v>142</v>
      </c>
      <c r="B14" s="280">
        <f>C14-1</f>
        <v>40</v>
      </c>
      <c r="C14" s="280">
        <v>41</v>
      </c>
      <c r="D14" s="280">
        <f>C14+1</f>
        <v>42</v>
      </c>
      <c r="E14" s="280">
        <f>D14+1</f>
        <v>43</v>
      </c>
      <c r="F14" s="280">
        <f>E14+1.5</f>
        <v>44.5</v>
      </c>
      <c r="G14" s="278" t="s">
        <v>143</v>
      </c>
      <c r="H14" s="74"/>
      <c r="I14" s="87" t="s">
        <v>130</v>
      </c>
      <c r="J14" s="87" t="s">
        <v>139</v>
      </c>
      <c r="K14" s="87"/>
      <c r="L14" s="87" t="s">
        <v>117</v>
      </c>
      <c r="M14" s="87"/>
      <c r="N14" s="89"/>
    </row>
    <row r="15" ht="29.1" customHeight="1" spans="1:14">
      <c r="A15" s="278" t="s">
        <v>144</v>
      </c>
      <c r="B15" s="280">
        <f>C15</f>
        <v>4.5</v>
      </c>
      <c r="C15" s="280">
        <v>4.5</v>
      </c>
      <c r="D15" s="280">
        <f>C15</f>
        <v>4.5</v>
      </c>
      <c r="E15" s="280">
        <f t="shared" ref="E15:F15" si="4">D15</f>
        <v>4.5</v>
      </c>
      <c r="F15" s="280">
        <f t="shared" si="4"/>
        <v>4.5</v>
      </c>
      <c r="G15" s="278" t="s">
        <v>145</v>
      </c>
      <c r="H15" s="74"/>
      <c r="I15" s="87" t="s">
        <v>146</v>
      </c>
      <c r="J15" s="87" t="s">
        <v>121</v>
      </c>
      <c r="K15" s="87"/>
      <c r="L15" s="87" t="s">
        <v>147</v>
      </c>
      <c r="M15" s="87"/>
      <c r="N15" s="89"/>
    </row>
    <row r="16" ht="29.1" customHeight="1" spans="1:14">
      <c r="A16" s="278" t="s">
        <v>148</v>
      </c>
      <c r="B16" s="280">
        <f>C16-0.5</f>
        <v>12.5</v>
      </c>
      <c r="C16" s="280">
        <v>13</v>
      </c>
      <c r="D16" s="280">
        <f>C16+0.5</f>
        <v>13.5</v>
      </c>
      <c r="E16" s="280">
        <f>D16+0.5</f>
        <v>14</v>
      </c>
      <c r="F16" s="280">
        <f>E16+0.5</f>
        <v>14.5</v>
      </c>
      <c r="G16" s="278" t="s">
        <v>149</v>
      </c>
      <c r="H16" s="74"/>
      <c r="I16" s="87" t="s">
        <v>146</v>
      </c>
      <c r="J16" s="87" t="s">
        <v>121</v>
      </c>
      <c r="K16" s="87"/>
      <c r="L16" s="87"/>
      <c r="M16" s="87"/>
      <c r="N16" s="89"/>
    </row>
    <row r="17" ht="29.1" customHeight="1" spans="1:14">
      <c r="A17" s="95"/>
      <c r="B17" s="96"/>
      <c r="C17" s="97"/>
      <c r="D17" s="97"/>
      <c r="E17" s="97"/>
      <c r="F17" s="97"/>
      <c r="G17" s="98"/>
      <c r="H17" s="74"/>
      <c r="I17" s="87"/>
      <c r="J17" s="87"/>
      <c r="K17" s="87"/>
      <c r="L17" s="87"/>
      <c r="M17" s="87"/>
      <c r="N17" s="89"/>
    </row>
    <row r="18" ht="29.1" customHeight="1" spans="1:14">
      <c r="A18" s="99"/>
      <c r="B18" s="100"/>
      <c r="C18" s="101"/>
      <c r="D18" s="101"/>
      <c r="E18" s="102"/>
      <c r="F18" s="102"/>
      <c r="G18" s="103"/>
      <c r="H18" s="104"/>
      <c r="I18" s="105"/>
      <c r="J18" s="106"/>
      <c r="K18" s="107"/>
      <c r="L18" s="106"/>
      <c r="M18" s="106"/>
      <c r="N18" s="108"/>
    </row>
    <row r="19" ht="15" spans="1:14">
      <c r="A19" s="109" t="s">
        <v>84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ht="14.25" spans="1:14">
      <c r="A20" s="63" t="s">
        <v>150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ht="14.25" spans="1:14">
      <c r="A21" s="110" t="s">
        <v>151</v>
      </c>
      <c r="B21" s="110"/>
      <c r="C21" s="110"/>
      <c r="D21" s="110"/>
      <c r="E21" s="110"/>
      <c r="F21" s="110"/>
      <c r="G21" s="110"/>
      <c r="H21" s="110"/>
      <c r="I21" s="109" t="s">
        <v>152</v>
      </c>
      <c r="J21" s="111">
        <v>46050</v>
      </c>
      <c r="K21" s="109" t="s">
        <v>153</v>
      </c>
      <c r="L21" s="109"/>
      <c r="M21" s="109" t="s">
        <v>154</v>
      </c>
      <c r="N21" s="281" t="s">
        <v>155</v>
      </c>
    </row>
    <row r="22" ht="18.95" customHeight="1" spans="1:14">
      <c r="A22" s="63" t="s">
        <v>156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G4:G5"/>
    <mergeCell ref="H2:H18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187" t="s">
        <v>157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18</v>
      </c>
      <c r="B2" s="189"/>
      <c r="C2" s="189"/>
      <c r="D2" s="190" t="s">
        <v>19</v>
      </c>
      <c r="E2" s="190"/>
      <c r="F2" s="189"/>
      <c r="G2" s="189"/>
      <c r="H2" s="191" t="s">
        <v>20</v>
      </c>
      <c r="I2" s="192"/>
      <c r="J2" s="192"/>
      <c r="K2" s="193"/>
    </row>
    <row r="3" customHeight="1" spans="1:11">
      <c r="A3" s="194" t="s">
        <v>21</v>
      </c>
      <c r="B3" s="195"/>
      <c r="C3" s="196"/>
      <c r="D3" s="197" t="s">
        <v>22</v>
      </c>
      <c r="E3" s="198"/>
      <c r="F3" s="198"/>
      <c r="G3" s="199"/>
      <c r="H3" s="197" t="s">
        <v>23</v>
      </c>
      <c r="I3" s="198"/>
      <c r="J3" s="198"/>
      <c r="K3" s="199"/>
    </row>
    <row r="4" customHeight="1" spans="1:11">
      <c r="A4" s="200" t="s">
        <v>24</v>
      </c>
      <c r="B4" s="123"/>
      <c r="C4" s="201"/>
      <c r="D4" s="200" t="s">
        <v>25</v>
      </c>
      <c r="E4" s="202"/>
      <c r="F4" s="203"/>
      <c r="G4" s="204"/>
      <c r="H4" s="200" t="s">
        <v>158</v>
      </c>
      <c r="I4" s="202"/>
      <c r="J4" s="205" t="s">
        <v>27</v>
      </c>
      <c r="K4" s="206" t="s">
        <v>28</v>
      </c>
    </row>
    <row r="5" customHeight="1" spans="1:11">
      <c r="A5" s="207" t="s">
        <v>29</v>
      </c>
      <c r="B5" s="126"/>
      <c r="C5" s="208"/>
      <c r="D5" s="200" t="s">
        <v>159</v>
      </c>
      <c r="E5" s="202"/>
      <c r="F5" s="123"/>
      <c r="G5" s="201"/>
      <c r="H5" s="200" t="s">
        <v>160</v>
      </c>
      <c r="I5" s="202"/>
      <c r="J5" s="205" t="s">
        <v>27</v>
      </c>
      <c r="K5" s="206" t="s">
        <v>28</v>
      </c>
    </row>
    <row r="6" customHeight="1" spans="1:11">
      <c r="A6" s="200" t="s">
        <v>32</v>
      </c>
      <c r="B6" s="209"/>
      <c r="C6" s="210"/>
      <c r="D6" s="200" t="s">
        <v>161</v>
      </c>
      <c r="E6" s="202"/>
      <c r="F6" s="123"/>
      <c r="G6" s="201"/>
      <c r="H6" s="211" t="s">
        <v>162</v>
      </c>
      <c r="I6" s="212"/>
      <c r="J6" s="212"/>
      <c r="K6" s="213"/>
    </row>
    <row r="7" customHeight="1" spans="1:11">
      <c r="A7" s="200" t="s">
        <v>35</v>
      </c>
      <c r="B7" s="123"/>
      <c r="C7" s="201"/>
      <c r="D7" s="200" t="s">
        <v>163</v>
      </c>
      <c r="E7" s="202"/>
      <c r="F7" s="123"/>
      <c r="G7" s="201"/>
      <c r="H7" s="214"/>
      <c r="I7" s="205"/>
      <c r="J7" s="205"/>
      <c r="K7" s="206"/>
    </row>
    <row r="8" customHeight="1" spans="1:11">
      <c r="A8" s="215"/>
      <c r="B8" s="216"/>
      <c r="C8" s="217"/>
      <c r="D8" s="215" t="s">
        <v>38</v>
      </c>
      <c r="E8" s="218"/>
      <c r="F8" s="219"/>
      <c r="G8" s="220"/>
      <c r="H8" s="221"/>
      <c r="I8" s="222"/>
      <c r="J8" s="222"/>
      <c r="K8" s="223"/>
    </row>
    <row r="9" customHeight="1" spans="1:11">
      <c r="A9" s="224" t="s">
        <v>164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42</v>
      </c>
      <c r="B10" s="226" t="s">
        <v>43</v>
      </c>
      <c r="C10" s="227" t="s">
        <v>44</v>
      </c>
      <c r="D10" s="228"/>
      <c r="E10" s="229" t="s">
        <v>47</v>
      </c>
      <c r="F10" s="226" t="s">
        <v>43</v>
      </c>
      <c r="G10" s="227" t="s">
        <v>44</v>
      </c>
      <c r="H10" s="226"/>
      <c r="I10" s="229" t="s">
        <v>45</v>
      </c>
      <c r="J10" s="226" t="s">
        <v>43</v>
      </c>
      <c r="K10" s="230" t="s">
        <v>44</v>
      </c>
    </row>
    <row r="11" customHeight="1" spans="1:11">
      <c r="A11" s="207" t="s">
        <v>48</v>
      </c>
      <c r="B11" s="231" t="s">
        <v>43</v>
      </c>
      <c r="C11" s="205" t="s">
        <v>44</v>
      </c>
      <c r="D11" s="232"/>
      <c r="E11" s="233" t="s">
        <v>50</v>
      </c>
      <c r="F11" s="231" t="s">
        <v>43</v>
      </c>
      <c r="G11" s="205" t="s">
        <v>44</v>
      </c>
      <c r="H11" s="231"/>
      <c r="I11" s="233" t="s">
        <v>55</v>
      </c>
      <c r="J11" s="231" t="s">
        <v>43</v>
      </c>
      <c r="K11" s="206" t="s">
        <v>44</v>
      </c>
    </row>
    <row r="12" customHeight="1" spans="1:11">
      <c r="A12" s="215" t="s">
        <v>84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34"/>
    </row>
    <row r="13" customHeight="1" spans="1:11">
      <c r="A13" s="235" t="s">
        <v>165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7"/>
      <c r="I14" s="120"/>
      <c r="J14" s="120"/>
      <c r="K14" s="155"/>
    </row>
    <row r="15" customHeight="1" spans="1:11">
      <c r="A15" s="158"/>
      <c r="B15" s="159"/>
      <c r="C15" s="159"/>
      <c r="D15" s="238"/>
      <c r="E15" s="239"/>
      <c r="F15" s="159"/>
      <c r="G15" s="159"/>
      <c r="H15" s="238"/>
      <c r="I15" s="181"/>
      <c r="J15" s="240"/>
      <c r="K15" s="241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3"/>
    </row>
    <row r="17" customHeight="1" spans="1:11">
      <c r="A17" s="235" t="s">
        <v>166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120"/>
      <c r="J18" s="120"/>
      <c r="K18" s="155"/>
    </row>
    <row r="19" customHeight="1" spans="1:11">
      <c r="A19" s="158"/>
      <c r="B19" s="159"/>
      <c r="C19" s="159"/>
      <c r="D19" s="238"/>
      <c r="E19" s="239"/>
      <c r="F19" s="159"/>
      <c r="G19" s="159"/>
      <c r="H19" s="238"/>
      <c r="I19" s="181"/>
      <c r="J19" s="240"/>
      <c r="K19" s="241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customHeight="1" spans="1:11">
      <c r="A21" s="242" t="s">
        <v>81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4" t="s">
        <v>82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5"/>
    </row>
    <row r="23" customHeight="1" spans="1:11">
      <c r="A23" s="129" t="s">
        <v>83</v>
      </c>
      <c r="B23" s="131"/>
      <c r="C23" s="205" t="s">
        <v>27</v>
      </c>
      <c r="D23" s="205" t="s">
        <v>28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00" t="s">
        <v>167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5"/>
    </row>
    <row r="26" customHeight="1" spans="1:11">
      <c r="A26" s="224" t="s">
        <v>87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4" t="s">
        <v>88</v>
      </c>
      <c r="B27" s="227" t="s">
        <v>53</v>
      </c>
      <c r="C27" s="227" t="s">
        <v>54</v>
      </c>
      <c r="D27" s="227" t="s">
        <v>46</v>
      </c>
      <c r="E27" s="195" t="s">
        <v>89</v>
      </c>
      <c r="F27" s="227" t="s">
        <v>53</v>
      </c>
      <c r="G27" s="227" t="s">
        <v>54</v>
      </c>
      <c r="H27" s="227" t="s">
        <v>46</v>
      </c>
      <c r="I27" s="195" t="s">
        <v>90</v>
      </c>
      <c r="J27" s="227" t="s">
        <v>53</v>
      </c>
      <c r="K27" s="230" t="s">
        <v>54</v>
      </c>
    </row>
    <row r="28" customHeight="1" spans="1:11">
      <c r="A28" s="211" t="s">
        <v>45</v>
      </c>
      <c r="B28" s="205" t="s">
        <v>53</v>
      </c>
      <c r="C28" s="205" t="s">
        <v>54</v>
      </c>
      <c r="D28" s="205" t="s">
        <v>46</v>
      </c>
      <c r="E28" s="212" t="s">
        <v>52</v>
      </c>
      <c r="F28" s="205" t="s">
        <v>53</v>
      </c>
      <c r="G28" s="205" t="s">
        <v>54</v>
      </c>
      <c r="H28" s="205" t="s">
        <v>46</v>
      </c>
      <c r="I28" s="212" t="s">
        <v>63</v>
      </c>
      <c r="J28" s="205" t="s">
        <v>53</v>
      </c>
      <c r="K28" s="206" t="s">
        <v>54</v>
      </c>
    </row>
    <row r="29" customHeight="1" spans="1:11">
      <c r="A29" s="200" t="s">
        <v>56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customHeight="1" spans="1:11">
      <c r="A31" s="224" t="s">
        <v>168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ht="17.25" customHeight="1" spans="1:1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ht="17.25" customHeight="1" spans="1:1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7.25" customHeight="1" spans="1:11">
      <c r="A43" s="246" t="s">
        <v>86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customHeight="1" spans="1:11">
      <c r="A44" s="224" t="s">
        <v>169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152" t="s">
        <v>84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4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5"/>
    </row>
    <row r="48" ht="21" customHeight="1" spans="1:11">
      <c r="A48" s="255" t="s">
        <v>92</v>
      </c>
      <c r="B48" s="256" t="s">
        <v>93</v>
      </c>
      <c r="C48" s="256"/>
      <c r="D48" s="257" t="s">
        <v>94</v>
      </c>
      <c r="E48" s="258"/>
      <c r="F48" s="257" t="s">
        <v>95</v>
      </c>
      <c r="G48" s="259"/>
      <c r="H48" s="260" t="s">
        <v>96</v>
      </c>
      <c r="I48" s="260"/>
      <c r="J48" s="256"/>
      <c r="K48" s="261"/>
    </row>
    <row r="49" customHeight="1" spans="1:11">
      <c r="A49" s="262" t="s">
        <v>97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ht="21" customHeight="1" spans="1:11">
      <c r="A52" s="255" t="s">
        <v>92</v>
      </c>
      <c r="B52" s="256" t="s">
        <v>93</v>
      </c>
      <c r="C52" s="256"/>
      <c r="D52" s="257" t="s">
        <v>94</v>
      </c>
      <c r="E52" s="257"/>
      <c r="F52" s="257" t="s">
        <v>95</v>
      </c>
      <c r="G52" s="257"/>
      <c r="H52" s="260" t="s">
        <v>96</v>
      </c>
      <c r="I52" s="260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103</v>
      </c>
      <c r="B3" s="73" t="s">
        <v>104</v>
      </c>
      <c r="C3" s="73"/>
      <c r="D3" s="73"/>
      <c r="E3" s="73"/>
      <c r="F3" s="73"/>
      <c r="G3" s="73"/>
      <c r="H3" s="74"/>
      <c r="I3" s="73" t="s">
        <v>105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84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150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151</v>
      </c>
      <c r="B18" s="110"/>
      <c r="C18" s="110"/>
      <c r="D18" s="110"/>
      <c r="E18" s="110"/>
      <c r="F18" s="110"/>
      <c r="G18" s="110"/>
      <c r="H18" s="110"/>
      <c r="I18" s="109" t="s">
        <v>152</v>
      </c>
      <c r="J18" s="111"/>
      <c r="K18" s="109" t="s">
        <v>170</v>
      </c>
      <c r="L18" s="109"/>
      <c r="M18" s="109" t="s">
        <v>154</v>
      </c>
    </row>
    <row r="19" ht="18.95" customHeight="1" spans="1:14">
      <c r="A19" s="63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103</v>
      </c>
      <c r="B3" s="73" t="s">
        <v>104</v>
      </c>
      <c r="C3" s="73"/>
      <c r="D3" s="73"/>
      <c r="E3" s="73"/>
      <c r="F3" s="73"/>
      <c r="G3" s="73"/>
      <c r="H3" s="74"/>
      <c r="I3" s="73" t="s">
        <v>105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84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150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151</v>
      </c>
      <c r="B18" s="110"/>
      <c r="C18" s="110"/>
      <c r="D18" s="110"/>
      <c r="E18" s="110"/>
      <c r="F18" s="110"/>
      <c r="G18" s="110"/>
      <c r="H18" s="110"/>
      <c r="I18" s="109" t="s">
        <v>152</v>
      </c>
      <c r="J18" s="111"/>
      <c r="K18" s="109" t="s">
        <v>170</v>
      </c>
      <c r="L18" s="109"/>
      <c r="M18" s="109" t="s">
        <v>154</v>
      </c>
    </row>
    <row r="19" ht="18.95" customHeight="1" spans="1:14">
      <c r="A19" s="63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171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172</v>
      </c>
      <c r="G2" s="119"/>
      <c r="H2" s="119"/>
      <c r="I2" s="120" t="s">
        <v>20</v>
      </c>
      <c r="J2" s="119"/>
      <c r="K2" s="121"/>
    </row>
    <row r="3" spans="1:11">
      <c r="A3" s="122" t="s">
        <v>35</v>
      </c>
      <c r="B3" s="123"/>
      <c r="C3" s="123"/>
      <c r="D3" s="124" t="s">
        <v>173</v>
      </c>
      <c r="E3" s="125"/>
      <c r="F3" s="126"/>
      <c r="G3" s="126"/>
      <c r="H3" s="127" t="s">
        <v>174</v>
      </c>
      <c r="I3" s="127"/>
      <c r="J3" s="127"/>
      <c r="K3" s="128"/>
    </row>
    <row r="4" spans="1:11">
      <c r="A4" s="129" t="s">
        <v>32</v>
      </c>
      <c r="B4" s="130"/>
      <c r="C4" s="130"/>
      <c r="D4" s="131" t="s">
        <v>175</v>
      </c>
      <c r="E4" s="126"/>
      <c r="F4" s="126"/>
      <c r="G4" s="126"/>
      <c r="H4" s="131" t="s">
        <v>176</v>
      </c>
      <c r="I4" s="131"/>
      <c r="J4" s="132" t="s">
        <v>27</v>
      </c>
      <c r="K4" s="133" t="s">
        <v>28</v>
      </c>
    </row>
    <row r="5" spans="1:11">
      <c r="A5" s="129" t="s">
        <v>177</v>
      </c>
      <c r="B5" s="123"/>
      <c r="C5" s="123"/>
      <c r="D5" s="124" t="s">
        <v>178</v>
      </c>
      <c r="E5" s="124" t="s">
        <v>179</v>
      </c>
      <c r="F5" s="124" t="s">
        <v>180</v>
      </c>
      <c r="G5" s="124" t="s">
        <v>181</v>
      </c>
      <c r="H5" s="131" t="s">
        <v>182</v>
      </c>
      <c r="I5" s="131"/>
      <c r="J5" s="132" t="s">
        <v>27</v>
      </c>
      <c r="K5" s="133" t="s">
        <v>28</v>
      </c>
    </row>
    <row r="6" ht="15" spans="1:11">
      <c r="A6" s="134" t="s">
        <v>183</v>
      </c>
      <c r="B6" s="135"/>
      <c r="C6" s="135"/>
      <c r="D6" s="136" t="s">
        <v>184</v>
      </c>
      <c r="E6" s="137"/>
      <c r="F6" s="138"/>
      <c r="G6" s="136"/>
      <c r="H6" s="139" t="s">
        <v>185</v>
      </c>
      <c r="I6" s="139"/>
      <c r="J6" s="138" t="s">
        <v>27</v>
      </c>
      <c r="K6" s="140" t="s">
        <v>28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186</v>
      </c>
      <c r="B8" s="118" t="s">
        <v>187</v>
      </c>
      <c r="C8" s="118" t="s">
        <v>188</v>
      </c>
      <c r="D8" s="118" t="s">
        <v>189</v>
      </c>
      <c r="E8" s="118" t="s">
        <v>190</v>
      </c>
      <c r="F8" s="118" t="s">
        <v>191</v>
      </c>
      <c r="G8" s="145"/>
      <c r="H8" s="146"/>
      <c r="I8" s="146"/>
      <c r="J8" s="146"/>
      <c r="K8" s="147"/>
    </row>
    <row r="9" spans="1:11">
      <c r="A9" s="129" t="s">
        <v>192</v>
      </c>
      <c r="B9" s="131"/>
      <c r="C9" s="132" t="s">
        <v>27</v>
      </c>
      <c r="D9" s="132" t="s">
        <v>28</v>
      </c>
      <c r="E9" s="124" t="s">
        <v>193</v>
      </c>
      <c r="F9" s="148" t="s">
        <v>194</v>
      </c>
      <c r="G9" s="149"/>
      <c r="H9" s="150"/>
      <c r="I9" s="150"/>
      <c r="J9" s="150"/>
      <c r="K9" s="151"/>
    </row>
    <row r="10" spans="1:11">
      <c r="A10" s="129" t="s">
        <v>195</v>
      </c>
      <c r="B10" s="131"/>
      <c r="C10" s="132" t="s">
        <v>27</v>
      </c>
      <c r="D10" s="132" t="s">
        <v>28</v>
      </c>
      <c r="E10" s="124" t="s">
        <v>196</v>
      </c>
      <c r="F10" s="148" t="s">
        <v>197</v>
      </c>
      <c r="G10" s="149" t="s">
        <v>198</v>
      </c>
      <c r="H10" s="150"/>
      <c r="I10" s="150"/>
      <c r="J10" s="150"/>
      <c r="K10" s="151"/>
    </row>
    <row r="11" spans="1:11">
      <c r="A11" s="152" t="s">
        <v>164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47</v>
      </c>
      <c r="B12" s="132" t="s">
        <v>43</v>
      </c>
      <c r="C12" s="132" t="s">
        <v>44</v>
      </c>
      <c r="D12" s="148"/>
      <c r="E12" s="124" t="s">
        <v>45</v>
      </c>
      <c r="F12" s="132" t="s">
        <v>43</v>
      </c>
      <c r="G12" s="132" t="s">
        <v>44</v>
      </c>
      <c r="H12" s="132"/>
      <c r="I12" s="124" t="s">
        <v>199</v>
      </c>
      <c r="J12" s="132" t="s">
        <v>43</v>
      </c>
      <c r="K12" s="133" t="s">
        <v>44</v>
      </c>
    </row>
    <row r="13" spans="1:11">
      <c r="A13" s="122" t="s">
        <v>50</v>
      </c>
      <c r="B13" s="132" t="s">
        <v>43</v>
      </c>
      <c r="C13" s="132" t="s">
        <v>44</v>
      </c>
      <c r="D13" s="148"/>
      <c r="E13" s="124" t="s">
        <v>55</v>
      </c>
      <c r="F13" s="132" t="s">
        <v>43</v>
      </c>
      <c r="G13" s="132" t="s">
        <v>44</v>
      </c>
      <c r="H13" s="132"/>
      <c r="I13" s="124" t="s">
        <v>200</v>
      </c>
      <c r="J13" s="132" t="s">
        <v>43</v>
      </c>
      <c r="K13" s="133" t="s">
        <v>44</v>
      </c>
    </row>
    <row r="14" ht="15" spans="1:11">
      <c r="A14" s="134" t="s">
        <v>201</v>
      </c>
      <c r="B14" s="138" t="s">
        <v>43</v>
      </c>
      <c r="C14" s="138" t="s">
        <v>44</v>
      </c>
      <c r="D14" s="137"/>
      <c r="E14" s="136" t="s">
        <v>202</v>
      </c>
      <c r="F14" s="138" t="s">
        <v>43</v>
      </c>
      <c r="G14" s="138" t="s">
        <v>44</v>
      </c>
      <c r="H14" s="138"/>
      <c r="I14" s="136" t="s">
        <v>203</v>
      </c>
      <c r="J14" s="138" t="s">
        <v>43</v>
      </c>
      <c r="K14" s="140" t="s">
        <v>44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14" t="s">
        <v>204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5"/>
    </row>
    <row r="17" spans="1:11">
      <c r="A17" s="129" t="s">
        <v>205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6"/>
    </row>
    <row r="18" spans="1:11">
      <c r="A18" s="129" t="s">
        <v>206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6"/>
    </row>
    <row r="19" spans="1:11">
      <c r="A19" s="157"/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3"/>
    </row>
    <row r="24" spans="1:11">
      <c r="A24" s="129" t="s">
        <v>83</v>
      </c>
      <c r="B24" s="131"/>
      <c r="C24" s="132" t="s">
        <v>27</v>
      </c>
      <c r="D24" s="132" t="s">
        <v>28</v>
      </c>
      <c r="E24" s="127"/>
      <c r="F24" s="127"/>
      <c r="G24" s="127"/>
      <c r="H24" s="127"/>
      <c r="I24" s="127"/>
      <c r="J24" s="127"/>
      <c r="K24" s="128"/>
    </row>
    <row r="25" ht="15" spans="1:11">
      <c r="A25" s="164" t="s">
        <v>207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6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208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1">
      <c r="A37" s="178" t="s">
        <v>209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ht="18.75" customHeight="1" spans="1:11">
      <c r="A38" s="129" t="s">
        <v>210</v>
      </c>
      <c r="B38" s="131"/>
      <c r="C38" s="131"/>
      <c r="D38" s="127" t="s">
        <v>211</v>
      </c>
      <c r="E38" s="127"/>
      <c r="F38" s="181" t="s">
        <v>212</v>
      </c>
      <c r="G38" s="182"/>
      <c r="H38" s="131" t="s">
        <v>213</v>
      </c>
      <c r="I38" s="131"/>
      <c r="J38" s="131" t="s">
        <v>214</v>
      </c>
      <c r="K38" s="156"/>
    </row>
    <row r="39" ht="18.75" customHeight="1" spans="1:11">
      <c r="A39" s="129" t="s">
        <v>84</v>
      </c>
      <c r="B39" s="131" t="s">
        <v>215</v>
      </c>
      <c r="C39" s="131"/>
      <c r="D39" s="131"/>
      <c r="E39" s="131"/>
      <c r="F39" s="131"/>
      <c r="G39" s="131"/>
      <c r="H39" s="131"/>
      <c r="I39" s="131"/>
      <c r="J39" s="131"/>
      <c r="K39" s="156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6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6"/>
    </row>
    <row r="42" ht="32.1" customHeight="1" spans="1:11">
      <c r="A42" s="134" t="s">
        <v>92</v>
      </c>
      <c r="B42" s="183" t="s">
        <v>216</v>
      </c>
      <c r="C42" s="183"/>
      <c r="D42" s="136" t="s">
        <v>217</v>
      </c>
      <c r="E42" s="137"/>
      <c r="F42" s="136" t="s">
        <v>95</v>
      </c>
      <c r="G42" s="184"/>
      <c r="H42" s="185" t="s">
        <v>96</v>
      </c>
      <c r="I42" s="185"/>
      <c r="J42" s="183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103</v>
      </c>
      <c r="B3" s="73" t="s">
        <v>104</v>
      </c>
      <c r="C3" s="73"/>
      <c r="D3" s="73"/>
      <c r="E3" s="73"/>
      <c r="F3" s="73"/>
      <c r="G3" s="73"/>
      <c r="H3" s="74"/>
      <c r="I3" s="73" t="s">
        <v>105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84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150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151</v>
      </c>
      <c r="B18" s="110"/>
      <c r="C18" s="110"/>
      <c r="D18" s="110"/>
      <c r="E18" s="110"/>
      <c r="F18" s="110"/>
      <c r="G18" s="110"/>
      <c r="H18" s="110"/>
      <c r="I18" s="109" t="s">
        <v>152</v>
      </c>
      <c r="J18" s="111"/>
      <c r="K18" s="109" t="s">
        <v>170</v>
      </c>
      <c r="L18" s="109"/>
      <c r="M18" s="109" t="s">
        <v>154</v>
      </c>
    </row>
    <row r="19" ht="18.95" customHeight="1" spans="1:14">
      <c r="A19" s="63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B9" sqref="B9:E9"/>
    </sheetView>
  </sheetViews>
  <sheetFormatPr defaultColWidth="9" defaultRowHeight="13.5"/>
  <cols>
    <col min="1" max="1" width="5.625" style="43" customWidth="1"/>
    <col min="2" max="2" width="15.875" style="43" customWidth="1"/>
    <col min="3" max="3" width="12.5" style="43" customWidth="1"/>
    <col min="4" max="4" width="20.125" style="43" customWidth="1"/>
    <col min="5" max="5" width="28" style="43" customWidth="1"/>
    <col min="6" max="6" width="20.125" style="43" customWidth="1"/>
    <col min="7" max="7" width="9" style="43"/>
    <col min="8" max="8" width="9" style="44"/>
    <col min="9" max="16384" width="9" style="43"/>
  </cols>
  <sheetData>
    <row r="1" ht="29.25" spans="1:16">
      <c r="A1" s="45" t="s">
        <v>218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16.5" spans="1:16">
      <c r="A2" s="46" t="s">
        <v>219</v>
      </c>
      <c r="B2" s="46" t="s">
        <v>220</v>
      </c>
      <c r="C2" s="46" t="s">
        <v>221</v>
      </c>
      <c r="D2" s="46" t="s">
        <v>222</v>
      </c>
      <c r="E2" s="46" t="s">
        <v>223</v>
      </c>
      <c r="F2" s="46" t="s">
        <v>224</v>
      </c>
      <c r="G2" s="46" t="s">
        <v>225</v>
      </c>
      <c r="H2" s="47" t="s">
        <v>226</v>
      </c>
      <c r="I2" s="46" t="s">
        <v>227</v>
      </c>
      <c r="J2" s="46" t="s">
        <v>228</v>
      </c>
      <c r="K2" s="46" t="s">
        <v>229</v>
      </c>
      <c r="L2" s="46" t="s">
        <v>230</v>
      </c>
      <c r="M2" s="46" t="s">
        <v>231</v>
      </c>
      <c r="N2" s="46" t="s">
        <v>232</v>
      </c>
      <c r="O2" s="46" t="s">
        <v>233</v>
      </c>
      <c r="P2" s="48" t="s">
        <v>234</v>
      </c>
    </row>
    <row r="3" ht="16.5" spans="1:16">
      <c r="A3" s="46"/>
      <c r="B3" s="46"/>
      <c r="C3" s="46"/>
      <c r="D3" s="46"/>
      <c r="E3" s="46"/>
      <c r="F3" s="46"/>
      <c r="G3" s="46"/>
      <c r="H3" s="47"/>
      <c r="I3" s="46" t="s">
        <v>235</v>
      </c>
      <c r="J3" s="46" t="s">
        <v>235</v>
      </c>
      <c r="K3" s="46" t="s">
        <v>235</v>
      </c>
      <c r="L3" s="46" t="s">
        <v>235</v>
      </c>
      <c r="M3" s="46" t="s">
        <v>235</v>
      </c>
      <c r="N3" s="46" t="s">
        <v>235</v>
      </c>
      <c r="O3" s="46"/>
      <c r="P3" s="49"/>
    </row>
    <row r="4" ht="14.25" spans="1:16">
      <c r="A4" s="50">
        <v>1</v>
      </c>
      <c r="B4" s="20" t="s">
        <v>236</v>
      </c>
      <c r="C4" s="20" t="s">
        <v>237</v>
      </c>
      <c r="D4" s="20" t="s">
        <v>238</v>
      </c>
      <c r="E4" s="20" t="s">
        <v>100</v>
      </c>
      <c r="F4" s="51" t="s">
        <v>239</v>
      </c>
      <c r="G4" s="50" t="s">
        <v>27</v>
      </c>
      <c r="H4" s="50" t="s">
        <v>27</v>
      </c>
      <c r="I4" s="50"/>
      <c r="J4" s="50"/>
      <c r="K4" s="50"/>
      <c r="L4" s="50"/>
      <c r="M4" s="50">
        <v>15</v>
      </c>
      <c r="N4" s="50"/>
      <c r="O4" s="50">
        <v>15</v>
      </c>
      <c r="P4" s="52"/>
    </row>
    <row r="5" ht="14.25" spans="1:16">
      <c r="A5" s="50">
        <v>2</v>
      </c>
      <c r="B5" s="20" t="s">
        <v>240</v>
      </c>
      <c r="C5" s="20" t="s">
        <v>237</v>
      </c>
      <c r="D5" s="20" t="s">
        <v>238</v>
      </c>
      <c r="E5" s="20" t="s">
        <v>100</v>
      </c>
      <c r="F5" s="51" t="s">
        <v>239</v>
      </c>
      <c r="G5" s="50" t="s">
        <v>27</v>
      </c>
      <c r="H5" s="50" t="s">
        <v>27</v>
      </c>
      <c r="I5" s="50"/>
      <c r="J5" s="50"/>
      <c r="K5" s="50"/>
      <c r="L5" s="50"/>
      <c r="M5" s="50">
        <v>14</v>
      </c>
      <c r="N5" s="50"/>
      <c r="O5" s="50">
        <v>14</v>
      </c>
      <c r="P5" s="52"/>
    </row>
    <row r="6" ht="14.25" spans="1:16">
      <c r="A6" s="50">
        <v>3</v>
      </c>
      <c r="B6" s="20" t="s">
        <v>241</v>
      </c>
      <c r="C6" s="20" t="s">
        <v>237</v>
      </c>
      <c r="D6" s="20" t="s">
        <v>238</v>
      </c>
      <c r="E6" s="20" t="s">
        <v>100</v>
      </c>
      <c r="F6" s="51" t="s">
        <v>239</v>
      </c>
      <c r="G6" s="50" t="s">
        <v>27</v>
      </c>
      <c r="H6" s="50" t="s">
        <v>27</v>
      </c>
      <c r="I6" s="50"/>
      <c r="J6" s="50"/>
      <c r="K6" s="50"/>
      <c r="L6" s="50"/>
      <c r="M6" s="50">
        <v>13</v>
      </c>
      <c r="N6" s="50"/>
      <c r="O6" s="50">
        <v>13</v>
      </c>
      <c r="P6" s="52"/>
    </row>
    <row r="7" ht="14.25" spans="1:16">
      <c r="A7" s="50">
        <v>4</v>
      </c>
      <c r="B7" s="20" t="s">
        <v>242</v>
      </c>
      <c r="C7" s="20" t="s">
        <v>237</v>
      </c>
      <c r="D7" s="20" t="s">
        <v>243</v>
      </c>
      <c r="E7" s="20" t="s">
        <v>100</v>
      </c>
      <c r="F7" s="51" t="s">
        <v>239</v>
      </c>
      <c r="G7" s="50" t="s">
        <v>27</v>
      </c>
      <c r="H7" s="50" t="s">
        <v>27</v>
      </c>
      <c r="I7" s="50"/>
      <c r="J7" s="50"/>
      <c r="K7" s="50"/>
      <c r="L7" s="50"/>
      <c r="M7" s="50">
        <v>15</v>
      </c>
      <c r="N7" s="50"/>
      <c r="O7" s="50">
        <v>15</v>
      </c>
      <c r="P7" s="52"/>
    </row>
    <row r="8" ht="14.25" spans="1:16">
      <c r="A8" s="50">
        <v>5</v>
      </c>
      <c r="B8" s="20" t="s">
        <v>244</v>
      </c>
      <c r="C8" s="20" t="s">
        <v>237</v>
      </c>
      <c r="D8" s="20" t="s">
        <v>243</v>
      </c>
      <c r="E8" s="20" t="s">
        <v>100</v>
      </c>
      <c r="F8" s="51" t="s">
        <v>239</v>
      </c>
      <c r="G8" s="50" t="s">
        <v>27</v>
      </c>
      <c r="H8" s="50" t="s">
        <v>27</v>
      </c>
      <c r="I8" s="50"/>
      <c r="J8" s="50"/>
      <c r="K8" s="50"/>
      <c r="L8" s="50"/>
      <c r="M8" s="50">
        <v>5</v>
      </c>
      <c r="N8" s="50"/>
      <c r="O8" s="50">
        <v>5</v>
      </c>
      <c r="P8" s="52"/>
    </row>
    <row r="9" ht="14.25" spans="1:16">
      <c r="A9" s="50">
        <v>6</v>
      </c>
      <c r="B9" s="20" t="s">
        <v>245</v>
      </c>
      <c r="C9" s="20" t="s">
        <v>237</v>
      </c>
      <c r="D9" s="20" t="s">
        <v>246</v>
      </c>
      <c r="E9" s="20" t="s">
        <v>100</v>
      </c>
      <c r="F9" s="51" t="s">
        <v>239</v>
      </c>
      <c r="G9" s="50" t="s">
        <v>27</v>
      </c>
      <c r="H9" s="50" t="s">
        <v>27</v>
      </c>
      <c r="I9" s="52"/>
      <c r="J9" s="52"/>
      <c r="K9" s="52"/>
      <c r="L9" s="50"/>
      <c r="M9" s="50">
        <v>13</v>
      </c>
      <c r="N9" s="50"/>
      <c r="O9" s="50">
        <v>13</v>
      </c>
      <c r="P9" s="52"/>
    </row>
    <row r="10" ht="14.25" spans="1:16">
      <c r="A10" s="50">
        <v>7</v>
      </c>
      <c r="B10" s="20" t="s">
        <v>247</v>
      </c>
      <c r="C10" s="20" t="s">
        <v>237</v>
      </c>
      <c r="D10" s="20" t="s">
        <v>246</v>
      </c>
      <c r="E10" s="20" t="s">
        <v>100</v>
      </c>
      <c r="F10" s="51" t="s">
        <v>239</v>
      </c>
      <c r="G10" s="50" t="s">
        <v>27</v>
      </c>
      <c r="H10" s="50" t="s">
        <v>27</v>
      </c>
      <c r="I10" s="52"/>
      <c r="J10" s="52"/>
      <c r="K10" s="52"/>
      <c r="L10" s="50"/>
      <c r="M10" s="50">
        <v>16</v>
      </c>
      <c r="N10" s="50"/>
      <c r="O10" s="50">
        <v>16</v>
      </c>
      <c r="P10" s="52"/>
    </row>
    <row r="11" ht="14.25" spans="1:16">
      <c r="A11" s="50">
        <v>8</v>
      </c>
      <c r="B11" s="20" t="s">
        <v>248</v>
      </c>
      <c r="C11" s="20" t="s">
        <v>237</v>
      </c>
      <c r="D11" s="20" t="s">
        <v>246</v>
      </c>
      <c r="E11" s="20" t="s">
        <v>100</v>
      </c>
      <c r="F11" s="51" t="s">
        <v>239</v>
      </c>
      <c r="G11" s="50" t="s">
        <v>27</v>
      </c>
      <c r="H11" s="50" t="s">
        <v>27</v>
      </c>
      <c r="I11" s="52"/>
      <c r="J11" s="52"/>
      <c r="K11" s="52"/>
      <c r="L11" s="50"/>
      <c r="M11" s="50">
        <v>14</v>
      </c>
      <c r="N11" s="50"/>
      <c r="O11" s="50">
        <v>14</v>
      </c>
      <c r="P11" s="52"/>
    </row>
    <row r="12" ht="14.25" spans="1:16">
      <c r="A12" s="50"/>
      <c r="B12" s="50"/>
      <c r="C12" s="50"/>
      <c r="D12" s="50"/>
      <c r="E12" s="50"/>
      <c r="F12" s="53"/>
      <c r="G12" s="50"/>
      <c r="H12" s="50"/>
      <c r="I12" s="52"/>
      <c r="J12" s="52"/>
      <c r="K12" s="52"/>
      <c r="L12" s="50"/>
      <c r="M12" s="50"/>
      <c r="N12" s="50"/>
      <c r="O12" s="50"/>
      <c r="P12" s="52"/>
    </row>
    <row r="13" ht="14.25" spans="1:16">
      <c r="A13" s="50"/>
      <c r="B13" s="50"/>
      <c r="C13" s="50"/>
      <c r="D13" s="50"/>
      <c r="E13" s="50"/>
      <c r="F13" s="53"/>
      <c r="G13" s="50"/>
      <c r="H13" s="50"/>
      <c r="I13" s="52"/>
      <c r="J13" s="52"/>
      <c r="K13" s="52"/>
      <c r="L13" s="50"/>
      <c r="M13" s="50"/>
      <c r="N13" s="50"/>
      <c r="O13" s="50"/>
      <c r="P13" s="52"/>
    </row>
    <row r="14" ht="14.25" spans="1:16">
      <c r="A14" s="50"/>
      <c r="B14" s="50"/>
      <c r="C14" s="50"/>
      <c r="D14" s="50"/>
      <c r="E14" s="50"/>
      <c r="F14" s="53"/>
      <c r="G14" s="50"/>
      <c r="H14" s="50"/>
      <c r="I14" s="52"/>
      <c r="J14" s="52"/>
      <c r="K14" s="52"/>
      <c r="L14" s="50"/>
      <c r="M14" s="50"/>
      <c r="N14" s="50"/>
      <c r="O14" s="50"/>
      <c r="P14" s="52"/>
    </row>
    <row r="15" ht="14.25" spans="1:16">
      <c r="A15" s="50"/>
      <c r="B15" s="50"/>
      <c r="C15" s="50"/>
      <c r="D15" s="50"/>
      <c r="E15" s="50"/>
      <c r="F15" s="53"/>
      <c r="G15" s="50"/>
      <c r="H15" s="50"/>
      <c r="I15" s="52"/>
      <c r="J15" s="52"/>
      <c r="K15" s="52"/>
      <c r="L15" s="50"/>
      <c r="M15" s="50"/>
      <c r="N15" s="50"/>
      <c r="O15" s="50"/>
      <c r="P15" s="52"/>
    </row>
    <row r="16" ht="14.25" spans="1:16">
      <c r="A16" s="50"/>
      <c r="B16" s="50"/>
      <c r="C16" s="50"/>
      <c r="D16" s="50"/>
      <c r="E16" s="50"/>
      <c r="F16" s="53"/>
      <c r="G16" s="50"/>
      <c r="H16" s="50"/>
      <c r="I16" s="52"/>
      <c r="J16" s="52"/>
      <c r="K16" s="52"/>
      <c r="L16" s="50"/>
      <c r="M16" s="50"/>
      <c r="N16" s="50"/>
      <c r="O16" s="50"/>
      <c r="P16" s="52"/>
    </row>
    <row r="17" ht="14.25" spans="1:16">
      <c r="A17" s="50"/>
      <c r="B17" s="50"/>
      <c r="C17" s="50"/>
      <c r="D17" s="50"/>
      <c r="E17" s="50"/>
      <c r="F17" s="53"/>
      <c r="G17" s="50"/>
      <c r="H17" s="50"/>
      <c r="I17" s="52"/>
      <c r="J17" s="52"/>
      <c r="K17" s="52"/>
      <c r="L17" s="50"/>
      <c r="M17" s="50"/>
      <c r="N17" s="50"/>
      <c r="O17" s="50"/>
      <c r="P17" s="52"/>
    </row>
    <row r="18" ht="14.25" spans="1:16">
      <c r="A18" s="50"/>
      <c r="B18" s="50"/>
      <c r="C18" s="50"/>
      <c r="D18" s="50"/>
      <c r="E18" s="50"/>
      <c r="F18" s="53"/>
      <c r="G18" s="50"/>
      <c r="H18" s="50"/>
      <c r="I18" s="52"/>
      <c r="J18" s="52"/>
      <c r="K18" s="52"/>
      <c r="L18" s="50"/>
      <c r="M18" s="50"/>
      <c r="N18" s="50"/>
      <c r="O18" s="50"/>
      <c r="P18" s="52"/>
    </row>
    <row r="19" ht="14.25" spans="1:16">
      <c r="A19" s="50"/>
      <c r="B19" s="50"/>
      <c r="C19" s="50"/>
      <c r="D19" s="50"/>
      <c r="E19" s="50"/>
      <c r="F19" s="53"/>
      <c r="G19" s="50"/>
      <c r="H19" s="50"/>
      <c r="I19" s="52"/>
      <c r="J19" s="52"/>
      <c r="K19" s="52"/>
      <c r="L19" s="50"/>
      <c r="M19" s="50"/>
      <c r="N19" s="50"/>
      <c r="O19" s="50"/>
      <c r="P19" s="52"/>
    </row>
    <row r="20" ht="18.75" spans="1:16">
      <c r="A20" s="54" t="s">
        <v>249</v>
      </c>
      <c r="B20" s="55"/>
      <c r="C20" s="55"/>
      <c r="D20" s="56"/>
      <c r="E20" s="57"/>
      <c r="F20" s="58"/>
      <c r="G20" s="58"/>
      <c r="H20" s="58"/>
      <c r="I20" s="59"/>
      <c r="J20" s="54" t="s">
        <v>250</v>
      </c>
      <c r="K20" s="55"/>
      <c r="L20" s="55"/>
      <c r="M20" s="55"/>
      <c r="N20" s="56"/>
      <c r="O20" s="55"/>
      <c r="P20" s="60"/>
    </row>
    <row r="21" ht="63.75" customHeight="1" spans="1:16">
      <c r="A21" s="61" t="s">
        <v>251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>
      <c r="A22" s="43" t="s">
        <v>252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2026-02-05T05:42:57Z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55A519EDB31C411491F9B22C552C09BE_12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