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03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面料验布2" sheetId="18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<sst xmlns="http://schemas.openxmlformats.org/spreadsheetml/2006/main" count="844" uniqueCount="322">
  <si>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</si>
  <si>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</si>
  <si>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</si>
  <si>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</si>
  <si>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</si>
  <si>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</si>
  <si>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</si>
  <si>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</si>
  <si>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</si>
  <si>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</si>
  <si>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</si>
  <si>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</si>
  <si>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</si>
  <si>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</si>
  <si>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</si>
  <si>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</si>
  <si>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</si>
  <si>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</si>
  <si>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</si>
  <si>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</si>
  <si>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</si>
  <si>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</si>
  <si>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</si>
  <si>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</si>
  <si>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</si>
  <si>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</si>
  <si>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</si>
  <si>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</si>
  <si>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</si>
  <si>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</si>
  <si>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</si>
  <si>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</si>
  <si>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</si>
  <si>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</si>
  <si>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</si>
  <si>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</si>
  <si>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</si>
  <si>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</si>
  <si>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</si>
  <si>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</si>
  <si>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</si>
  <si>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</si>
  <si>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</si>
  <si>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</si>
  <si>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</si>
  <si>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</si>
  <si>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</si>
  <si>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</si>
  <si>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</si>
  <si>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</si>
  <si>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</si>
  <si>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</si>
  <si>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</si>
  <si>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</si>
  <si>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</si>
  <si>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</si>
  <si>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</si>
  <si>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</si>
  <si>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</si>
  <si>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</si>
  <si>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</si>
  <si>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</si>
  <si>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</si>
  <si>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</si>
  <si>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</si>
  <si>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</si>
  <si>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</si>
  <si>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</si>
  <si>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</si>
  <si>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</si>
  <si>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</si>
  <si>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</si>
  <si>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</si>
  <si>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</si>
  <si>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</si>
  <si>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</si>
  <si>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</si>
  <si>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</si>
  <si>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</si>
  <si>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</si>
  <si>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</si>
  <si>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</si>
  <si>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</si>
  <si>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</si>
  <si>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</si>
  <si>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</si>
  <si>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</si>
  <si>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</si>
  <si>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</si>
  <si>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</si>
  <si>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</si>
  <si>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</si>
  <si>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</si>
  <si>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</si>
  <si>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</si>
  <si>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</si>
  <si>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</si>
  <si>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</si>
  <si>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</si>
  <si>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</si>
  <si>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TAEEAO81619</t>
  </si>
  <si>
    <t>男式外套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</si>
  <si>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</si>
  <si>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</si>
  <si>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</si>
  <si>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</si>
  <si>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</si>
  <si>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</si>
  <si>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</si>
  <si>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</si>
  <si>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</si>
  <si>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</si>
  <si>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</si>
  <si>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</si>
  <si>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</si>
  <si>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</si>
  <si>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</si>
  <si>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</si>
  <si>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\</t>
  </si>
  <si>
    <t>+0.5</t>
  </si>
  <si>
    <t>胸围</t>
  </si>
  <si>
    <t>114</t>
  </si>
  <si>
    <t>-0.5</t>
  </si>
  <si>
    <t>+0</t>
  </si>
  <si>
    <t>摆围</t>
  </si>
  <si>
    <t>+0.8</t>
  </si>
  <si>
    <t>+2</t>
  </si>
  <si>
    <t>肩宽</t>
  </si>
  <si>
    <t>+0.5/-0.5</t>
  </si>
  <si>
    <t>+0.2</t>
  </si>
  <si>
    <t>袖长</t>
  </si>
  <si>
    <t>+0.3</t>
  </si>
  <si>
    <t>袖肥/2</t>
  </si>
  <si>
    <t>+0.3/-0.3</t>
  </si>
  <si>
    <t>袖肘/2</t>
  </si>
  <si>
    <t>+0.1</t>
  </si>
  <si>
    <t>袖口围/2</t>
  </si>
  <si>
    <t>下领围</t>
  </si>
  <si>
    <t>-</t>
  </si>
  <si>
    <t>前下袋</t>
  </si>
  <si>
    <t>大货首件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</si>
  <si>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</si>
  <si>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</si>
  <si>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</si>
  <si>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</si>
  <si>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</si>
  <si>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</si>
  <si>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</si>
  <si>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</si>
  <si>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</si>
  <si>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</si>
  <si>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</si>
  <si>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</si>
  <si>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</si>
  <si>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</si>
  <si>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</si>
  <si>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</si>
  <si>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</si>
  <si>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</si>
  <si>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</si>
  <si>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</si>
  <si>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</si>
  <si>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</si>
  <si>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</si>
  <si>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</si>
  <si>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</si>
  <si>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</si>
  <si>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</si>
  <si>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</si>
  <si>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</si>
  <si>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</si>
  <si>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</si>
  <si>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</si>
  <si>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</si>
  <si>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</si>
  <si>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</si>
  <si>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</si>
  <si>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</si>
  <si>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</si>
  <si>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</si>
  <si>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</si>
  <si>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</si>
  <si>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</si>
  <si>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</si>
  <si>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</si>
  <si>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</si>
  <si>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</si>
  <si>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</si>
  <si>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</si>
  <si>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</si>
  <si>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</si>
  <si>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</si>
  <si>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</si>
  <si>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</si>
  <si>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</si>
  <si>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</si>
  <si>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</si>
  <si>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</si>
  <si>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</si>
  <si>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</si>
  <si>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</si>
  <si>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</si>
  <si>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</si>
  <si>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</si>
  <si>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</si>
  <si>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</si>
  <si>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</si>
  <si>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</si>
  <si>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</si>
  <si>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</si>
  <si>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</si>
  <si>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</si>
  <si>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</si>
  <si>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</si>
  <si>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</si>
  <si>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</si>
  <si>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</si>
  <si>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</si>
  <si>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</si>
  <si>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</si>
  <si>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</si>
  <si>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</si>
  <si>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</si>
  <si>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</si>
  <si>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</si>
  <si>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</si>
  <si>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</si>
  <si>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B25079373R</t>
  </si>
  <si>
    <t>1269114M</t>
  </si>
  <si>
    <t>G01X/黑色</t>
  </si>
  <si>
    <t>东莞超盈纺织有限公司</t>
  </si>
  <si>
    <t>B25079374D</t>
  </si>
  <si>
    <t>B25079375</t>
  </si>
  <si>
    <t>B25079375A</t>
  </si>
  <si>
    <t>B25081350</t>
  </si>
  <si>
    <t>B25094544</t>
  </si>
  <si>
    <t>GA5X/海鸥灰</t>
  </si>
  <si>
    <t>B25086327</t>
  </si>
  <si>
    <t>制表时间：2025/9/28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</si>
  <si>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</si>
  <si>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</si>
  <si>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</si>
  <si>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X250903012</t>
  </si>
  <si>
    <t>FK09390</t>
  </si>
  <si>
    <t>GA5X/海鸥灰（25FW海鸥灰）</t>
  </si>
  <si>
    <t>福建乾丰纺织科技有限公司</t>
  </si>
  <si>
    <t>X250903013</t>
  </si>
  <si>
    <t>G01X/黑色(19SS黑色)</t>
  </si>
  <si>
    <t>制表时间：2025/10/8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</si>
  <si>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</si>
  <si>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</si>
  <si>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</si>
  <si>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</si>
  <si>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</si>
  <si>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</si>
  <si>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</si>
  <si>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</si>
  <si>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</si>
  <si>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</si>
  <si>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</si>
  <si>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制表时间：1/12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</si>
  <si>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</si>
  <si>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</si>
  <si>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</si>
  <si>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</si>
  <si>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</si>
  <si>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</si>
  <si>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</si>
  <si>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</si>
  <si>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</si>
  <si>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</si>
  <si>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</si>
  <si>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</si>
  <si>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</si>
  <si>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</si>
  <si>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</si>
  <si>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</si>
  <si>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</si>
  <si>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</si>
  <si>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</si>
  <si>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</si>
  <si>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</si>
  <si>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</si>
  <si>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</si>
  <si>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</si>
  <si>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</si>
  <si>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</si>
  <si>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</si>
  <si>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</si>
  <si>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</si>
  <si>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</si>
  <si>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</si>
  <si>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</si>
  <si>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</si>
  <si>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</si>
  <si>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</si>
  <si>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</si>
  <si>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</si>
  <si>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</si>
  <si>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</si>
  <si>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前胸</t>
  </si>
  <si>
    <t>烫标</t>
  </si>
  <si>
    <t>冠荣</t>
  </si>
  <si>
    <t>下摆</t>
  </si>
  <si>
    <t>转移印气眼</t>
  </si>
  <si>
    <t>帽子</t>
  </si>
  <si>
    <t>制表时间：1/15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</si>
  <si>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</si>
  <si>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</si>
  <si>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</si>
  <si>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</si>
  <si>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</si>
  <si>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</si>
  <si>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CL7698/16/01/P</t>
  </si>
  <si>
    <t>CL7698/16/P</t>
  </si>
  <si>
    <t>白色</t>
  </si>
  <si>
    <t>锦湾</t>
  </si>
  <si>
    <t>JW00021</t>
  </si>
  <si>
    <t>19SS黑色</t>
  </si>
  <si>
    <t>25FW海鸥灰</t>
  </si>
  <si>
    <t>制表时间：1/13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</si>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</sst>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8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3" applyNumberFormat="0" applyAlignment="0" applyProtection="0">
      <alignment vertical="center"/>
    </xf>
    <xf numFmtId="0" fontId="39" fillId="8" borderId="84" applyNumberFormat="0" applyAlignment="0" applyProtection="0">
      <alignment vertical="center"/>
    </xf>
    <xf numFmtId="0" fontId="40" fillId="8" borderId="83" applyNumberFormat="0" applyAlignment="0" applyProtection="0">
      <alignment vertical="center"/>
    </xf>
    <xf numFmtId="0" fontId="41" fillId="9" borderId="85" applyNumberFormat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9" fillId="0" borderId="0">
      <alignment vertical="center"/>
    </xf>
    <xf numFmtId="0" fontId="49" fillId="0" borderId="0">
      <alignment vertical="center"/>
    </xf>
    <xf numFmtId="0" fontId="9" fillId="0" borderId="0"/>
    <xf numFmtId="0" fontId="1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9" fillId="0" borderId="0" xfId="52"/>
    <xf numFmtId="0" fontId="9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10" fillId="0" borderId="2" xfId="52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vertical="center"/>
    </xf>
    <xf numFmtId="176" fontId="10" fillId="0" borderId="2" xfId="52" applyNumberFormat="1" applyFont="1" applyBorder="1" applyAlignment="1">
      <alignment horizontal="center" vertical="center" wrapText="1"/>
    </xf>
    <xf numFmtId="0" fontId="10" fillId="0" borderId="2" xfId="52" applyFont="1" applyBorder="1" applyAlignment="1">
      <alignment horizont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176" fontId="10" fillId="0" borderId="2" xfId="52" applyNumberFormat="1" applyFont="1" applyBorder="1" applyAlignment="1">
      <alignment horizontal="center" vertical="center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49" fontId="11" fillId="3" borderId="23" xfId="49" applyNumberFormat="1" applyFont="1" applyFill="1" applyBorder="1" applyAlignment="1">
      <alignment horizontal="center"/>
    </xf>
    <xf numFmtId="0" fontId="11" fillId="3" borderId="24" xfId="49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8" xfId="47" applyFont="1" applyBorder="1" applyAlignment="1">
      <alignment horizontal="center" vertical="top"/>
    </xf>
    <xf numFmtId="0" fontId="18" fillId="0" borderId="29" xfId="47" applyFont="1" applyBorder="1" applyAlignment="1">
      <alignment horizontal="left" vertical="center"/>
    </xf>
    <xf numFmtId="0" fontId="14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9" fillId="0" borderId="30" xfId="47" applyFont="1" applyBorder="1">
      <alignment vertical="center"/>
    </xf>
    <xf numFmtId="0" fontId="18" fillId="0" borderId="30" xfId="47" applyFont="1" applyBorder="1">
      <alignment vertical="center"/>
    </xf>
    <xf numFmtId="0" fontId="19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4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2" xfId="47" applyFont="1" applyBorder="1" applyAlignment="1">
      <alignment horizontal="left" vertical="center"/>
    </xf>
    <xf numFmtId="0" fontId="14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4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19" fillId="0" borderId="35" xfId="47" applyFont="1" applyBorder="1">
      <alignment vertical="center"/>
    </xf>
    <xf numFmtId="0" fontId="19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29" xfId="47" applyFont="1" applyBorder="1">
      <alignment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58" fontId="19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top"/>
    </xf>
    <xf numFmtId="0" fontId="20" fillId="0" borderId="50" xfId="47" applyFont="1" applyBorder="1" applyAlignment="1">
      <alignment horizontal="left" vertical="center"/>
    </xf>
    <xf numFmtId="0" fontId="14" fillId="0" borderId="51" xfId="47" applyFont="1" applyBorder="1" applyAlignment="1">
      <alignment horizontal="center" vertical="center"/>
    </xf>
    <xf numFmtId="0" fontId="20" fillId="0" borderId="51" xfId="47" applyFont="1" applyBorder="1" applyAlignment="1">
      <alignment horizontal="center" vertical="center"/>
    </xf>
    <xf numFmtId="0" fontId="13" fillId="0" borderId="51" xfId="47" applyFont="1" applyBorder="1" applyAlignment="1">
      <alignment horizontal="left" vertical="center"/>
    </xf>
    <xf numFmtId="0" fontId="16" fillId="0" borderId="51" xfId="47" applyBorder="1" applyAlignment="1">
      <alignment horizontal="center" vertical="center"/>
    </xf>
    <xf numFmtId="0" fontId="16" fillId="0" borderId="52" xfId="47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0" fontId="14" fillId="0" borderId="33" xfId="47" applyFont="1" applyBorder="1" applyAlignment="1">
      <alignment horizontal="center" vertical="center"/>
    </xf>
    <xf numFmtId="0" fontId="13" fillId="0" borderId="19" xfId="47" applyFont="1" applyBorder="1" applyAlignment="1">
      <alignment horizontal="left" vertical="center"/>
    </xf>
    <xf numFmtId="14" fontId="14" fillId="0" borderId="19" xfId="47" applyNumberFormat="1" applyFont="1" applyBorder="1" applyAlignment="1">
      <alignment horizontal="center" vertical="center"/>
    </xf>
    <xf numFmtId="14" fontId="14" fillId="0" borderId="33" xfId="47" applyNumberFormat="1" applyFont="1" applyBorder="1" applyAlignment="1">
      <alignment horizontal="center" vertical="center"/>
    </xf>
    <xf numFmtId="0" fontId="14" fillId="0" borderId="19" xfId="47" applyFont="1" applyBorder="1" applyAlignment="1">
      <alignment horizontal="left" vertical="center"/>
    </xf>
    <xf numFmtId="0" fontId="14" fillId="0" borderId="33" xfId="47" applyFont="1" applyBorder="1" applyAlignment="1">
      <alignment horizontal="left" vertical="center"/>
    </xf>
    <xf numFmtId="0" fontId="13" fillId="0" borderId="32" xfId="47" applyFont="1" applyBorder="1">
      <alignment vertical="center"/>
    </xf>
    <xf numFmtId="0" fontId="19" fillId="0" borderId="33" xfId="47" applyFont="1" applyBorder="1" applyAlignment="1">
      <alignment horizontal="center" vertical="center"/>
    </xf>
    <xf numFmtId="0" fontId="14" fillId="0" borderId="19" xfId="47" applyFont="1" applyBorder="1">
      <alignment vertical="center"/>
    </xf>
    <xf numFmtId="0" fontId="14" fillId="0" borderId="33" xfId="47" applyFont="1" applyBorder="1">
      <alignment vertical="center"/>
    </xf>
    <xf numFmtId="0" fontId="13" fillId="0" borderId="32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4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4" fillId="0" borderId="35" xfId="47" applyNumberFormat="1" applyFont="1" applyBorder="1" applyAlignment="1">
      <alignment horizontal="center" vertical="center"/>
    </xf>
    <xf numFmtId="14" fontId="14" fillId="0" borderId="36" xfId="47" applyNumberFormat="1" applyFont="1" applyBorder="1" applyAlignment="1">
      <alignment horizontal="center" vertical="center"/>
    </xf>
    <xf numFmtId="0" fontId="14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4" fillId="0" borderId="36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3" fillId="0" borderId="29" xfId="47" applyFont="1" applyBorder="1">
      <alignment vertical="center"/>
    </xf>
    <xf numFmtId="0" fontId="16" fillId="0" borderId="30" xfId="47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6" fillId="0" borderId="30" xfId="47" applyBorder="1">
      <alignment vertical="center"/>
    </xf>
    <xf numFmtId="0" fontId="13" fillId="0" borderId="30" xfId="47" applyFont="1" applyBorder="1">
      <alignment vertical="center"/>
    </xf>
    <xf numFmtId="0" fontId="14" fillId="0" borderId="31" xfId="47" applyFont="1" applyBorder="1" applyAlignment="1">
      <alignment horizontal="left" vertical="center"/>
    </xf>
    <xf numFmtId="0" fontId="16" fillId="0" borderId="19" xfId="47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4" fillId="0" borderId="45" xfId="47" applyFont="1" applyBorder="1" applyAlignment="1">
      <alignment horizontal="left" vertical="center"/>
    </xf>
    <xf numFmtId="0" fontId="14" fillId="0" borderId="38" xfId="47" applyFont="1" applyBorder="1" applyAlignment="1">
      <alignment horizontal="left" vertical="center"/>
    </xf>
    <xf numFmtId="0" fontId="14" fillId="0" borderId="39" xfId="47" applyFont="1" applyBorder="1" applyAlignment="1">
      <alignment horizontal="left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20" fillId="0" borderId="53" xfId="47" applyFont="1" applyBorder="1">
      <alignment vertical="center"/>
    </xf>
    <xf numFmtId="0" fontId="14" fillId="0" borderId="54" xfId="47" applyFont="1" applyBorder="1" applyAlignment="1">
      <alignment horizontal="center" vertical="center"/>
    </xf>
    <xf numFmtId="0" fontId="20" fillId="0" borderId="54" xfId="47" applyFont="1" applyBorder="1">
      <alignment vertical="center"/>
    </xf>
    <xf numFmtId="0" fontId="14" fillId="0" borderId="54" xfId="47" applyFont="1" applyBorder="1">
      <alignment vertical="center"/>
    </xf>
    <xf numFmtId="58" fontId="16" fillId="0" borderId="54" xfId="47" applyNumberFormat="1" applyBorder="1">
      <alignment vertical="center"/>
    </xf>
    <xf numFmtId="0" fontId="20" fillId="0" borderId="54" xfId="47" applyFont="1" applyBorder="1" applyAlignment="1">
      <alignment horizontal="center" vertical="center"/>
    </xf>
    <xf numFmtId="0" fontId="14" fillId="0" borderId="55" xfId="47" applyFont="1" applyBorder="1" applyAlignment="1">
      <alignment horizontal="center" vertical="center"/>
    </xf>
    <xf numFmtId="0" fontId="20" fillId="0" borderId="56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58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60" xfId="47" applyFont="1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22" fillId="3" borderId="10" xfId="47" applyFont="1" applyFill="1" applyBorder="1" applyAlignment="1">
      <alignment horizontal="center" vertical="center"/>
    </xf>
    <xf numFmtId="0" fontId="22" fillId="3" borderId="10" xfId="47" applyFont="1" applyFill="1" applyBorder="1">
      <alignment vertical="center"/>
    </xf>
    <xf numFmtId="0" fontId="22" fillId="3" borderId="11" xfId="47" applyFont="1" applyFill="1" applyBorder="1" applyAlignment="1">
      <alignment horizontal="center" vertical="center"/>
    </xf>
    <xf numFmtId="0" fontId="23" fillId="0" borderId="7" xfId="48" applyFont="1" applyBorder="1" applyAlignment="1">
      <alignment horizontal="center" vertical="center"/>
    </xf>
    <xf numFmtId="0" fontId="23" fillId="0" borderId="2" xfId="48" applyFont="1" applyBorder="1" applyAlignment="1">
      <alignment horizontal="center" vertical="center"/>
    </xf>
    <xf numFmtId="0" fontId="24" fillId="0" borderId="2" xfId="48" applyFont="1" applyBorder="1" applyAlignment="1">
      <alignment horizontal="center" vertical="center"/>
    </xf>
    <xf numFmtId="177" fontId="24" fillId="3" borderId="3" xfId="0" applyNumberFormat="1" applyFont="1" applyFill="1" applyBorder="1" applyAlignment="1">
      <alignment horizontal="center" vertical="center"/>
    </xf>
    <xf numFmtId="0" fontId="22" fillId="3" borderId="2" xfId="49" applyFont="1" applyFill="1" applyBorder="1" applyAlignment="1">
      <alignment horizontal="center" vertical="center"/>
    </xf>
    <xf numFmtId="177" fontId="24" fillId="3" borderId="4" xfId="0" applyNumberFormat="1" applyFont="1" applyFill="1" applyBorder="1" applyAlignment="1">
      <alignment horizontal="center" vertical="center"/>
    </xf>
    <xf numFmtId="0" fontId="23" fillId="0" borderId="4" xfId="48" applyFont="1" applyBorder="1" applyAlignment="1">
      <alignment horizontal="center" vertical="center"/>
    </xf>
    <xf numFmtId="177" fontId="23" fillId="0" borderId="2" xfId="48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3" borderId="2" xfId="50" applyNumberFormat="1" applyFont="1" applyFill="1" applyBorder="1" applyAlignment="1">
      <alignment horizontal="center" vertical="center"/>
    </xf>
    <xf numFmtId="49" fontId="24" fillId="0" borderId="4" xfId="53" applyNumberFormat="1" applyFont="1" applyBorder="1" applyAlignment="1">
      <alignment horizontal="center" vertical="center"/>
    </xf>
    <xf numFmtId="0" fontId="11" fillId="3" borderId="2" xfId="5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6" fontId="23" fillId="0" borderId="2" xfId="48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4" fontId="23" fillId="0" borderId="2" xfId="48" applyNumberFormat="1" applyFont="1" applyBorder="1" applyAlignment="1">
      <alignment horizontal="center" vertical="center"/>
    </xf>
    <xf numFmtId="49" fontId="11" fillId="3" borderId="40" xfId="50" applyNumberFormat="1" applyFont="1" applyFill="1" applyBorder="1" applyAlignment="1">
      <alignment horizontal="right" vertical="center"/>
    </xf>
    <xf numFmtId="49" fontId="11" fillId="3" borderId="61" xfId="49" applyNumberFormat="1" applyFont="1" applyFill="1" applyBorder="1" applyAlignment="1">
      <alignment horizontal="right" vertical="center"/>
    </xf>
    <xf numFmtId="0" fontId="22" fillId="3" borderId="0" xfId="49" applyFont="1" applyFill="1"/>
    <xf numFmtId="0" fontId="25" fillId="0" borderId="28" xfId="47" applyFont="1" applyBorder="1" applyAlignment="1">
      <alignment horizontal="center" vertical="top"/>
    </xf>
    <xf numFmtId="0" fontId="16" fillId="0" borderId="51" xfId="47" applyFont="1" applyBorder="1" applyAlignment="1">
      <alignment horizontal="center" vertical="center"/>
    </xf>
    <xf numFmtId="0" fontId="14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2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3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6" fillId="0" borderId="59" xfId="47" applyBorder="1" applyAlignment="1">
      <alignment horizontal="left" vertical="center"/>
    </xf>
    <xf numFmtId="0" fontId="14" fillId="0" borderId="59" xfId="47" applyFont="1" applyBorder="1" applyAlignment="1">
      <alignment horizontal="left" vertical="center"/>
    </xf>
    <xf numFmtId="0" fontId="16" fillId="0" borderId="59" xfId="47" applyBorder="1">
      <alignment vertical="center"/>
    </xf>
    <xf numFmtId="0" fontId="13" fillId="0" borderId="59" xfId="47" applyFont="1" applyBorder="1">
      <alignment vertical="center"/>
    </xf>
    <xf numFmtId="0" fontId="14" fillId="0" borderId="60" xfId="47" applyFont="1" applyBorder="1" applyAlignment="1">
      <alignment horizontal="left" vertical="center"/>
    </xf>
    <xf numFmtId="0" fontId="13" fillId="0" borderId="58" xfId="47" applyFont="1" applyBorder="1" applyAlignment="1">
      <alignment horizontal="center" vertical="center"/>
    </xf>
    <xf numFmtId="0" fontId="14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13" fillId="0" borderId="60" xfId="47" applyFont="1" applyBorder="1" applyAlignment="1">
      <alignment horizontal="left" vertical="center"/>
    </xf>
    <xf numFmtId="0" fontId="26" fillId="0" borderId="64" xfId="47" applyFont="1" applyBorder="1" applyAlignment="1">
      <alignment horizontal="left" vertical="center" wrapText="1"/>
    </xf>
    <xf numFmtId="9" fontId="14" fillId="0" borderId="19" xfId="47" applyNumberFormat="1" applyFont="1" applyBorder="1" applyAlignment="1">
      <alignment horizontal="center" vertical="center"/>
    </xf>
    <xf numFmtId="0" fontId="27" fillId="0" borderId="33" xfId="47" applyFont="1" applyBorder="1" applyAlignment="1">
      <alignment horizontal="left" vertical="center" wrapText="1"/>
    </xf>
    <xf numFmtId="0" fontId="27" fillId="0" borderId="33" xfId="47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7" applyNumberFormat="1" applyFont="1" applyBorder="1" applyAlignment="1">
      <alignment horizontal="left" vertical="center"/>
    </xf>
    <xf numFmtId="9" fontId="14" fillId="0" borderId="38" xfId="47" applyNumberFormat="1" applyFont="1" applyBorder="1" applyAlignment="1">
      <alignment horizontal="left" vertical="center"/>
    </xf>
    <xf numFmtId="9" fontId="14" fillId="0" borderId="39" xfId="47" applyNumberFormat="1" applyFont="1" applyBorder="1" applyAlignment="1">
      <alignment horizontal="left" vertical="center"/>
    </xf>
    <xf numFmtId="9" fontId="14" fillId="0" borderId="46" xfId="47" applyNumberFormat="1" applyFont="1" applyBorder="1" applyAlignment="1">
      <alignment horizontal="left" vertical="center"/>
    </xf>
    <xf numFmtId="9" fontId="14" fillId="0" borderId="47" xfId="47" applyNumberFormat="1" applyFont="1" applyBorder="1" applyAlignment="1">
      <alignment horizontal="left" vertical="center"/>
    </xf>
    <xf numFmtId="9" fontId="14" fillId="0" borderId="48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14" fillId="0" borderId="67" xfId="47" applyFont="1" applyBorder="1" applyAlignment="1">
      <alignment horizontal="left" vertical="center"/>
    </xf>
    <xf numFmtId="0" fontId="14" fillId="0" borderId="68" xfId="47" applyFont="1" applyBorder="1" applyAlignment="1">
      <alignment horizontal="left" vertical="center"/>
    </xf>
    <xf numFmtId="0" fontId="20" fillId="0" borderId="50" xfId="47" applyFont="1" applyBorder="1">
      <alignment vertical="center"/>
    </xf>
    <xf numFmtId="0" fontId="28" fillId="0" borderId="54" xfId="47" applyFont="1" applyBorder="1" applyAlignment="1">
      <alignment horizontal="center" vertical="center"/>
    </xf>
    <xf numFmtId="0" fontId="20" fillId="0" borderId="51" xfId="47" applyFont="1" applyBorder="1">
      <alignment vertical="center"/>
    </xf>
    <xf numFmtId="0" fontId="14" fillId="0" borderId="69" xfId="47" applyFont="1" applyBorder="1">
      <alignment vertical="center"/>
    </xf>
    <xf numFmtId="0" fontId="20" fillId="0" borderId="69" xfId="47" applyFont="1" applyBorder="1">
      <alignment vertical="center"/>
    </xf>
    <xf numFmtId="58" fontId="16" fillId="0" borderId="51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70" xfId="47" applyFont="1" applyBorder="1" applyAlignment="1">
      <alignment horizontal="center" vertical="center"/>
    </xf>
    <xf numFmtId="0" fontId="14" fillId="0" borderId="69" xfId="47" applyFont="1" applyBorder="1" applyAlignment="1">
      <alignment horizontal="center" vertical="center"/>
    </xf>
    <xf numFmtId="0" fontId="14" fillId="0" borderId="63" xfId="47" applyFont="1" applyBorder="1" applyAlignment="1">
      <alignment horizontal="center" vertical="center"/>
    </xf>
    <xf numFmtId="0" fontId="14" fillId="0" borderId="62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3" xfId="47" applyFont="1" applyBorder="1" applyAlignment="1">
      <alignment horizontal="left" vertical="center"/>
    </xf>
    <xf numFmtId="0" fontId="16" fillId="0" borderId="69" xfId="47" applyBorder="1">
      <alignment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  <xf numFmtId="0" fontId="23" fillId="0" borderId="2" xfId="48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  <cellStyle name="常规_110509_2006-09-28 2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tiff"/><Relationship Id="rId1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257948</xdr:rowOff>
    </xdr:from>
    <xdr:to>
      <xdr:col>11</xdr:col>
      <xdr:colOff>47624</xdr:colOff>
      <xdr:row>61</xdr:row>
      <xdr:rowOff>197763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6802"/>
        <a:stretch>
          <a:fillRect/>
        </a:stretch>
      </xdr:blipFill>
      <xdr:spPr>
        <a:xfrm>
          <a:off x="0" y="257810"/>
          <a:ext cx="8752840" cy="1211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42333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18541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42333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18541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42333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9524</xdr:rowOff>
    </xdr:from>
    <xdr:to>
      <xdr:col>5</xdr:col>
      <xdr:colOff>1523999</xdr:colOff>
      <xdr:row>55</xdr:row>
      <xdr:rowOff>95249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265"/>
          <a:ext cx="7781290" cy="5743575"/>
        </a:xfrm>
        <a:prstGeom prst="rect">
          <a:avLst/>
        </a:prstGeom>
      </xdr:spPr>
    </xdr:pic>
    <xdr:clientData/>
  </xdr:twoCellAnchor>
  <xdr:twoCellAnchor editAs="oneCell">
    <xdr:from>
      <xdr:col>5</xdr:col>
      <xdr:colOff>1009650</xdr:colOff>
      <xdr:row>21</xdr:row>
      <xdr:rowOff>161925</xdr:rowOff>
    </xdr:from>
    <xdr:to>
      <xdr:col>16</xdr:col>
      <xdr:colOff>98424</xdr:colOff>
      <xdr:row>54</xdr:row>
      <xdr:rowOff>114299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4895850"/>
          <a:ext cx="7479665" cy="56095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19050</xdr:rowOff>
    </xdr:from>
    <xdr:to>
      <xdr:col>5</xdr:col>
      <xdr:colOff>1343025</xdr:colOff>
      <xdr:row>55</xdr:row>
      <xdr:rowOff>61913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86375"/>
          <a:ext cx="7600950" cy="5700395"/>
        </a:xfrm>
        <a:prstGeom prst="rect">
          <a:avLst/>
        </a:prstGeom>
      </xdr:spPr>
    </xdr:pic>
    <xdr:clientData/>
  </xdr:twoCellAnchor>
  <xdr:twoCellAnchor editAs="oneCell">
    <xdr:from>
      <xdr:col>5</xdr:col>
      <xdr:colOff>1266825</xdr:colOff>
      <xdr:row>22</xdr:row>
      <xdr:rowOff>47625</xdr:rowOff>
    </xdr:from>
    <xdr:to>
      <xdr:col>16</xdr:col>
      <xdr:colOff>0</xdr:colOff>
      <xdr:row>54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5314950"/>
          <a:ext cx="7124700" cy="558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1</v>
      </c>
      <c r="E3" s="362"/>
      <c r="F3" s="363" t="s">
        <v>2</v>
      </c>
      <c r="G3" s="364"/>
      <c r="H3" s="361" t="s">
        <v>3</v>
      </c>
      <c r="I3" s="365"/>
    </row>
    <row r="4" ht="27.95" customHeight="1" spans="2:9">
      <c r="B4" s="359" t="s">
        <v>4</v>
      </c>
      <c r="C4" s="360" t="s">
        <v>5</v>
      </c>
      <c r="D4" s="360" t="s">
        <v>6</v>
      </c>
      <c r="E4" s="360" t="s">
        <v>7</v>
      </c>
      <c r="F4" s="366" t="s">
        <v>6</v>
      </c>
      <c r="G4" s="366" t="s">
        <v>7</v>
      </c>
      <c r="H4" s="360" t="s">
        <v>6</v>
      </c>
      <c r="I4" s="367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0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0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0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0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0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0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0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spans="2:9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opLeftCell="A4" workbookViewId="0">
      <selection activeCell="A21" sqref="A21:P21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2" customWidth="1"/>
    <col min="5" max="5" width="28" style="41" customWidth="1"/>
    <col min="6" max="6" width="20.125" style="42" customWidth="1"/>
    <col min="7" max="16384" width="9" style="41"/>
  </cols>
  <sheetData>
    <row r="1" ht="29.25" spans="1:16">
      <c r="A1" s="43" t="s">
        <v>209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210</v>
      </c>
      <c r="B2" s="44" t="s">
        <v>211</v>
      </c>
      <c r="C2" s="44" t="s">
        <v>212</v>
      </c>
      <c r="D2" s="45" t="s">
        <v>213</v>
      </c>
      <c r="E2" s="44" t="s">
        <v>214</v>
      </c>
      <c r="F2" s="45" t="s">
        <v>215</v>
      </c>
      <c r="G2" s="44" t="s">
        <v>216</v>
      </c>
      <c r="H2" s="44" t="s">
        <v>217</v>
      </c>
      <c r="I2" s="44" t="s">
        <v>218</v>
      </c>
      <c r="J2" s="44" t="s">
        <v>219</v>
      </c>
      <c r="K2" s="44" t="s">
        <v>220</v>
      </c>
      <c r="L2" s="44" t="s">
        <v>221</v>
      </c>
      <c r="M2" s="44" t="s">
        <v>222</v>
      </c>
      <c r="N2" s="44" t="s">
        <v>223</v>
      </c>
      <c r="O2" s="44" t="s">
        <v>224</v>
      </c>
      <c r="P2" s="46" t="s">
        <v>225</v>
      </c>
    </row>
    <row r="3" ht="16.5" spans="1:16">
      <c r="A3" s="44"/>
      <c r="B3" s="44"/>
      <c r="C3" s="44"/>
      <c r="D3" s="45"/>
      <c r="E3" s="44"/>
      <c r="F3" s="45"/>
      <c r="G3" s="44"/>
      <c r="H3" s="44"/>
      <c r="I3" s="44" t="s">
        <v>226</v>
      </c>
      <c r="J3" s="44" t="s">
        <v>226</v>
      </c>
      <c r="K3" s="44" t="s">
        <v>226</v>
      </c>
      <c r="L3" s="44" t="s">
        <v>226</v>
      </c>
      <c r="M3" s="44" t="s">
        <v>226</v>
      </c>
      <c r="N3" s="44" t="s">
        <v>226</v>
      </c>
      <c r="O3" s="44"/>
      <c r="P3" s="47"/>
    </row>
    <row r="4" ht="28.5" spans="1:16">
      <c r="A4" s="48">
        <v>1</v>
      </c>
      <c r="B4" s="49" t="s">
        <v>242</v>
      </c>
      <c r="C4" s="49" t="s">
        <v>243</v>
      </c>
      <c r="D4" s="48" t="s">
        <v>244</v>
      </c>
      <c r="E4" s="49" t="s">
        <v>100</v>
      </c>
      <c r="F4" s="50" t="s">
        <v>245</v>
      </c>
      <c r="G4" s="48" t="s">
        <v>27</v>
      </c>
      <c r="H4" s="48" t="s">
        <v>27</v>
      </c>
      <c r="I4" s="48"/>
      <c r="J4" s="48"/>
      <c r="K4" s="48"/>
      <c r="L4" s="48"/>
      <c r="M4" s="48">
        <v>12</v>
      </c>
      <c r="N4" s="48"/>
      <c r="O4" s="48"/>
      <c r="P4" s="51"/>
    </row>
    <row r="5" ht="28.5" spans="1:16">
      <c r="A5" s="48">
        <v>2</v>
      </c>
      <c r="B5" s="49" t="s">
        <v>246</v>
      </c>
      <c r="C5" s="49" t="s">
        <v>243</v>
      </c>
      <c r="D5" s="48" t="s">
        <v>247</v>
      </c>
      <c r="E5" s="49" t="s">
        <v>100</v>
      </c>
      <c r="F5" s="50" t="s">
        <v>245</v>
      </c>
      <c r="G5" s="48" t="s">
        <v>27</v>
      </c>
      <c r="H5" s="48" t="s">
        <v>27</v>
      </c>
      <c r="I5" s="48"/>
      <c r="J5" s="48"/>
      <c r="K5" s="48"/>
      <c r="L5" s="48"/>
      <c r="M5" s="48">
        <v>12</v>
      </c>
      <c r="N5" s="48"/>
      <c r="O5" s="48"/>
      <c r="P5" s="51"/>
    </row>
    <row r="6" ht="14.25" spans="1:16">
      <c r="A6" s="48"/>
      <c r="B6" s="49"/>
      <c r="C6" s="49"/>
      <c r="D6" s="48"/>
      <c r="E6" s="49"/>
      <c r="F6" s="50"/>
      <c r="G6" s="48"/>
      <c r="H6" s="48"/>
      <c r="I6" s="48"/>
      <c r="J6" s="48"/>
      <c r="K6" s="48"/>
      <c r="L6" s="48"/>
      <c r="M6" s="48"/>
      <c r="N6" s="48"/>
      <c r="O6" s="48"/>
      <c r="P6" s="51"/>
    </row>
    <row r="7" ht="14.25" spans="1:16">
      <c r="A7" s="48"/>
      <c r="B7" s="49"/>
      <c r="C7" s="49"/>
      <c r="D7" s="48"/>
      <c r="E7" s="49"/>
      <c r="F7" s="50"/>
      <c r="G7" s="48"/>
      <c r="H7" s="48"/>
      <c r="I7" s="48"/>
      <c r="J7" s="48"/>
      <c r="K7" s="48"/>
      <c r="L7" s="48"/>
      <c r="M7" s="48"/>
      <c r="N7" s="48"/>
      <c r="O7" s="48"/>
      <c r="P7" s="51"/>
    </row>
    <row r="8" ht="14.25" spans="1:16">
      <c r="A8" s="48"/>
      <c r="B8" s="49"/>
      <c r="C8" s="49"/>
      <c r="D8" s="48"/>
      <c r="E8" s="49"/>
      <c r="F8" s="50"/>
      <c r="G8" s="48"/>
      <c r="H8" s="48"/>
      <c r="I8" s="48"/>
      <c r="J8" s="48"/>
      <c r="K8" s="48"/>
      <c r="L8" s="48"/>
      <c r="M8" s="48"/>
      <c r="N8" s="48"/>
      <c r="O8" s="48"/>
      <c r="P8" s="51"/>
    </row>
    <row r="9" ht="14.25" spans="1:16">
      <c r="A9" s="48"/>
      <c r="B9" s="49"/>
      <c r="C9" s="49"/>
      <c r="D9" s="48"/>
      <c r="E9" s="49"/>
      <c r="F9" s="50"/>
      <c r="G9" s="48"/>
      <c r="H9" s="48"/>
      <c r="I9" s="51"/>
      <c r="J9" s="51"/>
      <c r="K9" s="51"/>
      <c r="L9" s="48"/>
      <c r="M9" s="48"/>
      <c r="N9" s="48"/>
      <c r="O9" s="48"/>
      <c r="P9" s="51"/>
    </row>
    <row r="10" ht="14.25" spans="1:16">
      <c r="A10" s="48"/>
      <c r="B10" s="49"/>
      <c r="C10" s="49"/>
      <c r="D10" s="48"/>
      <c r="E10" s="49"/>
      <c r="F10" s="50"/>
      <c r="G10" s="48"/>
      <c r="H10" s="48"/>
      <c r="I10" s="51"/>
      <c r="J10" s="51"/>
      <c r="K10" s="51"/>
      <c r="L10" s="48"/>
      <c r="M10" s="48"/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248</v>
      </c>
      <c r="B20" s="53"/>
      <c r="C20" s="53"/>
      <c r="D20" s="54"/>
      <c r="E20" s="55"/>
      <c r="F20" s="56"/>
      <c r="G20" s="56"/>
      <c r="H20" s="56"/>
      <c r="I20" s="57"/>
      <c r="J20" s="52" t="s">
        <v>239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240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241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E4" sqref="E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210</v>
      </c>
      <c r="B2" s="5" t="s">
        <v>215</v>
      </c>
      <c r="C2" s="5" t="s">
        <v>211</v>
      </c>
      <c r="D2" s="5" t="s">
        <v>212</v>
      </c>
      <c r="E2" s="5" t="s">
        <v>213</v>
      </c>
      <c r="F2" s="5" t="s">
        <v>214</v>
      </c>
      <c r="G2" s="4" t="s">
        <v>250</v>
      </c>
      <c r="H2" s="4"/>
      <c r="I2" s="4" t="s">
        <v>251</v>
      </c>
      <c r="J2" s="4"/>
      <c r="K2" s="6" t="s">
        <v>252</v>
      </c>
      <c r="L2" s="37" t="s">
        <v>253</v>
      </c>
      <c r="M2" s="7" t="s">
        <v>254</v>
      </c>
    </row>
    <row r="3" s="1" customFormat="1" ht="16.5" spans="1:13">
      <c r="A3" s="4"/>
      <c r="B3" s="8"/>
      <c r="C3" s="8"/>
      <c r="D3" s="8"/>
      <c r="E3" s="8"/>
      <c r="F3" s="8"/>
      <c r="G3" s="4" t="s">
        <v>255</v>
      </c>
      <c r="H3" s="4" t="s">
        <v>256</v>
      </c>
      <c r="I3" s="4" t="s">
        <v>255</v>
      </c>
      <c r="J3" s="4" t="s">
        <v>256</v>
      </c>
      <c r="K3" s="9"/>
      <c r="L3" s="38"/>
      <c r="M3" s="10"/>
    </row>
    <row r="4" spans="1:13">
      <c r="A4" s="11"/>
      <c r="B4" s="11" t="s">
        <v>257</v>
      </c>
      <c r="C4" s="12" t="s">
        <v>233</v>
      </c>
      <c r="D4" s="12" t="s">
        <v>228</v>
      </c>
      <c r="E4" s="12" t="s">
        <v>229</v>
      </c>
      <c r="F4" s="12" t="s">
        <v>100</v>
      </c>
      <c r="G4" s="12">
        <v>-1.2</v>
      </c>
      <c r="H4" s="12">
        <v>-2.3</v>
      </c>
      <c r="I4" s="12">
        <v>-1.9</v>
      </c>
      <c r="J4" s="12">
        <v>-3.2</v>
      </c>
      <c r="K4" s="12"/>
      <c r="L4" s="12" t="s">
        <v>258</v>
      </c>
      <c r="M4" s="12" t="s">
        <v>259</v>
      </c>
    </row>
    <row r="5" spans="1:13">
      <c r="A5" s="11"/>
      <c r="B5" s="11" t="s">
        <v>257</v>
      </c>
      <c r="C5" s="12" t="s">
        <v>235</v>
      </c>
      <c r="D5" s="12" t="s">
        <v>228</v>
      </c>
      <c r="E5" s="12" t="s">
        <v>236</v>
      </c>
      <c r="F5" s="12" t="s">
        <v>100</v>
      </c>
      <c r="G5" s="12">
        <v>-1.3</v>
      </c>
      <c r="H5" s="12">
        <v>-1.8</v>
      </c>
      <c r="I5" s="12">
        <v>-2.2</v>
      </c>
      <c r="J5" s="12">
        <v>-1.9</v>
      </c>
      <c r="K5" s="12"/>
      <c r="L5" s="12" t="s">
        <v>258</v>
      </c>
      <c r="M5" s="12" t="s">
        <v>259</v>
      </c>
    </row>
    <row r="6" spans="1:13">
      <c r="A6" s="11"/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260</v>
      </c>
      <c r="B12" s="14"/>
      <c r="C12" s="14"/>
      <c r="D12" s="14"/>
      <c r="E12" s="15"/>
      <c r="F12" s="16"/>
      <c r="G12" s="20"/>
      <c r="H12" s="13" t="s">
        <v>261</v>
      </c>
      <c r="I12" s="14"/>
      <c r="J12" s="14"/>
      <c r="K12" s="15"/>
      <c r="L12" s="39"/>
      <c r="M12" s="17"/>
    </row>
    <row r="13" ht="112.5" customHeight="1" spans="1:13">
      <c r="A13" s="40" t="s">
        <v>262</v>
      </c>
      <c r="B13" s="4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263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265</v>
      </c>
      <c r="B2" s="5" t="s">
        <v>215</v>
      </c>
      <c r="C2" s="5" t="s">
        <v>211</v>
      </c>
      <c r="D2" s="5" t="s">
        <v>212</v>
      </c>
      <c r="E2" s="5" t="s">
        <v>213</v>
      </c>
      <c r="F2" s="5" t="s">
        <v>214</v>
      </c>
      <c r="G2" s="26" t="s">
        <v>266</v>
      </c>
      <c r="H2" s="27"/>
      <c r="I2" s="28"/>
      <c r="J2" s="26" t="s">
        <v>267</v>
      </c>
      <c r="K2" s="27"/>
      <c r="L2" s="28"/>
      <c r="M2" s="26" t="s">
        <v>268</v>
      </c>
      <c r="N2" s="27"/>
      <c r="O2" s="28"/>
      <c r="P2" s="26" t="s">
        <v>269</v>
      </c>
      <c r="Q2" s="27"/>
      <c r="R2" s="28"/>
      <c r="S2" s="27" t="s">
        <v>270</v>
      </c>
      <c r="T2" s="27"/>
      <c r="U2" s="28"/>
      <c r="V2" s="22" t="s">
        <v>271</v>
      </c>
      <c r="W2" s="22" t="s">
        <v>225</v>
      </c>
    </row>
    <row r="3" s="1" customFormat="1" ht="16.5" spans="1:23">
      <c r="A3" s="8"/>
      <c r="B3" s="29"/>
      <c r="C3" s="29"/>
      <c r="D3" s="29"/>
      <c r="E3" s="29"/>
      <c r="F3" s="29"/>
      <c r="G3" s="4" t="s">
        <v>272</v>
      </c>
      <c r="H3" s="4" t="s">
        <v>29</v>
      </c>
      <c r="I3" s="4" t="s">
        <v>215</v>
      </c>
      <c r="J3" s="4" t="s">
        <v>272</v>
      </c>
      <c r="K3" s="4" t="s">
        <v>29</v>
      </c>
      <c r="L3" s="4" t="s">
        <v>215</v>
      </c>
      <c r="M3" s="4" t="s">
        <v>272</v>
      </c>
      <c r="N3" s="4" t="s">
        <v>29</v>
      </c>
      <c r="O3" s="4" t="s">
        <v>215</v>
      </c>
      <c r="P3" s="4" t="s">
        <v>272</v>
      </c>
      <c r="Q3" s="4" t="s">
        <v>29</v>
      </c>
      <c r="R3" s="4" t="s">
        <v>215</v>
      </c>
      <c r="S3" s="4" t="s">
        <v>272</v>
      </c>
      <c r="T3" s="4" t="s">
        <v>29</v>
      </c>
      <c r="U3" s="4" t="s">
        <v>215</v>
      </c>
      <c r="V3" s="30"/>
      <c r="W3" s="30"/>
    </row>
    <row r="4" spans="1:23">
      <c r="A4" s="31" t="s">
        <v>273</v>
      </c>
      <c r="B4" s="32"/>
      <c r="C4" s="32"/>
      <c r="D4" s="32"/>
      <c r="E4" s="32"/>
      <c r="F4" s="3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3"/>
      <c r="B5" s="34"/>
      <c r="C5" s="34"/>
      <c r="D5" s="34"/>
      <c r="E5" s="34"/>
      <c r="F5" s="34"/>
      <c r="G5" s="26" t="s">
        <v>274</v>
      </c>
      <c r="H5" s="27"/>
      <c r="I5" s="28"/>
      <c r="J5" s="26" t="s">
        <v>275</v>
      </c>
      <c r="K5" s="27"/>
      <c r="L5" s="28"/>
      <c r="M5" s="26" t="s">
        <v>276</v>
      </c>
      <c r="N5" s="27"/>
      <c r="O5" s="28"/>
      <c r="P5" s="26" t="s">
        <v>277</v>
      </c>
      <c r="Q5" s="27"/>
      <c r="R5" s="28"/>
      <c r="S5" s="27" t="s">
        <v>278</v>
      </c>
      <c r="T5" s="27"/>
      <c r="U5" s="28"/>
      <c r="V5" s="12"/>
      <c r="W5" s="12"/>
    </row>
    <row r="6" ht="16.5" spans="1:23">
      <c r="A6" s="33"/>
      <c r="B6" s="34"/>
      <c r="C6" s="34"/>
      <c r="D6" s="34"/>
      <c r="E6" s="34"/>
      <c r="F6" s="34"/>
      <c r="G6" s="4" t="s">
        <v>272</v>
      </c>
      <c r="H6" s="4" t="s">
        <v>29</v>
      </c>
      <c r="I6" s="4" t="s">
        <v>215</v>
      </c>
      <c r="J6" s="4" t="s">
        <v>272</v>
      </c>
      <c r="K6" s="4" t="s">
        <v>29</v>
      </c>
      <c r="L6" s="4" t="s">
        <v>215</v>
      </c>
      <c r="M6" s="4" t="s">
        <v>272</v>
      </c>
      <c r="N6" s="4" t="s">
        <v>29</v>
      </c>
      <c r="O6" s="4" t="s">
        <v>215</v>
      </c>
      <c r="P6" s="4" t="s">
        <v>272</v>
      </c>
      <c r="Q6" s="4" t="s">
        <v>29</v>
      </c>
      <c r="R6" s="4" t="s">
        <v>215</v>
      </c>
      <c r="S6" s="4" t="s">
        <v>272</v>
      </c>
      <c r="T6" s="4" t="s">
        <v>29</v>
      </c>
      <c r="U6" s="4" t="s">
        <v>215</v>
      </c>
      <c r="V6" s="12"/>
      <c r="W6" s="12"/>
    </row>
    <row r="7" spans="1:23">
      <c r="A7" s="35"/>
      <c r="B7" s="36"/>
      <c r="C7" s="36"/>
      <c r="D7" s="36"/>
      <c r="E7" s="36"/>
      <c r="F7" s="3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2" t="s">
        <v>279</v>
      </c>
      <c r="B8" s="32"/>
      <c r="C8" s="32"/>
      <c r="D8" s="32"/>
      <c r="E8" s="32"/>
      <c r="F8" s="3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6"/>
      <c r="B9" s="36"/>
      <c r="C9" s="36"/>
      <c r="D9" s="36"/>
      <c r="E9" s="36"/>
      <c r="F9" s="3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2" t="s">
        <v>280</v>
      </c>
      <c r="B10" s="32"/>
      <c r="C10" s="32"/>
      <c r="D10" s="32"/>
      <c r="E10" s="32"/>
      <c r="F10" s="3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6"/>
      <c r="B11" s="36"/>
      <c r="C11" s="36"/>
      <c r="D11" s="36"/>
      <c r="E11" s="36"/>
      <c r="F11" s="3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2" t="s">
        <v>281</v>
      </c>
      <c r="B12" s="32"/>
      <c r="C12" s="32"/>
      <c r="D12" s="32"/>
      <c r="E12" s="32"/>
      <c r="F12" s="3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6"/>
      <c r="B13" s="36"/>
      <c r="C13" s="36"/>
      <c r="D13" s="36"/>
      <c r="E13" s="36"/>
      <c r="F13" s="3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2" t="s">
        <v>282</v>
      </c>
      <c r="B14" s="32"/>
      <c r="C14" s="32"/>
      <c r="D14" s="32"/>
      <c r="E14" s="32"/>
      <c r="F14" s="3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6"/>
      <c r="B15" s="36"/>
      <c r="C15" s="36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283</v>
      </c>
      <c r="B17" s="14"/>
      <c r="C17" s="14"/>
      <c r="D17" s="14"/>
      <c r="E17" s="15"/>
      <c r="F17" s="16"/>
      <c r="G17" s="20"/>
      <c r="H17" s="25"/>
      <c r="I17" s="25"/>
      <c r="J17" s="13" t="s">
        <v>284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285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263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287</v>
      </c>
      <c r="B2" s="22" t="s">
        <v>211</v>
      </c>
      <c r="C2" s="22" t="s">
        <v>212</v>
      </c>
      <c r="D2" s="22" t="s">
        <v>213</v>
      </c>
      <c r="E2" s="22" t="s">
        <v>214</v>
      </c>
      <c r="F2" s="22" t="s">
        <v>215</v>
      </c>
      <c r="G2" s="21" t="s">
        <v>288</v>
      </c>
      <c r="H2" s="21" t="s">
        <v>289</v>
      </c>
      <c r="I2" s="21" t="s">
        <v>290</v>
      </c>
      <c r="J2" s="21" t="s">
        <v>289</v>
      </c>
      <c r="K2" s="21" t="s">
        <v>291</v>
      </c>
      <c r="L2" s="21" t="s">
        <v>289</v>
      </c>
      <c r="M2" s="22" t="s">
        <v>271</v>
      </c>
      <c r="N2" s="22" t="s">
        <v>225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3" t="s">
        <v>287</v>
      </c>
      <c r="B4" s="24" t="s">
        <v>292</v>
      </c>
      <c r="C4" s="24" t="s">
        <v>272</v>
      </c>
      <c r="D4" s="24" t="s">
        <v>213</v>
      </c>
      <c r="E4" s="22" t="s">
        <v>214</v>
      </c>
      <c r="F4" s="22" t="s">
        <v>215</v>
      </c>
      <c r="G4" s="21" t="s">
        <v>288</v>
      </c>
      <c r="H4" s="21" t="s">
        <v>289</v>
      </c>
      <c r="I4" s="21" t="s">
        <v>290</v>
      </c>
      <c r="J4" s="21" t="s">
        <v>289</v>
      </c>
      <c r="K4" s="21" t="s">
        <v>291</v>
      </c>
      <c r="L4" s="21" t="s">
        <v>289</v>
      </c>
      <c r="M4" s="22" t="s">
        <v>271</v>
      </c>
      <c r="N4" s="22" t="s">
        <v>225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283</v>
      </c>
      <c r="B11" s="14"/>
      <c r="C11" s="14"/>
      <c r="D11" s="15"/>
      <c r="E11" s="16"/>
      <c r="F11" s="25"/>
      <c r="G11" s="20"/>
      <c r="H11" s="25"/>
      <c r="I11" s="13" t="s">
        <v>284</v>
      </c>
      <c r="J11" s="14"/>
      <c r="K11" s="14"/>
      <c r="L11" s="14"/>
      <c r="M11" s="14"/>
      <c r="N11" s="17"/>
    </row>
    <row r="12" ht="68.25" customHeight="1" spans="1:14">
      <c r="A12" s="18" t="s">
        <v>293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F3" sqref="F3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215</v>
      </c>
      <c r="C2" s="5" t="s">
        <v>211</v>
      </c>
      <c r="D2" s="5" t="s">
        <v>212</v>
      </c>
      <c r="E2" s="5" t="s">
        <v>213</v>
      </c>
      <c r="F2" s="5" t="s">
        <v>214</v>
      </c>
      <c r="G2" s="4" t="s">
        <v>295</v>
      </c>
      <c r="H2" s="4" t="s">
        <v>296</v>
      </c>
      <c r="I2" s="4" t="s">
        <v>297</v>
      </c>
      <c r="J2" s="4" t="s">
        <v>298</v>
      </c>
      <c r="K2" s="5" t="s">
        <v>271</v>
      </c>
      <c r="L2" s="5" t="s">
        <v>225</v>
      </c>
    </row>
    <row r="3" spans="1:12">
      <c r="A3" s="11" t="s">
        <v>299</v>
      </c>
      <c r="B3" s="11" t="s">
        <v>257</v>
      </c>
      <c r="C3" s="12" t="s">
        <v>233</v>
      </c>
      <c r="D3" s="12" t="s">
        <v>228</v>
      </c>
      <c r="E3" s="12" t="s">
        <v>229</v>
      </c>
      <c r="F3" s="12" t="s">
        <v>100</v>
      </c>
      <c r="G3" s="12" t="s">
        <v>300</v>
      </c>
      <c r="H3" s="12" t="s">
        <v>301</v>
      </c>
      <c r="I3" s="12"/>
      <c r="J3" s="12"/>
      <c r="K3" s="12" t="s">
        <v>258</v>
      </c>
      <c r="L3" s="12" t="s">
        <v>259</v>
      </c>
    </row>
    <row r="4" spans="1:12">
      <c r="A4" s="11" t="s">
        <v>299</v>
      </c>
      <c r="B4" s="11" t="s">
        <v>257</v>
      </c>
      <c r="C4" s="12" t="s">
        <v>235</v>
      </c>
      <c r="D4" s="12" t="s">
        <v>228</v>
      </c>
      <c r="E4" s="12" t="s">
        <v>236</v>
      </c>
      <c r="F4" s="12" t="s">
        <v>100</v>
      </c>
      <c r="G4" s="12" t="s">
        <v>300</v>
      </c>
      <c r="H4" s="12" t="s">
        <v>301</v>
      </c>
      <c r="I4" s="12"/>
      <c r="J4" s="12"/>
      <c r="K4" s="12" t="s">
        <v>258</v>
      </c>
      <c r="L4" s="12" t="s">
        <v>259</v>
      </c>
    </row>
    <row r="5" spans="1:12">
      <c r="A5" s="11" t="s">
        <v>299</v>
      </c>
      <c r="B5" s="11" t="s">
        <v>302</v>
      </c>
      <c r="C5" s="12" t="s">
        <v>233</v>
      </c>
      <c r="D5" s="12" t="s">
        <v>228</v>
      </c>
      <c r="E5" s="12" t="s">
        <v>229</v>
      </c>
      <c r="F5" s="12" t="s">
        <v>100</v>
      </c>
      <c r="G5" s="12" t="s">
        <v>303</v>
      </c>
      <c r="H5" s="12" t="s">
        <v>304</v>
      </c>
      <c r="I5" s="12"/>
      <c r="J5" s="12"/>
      <c r="K5" s="12" t="s">
        <v>258</v>
      </c>
      <c r="L5" s="12" t="s">
        <v>259</v>
      </c>
    </row>
    <row r="6" spans="1:12">
      <c r="A6" s="11" t="s">
        <v>299</v>
      </c>
      <c r="B6" s="11" t="s">
        <v>302</v>
      </c>
      <c r="C6" s="12" t="s">
        <v>235</v>
      </c>
      <c r="D6" s="12" t="s">
        <v>228</v>
      </c>
      <c r="E6" s="12" t="s">
        <v>236</v>
      </c>
      <c r="F6" s="12" t="s">
        <v>100</v>
      </c>
      <c r="G6" s="12" t="s">
        <v>303</v>
      </c>
      <c r="H6" s="12" t="s">
        <v>304</v>
      </c>
      <c r="I6" s="12"/>
      <c r="J6" s="12"/>
      <c r="K6" s="12" t="s">
        <v>258</v>
      </c>
      <c r="L6" s="12" t="s">
        <v>259</v>
      </c>
    </row>
    <row r="7" spans="1:12">
      <c r="A7" s="11" t="s">
        <v>299</v>
      </c>
      <c r="B7" s="11" t="s">
        <v>302</v>
      </c>
      <c r="C7" s="12" t="s">
        <v>233</v>
      </c>
      <c r="D7" s="12" t="s">
        <v>228</v>
      </c>
      <c r="E7" s="12" t="s">
        <v>229</v>
      </c>
      <c r="F7" s="12" t="s">
        <v>100</v>
      </c>
      <c r="G7" s="12" t="s">
        <v>305</v>
      </c>
      <c r="H7" s="12" t="s">
        <v>304</v>
      </c>
      <c r="I7" s="12"/>
      <c r="J7" s="12"/>
      <c r="K7" s="12" t="s">
        <v>258</v>
      </c>
      <c r="L7" s="12" t="s">
        <v>259</v>
      </c>
    </row>
    <row r="8" spans="1:12">
      <c r="A8" s="11" t="s">
        <v>299</v>
      </c>
      <c r="B8" s="11" t="s">
        <v>302</v>
      </c>
      <c r="C8" s="12" t="s">
        <v>235</v>
      </c>
      <c r="D8" s="12" t="s">
        <v>228</v>
      </c>
      <c r="E8" s="12" t="s">
        <v>236</v>
      </c>
      <c r="F8" s="12" t="s">
        <v>100</v>
      </c>
      <c r="G8" s="12" t="s">
        <v>305</v>
      </c>
      <c r="H8" s="12" t="s">
        <v>304</v>
      </c>
      <c r="I8" s="12"/>
      <c r="J8" s="12"/>
      <c r="K8" s="12" t="s">
        <v>258</v>
      </c>
      <c r="L8" s="12" t="s">
        <v>259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3" t="s">
        <v>306</v>
      </c>
      <c r="B11" s="14"/>
      <c r="C11" s="14"/>
      <c r="D11" s="14"/>
      <c r="E11" s="15"/>
      <c r="F11" s="16"/>
      <c r="G11" s="20"/>
      <c r="H11" s="13" t="s">
        <v>307</v>
      </c>
      <c r="I11" s="14"/>
      <c r="J11" s="14"/>
      <c r="K11" s="14"/>
      <c r="L11" s="17"/>
    </row>
    <row r="12" ht="79.5" customHeight="1" spans="1:12">
      <c r="A12" s="18" t="s">
        <v>308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t="s">
        <v>263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24" sqref="D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210</v>
      </c>
      <c r="B2" s="5" t="s">
        <v>215</v>
      </c>
      <c r="C2" s="5" t="s">
        <v>272</v>
      </c>
      <c r="D2" s="5" t="s">
        <v>213</v>
      </c>
      <c r="E2" s="5" t="s">
        <v>214</v>
      </c>
      <c r="F2" s="4" t="s">
        <v>310</v>
      </c>
      <c r="G2" s="4" t="s">
        <v>251</v>
      </c>
      <c r="H2" s="6" t="s">
        <v>252</v>
      </c>
      <c r="I2" s="7" t="s">
        <v>254</v>
      </c>
    </row>
    <row r="3" s="1" customFormat="1" ht="16.5" spans="1:9">
      <c r="A3" s="4"/>
      <c r="B3" s="8"/>
      <c r="C3" s="8"/>
      <c r="D3" s="8"/>
      <c r="E3" s="8"/>
      <c r="F3" s="4" t="s">
        <v>311</v>
      </c>
      <c r="G3" s="4" t="s">
        <v>255</v>
      </c>
      <c r="H3" s="9"/>
      <c r="I3" s="10"/>
    </row>
    <row r="4" spans="1:9">
      <c r="A4" s="11">
        <v>1</v>
      </c>
      <c r="B4" s="11" t="s">
        <v>312</v>
      </c>
      <c r="C4" s="12" t="s">
        <v>313</v>
      </c>
      <c r="D4" s="12" t="s">
        <v>109</v>
      </c>
      <c r="E4" s="12" t="s">
        <v>100</v>
      </c>
      <c r="F4" s="12">
        <v>2.6</v>
      </c>
      <c r="G4" s="12">
        <v>3.8</v>
      </c>
      <c r="H4" s="12"/>
      <c r="I4" s="12" t="s">
        <v>259</v>
      </c>
    </row>
    <row r="5" spans="1:9">
      <c r="A5" s="11">
        <v>2</v>
      </c>
      <c r="B5" s="11" t="s">
        <v>312</v>
      </c>
      <c r="C5" s="12" t="s">
        <v>314</v>
      </c>
      <c r="D5" s="12" t="s">
        <v>315</v>
      </c>
      <c r="E5" s="12" t="s">
        <v>100</v>
      </c>
      <c r="F5" s="12">
        <v>2.8</v>
      </c>
      <c r="G5" s="12">
        <v>3.9</v>
      </c>
      <c r="H5" s="12"/>
      <c r="I5" s="12" t="s">
        <v>259</v>
      </c>
    </row>
    <row r="6" spans="1:9">
      <c r="A6" s="11">
        <v>3</v>
      </c>
      <c r="B6" s="11" t="s">
        <v>316</v>
      </c>
      <c r="C6" s="12" t="s">
        <v>317</v>
      </c>
      <c r="D6" s="12" t="s">
        <v>318</v>
      </c>
      <c r="E6" s="12" t="s">
        <v>100</v>
      </c>
      <c r="F6" s="12">
        <v>2.7</v>
      </c>
      <c r="G6" s="12">
        <v>3.7</v>
      </c>
      <c r="H6" s="12"/>
      <c r="I6" s="12" t="s">
        <v>259</v>
      </c>
    </row>
    <row r="7" spans="1:9">
      <c r="A7" s="11">
        <v>4</v>
      </c>
      <c r="B7" s="11" t="s">
        <v>316</v>
      </c>
      <c r="C7" s="12" t="s">
        <v>317</v>
      </c>
      <c r="D7" s="12" t="s">
        <v>319</v>
      </c>
      <c r="E7" s="12" t="s">
        <v>100</v>
      </c>
      <c r="F7" s="12">
        <v>2.6</v>
      </c>
      <c r="G7" s="12">
        <v>3.7</v>
      </c>
      <c r="H7" s="12"/>
      <c r="I7" s="12" t="s">
        <v>259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320</v>
      </c>
      <c r="B12" s="14"/>
      <c r="C12" s="14"/>
      <c r="D12" s="15"/>
      <c r="E12" s="16"/>
      <c r="F12" s="13" t="s">
        <v>307</v>
      </c>
      <c r="G12" s="14"/>
      <c r="H12" s="15"/>
      <c r="I12" s="17"/>
    </row>
    <row r="13" ht="39" customHeight="1" spans="1:9">
      <c r="A13" s="18" t="s">
        <v>321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263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70" zoomScaleNormal="70" zoomScalePageLayoutView="125" workbookViewId="0">
      <selection activeCell="M43" sqref="M43"/>
    </sheetView>
  </sheetViews>
  <sheetFormatPr defaultColWidth="10.375" defaultRowHeight="16.5" customHeight="1"/>
  <cols>
    <col min="1" max="9" width="10.375" style="111"/>
    <col min="10" max="10" width="8.875" style="111" customWidth="1"/>
    <col min="11" max="11" width="12" style="111" customWidth="1"/>
    <col min="12" max="16384" width="10.375" style="111"/>
  </cols>
  <sheetData>
    <row r="1" ht="21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5" spans="1:11">
      <c r="A2" s="187" t="s">
        <v>18</v>
      </c>
      <c r="B2" s="188"/>
      <c r="C2" s="188"/>
      <c r="D2" s="189" t="s">
        <v>19</v>
      </c>
      <c r="E2" s="189"/>
      <c r="F2" s="188"/>
      <c r="G2" s="188"/>
      <c r="H2" s="190" t="s">
        <v>20</v>
      </c>
      <c r="I2" s="295"/>
      <c r="J2" s="191"/>
      <c r="K2" s="192"/>
    </row>
    <row r="3" ht="14.25" spans="1:11">
      <c r="A3" s="193" t="s">
        <v>21</v>
      </c>
      <c r="B3" s="194"/>
      <c r="C3" s="195"/>
      <c r="D3" s="196" t="s">
        <v>22</v>
      </c>
      <c r="E3" s="197"/>
      <c r="F3" s="197"/>
      <c r="G3" s="198"/>
      <c r="H3" s="196" t="s">
        <v>23</v>
      </c>
      <c r="I3" s="197"/>
      <c r="J3" s="197"/>
      <c r="K3" s="198"/>
    </row>
    <row r="4" ht="14.25" spans="1:11">
      <c r="A4" s="199" t="s">
        <v>24</v>
      </c>
      <c r="B4" s="204"/>
      <c r="C4" s="205"/>
      <c r="D4" s="199" t="s">
        <v>25</v>
      </c>
      <c r="E4" s="201"/>
      <c r="F4" s="202"/>
      <c r="G4" s="203"/>
      <c r="H4" s="199" t="s">
        <v>26</v>
      </c>
      <c r="I4" s="201"/>
      <c r="J4" s="204" t="s">
        <v>27</v>
      </c>
      <c r="K4" s="205" t="s">
        <v>28</v>
      </c>
    </row>
    <row r="5" ht="14.25" spans="1:11">
      <c r="A5" s="206" t="s">
        <v>29</v>
      </c>
      <c r="B5" s="204"/>
      <c r="C5" s="205"/>
      <c r="D5" s="199" t="s">
        <v>30</v>
      </c>
      <c r="E5" s="201"/>
      <c r="F5" s="202"/>
      <c r="G5" s="203"/>
      <c r="H5" s="199" t="s">
        <v>31</v>
      </c>
      <c r="I5" s="201"/>
      <c r="J5" s="204" t="s">
        <v>27</v>
      </c>
      <c r="K5" s="205" t="s">
        <v>28</v>
      </c>
    </row>
    <row r="6" ht="14.25" spans="1:11">
      <c r="A6" s="199" t="s">
        <v>32</v>
      </c>
      <c r="B6" s="208"/>
      <c r="C6" s="209"/>
      <c r="D6" s="206" t="s">
        <v>33</v>
      </c>
      <c r="E6" s="232"/>
      <c r="F6" s="202"/>
      <c r="G6" s="203"/>
      <c r="H6" s="199" t="s">
        <v>34</v>
      </c>
      <c r="I6" s="201"/>
      <c r="J6" s="204" t="s">
        <v>27</v>
      </c>
      <c r="K6" s="205" t="s">
        <v>28</v>
      </c>
    </row>
    <row r="7" ht="14.25" spans="1:11">
      <c r="A7" s="199" t="s">
        <v>35</v>
      </c>
      <c r="B7" s="296"/>
      <c r="C7" s="253"/>
      <c r="D7" s="206" t="s">
        <v>36</v>
      </c>
      <c r="E7" s="231"/>
      <c r="F7" s="202"/>
      <c r="G7" s="203"/>
      <c r="H7" s="199" t="s">
        <v>37</v>
      </c>
      <c r="I7" s="201"/>
      <c r="J7" s="204" t="s">
        <v>27</v>
      </c>
      <c r="K7" s="205" t="s">
        <v>28</v>
      </c>
    </row>
    <row r="8" ht="15" spans="1:11">
      <c r="A8" s="297"/>
      <c r="B8" s="215"/>
      <c r="C8" s="216"/>
      <c r="D8" s="214" t="s">
        <v>38</v>
      </c>
      <c r="E8" s="217"/>
      <c r="F8" s="218"/>
      <c r="G8" s="219"/>
      <c r="H8" s="214" t="s">
        <v>39</v>
      </c>
      <c r="I8" s="217"/>
      <c r="J8" s="221" t="s">
        <v>27</v>
      </c>
      <c r="K8" s="222" t="s">
        <v>28</v>
      </c>
    </row>
    <row r="9" ht="15" spans="1:11">
      <c r="A9" s="298" t="s">
        <v>40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</row>
    <row r="10" ht="15" spans="1:11">
      <c r="A10" s="261" t="s">
        <v>41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ht="14.25" spans="1:11">
      <c r="A11" s="301" t="s">
        <v>42</v>
      </c>
      <c r="B11" s="302" t="s">
        <v>43</v>
      </c>
      <c r="C11" s="303" t="s">
        <v>44</v>
      </c>
      <c r="D11" s="304"/>
      <c r="E11" s="305" t="s">
        <v>45</v>
      </c>
      <c r="F11" s="302" t="s">
        <v>43</v>
      </c>
      <c r="G11" s="303" t="s">
        <v>44</v>
      </c>
      <c r="H11" s="303" t="s">
        <v>46</v>
      </c>
      <c r="I11" s="305" t="s">
        <v>47</v>
      </c>
      <c r="J11" s="302" t="s">
        <v>43</v>
      </c>
      <c r="K11" s="306" t="s">
        <v>44</v>
      </c>
    </row>
    <row r="12" ht="14.25" spans="1:11">
      <c r="A12" s="206" t="s">
        <v>48</v>
      </c>
      <c r="B12" s="230" t="s">
        <v>43</v>
      </c>
      <c r="C12" s="204" t="s">
        <v>44</v>
      </c>
      <c r="D12" s="231"/>
      <c r="E12" s="232" t="s">
        <v>49</v>
      </c>
      <c r="F12" s="230" t="s">
        <v>43</v>
      </c>
      <c r="G12" s="204" t="s">
        <v>44</v>
      </c>
      <c r="H12" s="204" t="s">
        <v>46</v>
      </c>
      <c r="I12" s="232" t="s">
        <v>50</v>
      </c>
      <c r="J12" s="230" t="s">
        <v>43</v>
      </c>
      <c r="K12" s="205" t="s">
        <v>44</v>
      </c>
    </row>
    <row r="13" ht="14.25" spans="1:11">
      <c r="A13" s="206" t="s">
        <v>51</v>
      </c>
      <c r="B13" s="230" t="s">
        <v>43</v>
      </c>
      <c r="C13" s="204" t="s">
        <v>44</v>
      </c>
      <c r="D13" s="231"/>
      <c r="E13" s="232" t="s">
        <v>52</v>
      </c>
      <c r="F13" s="204" t="s">
        <v>53</v>
      </c>
      <c r="G13" s="204" t="s">
        <v>54</v>
      </c>
      <c r="H13" s="204" t="s">
        <v>46</v>
      </c>
      <c r="I13" s="232" t="s">
        <v>55</v>
      </c>
      <c r="J13" s="230" t="s">
        <v>43</v>
      </c>
      <c r="K13" s="205" t="s">
        <v>44</v>
      </c>
    </row>
    <row r="14" ht="15" spans="1:11">
      <c r="A14" s="214" t="s">
        <v>56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33"/>
    </row>
    <row r="15" ht="15" spans="1:11">
      <c r="A15" s="261" t="s">
        <v>57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ht="14.25" spans="1:11">
      <c r="A16" s="307" t="s">
        <v>58</v>
      </c>
      <c r="B16" s="303" t="s">
        <v>53</v>
      </c>
      <c r="C16" s="303" t="s">
        <v>54</v>
      </c>
      <c r="D16" s="308"/>
      <c r="E16" s="309" t="s">
        <v>59</v>
      </c>
      <c r="F16" s="303" t="s">
        <v>53</v>
      </c>
      <c r="G16" s="303" t="s">
        <v>54</v>
      </c>
      <c r="H16" s="310"/>
      <c r="I16" s="309" t="s">
        <v>60</v>
      </c>
      <c r="J16" s="303" t="s">
        <v>53</v>
      </c>
      <c r="K16" s="306" t="s">
        <v>54</v>
      </c>
    </row>
    <row r="17" customHeight="1" spans="1:22">
      <c r="A17" s="210" t="s">
        <v>61</v>
      </c>
      <c r="B17" s="204" t="s">
        <v>53</v>
      </c>
      <c r="C17" s="204" t="s">
        <v>54</v>
      </c>
      <c r="D17" s="122"/>
      <c r="E17" s="211" t="s">
        <v>62</v>
      </c>
      <c r="F17" s="204" t="s">
        <v>53</v>
      </c>
      <c r="G17" s="204" t="s">
        <v>54</v>
      </c>
      <c r="H17" s="311"/>
      <c r="I17" s="211" t="s">
        <v>63</v>
      </c>
      <c r="J17" s="204" t="s">
        <v>53</v>
      </c>
      <c r="K17" s="205" t="s">
        <v>54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22">
      <c r="A18" s="313" t="s">
        <v>64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ht="18" customHeight="1" spans="1:22">
      <c r="A19" s="261" t="s">
        <v>65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customHeight="1" spans="1:22">
      <c r="A20" s="316" t="s">
        <v>66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ht="21.75" customHeight="1" spans="1:22">
      <c r="A21" s="319" t="s">
        <v>67</v>
      </c>
      <c r="B21" s="211" t="s">
        <v>68</v>
      </c>
      <c r="C21" s="211" t="s">
        <v>69</v>
      </c>
      <c r="D21" s="211" t="s">
        <v>70</v>
      </c>
      <c r="E21" s="211" t="s">
        <v>71</v>
      </c>
      <c r="F21" s="211" t="s">
        <v>72</v>
      </c>
      <c r="G21" s="211" t="s">
        <v>73</v>
      </c>
      <c r="H21" s="211" t="s">
        <v>74</v>
      </c>
      <c r="I21" s="211" t="s">
        <v>75</v>
      </c>
      <c r="J21" s="211" t="s">
        <v>76</v>
      </c>
      <c r="K21" s="155" t="s">
        <v>77</v>
      </c>
    </row>
    <row r="22" customHeight="1" spans="1:22">
      <c r="A22" s="213" t="s">
        <v>78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customHeight="1" spans="1:22">
      <c r="A23" s="213" t="s">
        <v>79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customHeight="1" spans="1:22">
      <c r="A24" s="213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customHeight="1" spans="1:22">
      <c r="A25" s="213"/>
      <c r="B25" s="320"/>
      <c r="C25" s="320"/>
      <c r="D25" s="320"/>
      <c r="E25" s="320"/>
      <c r="F25" s="320"/>
      <c r="G25" s="320"/>
      <c r="H25" s="320"/>
      <c r="I25" s="320"/>
      <c r="J25" s="320"/>
      <c r="K25" s="132"/>
    </row>
    <row r="26" customHeight="1" spans="1:22">
      <c r="A26" s="213"/>
      <c r="B26" s="320"/>
      <c r="C26" s="320"/>
      <c r="D26" s="320"/>
      <c r="E26" s="320"/>
      <c r="F26" s="320"/>
      <c r="G26" s="320"/>
      <c r="H26" s="320"/>
      <c r="I26" s="320"/>
      <c r="J26" s="320"/>
      <c r="K26" s="132"/>
    </row>
    <row r="27" customHeight="1" spans="1:22">
      <c r="A27" s="213"/>
      <c r="B27" s="320"/>
      <c r="C27" s="320"/>
      <c r="D27" s="320"/>
      <c r="E27" s="320"/>
      <c r="F27" s="320"/>
      <c r="G27" s="320"/>
      <c r="H27" s="320"/>
      <c r="I27" s="320"/>
      <c r="J27" s="320"/>
      <c r="K27" s="132"/>
    </row>
    <row r="28" customHeight="1" spans="1:22">
      <c r="A28" s="213"/>
      <c r="B28" s="320"/>
      <c r="C28" s="320"/>
      <c r="D28" s="320"/>
      <c r="E28" s="320"/>
      <c r="F28" s="320"/>
      <c r="G28" s="320"/>
      <c r="H28" s="320"/>
      <c r="I28" s="320"/>
      <c r="J28" s="320"/>
      <c r="K28" s="132"/>
    </row>
    <row r="29" ht="18" customHeight="1" spans="1:22">
      <c r="A29" s="323" t="s">
        <v>80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ht="18.75" customHeight="1" spans="1:22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ht="18" customHeight="1" spans="1:22">
      <c r="A32" s="323" t="s">
        <v>81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14.25" spans="1:11">
      <c r="A33" s="332" t="s">
        <v>82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ht="15" spans="1:11">
      <c r="A34" s="128" t="s">
        <v>83</v>
      </c>
      <c r="B34" s="130"/>
      <c r="C34" s="204" t="s">
        <v>27</v>
      </c>
      <c r="D34" s="204" t="s">
        <v>28</v>
      </c>
      <c r="E34" s="335" t="s">
        <v>84</v>
      </c>
      <c r="F34" s="336"/>
      <c r="G34" s="336"/>
      <c r="H34" s="336"/>
      <c r="I34" s="336"/>
      <c r="J34" s="336"/>
      <c r="K34" s="337"/>
    </row>
    <row r="35" ht="15" spans="1:11">
      <c r="A35" s="338" t="s">
        <v>85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4.25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ht="14.25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ht="15" spans="1:11">
      <c r="A43" s="245" t="s">
        <v>86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ht="15" spans="1:11">
      <c r="A44" s="261" t="s">
        <v>87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ht="14.25" spans="1:11">
      <c r="A45" s="307" t="s">
        <v>88</v>
      </c>
      <c r="B45" s="303" t="s">
        <v>53</v>
      </c>
      <c r="C45" s="303" t="s">
        <v>54</v>
      </c>
      <c r="D45" s="303" t="s">
        <v>46</v>
      </c>
      <c r="E45" s="309" t="s">
        <v>89</v>
      </c>
      <c r="F45" s="303" t="s">
        <v>53</v>
      </c>
      <c r="G45" s="303" t="s">
        <v>54</v>
      </c>
      <c r="H45" s="303" t="s">
        <v>46</v>
      </c>
      <c r="I45" s="309" t="s">
        <v>90</v>
      </c>
      <c r="J45" s="303" t="s">
        <v>53</v>
      </c>
      <c r="K45" s="306" t="s">
        <v>54</v>
      </c>
    </row>
    <row r="46" ht="14.25" spans="1:11">
      <c r="A46" s="210" t="s">
        <v>45</v>
      </c>
      <c r="B46" s="204" t="s">
        <v>53</v>
      </c>
      <c r="C46" s="204" t="s">
        <v>54</v>
      </c>
      <c r="D46" s="204" t="s">
        <v>46</v>
      </c>
      <c r="E46" s="211" t="s">
        <v>52</v>
      </c>
      <c r="F46" s="204" t="s">
        <v>53</v>
      </c>
      <c r="G46" s="204" t="s">
        <v>54</v>
      </c>
      <c r="H46" s="204" t="s">
        <v>46</v>
      </c>
      <c r="I46" s="211" t="s">
        <v>63</v>
      </c>
      <c r="J46" s="204" t="s">
        <v>53</v>
      </c>
      <c r="K46" s="205" t="s">
        <v>54</v>
      </c>
    </row>
    <row r="47" ht="15" spans="1:11">
      <c r="A47" s="214" t="s">
        <v>56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33"/>
    </row>
    <row r="48" ht="15" spans="1:11">
      <c r="A48" s="338" t="s">
        <v>91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ht="15" spans="1:11">
      <c r="A50" s="342" t="s">
        <v>92</v>
      </c>
      <c r="B50" s="343" t="s">
        <v>93</v>
      </c>
      <c r="C50" s="343"/>
      <c r="D50" s="344" t="s">
        <v>94</v>
      </c>
      <c r="E50" s="345"/>
      <c r="F50" s="346" t="s">
        <v>95</v>
      </c>
      <c r="G50" s="347"/>
      <c r="H50" s="348" t="s">
        <v>96</v>
      </c>
      <c r="I50" s="349"/>
      <c r="J50" s="350"/>
      <c r="K50" s="351"/>
    </row>
    <row r="51" ht="15" spans="1:11">
      <c r="A51" s="338" t="s">
        <v>97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ht="15" spans="1:11">
      <c r="A53" s="342" t="s">
        <v>92</v>
      </c>
      <c r="B53" s="343" t="s">
        <v>93</v>
      </c>
      <c r="C53" s="343"/>
      <c r="D53" s="344" t="s">
        <v>94</v>
      </c>
      <c r="E53" s="355"/>
      <c r="F53" s="346" t="s">
        <v>98</v>
      </c>
      <c r="G53" s="347"/>
      <c r="H53" s="348" t="s">
        <v>96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90" zoomScaleNormal="90" topLeftCell="A2" workbookViewId="0">
      <selection activeCell="M12" sqref="M12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4.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4" width="9" style="62"/>
  </cols>
  <sheetData>
    <row r="1" ht="30" customHeight="1" spans="1:15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272" t="s">
        <v>100</v>
      </c>
      <c r="C2" s="272"/>
      <c r="D2" s="273" t="s">
        <v>29</v>
      </c>
      <c r="E2" s="272" t="s">
        <v>101</v>
      </c>
      <c r="F2" s="272"/>
      <c r="G2" s="272"/>
      <c r="H2" s="272"/>
      <c r="I2" s="68"/>
      <c r="J2" s="69" t="s">
        <v>20</v>
      </c>
      <c r="K2" s="272" t="s">
        <v>102</v>
      </c>
      <c r="L2" s="272"/>
      <c r="M2" s="272"/>
      <c r="N2" s="272"/>
      <c r="O2" s="274"/>
    </row>
    <row r="3" ht="29.1" customHeight="1" spans="1:15">
      <c r="A3" s="71" t="s">
        <v>103</v>
      </c>
      <c r="B3" s="72" t="s">
        <v>104</v>
      </c>
      <c r="C3" s="72"/>
      <c r="D3" s="72"/>
      <c r="E3" s="72"/>
      <c r="F3" s="72"/>
      <c r="G3" s="72"/>
      <c r="H3" s="72"/>
      <c r="I3" s="73"/>
      <c r="J3" s="72" t="s">
        <v>105</v>
      </c>
      <c r="K3" s="72"/>
      <c r="L3" s="72"/>
      <c r="M3" s="72"/>
      <c r="N3" s="72"/>
      <c r="O3" s="74"/>
    </row>
    <row r="4" ht="29.1" customHeight="1" spans="1:15">
      <c r="A4" s="71"/>
      <c r="B4" s="275" t="s">
        <v>70</v>
      </c>
      <c r="C4" s="276" t="s">
        <v>71</v>
      </c>
      <c r="D4" s="277" t="s">
        <v>72</v>
      </c>
      <c r="E4" s="276" t="s">
        <v>73</v>
      </c>
      <c r="F4" s="276" t="s">
        <v>74</v>
      </c>
      <c r="G4" s="276" t="s">
        <v>75</v>
      </c>
      <c r="H4" s="278" t="s">
        <v>106</v>
      </c>
      <c r="I4" s="73"/>
      <c r="J4" s="279" t="s">
        <v>107</v>
      </c>
      <c r="K4" s="279" t="s">
        <v>108</v>
      </c>
      <c r="L4" s="77"/>
      <c r="M4" s="77" t="s">
        <v>109</v>
      </c>
      <c r="N4" s="77"/>
      <c r="O4" s="78"/>
    </row>
    <row r="5" ht="29.1" customHeight="1" spans="1:15">
      <c r="A5" s="71"/>
      <c r="B5" s="275" t="s">
        <v>110</v>
      </c>
      <c r="C5" s="276" t="s">
        <v>111</v>
      </c>
      <c r="D5" s="277" t="s">
        <v>112</v>
      </c>
      <c r="E5" s="276" t="s">
        <v>113</v>
      </c>
      <c r="F5" s="276" t="s">
        <v>114</v>
      </c>
      <c r="G5" s="276" t="s">
        <v>115</v>
      </c>
      <c r="H5" s="280"/>
      <c r="I5" s="73"/>
      <c r="J5" s="80" t="s">
        <v>72</v>
      </c>
      <c r="K5" s="80" t="s">
        <v>72</v>
      </c>
      <c r="L5" s="80"/>
      <c r="M5" s="80" t="s">
        <v>72</v>
      </c>
      <c r="N5" s="80"/>
      <c r="O5" s="81"/>
    </row>
    <row r="6" ht="29.1" customHeight="1" spans="1:15">
      <c r="A6" s="281" t="s">
        <v>116</v>
      </c>
      <c r="B6" s="282">
        <f>C6-1</f>
        <v>66</v>
      </c>
      <c r="C6" s="282">
        <f>D6-2</f>
        <v>67</v>
      </c>
      <c r="D6" s="283">
        <v>69</v>
      </c>
      <c r="E6" s="282">
        <f>D6+2</f>
        <v>71</v>
      </c>
      <c r="F6" s="282">
        <f>E6+2</f>
        <v>73</v>
      </c>
      <c r="G6" s="282">
        <f>F6+1</f>
        <v>74</v>
      </c>
      <c r="H6" s="376" t="s">
        <v>117</v>
      </c>
      <c r="I6" s="73"/>
      <c r="J6" s="84" t="s">
        <v>118</v>
      </c>
      <c r="K6" s="284">
        <v>-0.3</v>
      </c>
      <c r="L6" s="84"/>
      <c r="M6" s="84" t="s">
        <v>119</v>
      </c>
      <c r="N6" s="84"/>
      <c r="O6" s="85"/>
    </row>
    <row r="7" ht="29.1" customHeight="1" spans="1:15">
      <c r="A7" s="276" t="s">
        <v>120</v>
      </c>
      <c r="B7" s="282">
        <f>C7-4</f>
        <v>106</v>
      </c>
      <c r="C7" s="282">
        <f>D7-4</f>
        <v>110</v>
      </c>
      <c r="D7" s="285" t="s">
        <v>121</v>
      </c>
      <c r="E7" s="282">
        <f>D7+4</f>
        <v>118</v>
      </c>
      <c r="F7" s="282">
        <f>E7+4</f>
        <v>122</v>
      </c>
      <c r="G7" s="282">
        <f>F7+6</f>
        <v>128</v>
      </c>
      <c r="H7" s="376" t="s">
        <v>117</v>
      </c>
      <c r="I7" s="73"/>
      <c r="J7" s="86" t="s">
        <v>122</v>
      </c>
      <c r="K7" s="286">
        <v>-0.8</v>
      </c>
      <c r="L7" s="86"/>
      <c r="M7" s="86" t="s">
        <v>123</v>
      </c>
      <c r="N7" s="86"/>
      <c r="O7" s="88"/>
    </row>
    <row r="8" ht="29.1" customHeight="1" spans="1:15">
      <c r="A8" s="276" t="s">
        <v>124</v>
      </c>
      <c r="B8" s="287">
        <f>C8-4</f>
        <v>102</v>
      </c>
      <c r="C8" s="287">
        <f>D8-4</f>
        <v>106</v>
      </c>
      <c r="D8" s="283">
        <v>110</v>
      </c>
      <c r="E8" s="287">
        <f>D8+4</f>
        <v>114</v>
      </c>
      <c r="F8" s="287">
        <f>E8+5</f>
        <v>119</v>
      </c>
      <c r="G8" s="287">
        <f>F8+6</f>
        <v>125</v>
      </c>
      <c r="H8" s="376" t="s">
        <v>117</v>
      </c>
      <c r="I8" s="73"/>
      <c r="J8" s="84" t="s">
        <v>125</v>
      </c>
      <c r="K8" s="284">
        <v>0.2</v>
      </c>
      <c r="L8" s="84"/>
      <c r="M8" s="84" t="s">
        <v>126</v>
      </c>
      <c r="N8" s="84"/>
      <c r="O8" s="89"/>
    </row>
    <row r="9" ht="29.1" customHeight="1" spans="1:15">
      <c r="A9" s="276" t="s">
        <v>127</v>
      </c>
      <c r="B9" s="282">
        <f>C9-1.2</f>
        <v>43.6</v>
      </c>
      <c r="C9" s="282">
        <f>D9-1.2</f>
        <v>44.8</v>
      </c>
      <c r="D9" s="283">
        <v>46</v>
      </c>
      <c r="E9" s="282">
        <f>D9+1.2</f>
        <v>47.2</v>
      </c>
      <c r="F9" s="282">
        <f>E9+1.2</f>
        <v>48.4</v>
      </c>
      <c r="G9" s="282">
        <f>F9+1.4</f>
        <v>49.8</v>
      </c>
      <c r="H9" s="376" t="s">
        <v>128</v>
      </c>
      <c r="I9" s="73"/>
      <c r="J9" s="84" t="s">
        <v>129</v>
      </c>
      <c r="K9" s="84" t="s">
        <v>118</v>
      </c>
      <c r="L9" s="84"/>
      <c r="M9" s="84" t="s">
        <v>119</v>
      </c>
      <c r="N9" s="84"/>
      <c r="O9" s="89"/>
    </row>
    <row r="10" ht="29.1" customHeight="1" spans="1:15">
      <c r="A10" s="276" t="s">
        <v>130</v>
      </c>
      <c r="B10" s="282">
        <f>C10-0.6</f>
        <v>61.2</v>
      </c>
      <c r="C10" s="282">
        <f>D10-1.2</f>
        <v>61.8</v>
      </c>
      <c r="D10" s="283">
        <v>63</v>
      </c>
      <c r="E10" s="282">
        <f>D10+1.2</f>
        <v>64.2</v>
      </c>
      <c r="F10" s="282">
        <f>E10+1.2</f>
        <v>65.4</v>
      </c>
      <c r="G10" s="282">
        <f>F10+0.6</f>
        <v>66</v>
      </c>
      <c r="H10" s="376" t="s">
        <v>128</v>
      </c>
      <c r="I10" s="73"/>
      <c r="J10" s="84" t="s">
        <v>131</v>
      </c>
      <c r="K10" s="84" t="s">
        <v>118</v>
      </c>
      <c r="L10" s="84"/>
      <c r="M10" s="84" t="s">
        <v>131</v>
      </c>
      <c r="N10" s="84"/>
      <c r="O10" s="89"/>
    </row>
    <row r="11" ht="29.1" customHeight="1" spans="1:15">
      <c r="A11" s="276" t="s">
        <v>132</v>
      </c>
      <c r="B11" s="282">
        <f>C11-0.8</f>
        <v>19.9</v>
      </c>
      <c r="C11" s="282">
        <f>D11-0.8</f>
        <v>20.7</v>
      </c>
      <c r="D11" s="283">
        <v>21.5</v>
      </c>
      <c r="E11" s="282">
        <f>D11+0.8</f>
        <v>22.3</v>
      </c>
      <c r="F11" s="282">
        <f>E11+0.8</f>
        <v>23.1</v>
      </c>
      <c r="G11" s="282">
        <f>F11+1.3</f>
        <v>24.4</v>
      </c>
      <c r="H11" s="376" t="s">
        <v>133</v>
      </c>
      <c r="I11" s="73"/>
      <c r="J11" s="84" t="s">
        <v>118</v>
      </c>
      <c r="K11" s="284">
        <v>-0.3</v>
      </c>
      <c r="L11" s="84"/>
      <c r="M11" s="84" t="s">
        <v>123</v>
      </c>
      <c r="N11" s="84"/>
      <c r="O11" s="89"/>
    </row>
    <row r="12" ht="29.1" customHeight="1" spans="1:15">
      <c r="A12" s="276" t="s">
        <v>134</v>
      </c>
      <c r="B12" s="282">
        <f>C12-0.7</f>
        <v>16.1</v>
      </c>
      <c r="C12" s="282">
        <f>D12-0.7</f>
        <v>16.8</v>
      </c>
      <c r="D12" s="283">
        <v>17.5</v>
      </c>
      <c r="E12" s="282">
        <f>D12+0.7</f>
        <v>18.2</v>
      </c>
      <c r="F12" s="282">
        <f>E12+0.7</f>
        <v>18.9</v>
      </c>
      <c r="G12" s="282">
        <f>F12+0.9</f>
        <v>19.8</v>
      </c>
      <c r="H12" s="376" t="s">
        <v>133</v>
      </c>
      <c r="I12" s="73"/>
      <c r="J12" s="84" t="s">
        <v>135</v>
      </c>
      <c r="K12" s="284">
        <v>-0.2</v>
      </c>
      <c r="L12" s="84"/>
      <c r="M12" s="84" t="s">
        <v>123</v>
      </c>
      <c r="N12" s="84"/>
      <c r="O12" s="89"/>
    </row>
    <row r="13" ht="29.1" customHeight="1" spans="1:15">
      <c r="A13" s="276" t="s">
        <v>136</v>
      </c>
      <c r="B13" s="282">
        <f>C13-0.5</f>
        <v>10.5</v>
      </c>
      <c r="C13" s="282">
        <f>D13-0.5</f>
        <v>11</v>
      </c>
      <c r="D13" s="283">
        <v>11.5</v>
      </c>
      <c r="E13" s="282">
        <f>D13+0.5</f>
        <v>12</v>
      </c>
      <c r="F13" s="282">
        <f>E13+0.5</f>
        <v>12.5</v>
      </c>
      <c r="G13" s="288">
        <f>F13+0.7</f>
        <v>13.2</v>
      </c>
      <c r="H13" s="376" t="s">
        <v>133</v>
      </c>
      <c r="I13" s="73"/>
      <c r="J13" s="84" t="s">
        <v>131</v>
      </c>
      <c r="K13" s="84" t="s">
        <v>118</v>
      </c>
      <c r="L13" s="84"/>
      <c r="M13" s="84" t="s">
        <v>119</v>
      </c>
      <c r="N13" s="84"/>
      <c r="O13" s="89"/>
    </row>
    <row r="14" ht="29.1" customHeight="1" spans="1:15">
      <c r="A14" s="276" t="s">
        <v>137</v>
      </c>
      <c r="B14" s="282">
        <f>C14-1</f>
        <v>49</v>
      </c>
      <c r="C14" s="282">
        <f>D14-1</f>
        <v>50</v>
      </c>
      <c r="D14" s="283">
        <v>51</v>
      </c>
      <c r="E14" s="282">
        <f>D14+1</f>
        <v>52</v>
      </c>
      <c r="F14" s="282">
        <f>E14+1</f>
        <v>53</v>
      </c>
      <c r="G14" s="282">
        <f>F14+1.5</f>
        <v>54.5</v>
      </c>
      <c r="H14" s="276" t="s">
        <v>138</v>
      </c>
      <c r="I14" s="73"/>
      <c r="J14" s="84" t="s">
        <v>118</v>
      </c>
      <c r="K14" s="284">
        <v>-0.2</v>
      </c>
      <c r="L14" s="84"/>
      <c r="M14" s="84" t="s">
        <v>126</v>
      </c>
      <c r="N14" s="84"/>
      <c r="O14" s="89"/>
    </row>
    <row r="15" ht="29.1" customHeight="1" spans="1:15">
      <c r="A15" s="276" t="s">
        <v>139</v>
      </c>
      <c r="B15" s="282">
        <f>C15</f>
        <v>17</v>
      </c>
      <c r="C15" s="282">
        <f>D15-1</f>
        <v>17</v>
      </c>
      <c r="D15" s="289">
        <v>18</v>
      </c>
      <c r="E15" s="282">
        <f>D15</f>
        <v>18</v>
      </c>
      <c r="F15" s="282">
        <f>E15+1.5</f>
        <v>19.5</v>
      </c>
      <c r="G15" s="282">
        <f>F15</f>
        <v>19.5</v>
      </c>
      <c r="H15" s="290" t="s">
        <v>138</v>
      </c>
      <c r="I15" s="73"/>
      <c r="J15" s="86" t="s">
        <v>118</v>
      </c>
      <c r="K15" s="86" t="s">
        <v>118</v>
      </c>
      <c r="L15" s="86"/>
      <c r="M15" s="86" t="s">
        <v>140</v>
      </c>
      <c r="N15" s="86"/>
      <c r="O15" s="88"/>
    </row>
    <row r="16" ht="29.1" customHeight="1" spans="1:15">
      <c r="A16" s="82"/>
      <c r="B16" s="79"/>
      <c r="C16" s="79"/>
      <c r="D16" s="83"/>
      <c r="E16" s="79"/>
      <c r="F16" s="79"/>
      <c r="G16" s="79"/>
      <c r="H16" s="79"/>
      <c r="I16" s="73"/>
      <c r="J16" s="86"/>
      <c r="K16" s="86"/>
      <c r="L16" s="86"/>
      <c r="M16" s="86"/>
      <c r="N16" s="86"/>
      <c r="O16" s="88"/>
    </row>
    <row r="17" ht="29.1" customHeight="1" spans="1:15">
      <c r="A17" s="90"/>
      <c r="B17" s="91"/>
      <c r="C17" s="92"/>
      <c r="D17" s="93"/>
      <c r="E17" s="92"/>
      <c r="F17" s="92"/>
      <c r="G17" s="92"/>
      <c r="H17" s="92"/>
      <c r="I17" s="73"/>
      <c r="J17" s="86"/>
      <c r="K17" s="86"/>
      <c r="L17" s="86"/>
      <c r="M17" s="86"/>
      <c r="N17" s="86"/>
      <c r="O17" s="88"/>
    </row>
    <row r="18" ht="29.1" customHeight="1" spans="1:15">
      <c r="A18" s="94"/>
      <c r="B18" s="95"/>
      <c r="C18" s="96"/>
      <c r="D18" s="96"/>
      <c r="E18" s="96"/>
      <c r="F18" s="96"/>
      <c r="G18" s="291"/>
      <c r="H18" s="97"/>
      <c r="I18" s="73"/>
      <c r="J18" s="86"/>
      <c r="K18" s="86"/>
      <c r="L18" s="86"/>
      <c r="M18" s="86"/>
      <c r="N18" s="86"/>
      <c r="O18" s="88"/>
    </row>
    <row r="19" ht="29.1" customHeight="1" spans="1:15">
      <c r="A19" s="98"/>
      <c r="B19" s="99"/>
      <c r="C19" s="100"/>
      <c r="D19" s="100"/>
      <c r="E19" s="101"/>
      <c r="F19" s="101"/>
      <c r="G19" s="292"/>
      <c r="H19" s="102"/>
      <c r="I19" s="103"/>
      <c r="J19" s="104"/>
      <c r="K19" s="105"/>
      <c r="L19" s="106"/>
      <c r="M19" s="105"/>
      <c r="N19" s="105"/>
      <c r="O19" s="107"/>
    </row>
    <row r="20" ht="15" spans="1:15">
      <c r="A20" s="108" t="s">
        <v>84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14.25" spans="1:15">
      <c r="A21" s="62" t="s">
        <v>141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14.25" spans="1:15">
      <c r="A22" s="109" t="s">
        <v>142</v>
      </c>
      <c r="B22" s="109"/>
      <c r="C22" s="109"/>
      <c r="D22" s="109"/>
      <c r="E22" s="109"/>
      <c r="F22" s="109"/>
      <c r="G22" s="109"/>
      <c r="H22" s="109"/>
      <c r="I22" s="109"/>
      <c r="J22" s="108" t="s">
        <v>143</v>
      </c>
      <c r="K22" s="110">
        <v>46044</v>
      </c>
      <c r="L22" s="108" t="s">
        <v>144</v>
      </c>
      <c r="M22" s="108"/>
      <c r="N22" s="108" t="s">
        <v>145</v>
      </c>
      <c r="O22" s="293" t="s">
        <v>146</v>
      </c>
    </row>
    <row r="23" ht="18.95" customHeight="1" spans="1:15">
      <c r="A23" s="62" t="s">
        <v>147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1"/>
  </cols>
  <sheetData>
    <row r="1" ht="22.5" customHeight="1" spans="1:11">
      <c r="A1" s="186" t="s">
        <v>148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188"/>
      <c r="C2" s="188"/>
      <c r="D2" s="189" t="s">
        <v>19</v>
      </c>
      <c r="E2" s="189"/>
      <c r="F2" s="188"/>
      <c r="G2" s="188"/>
      <c r="H2" s="190" t="s">
        <v>20</v>
      </c>
      <c r="I2" s="191"/>
      <c r="J2" s="191"/>
      <c r="K2" s="192"/>
    </row>
    <row r="3" customHeight="1" spans="1:11">
      <c r="A3" s="193" t="s">
        <v>21</v>
      </c>
      <c r="B3" s="194"/>
      <c r="C3" s="195"/>
      <c r="D3" s="196" t="s">
        <v>22</v>
      </c>
      <c r="E3" s="197"/>
      <c r="F3" s="197"/>
      <c r="G3" s="198"/>
      <c r="H3" s="196" t="s">
        <v>23</v>
      </c>
      <c r="I3" s="197"/>
      <c r="J3" s="197"/>
      <c r="K3" s="198"/>
    </row>
    <row r="4" customHeight="1" spans="1:11">
      <c r="A4" s="199" t="s">
        <v>24</v>
      </c>
      <c r="B4" s="122"/>
      <c r="C4" s="200"/>
      <c r="D4" s="199" t="s">
        <v>25</v>
      </c>
      <c r="E4" s="201"/>
      <c r="F4" s="202"/>
      <c r="G4" s="203"/>
      <c r="H4" s="199" t="s">
        <v>149</v>
      </c>
      <c r="I4" s="201"/>
      <c r="J4" s="204" t="s">
        <v>27</v>
      </c>
      <c r="K4" s="205" t="s">
        <v>28</v>
      </c>
    </row>
    <row r="5" customHeight="1" spans="1:11">
      <c r="A5" s="206" t="s">
        <v>29</v>
      </c>
      <c r="B5" s="125"/>
      <c r="C5" s="207"/>
      <c r="D5" s="199" t="s">
        <v>150</v>
      </c>
      <c r="E5" s="201"/>
      <c r="F5" s="122"/>
      <c r="G5" s="200"/>
      <c r="H5" s="199" t="s">
        <v>151</v>
      </c>
      <c r="I5" s="201"/>
      <c r="J5" s="204" t="s">
        <v>27</v>
      </c>
      <c r="K5" s="205" t="s">
        <v>28</v>
      </c>
    </row>
    <row r="6" customHeight="1" spans="1:11">
      <c r="A6" s="199" t="s">
        <v>32</v>
      </c>
      <c r="B6" s="208"/>
      <c r="C6" s="209"/>
      <c r="D6" s="199" t="s">
        <v>152</v>
      </c>
      <c r="E6" s="201"/>
      <c r="F6" s="122"/>
      <c r="G6" s="200"/>
      <c r="H6" s="210" t="s">
        <v>153</v>
      </c>
      <c r="I6" s="211"/>
      <c r="J6" s="211"/>
      <c r="K6" s="212"/>
    </row>
    <row r="7" customHeight="1" spans="1:11">
      <c r="A7" s="199" t="s">
        <v>35</v>
      </c>
      <c r="B7" s="122"/>
      <c r="C7" s="200"/>
      <c r="D7" s="199" t="s">
        <v>154</v>
      </c>
      <c r="E7" s="201"/>
      <c r="F7" s="122"/>
      <c r="G7" s="200"/>
      <c r="H7" s="213"/>
      <c r="I7" s="204"/>
      <c r="J7" s="204"/>
      <c r="K7" s="205"/>
    </row>
    <row r="8" customHeight="1" spans="1:11">
      <c r="A8" s="214"/>
      <c r="B8" s="215"/>
      <c r="C8" s="216"/>
      <c r="D8" s="214" t="s">
        <v>38</v>
      </c>
      <c r="E8" s="217"/>
      <c r="F8" s="218"/>
      <c r="G8" s="219"/>
      <c r="H8" s="220"/>
      <c r="I8" s="221"/>
      <c r="J8" s="221"/>
      <c r="K8" s="222"/>
    </row>
    <row r="9" customHeight="1" spans="1:11">
      <c r="A9" s="223" t="s">
        <v>155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42</v>
      </c>
      <c r="B10" s="225" t="s">
        <v>43</v>
      </c>
      <c r="C10" s="226" t="s">
        <v>44</v>
      </c>
      <c r="D10" s="227"/>
      <c r="E10" s="228" t="s">
        <v>47</v>
      </c>
      <c r="F10" s="225" t="s">
        <v>43</v>
      </c>
      <c r="G10" s="226" t="s">
        <v>44</v>
      </c>
      <c r="H10" s="225"/>
      <c r="I10" s="228" t="s">
        <v>45</v>
      </c>
      <c r="J10" s="225" t="s">
        <v>43</v>
      </c>
      <c r="K10" s="229" t="s">
        <v>44</v>
      </c>
    </row>
    <row r="11" customHeight="1" spans="1:11">
      <c r="A11" s="206" t="s">
        <v>48</v>
      </c>
      <c r="B11" s="230" t="s">
        <v>43</v>
      </c>
      <c r="C11" s="204" t="s">
        <v>44</v>
      </c>
      <c r="D11" s="231"/>
      <c r="E11" s="232" t="s">
        <v>50</v>
      </c>
      <c r="F11" s="230" t="s">
        <v>43</v>
      </c>
      <c r="G11" s="204" t="s">
        <v>44</v>
      </c>
      <c r="H11" s="230"/>
      <c r="I11" s="232" t="s">
        <v>55</v>
      </c>
      <c r="J11" s="230" t="s">
        <v>43</v>
      </c>
      <c r="K11" s="205" t="s">
        <v>44</v>
      </c>
    </row>
    <row r="12" customHeight="1" spans="1:11">
      <c r="A12" s="214" t="s">
        <v>84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33"/>
    </row>
    <row r="13" customHeight="1" spans="1:11">
      <c r="A13" s="234" t="s">
        <v>156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/>
      <c r="B14" s="236"/>
      <c r="C14" s="236"/>
      <c r="D14" s="236"/>
      <c r="E14" s="236"/>
      <c r="F14" s="236"/>
      <c r="G14" s="236"/>
      <c r="H14" s="236"/>
      <c r="I14" s="119"/>
      <c r="J14" s="119"/>
      <c r="K14" s="154"/>
    </row>
    <row r="15" customHeight="1" spans="1:11">
      <c r="A15" s="157"/>
      <c r="B15" s="158"/>
      <c r="C15" s="158"/>
      <c r="D15" s="237"/>
      <c r="E15" s="238"/>
      <c r="F15" s="158"/>
      <c r="G15" s="158"/>
      <c r="H15" s="237"/>
      <c r="I15" s="180"/>
      <c r="J15" s="239"/>
      <c r="K15" s="240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22"/>
    </row>
    <row r="17" customHeight="1" spans="1:11">
      <c r="A17" s="234" t="s">
        <v>157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/>
      <c r="B18" s="236"/>
      <c r="C18" s="236"/>
      <c r="D18" s="236"/>
      <c r="E18" s="236"/>
      <c r="F18" s="236"/>
      <c r="G18" s="236"/>
      <c r="H18" s="236"/>
      <c r="I18" s="119"/>
      <c r="J18" s="119"/>
      <c r="K18" s="154"/>
    </row>
    <row r="19" customHeight="1" spans="1:11">
      <c r="A19" s="157"/>
      <c r="B19" s="158"/>
      <c r="C19" s="158"/>
      <c r="D19" s="237"/>
      <c r="E19" s="238"/>
      <c r="F19" s="158"/>
      <c r="G19" s="158"/>
      <c r="H19" s="237"/>
      <c r="I19" s="180"/>
      <c r="J19" s="239"/>
      <c r="K19" s="240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customHeight="1" spans="1:11">
      <c r="A21" s="241" t="s">
        <v>81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13" t="s">
        <v>82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4"/>
    </row>
    <row r="23" customHeight="1" spans="1:11">
      <c r="A23" s="128" t="s">
        <v>83</v>
      </c>
      <c r="B23" s="130"/>
      <c r="C23" s="204" t="s">
        <v>27</v>
      </c>
      <c r="D23" s="204" t="s">
        <v>28</v>
      </c>
      <c r="E23" s="126"/>
      <c r="F23" s="126"/>
      <c r="G23" s="126"/>
      <c r="H23" s="126"/>
      <c r="I23" s="126"/>
      <c r="J23" s="126"/>
      <c r="K23" s="127"/>
    </row>
    <row r="24" customHeight="1" spans="1:11">
      <c r="A24" s="199" t="s">
        <v>158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5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44"/>
    </row>
    <row r="26" customHeight="1" spans="1:11">
      <c r="A26" s="223" t="s">
        <v>87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3" t="s">
        <v>88</v>
      </c>
      <c r="B27" s="226" t="s">
        <v>53</v>
      </c>
      <c r="C27" s="226" t="s">
        <v>54</v>
      </c>
      <c r="D27" s="226" t="s">
        <v>46</v>
      </c>
      <c r="E27" s="194" t="s">
        <v>89</v>
      </c>
      <c r="F27" s="226" t="s">
        <v>53</v>
      </c>
      <c r="G27" s="226" t="s">
        <v>54</v>
      </c>
      <c r="H27" s="226" t="s">
        <v>46</v>
      </c>
      <c r="I27" s="194" t="s">
        <v>90</v>
      </c>
      <c r="J27" s="226" t="s">
        <v>53</v>
      </c>
      <c r="K27" s="229" t="s">
        <v>54</v>
      </c>
    </row>
    <row r="28" customHeight="1" spans="1:11">
      <c r="A28" s="210" t="s">
        <v>45</v>
      </c>
      <c r="B28" s="204" t="s">
        <v>53</v>
      </c>
      <c r="C28" s="204" t="s">
        <v>54</v>
      </c>
      <c r="D28" s="204" t="s">
        <v>46</v>
      </c>
      <c r="E28" s="211" t="s">
        <v>52</v>
      </c>
      <c r="F28" s="204" t="s">
        <v>53</v>
      </c>
      <c r="G28" s="204" t="s">
        <v>54</v>
      </c>
      <c r="H28" s="204" t="s">
        <v>46</v>
      </c>
      <c r="I28" s="211" t="s">
        <v>63</v>
      </c>
      <c r="J28" s="204" t="s">
        <v>53</v>
      </c>
      <c r="K28" s="205" t="s">
        <v>54</v>
      </c>
    </row>
    <row r="29" customHeight="1" spans="1:11">
      <c r="A29" s="199" t="s">
        <v>56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5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customHeight="1" spans="1:11">
      <c r="A31" s="223" t="s">
        <v>159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ht="17.25" customHeight="1" spans="1:1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ht="17.25" customHeight="1" spans="1:11">
      <c r="A43" s="245" t="s">
        <v>86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customHeight="1" spans="1:11">
      <c r="A44" s="223" t="s">
        <v>160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151" t="s">
        <v>84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3"/>
    </row>
    <row r="46" ht="18" customHeight="1" spans="1:11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44"/>
    </row>
    <row r="48" ht="21" customHeight="1" spans="1:11">
      <c r="A48" s="254" t="s">
        <v>92</v>
      </c>
      <c r="B48" s="255" t="s">
        <v>93</v>
      </c>
      <c r="C48" s="255"/>
      <c r="D48" s="256" t="s">
        <v>94</v>
      </c>
      <c r="E48" s="257"/>
      <c r="F48" s="256" t="s">
        <v>95</v>
      </c>
      <c r="G48" s="258"/>
      <c r="H48" s="259" t="s">
        <v>96</v>
      </c>
      <c r="I48" s="259"/>
      <c r="J48" s="255"/>
      <c r="K48" s="260"/>
    </row>
    <row r="49" customHeight="1" spans="1:11">
      <c r="A49" s="261" t="s">
        <v>97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92</v>
      </c>
      <c r="B52" s="255" t="s">
        <v>93</v>
      </c>
      <c r="C52" s="255"/>
      <c r="D52" s="256" t="s">
        <v>94</v>
      </c>
      <c r="E52" s="256"/>
      <c r="F52" s="256" t="s">
        <v>95</v>
      </c>
      <c r="G52" s="256"/>
      <c r="H52" s="259" t="s">
        <v>96</v>
      </c>
      <c r="I52" s="25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24</v>
      </c>
      <c r="B2" s="66"/>
      <c r="C2" s="66"/>
      <c r="D2" s="67" t="s">
        <v>29</v>
      </c>
      <c r="E2" s="66"/>
      <c r="F2" s="66"/>
      <c r="G2" s="66"/>
      <c r="H2" s="68"/>
      <c r="I2" s="69" t="s">
        <v>20</v>
      </c>
      <c r="J2" s="66"/>
      <c r="K2" s="66"/>
      <c r="L2" s="66"/>
      <c r="M2" s="66"/>
      <c r="N2" s="70"/>
    </row>
    <row r="3" ht="29.1" customHeight="1" spans="1:14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4"/>
    </row>
    <row r="4" ht="29.1" customHeight="1" spans="1:14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75" t="s">
        <v>75</v>
      </c>
      <c r="H4" s="73"/>
      <c r="I4" s="77"/>
      <c r="J4" s="77"/>
      <c r="K4" s="77"/>
      <c r="L4" s="77"/>
      <c r="M4" s="77"/>
      <c r="N4" s="78"/>
    </row>
    <row r="5" ht="29.1" customHeight="1" spans="1:14">
      <c r="A5" s="71"/>
      <c r="B5" s="79"/>
      <c r="C5" s="79"/>
      <c r="D5" s="76"/>
      <c r="E5" s="79"/>
      <c r="F5" s="79"/>
      <c r="G5" s="79"/>
      <c r="H5" s="73"/>
      <c r="I5" s="80"/>
      <c r="J5" s="80"/>
      <c r="K5" s="80"/>
      <c r="L5" s="80"/>
      <c r="M5" s="80"/>
      <c r="N5" s="81"/>
    </row>
    <row r="6" ht="29.1" customHeight="1" spans="1:14">
      <c r="A6" s="82"/>
      <c r="B6" s="79"/>
      <c r="C6" s="79"/>
      <c r="D6" s="83"/>
      <c r="E6" s="79"/>
      <c r="F6" s="79"/>
      <c r="G6" s="79"/>
      <c r="H6" s="73"/>
      <c r="I6" s="84"/>
      <c r="J6" s="84"/>
      <c r="K6" s="84"/>
      <c r="L6" s="84"/>
      <c r="M6" s="84"/>
      <c r="N6" s="85"/>
    </row>
    <row r="7" ht="29.1" customHeight="1" spans="1:14">
      <c r="A7" s="82"/>
      <c r="B7" s="79"/>
      <c r="C7" s="79"/>
      <c r="D7" s="83"/>
      <c r="E7" s="79"/>
      <c r="F7" s="79"/>
      <c r="G7" s="79"/>
      <c r="H7" s="73"/>
      <c r="I7" s="86"/>
      <c r="J7" s="86"/>
      <c r="K7" s="86"/>
      <c r="L7" s="86"/>
      <c r="M7" s="86"/>
      <c r="N7" s="87"/>
    </row>
    <row r="8" ht="29.1" customHeight="1" spans="1:14">
      <c r="A8" s="82"/>
      <c r="B8" s="79"/>
      <c r="C8" s="79"/>
      <c r="D8" s="83"/>
      <c r="E8" s="79"/>
      <c r="F8" s="79"/>
      <c r="G8" s="79"/>
      <c r="H8" s="73"/>
      <c r="I8" s="86"/>
      <c r="J8" s="86"/>
      <c r="K8" s="86"/>
      <c r="L8" s="86"/>
      <c r="M8" s="86"/>
      <c r="N8" s="88"/>
    </row>
    <row r="9" ht="29.1" customHeight="1" spans="1:14">
      <c r="A9" s="82"/>
      <c r="B9" s="79"/>
      <c r="C9" s="79"/>
      <c r="D9" s="83"/>
      <c r="E9" s="79"/>
      <c r="F9" s="79"/>
      <c r="G9" s="79"/>
      <c r="H9" s="73"/>
      <c r="I9" s="84"/>
      <c r="J9" s="84"/>
      <c r="K9" s="84"/>
      <c r="L9" s="84"/>
      <c r="M9" s="84"/>
      <c r="N9" s="89"/>
    </row>
    <row r="10" ht="29.1" customHeight="1" spans="1:14">
      <c r="A10" s="82"/>
      <c r="B10" s="79"/>
      <c r="C10" s="79"/>
      <c r="D10" s="83"/>
      <c r="E10" s="79"/>
      <c r="F10" s="79"/>
      <c r="G10" s="79"/>
      <c r="H10" s="73"/>
      <c r="I10" s="86"/>
      <c r="J10" s="86"/>
      <c r="K10" s="86"/>
      <c r="L10" s="86"/>
      <c r="M10" s="86"/>
      <c r="N10" s="88"/>
    </row>
    <row r="11" ht="29.1" customHeight="1" spans="1:14">
      <c r="A11" s="82"/>
      <c r="B11" s="79"/>
      <c r="C11" s="79"/>
      <c r="D11" s="83"/>
      <c r="E11" s="79"/>
      <c r="F11" s="79"/>
      <c r="G11" s="79"/>
      <c r="H11" s="73"/>
      <c r="I11" s="86"/>
      <c r="J11" s="86"/>
      <c r="K11" s="86"/>
      <c r="L11" s="86"/>
      <c r="M11" s="86"/>
      <c r="N11" s="88"/>
    </row>
    <row r="12" ht="29.1" customHeight="1" spans="1:14">
      <c r="A12" s="82"/>
      <c r="B12" s="79"/>
      <c r="C12" s="79"/>
      <c r="D12" s="83"/>
      <c r="E12" s="79"/>
      <c r="F12" s="79"/>
      <c r="G12" s="79"/>
      <c r="H12" s="73"/>
      <c r="I12" s="86"/>
      <c r="J12" s="86"/>
      <c r="K12" s="86"/>
      <c r="L12" s="86"/>
      <c r="M12" s="86"/>
      <c r="N12" s="88"/>
    </row>
    <row r="13" ht="29.1" customHeight="1" spans="1:14">
      <c r="A13" s="90"/>
      <c r="B13" s="91"/>
      <c r="C13" s="92"/>
      <c r="D13" s="93"/>
      <c r="E13" s="92"/>
      <c r="F13" s="92"/>
      <c r="G13" s="92"/>
      <c r="H13" s="73"/>
      <c r="I13" s="86"/>
      <c r="J13" s="86"/>
      <c r="K13" s="86"/>
      <c r="L13" s="86"/>
      <c r="M13" s="86"/>
      <c r="N13" s="88"/>
    </row>
    <row r="14" ht="29.1" customHeight="1" spans="1:14">
      <c r="A14" s="94"/>
      <c r="B14" s="95"/>
      <c r="C14" s="96"/>
      <c r="D14" s="96"/>
      <c r="E14" s="96"/>
      <c r="F14" s="96"/>
      <c r="G14" s="97"/>
      <c r="H14" s="73"/>
      <c r="I14" s="86"/>
      <c r="J14" s="86"/>
      <c r="K14" s="86"/>
      <c r="L14" s="86"/>
      <c r="M14" s="86"/>
      <c r="N14" s="88"/>
    </row>
    <row r="15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ht="15" spans="1:14">
      <c r="A16" s="108" t="s">
        <v>84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62" t="s">
        <v>141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 t="s">
        <v>142</v>
      </c>
      <c r="B18" s="109"/>
      <c r="C18" s="109"/>
      <c r="D18" s="109"/>
      <c r="E18" s="109"/>
      <c r="F18" s="109"/>
      <c r="G18" s="109"/>
      <c r="H18" s="109"/>
      <c r="I18" s="108" t="s">
        <v>143</v>
      </c>
      <c r="J18" s="110"/>
      <c r="K18" s="108" t="s">
        <v>161</v>
      </c>
      <c r="L18" s="108"/>
      <c r="M18" s="108" t="s">
        <v>145</v>
      </c>
    </row>
    <row r="19" ht="18.95" customHeight="1" spans="1:14">
      <c r="A19" s="6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24</v>
      </c>
      <c r="B2" s="66"/>
      <c r="C2" s="66"/>
      <c r="D2" s="67" t="s">
        <v>29</v>
      </c>
      <c r="E2" s="66"/>
      <c r="F2" s="66"/>
      <c r="G2" s="66"/>
      <c r="H2" s="68"/>
      <c r="I2" s="69" t="s">
        <v>20</v>
      </c>
      <c r="J2" s="66"/>
      <c r="K2" s="66"/>
      <c r="L2" s="66"/>
      <c r="M2" s="66"/>
      <c r="N2" s="70"/>
    </row>
    <row r="3" ht="29.1" customHeight="1" spans="1:14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4"/>
    </row>
    <row r="4" ht="29.1" customHeight="1" spans="1:14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75" t="s">
        <v>75</v>
      </c>
      <c r="H4" s="73"/>
      <c r="I4" s="77"/>
      <c r="J4" s="77"/>
      <c r="K4" s="77"/>
      <c r="L4" s="77"/>
      <c r="M4" s="77"/>
      <c r="N4" s="78"/>
    </row>
    <row r="5" ht="29.1" customHeight="1" spans="1:14">
      <c r="A5" s="71"/>
      <c r="B5" s="79"/>
      <c r="C5" s="79"/>
      <c r="D5" s="76"/>
      <c r="E5" s="79"/>
      <c r="F5" s="79"/>
      <c r="G5" s="79"/>
      <c r="H5" s="73"/>
      <c r="I5" s="80"/>
      <c r="J5" s="80"/>
      <c r="K5" s="80"/>
      <c r="L5" s="80"/>
      <c r="M5" s="80"/>
      <c r="N5" s="81"/>
    </row>
    <row r="6" ht="29.1" customHeight="1" spans="1:14">
      <c r="A6" s="82"/>
      <c r="B6" s="79"/>
      <c r="C6" s="79"/>
      <c r="D6" s="83"/>
      <c r="E6" s="79"/>
      <c r="F6" s="79"/>
      <c r="G6" s="79"/>
      <c r="H6" s="73"/>
      <c r="I6" s="84"/>
      <c r="J6" s="84"/>
      <c r="K6" s="84"/>
      <c r="L6" s="84"/>
      <c r="M6" s="84"/>
      <c r="N6" s="85"/>
    </row>
    <row r="7" ht="29.1" customHeight="1" spans="1:14">
      <c r="A7" s="82"/>
      <c r="B7" s="79"/>
      <c r="C7" s="79"/>
      <c r="D7" s="83"/>
      <c r="E7" s="79"/>
      <c r="F7" s="79"/>
      <c r="G7" s="79"/>
      <c r="H7" s="73"/>
      <c r="I7" s="86"/>
      <c r="J7" s="86"/>
      <c r="K7" s="86"/>
      <c r="L7" s="86"/>
      <c r="M7" s="86"/>
      <c r="N7" s="87"/>
    </row>
    <row r="8" ht="29.1" customHeight="1" spans="1:14">
      <c r="A8" s="82"/>
      <c r="B8" s="79"/>
      <c r="C8" s="79"/>
      <c r="D8" s="83"/>
      <c r="E8" s="79"/>
      <c r="F8" s="79"/>
      <c r="G8" s="79"/>
      <c r="H8" s="73"/>
      <c r="I8" s="86"/>
      <c r="J8" s="86"/>
      <c r="K8" s="86"/>
      <c r="L8" s="86"/>
      <c r="M8" s="86"/>
      <c r="N8" s="88"/>
    </row>
    <row r="9" ht="29.1" customHeight="1" spans="1:14">
      <c r="A9" s="82"/>
      <c r="B9" s="79"/>
      <c r="C9" s="79"/>
      <c r="D9" s="83"/>
      <c r="E9" s="79"/>
      <c r="F9" s="79"/>
      <c r="G9" s="79"/>
      <c r="H9" s="73"/>
      <c r="I9" s="84"/>
      <c r="J9" s="84"/>
      <c r="K9" s="84"/>
      <c r="L9" s="84"/>
      <c r="M9" s="84"/>
      <c r="N9" s="89"/>
    </row>
    <row r="10" ht="29.1" customHeight="1" spans="1:14">
      <c r="A10" s="82"/>
      <c r="B10" s="79"/>
      <c r="C10" s="79"/>
      <c r="D10" s="83"/>
      <c r="E10" s="79"/>
      <c r="F10" s="79"/>
      <c r="G10" s="79"/>
      <c r="H10" s="73"/>
      <c r="I10" s="86"/>
      <c r="J10" s="86"/>
      <c r="K10" s="86"/>
      <c r="L10" s="86"/>
      <c r="M10" s="86"/>
      <c r="N10" s="88"/>
    </row>
    <row r="11" ht="29.1" customHeight="1" spans="1:14">
      <c r="A11" s="82"/>
      <c r="B11" s="79"/>
      <c r="C11" s="79"/>
      <c r="D11" s="83"/>
      <c r="E11" s="79"/>
      <c r="F11" s="79"/>
      <c r="G11" s="79"/>
      <c r="H11" s="73"/>
      <c r="I11" s="86"/>
      <c r="J11" s="86"/>
      <c r="K11" s="86"/>
      <c r="L11" s="86"/>
      <c r="M11" s="86"/>
      <c r="N11" s="88"/>
    </row>
    <row r="12" ht="29.1" customHeight="1" spans="1:14">
      <c r="A12" s="82"/>
      <c r="B12" s="79"/>
      <c r="C12" s="79"/>
      <c r="D12" s="83"/>
      <c r="E12" s="79"/>
      <c r="F12" s="79"/>
      <c r="G12" s="79"/>
      <c r="H12" s="73"/>
      <c r="I12" s="86"/>
      <c r="J12" s="86"/>
      <c r="K12" s="86"/>
      <c r="L12" s="86"/>
      <c r="M12" s="86"/>
      <c r="N12" s="88"/>
    </row>
    <row r="13" ht="29.1" customHeight="1" spans="1:14">
      <c r="A13" s="90"/>
      <c r="B13" s="91"/>
      <c r="C13" s="92"/>
      <c r="D13" s="93"/>
      <c r="E13" s="92"/>
      <c r="F13" s="92"/>
      <c r="G13" s="92"/>
      <c r="H13" s="73"/>
      <c r="I13" s="86"/>
      <c r="J13" s="86"/>
      <c r="K13" s="86"/>
      <c r="L13" s="86"/>
      <c r="M13" s="86"/>
      <c r="N13" s="88"/>
    </row>
    <row r="14" ht="29.1" customHeight="1" spans="1:14">
      <c r="A14" s="94"/>
      <c r="B14" s="95"/>
      <c r="C14" s="96"/>
      <c r="D14" s="96"/>
      <c r="E14" s="96"/>
      <c r="F14" s="96"/>
      <c r="G14" s="97"/>
      <c r="H14" s="73"/>
      <c r="I14" s="86"/>
      <c r="J14" s="86"/>
      <c r="K14" s="86"/>
      <c r="L14" s="86"/>
      <c r="M14" s="86"/>
      <c r="N14" s="88"/>
    </row>
    <row r="15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ht="15" spans="1:14">
      <c r="A16" s="108" t="s">
        <v>84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62" t="s">
        <v>141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 t="s">
        <v>142</v>
      </c>
      <c r="B18" s="109"/>
      <c r="C18" s="109"/>
      <c r="D18" s="109"/>
      <c r="E18" s="109"/>
      <c r="F18" s="109"/>
      <c r="G18" s="109"/>
      <c r="H18" s="109"/>
      <c r="I18" s="108" t="s">
        <v>143</v>
      </c>
      <c r="J18" s="110"/>
      <c r="K18" s="108" t="s">
        <v>161</v>
      </c>
      <c r="L18" s="108"/>
      <c r="M18" s="108" t="s">
        <v>145</v>
      </c>
    </row>
    <row r="19" ht="18.95" customHeight="1" spans="1:14">
      <c r="A19" s="6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9.1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162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18</v>
      </c>
      <c r="B2" s="114"/>
      <c r="C2" s="114"/>
      <c r="D2" s="115" t="s">
        <v>24</v>
      </c>
      <c r="E2" s="116"/>
      <c r="F2" s="117" t="s">
        <v>163</v>
      </c>
      <c r="G2" s="118"/>
      <c r="H2" s="118"/>
      <c r="I2" s="119" t="s">
        <v>20</v>
      </c>
      <c r="J2" s="118"/>
      <c r="K2" s="120"/>
    </row>
    <row r="3" spans="1:11">
      <c r="A3" s="121" t="s">
        <v>35</v>
      </c>
      <c r="B3" s="122"/>
      <c r="C3" s="122"/>
      <c r="D3" s="123" t="s">
        <v>164</v>
      </c>
      <c r="E3" s="124"/>
      <c r="F3" s="125"/>
      <c r="G3" s="125"/>
      <c r="H3" s="126" t="s">
        <v>165</v>
      </c>
      <c r="I3" s="126"/>
      <c r="J3" s="126"/>
      <c r="K3" s="127"/>
    </row>
    <row r="4" spans="1:11">
      <c r="A4" s="128" t="s">
        <v>32</v>
      </c>
      <c r="B4" s="129"/>
      <c r="C4" s="129"/>
      <c r="D4" s="130" t="s">
        <v>166</v>
      </c>
      <c r="E4" s="125"/>
      <c r="F4" s="125"/>
      <c r="G4" s="125"/>
      <c r="H4" s="130" t="s">
        <v>167</v>
      </c>
      <c r="I4" s="130"/>
      <c r="J4" s="131" t="s">
        <v>27</v>
      </c>
      <c r="K4" s="132" t="s">
        <v>28</v>
      </c>
    </row>
    <row r="5" spans="1:11">
      <c r="A5" s="128" t="s">
        <v>168</v>
      </c>
      <c r="B5" s="122"/>
      <c r="C5" s="122"/>
      <c r="D5" s="123" t="s">
        <v>169</v>
      </c>
      <c r="E5" s="123" t="s">
        <v>170</v>
      </c>
      <c r="F5" s="123" t="s">
        <v>171</v>
      </c>
      <c r="G5" s="123" t="s">
        <v>172</v>
      </c>
      <c r="H5" s="130" t="s">
        <v>173</v>
      </c>
      <c r="I5" s="130"/>
      <c r="J5" s="131" t="s">
        <v>27</v>
      </c>
      <c r="K5" s="132" t="s">
        <v>28</v>
      </c>
    </row>
    <row r="6" ht="15" spans="1:11">
      <c r="A6" s="133" t="s">
        <v>174</v>
      </c>
      <c r="B6" s="134"/>
      <c r="C6" s="134"/>
      <c r="D6" s="135" t="s">
        <v>175</v>
      </c>
      <c r="E6" s="136"/>
      <c r="F6" s="137"/>
      <c r="G6" s="135"/>
      <c r="H6" s="138" t="s">
        <v>176</v>
      </c>
      <c r="I6" s="138"/>
      <c r="J6" s="137" t="s">
        <v>27</v>
      </c>
      <c r="K6" s="139" t="s">
        <v>28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177</v>
      </c>
      <c r="B8" s="117" t="s">
        <v>178</v>
      </c>
      <c r="C8" s="117" t="s">
        <v>179</v>
      </c>
      <c r="D8" s="117" t="s">
        <v>180</v>
      </c>
      <c r="E8" s="117" t="s">
        <v>181</v>
      </c>
      <c r="F8" s="117" t="s">
        <v>182</v>
      </c>
      <c r="G8" s="144"/>
      <c r="H8" s="145"/>
      <c r="I8" s="145"/>
      <c r="J8" s="145"/>
      <c r="K8" s="146"/>
    </row>
    <row r="9" spans="1:11">
      <c r="A9" s="128" t="s">
        <v>183</v>
      </c>
      <c r="B9" s="130"/>
      <c r="C9" s="131" t="s">
        <v>27</v>
      </c>
      <c r="D9" s="131" t="s">
        <v>28</v>
      </c>
      <c r="E9" s="123" t="s">
        <v>184</v>
      </c>
      <c r="F9" s="147" t="s">
        <v>185</v>
      </c>
      <c r="G9" s="148"/>
      <c r="H9" s="149"/>
      <c r="I9" s="149"/>
      <c r="J9" s="149"/>
      <c r="K9" s="150"/>
    </row>
    <row r="10" spans="1:11">
      <c r="A10" s="128" t="s">
        <v>186</v>
      </c>
      <c r="B10" s="130"/>
      <c r="C10" s="131" t="s">
        <v>27</v>
      </c>
      <c r="D10" s="131" t="s">
        <v>28</v>
      </c>
      <c r="E10" s="123" t="s">
        <v>187</v>
      </c>
      <c r="F10" s="147" t="s">
        <v>188</v>
      </c>
      <c r="G10" s="148" t="s">
        <v>189</v>
      </c>
      <c r="H10" s="149"/>
      <c r="I10" s="149"/>
      <c r="J10" s="149"/>
      <c r="K10" s="150"/>
    </row>
    <row r="11" spans="1:11">
      <c r="A11" s="151" t="s">
        <v>155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</row>
    <row r="12" spans="1:11">
      <c r="A12" s="121" t="s">
        <v>47</v>
      </c>
      <c r="B12" s="131" t="s">
        <v>43</v>
      </c>
      <c r="C12" s="131" t="s">
        <v>44</v>
      </c>
      <c r="D12" s="147"/>
      <c r="E12" s="123" t="s">
        <v>45</v>
      </c>
      <c r="F12" s="131" t="s">
        <v>43</v>
      </c>
      <c r="G12" s="131" t="s">
        <v>44</v>
      </c>
      <c r="H12" s="131"/>
      <c r="I12" s="123" t="s">
        <v>190</v>
      </c>
      <c r="J12" s="131" t="s">
        <v>43</v>
      </c>
      <c r="K12" s="132" t="s">
        <v>44</v>
      </c>
    </row>
    <row r="13" spans="1:11">
      <c r="A13" s="121" t="s">
        <v>50</v>
      </c>
      <c r="B13" s="131" t="s">
        <v>43</v>
      </c>
      <c r="C13" s="131" t="s">
        <v>44</v>
      </c>
      <c r="D13" s="147"/>
      <c r="E13" s="123" t="s">
        <v>55</v>
      </c>
      <c r="F13" s="131" t="s">
        <v>43</v>
      </c>
      <c r="G13" s="131" t="s">
        <v>44</v>
      </c>
      <c r="H13" s="131"/>
      <c r="I13" s="123" t="s">
        <v>191</v>
      </c>
      <c r="J13" s="131" t="s">
        <v>43</v>
      </c>
      <c r="K13" s="132" t="s">
        <v>44</v>
      </c>
    </row>
    <row r="14" ht="15" spans="1:11">
      <c r="A14" s="133" t="s">
        <v>192</v>
      </c>
      <c r="B14" s="137" t="s">
        <v>43</v>
      </c>
      <c r="C14" s="137" t="s">
        <v>44</v>
      </c>
      <c r="D14" s="136"/>
      <c r="E14" s="135" t="s">
        <v>193</v>
      </c>
      <c r="F14" s="137" t="s">
        <v>43</v>
      </c>
      <c r="G14" s="137" t="s">
        <v>44</v>
      </c>
      <c r="H14" s="137"/>
      <c r="I14" s="135" t="s">
        <v>194</v>
      </c>
      <c r="J14" s="137" t="s">
        <v>43</v>
      </c>
      <c r="K14" s="139" t="s">
        <v>44</v>
      </c>
    </row>
    <row r="15" ht="15" spans="1:11">
      <c r="A15" s="140"/>
      <c r="B15" s="142"/>
      <c r="C15" s="142"/>
      <c r="D15" s="141"/>
      <c r="E15" s="140"/>
      <c r="F15" s="142"/>
      <c r="G15" s="142"/>
      <c r="H15" s="142"/>
      <c r="I15" s="140"/>
      <c r="J15" s="142"/>
      <c r="K15" s="142"/>
    </row>
    <row r="16" spans="1:11">
      <c r="A16" s="113" t="s">
        <v>195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4"/>
    </row>
    <row r="17" spans="1:11">
      <c r="A17" s="128" t="s">
        <v>196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5"/>
    </row>
    <row r="18" spans="1:11">
      <c r="A18" s="128" t="s">
        <v>197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5"/>
    </row>
    <row r="19" spans="1:11">
      <c r="A19" s="156"/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spans="1:11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8" t="s">
        <v>83</v>
      </c>
      <c r="B24" s="130"/>
      <c r="C24" s="131" t="s">
        <v>27</v>
      </c>
      <c r="D24" s="131" t="s">
        <v>28</v>
      </c>
      <c r="E24" s="126"/>
      <c r="F24" s="126"/>
      <c r="G24" s="126"/>
      <c r="H24" s="126"/>
      <c r="I24" s="126"/>
      <c r="J24" s="126"/>
      <c r="K24" s="127"/>
    </row>
    <row r="25" ht="15" spans="1:11">
      <c r="A25" s="163" t="s">
        <v>198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199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172"/>
    </row>
    <row r="29" spans="1:11">
      <c r="A29" s="170"/>
      <c r="B29" s="171"/>
      <c r="C29" s="171"/>
      <c r="D29" s="171"/>
      <c r="E29" s="171"/>
      <c r="F29" s="171"/>
      <c r="G29" s="171"/>
      <c r="H29" s="171"/>
      <c r="I29" s="171"/>
      <c r="J29" s="171"/>
      <c r="K29" s="172"/>
    </row>
    <row r="30" spans="1:11">
      <c r="A30" s="170"/>
      <c r="B30" s="171"/>
      <c r="C30" s="171"/>
      <c r="D30" s="171"/>
      <c r="E30" s="171"/>
      <c r="F30" s="171"/>
      <c r="G30" s="171"/>
      <c r="H30" s="171"/>
      <c r="I30" s="171"/>
      <c r="J30" s="171"/>
      <c r="K30" s="172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ht="23.1" customHeight="1" spans="1:11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ht="23.1" customHeight="1" spans="1:11">
      <c r="A35" s="173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ht="23.1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75" customHeight="1" spans="1:11">
      <c r="A37" s="177" t="s">
        <v>200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ht="18.75" customHeight="1" spans="1:11">
      <c r="A38" s="128" t="s">
        <v>201</v>
      </c>
      <c r="B38" s="130"/>
      <c r="C38" s="130"/>
      <c r="D38" s="126" t="s">
        <v>202</v>
      </c>
      <c r="E38" s="126"/>
      <c r="F38" s="180" t="s">
        <v>203</v>
      </c>
      <c r="G38" s="181"/>
      <c r="H38" s="130" t="s">
        <v>204</v>
      </c>
      <c r="I38" s="130"/>
      <c r="J38" s="130" t="s">
        <v>205</v>
      </c>
      <c r="K38" s="155"/>
    </row>
    <row r="39" ht="18.75" customHeight="1" spans="1:11">
      <c r="A39" s="128" t="s">
        <v>84</v>
      </c>
      <c r="B39" s="130" t="s">
        <v>206</v>
      </c>
      <c r="C39" s="130"/>
      <c r="D39" s="130"/>
      <c r="E39" s="130"/>
      <c r="F39" s="130"/>
      <c r="G39" s="130"/>
      <c r="H39" s="130"/>
      <c r="I39" s="130"/>
      <c r="J39" s="130"/>
      <c r="K39" s="155"/>
    </row>
    <row r="40" ht="30.9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55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5"/>
    </row>
    <row r="42" ht="32.1" customHeight="1" spans="1:11">
      <c r="A42" s="133" t="s">
        <v>92</v>
      </c>
      <c r="B42" s="182" t="s">
        <v>207</v>
      </c>
      <c r="C42" s="182"/>
      <c r="D42" s="135" t="s">
        <v>208</v>
      </c>
      <c r="E42" s="136"/>
      <c r="F42" s="135" t="s">
        <v>95</v>
      </c>
      <c r="G42" s="183"/>
      <c r="H42" s="184" t="s">
        <v>96</v>
      </c>
      <c r="I42" s="184"/>
      <c r="J42" s="182"/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.375" style="62" customWidth="1"/>
    <col min="9" max="9" width="16.5" style="62" customWidth="1"/>
    <col min="10" max="10" width="17" style="62" customWidth="1"/>
    <col min="11" max="11" width="18.5" style="62" customWidth="1"/>
    <col min="12" max="12" width="16.625" style="62" customWidth="1"/>
    <col min="13" max="13" width="14.125" style="62" customWidth="1"/>
    <col min="14" max="14" width="16.375" style="62" customWidth="1"/>
    <col min="15" max="16384" width="9" style="62"/>
  </cols>
  <sheetData>
    <row r="1" ht="30" customHeight="1" spans="1:14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29.1" customHeight="1" spans="1:14">
      <c r="A2" s="65" t="s">
        <v>24</v>
      </c>
      <c r="B2" s="66"/>
      <c r="C2" s="66"/>
      <c r="D2" s="67" t="s">
        <v>29</v>
      </c>
      <c r="E2" s="66"/>
      <c r="F2" s="66"/>
      <c r="G2" s="66"/>
      <c r="H2" s="68"/>
      <c r="I2" s="69" t="s">
        <v>20</v>
      </c>
      <c r="J2" s="66"/>
      <c r="K2" s="66"/>
      <c r="L2" s="66"/>
      <c r="M2" s="66"/>
      <c r="N2" s="70"/>
    </row>
    <row r="3" ht="29.1" customHeight="1" spans="1:14">
      <c r="A3" s="71" t="s">
        <v>103</v>
      </c>
      <c r="B3" s="72" t="s">
        <v>104</v>
      </c>
      <c r="C3" s="72"/>
      <c r="D3" s="72"/>
      <c r="E3" s="72"/>
      <c r="F3" s="72"/>
      <c r="G3" s="72"/>
      <c r="H3" s="73"/>
      <c r="I3" s="72" t="s">
        <v>105</v>
      </c>
      <c r="J3" s="72"/>
      <c r="K3" s="72"/>
      <c r="L3" s="72"/>
      <c r="M3" s="72"/>
      <c r="N3" s="74"/>
    </row>
    <row r="4" ht="29.1" customHeight="1" spans="1:14">
      <c r="A4" s="71"/>
      <c r="B4" s="75" t="s">
        <v>70</v>
      </c>
      <c r="C4" s="75" t="s">
        <v>71</v>
      </c>
      <c r="D4" s="76" t="s">
        <v>72</v>
      </c>
      <c r="E4" s="75" t="s">
        <v>73</v>
      </c>
      <c r="F4" s="75" t="s">
        <v>74</v>
      </c>
      <c r="G4" s="75" t="s">
        <v>75</v>
      </c>
      <c r="H4" s="73"/>
      <c r="I4" s="77"/>
      <c r="J4" s="77"/>
      <c r="K4" s="77"/>
      <c r="L4" s="77"/>
      <c r="M4" s="77"/>
      <c r="N4" s="78"/>
    </row>
    <row r="5" ht="29.1" customHeight="1" spans="1:14">
      <c r="A5" s="71"/>
      <c r="B5" s="79"/>
      <c r="C5" s="79"/>
      <c r="D5" s="76"/>
      <c r="E5" s="79"/>
      <c r="F5" s="79"/>
      <c r="G5" s="79"/>
      <c r="H5" s="73"/>
      <c r="I5" s="80"/>
      <c r="J5" s="80"/>
      <c r="K5" s="80"/>
      <c r="L5" s="80"/>
      <c r="M5" s="80"/>
      <c r="N5" s="81"/>
    </row>
    <row r="6" ht="29.1" customHeight="1" spans="1:14">
      <c r="A6" s="82"/>
      <c r="B6" s="79"/>
      <c r="C6" s="79"/>
      <c r="D6" s="83"/>
      <c r="E6" s="79"/>
      <c r="F6" s="79"/>
      <c r="G6" s="79"/>
      <c r="H6" s="73"/>
      <c r="I6" s="84"/>
      <c r="J6" s="84"/>
      <c r="K6" s="84"/>
      <c r="L6" s="84"/>
      <c r="M6" s="84"/>
      <c r="N6" s="85"/>
    </row>
    <row r="7" ht="29.1" customHeight="1" spans="1:14">
      <c r="A7" s="82"/>
      <c r="B7" s="79"/>
      <c r="C7" s="79"/>
      <c r="D7" s="83"/>
      <c r="E7" s="79"/>
      <c r="F7" s="79"/>
      <c r="G7" s="79"/>
      <c r="H7" s="73"/>
      <c r="I7" s="86"/>
      <c r="J7" s="86"/>
      <c r="K7" s="86"/>
      <c r="L7" s="86"/>
      <c r="M7" s="86"/>
      <c r="N7" s="87"/>
    </row>
    <row r="8" ht="29.1" customHeight="1" spans="1:14">
      <c r="A8" s="82"/>
      <c r="B8" s="79"/>
      <c r="C8" s="79"/>
      <c r="D8" s="83"/>
      <c r="E8" s="79"/>
      <c r="F8" s="79"/>
      <c r="G8" s="79"/>
      <c r="H8" s="73"/>
      <c r="I8" s="86"/>
      <c r="J8" s="86"/>
      <c r="K8" s="86"/>
      <c r="L8" s="86"/>
      <c r="M8" s="86"/>
      <c r="N8" s="88"/>
    </row>
    <row r="9" ht="29.1" customHeight="1" spans="1:14">
      <c r="A9" s="82"/>
      <c r="B9" s="79"/>
      <c r="C9" s="79"/>
      <c r="D9" s="83"/>
      <c r="E9" s="79"/>
      <c r="F9" s="79"/>
      <c r="G9" s="79"/>
      <c r="H9" s="73"/>
      <c r="I9" s="84"/>
      <c r="J9" s="84"/>
      <c r="K9" s="84"/>
      <c r="L9" s="84"/>
      <c r="M9" s="84"/>
      <c r="N9" s="89"/>
    </row>
    <row r="10" ht="29.1" customHeight="1" spans="1:14">
      <c r="A10" s="82"/>
      <c r="B10" s="79"/>
      <c r="C10" s="79"/>
      <c r="D10" s="83"/>
      <c r="E10" s="79"/>
      <c r="F10" s="79"/>
      <c r="G10" s="79"/>
      <c r="H10" s="73"/>
      <c r="I10" s="86"/>
      <c r="J10" s="86"/>
      <c r="K10" s="86"/>
      <c r="L10" s="86"/>
      <c r="M10" s="86"/>
      <c r="N10" s="88"/>
    </row>
    <row r="11" ht="29.1" customHeight="1" spans="1:14">
      <c r="A11" s="82"/>
      <c r="B11" s="79"/>
      <c r="C11" s="79"/>
      <c r="D11" s="83"/>
      <c r="E11" s="79"/>
      <c r="F11" s="79"/>
      <c r="G11" s="79"/>
      <c r="H11" s="73"/>
      <c r="I11" s="86"/>
      <c r="J11" s="86"/>
      <c r="K11" s="86"/>
      <c r="L11" s="86"/>
      <c r="M11" s="86"/>
      <c r="N11" s="88"/>
    </row>
    <row r="12" ht="29.1" customHeight="1" spans="1:14">
      <c r="A12" s="82"/>
      <c r="B12" s="79"/>
      <c r="C12" s="79"/>
      <c r="D12" s="83"/>
      <c r="E12" s="79"/>
      <c r="F12" s="79"/>
      <c r="G12" s="79"/>
      <c r="H12" s="73"/>
      <c r="I12" s="86"/>
      <c r="J12" s="86"/>
      <c r="K12" s="86"/>
      <c r="L12" s="86"/>
      <c r="M12" s="86"/>
      <c r="N12" s="88"/>
    </row>
    <row r="13" ht="29.1" customHeight="1" spans="1:14">
      <c r="A13" s="90"/>
      <c r="B13" s="91"/>
      <c r="C13" s="92"/>
      <c r="D13" s="93"/>
      <c r="E13" s="92"/>
      <c r="F13" s="92"/>
      <c r="G13" s="92"/>
      <c r="H13" s="73"/>
      <c r="I13" s="86"/>
      <c r="J13" s="86"/>
      <c r="K13" s="86"/>
      <c r="L13" s="86"/>
      <c r="M13" s="86"/>
      <c r="N13" s="88"/>
    </row>
    <row r="14" ht="29.1" customHeight="1" spans="1:14">
      <c r="A14" s="94"/>
      <c r="B14" s="95"/>
      <c r="C14" s="96"/>
      <c r="D14" s="96"/>
      <c r="E14" s="96"/>
      <c r="F14" s="96"/>
      <c r="G14" s="97"/>
      <c r="H14" s="73"/>
      <c r="I14" s="86"/>
      <c r="J14" s="86"/>
      <c r="K14" s="86"/>
      <c r="L14" s="86"/>
      <c r="M14" s="86"/>
      <c r="N14" s="88"/>
    </row>
    <row r="15" ht="29.1" customHeight="1" spans="1:14">
      <c r="A15" s="98"/>
      <c r="B15" s="99"/>
      <c r="C15" s="100"/>
      <c r="D15" s="100"/>
      <c r="E15" s="101"/>
      <c r="F15" s="101"/>
      <c r="G15" s="102"/>
      <c r="H15" s="103"/>
      <c r="I15" s="104"/>
      <c r="J15" s="105"/>
      <c r="K15" s="106"/>
      <c r="L15" s="105"/>
      <c r="M15" s="105"/>
      <c r="N15" s="107"/>
    </row>
    <row r="16" ht="15" spans="1:14">
      <c r="A16" s="108" t="s">
        <v>84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62" t="s">
        <v>141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 t="s">
        <v>142</v>
      </c>
      <c r="B18" s="109"/>
      <c r="C18" s="109"/>
      <c r="D18" s="109"/>
      <c r="E18" s="109"/>
      <c r="F18" s="109"/>
      <c r="G18" s="109"/>
      <c r="H18" s="109"/>
      <c r="I18" s="108" t="s">
        <v>143</v>
      </c>
      <c r="J18" s="110"/>
      <c r="K18" s="108" t="s">
        <v>161</v>
      </c>
      <c r="L18" s="108"/>
      <c r="M18" s="108" t="s">
        <v>145</v>
      </c>
    </row>
    <row r="19" ht="18.95" customHeight="1" spans="1:14">
      <c r="A19" s="62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1" sqref="A21:P21"/>
    </sheetView>
  </sheetViews>
  <sheetFormatPr defaultColWidth="9" defaultRowHeight="13.5"/>
  <cols>
    <col min="1" max="1" width="5.625" style="41" customWidth="1"/>
    <col min="2" max="2" width="15.875" style="41" customWidth="1"/>
    <col min="3" max="3" width="12.5" style="41" customWidth="1"/>
    <col min="4" max="4" width="20.125" style="41" customWidth="1"/>
    <col min="5" max="5" width="28" style="41" customWidth="1"/>
    <col min="6" max="6" width="20.125" style="41" customWidth="1"/>
    <col min="7" max="16384" width="9" style="41"/>
  </cols>
  <sheetData>
    <row r="1" ht="29.25" spans="1:16">
      <c r="A1" s="43" t="s">
        <v>209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ht="16.5" spans="1:16">
      <c r="A2" s="44" t="s">
        <v>210</v>
      </c>
      <c r="B2" s="44" t="s">
        <v>211</v>
      </c>
      <c r="C2" s="44" t="s">
        <v>212</v>
      </c>
      <c r="D2" s="44" t="s">
        <v>213</v>
      </c>
      <c r="E2" s="44" t="s">
        <v>214</v>
      </c>
      <c r="F2" s="44" t="s">
        <v>215</v>
      </c>
      <c r="G2" s="44" t="s">
        <v>216</v>
      </c>
      <c r="H2" s="44" t="s">
        <v>217</v>
      </c>
      <c r="I2" s="44" t="s">
        <v>218</v>
      </c>
      <c r="J2" s="44" t="s">
        <v>219</v>
      </c>
      <c r="K2" s="44" t="s">
        <v>220</v>
      </c>
      <c r="L2" s="44" t="s">
        <v>221</v>
      </c>
      <c r="M2" s="44" t="s">
        <v>222</v>
      </c>
      <c r="N2" s="44" t="s">
        <v>223</v>
      </c>
      <c r="O2" s="44" t="s">
        <v>224</v>
      </c>
      <c r="P2" s="46" t="s">
        <v>225</v>
      </c>
    </row>
    <row r="3" ht="16.5" spans="1:16">
      <c r="A3" s="44"/>
      <c r="B3" s="44"/>
      <c r="C3" s="44"/>
      <c r="D3" s="44"/>
      <c r="E3" s="44"/>
      <c r="F3" s="44"/>
      <c r="G3" s="44"/>
      <c r="H3" s="44"/>
      <c r="I3" s="44" t="s">
        <v>226</v>
      </c>
      <c r="J3" s="44" t="s">
        <v>226</v>
      </c>
      <c r="K3" s="44" t="s">
        <v>226</v>
      </c>
      <c r="L3" s="44" t="s">
        <v>226</v>
      </c>
      <c r="M3" s="44" t="s">
        <v>226</v>
      </c>
      <c r="N3" s="44" t="s">
        <v>226</v>
      </c>
      <c r="O3" s="44"/>
      <c r="P3" s="47"/>
    </row>
    <row r="4" ht="14.25" spans="1:16">
      <c r="A4" s="48">
        <v>1</v>
      </c>
      <c r="B4" s="49" t="s">
        <v>227</v>
      </c>
      <c r="C4" s="49" t="s">
        <v>228</v>
      </c>
      <c r="D4" s="49" t="s">
        <v>229</v>
      </c>
      <c r="E4" s="49" t="s">
        <v>100</v>
      </c>
      <c r="F4" s="61" t="s">
        <v>230</v>
      </c>
      <c r="G4" s="48" t="s">
        <v>27</v>
      </c>
      <c r="H4" s="48" t="s">
        <v>27</v>
      </c>
      <c r="I4" s="48"/>
      <c r="J4" s="48"/>
      <c r="K4" s="48"/>
      <c r="L4" s="48"/>
      <c r="M4" s="48">
        <v>11</v>
      </c>
      <c r="N4" s="48"/>
      <c r="O4" s="48"/>
      <c r="P4" s="51"/>
    </row>
    <row r="5" ht="14.25" spans="1:16">
      <c r="A5" s="48">
        <v>2</v>
      </c>
      <c r="B5" s="49" t="s">
        <v>231</v>
      </c>
      <c r="C5" s="49" t="s">
        <v>228</v>
      </c>
      <c r="D5" s="49" t="s">
        <v>229</v>
      </c>
      <c r="E5" s="49" t="s">
        <v>100</v>
      </c>
      <c r="F5" s="61" t="s">
        <v>230</v>
      </c>
      <c r="G5" s="48" t="s">
        <v>27</v>
      </c>
      <c r="H5" s="48" t="s">
        <v>27</v>
      </c>
      <c r="I5" s="48"/>
      <c r="J5" s="48"/>
      <c r="K5" s="48"/>
      <c r="L5" s="48"/>
      <c r="M5" s="48">
        <v>11</v>
      </c>
      <c r="N5" s="48"/>
      <c r="O5" s="48"/>
      <c r="P5" s="51"/>
    </row>
    <row r="6" ht="14.25" spans="1:16">
      <c r="A6" s="48">
        <v>3</v>
      </c>
      <c r="B6" s="49" t="s">
        <v>232</v>
      </c>
      <c r="C6" s="49" t="s">
        <v>228</v>
      </c>
      <c r="D6" s="49" t="s">
        <v>229</v>
      </c>
      <c r="E6" s="49" t="s">
        <v>100</v>
      </c>
      <c r="F6" s="61" t="s">
        <v>230</v>
      </c>
      <c r="G6" s="48" t="s">
        <v>27</v>
      </c>
      <c r="H6" s="48" t="s">
        <v>27</v>
      </c>
      <c r="I6" s="48"/>
      <c r="J6" s="48"/>
      <c r="K6" s="48"/>
      <c r="L6" s="48"/>
      <c r="M6" s="48">
        <v>8</v>
      </c>
      <c r="N6" s="48"/>
      <c r="O6" s="48"/>
      <c r="P6" s="51"/>
    </row>
    <row r="7" ht="14.25" spans="1:16">
      <c r="A7" s="48">
        <v>4</v>
      </c>
      <c r="B7" s="49" t="s">
        <v>233</v>
      </c>
      <c r="C7" s="49" t="s">
        <v>228</v>
      </c>
      <c r="D7" s="49" t="s">
        <v>229</v>
      </c>
      <c r="E7" s="49" t="s">
        <v>100</v>
      </c>
      <c r="F7" s="61" t="s">
        <v>230</v>
      </c>
      <c r="G7" s="48" t="s">
        <v>27</v>
      </c>
      <c r="H7" s="48" t="s">
        <v>27</v>
      </c>
      <c r="I7" s="48"/>
      <c r="J7" s="48"/>
      <c r="K7" s="48"/>
      <c r="L7" s="48"/>
      <c r="M7" s="48">
        <v>10</v>
      </c>
      <c r="N7" s="48"/>
      <c r="O7" s="48"/>
      <c r="P7" s="51"/>
    </row>
    <row r="8" ht="14.25" spans="1:16">
      <c r="A8" s="48">
        <v>5</v>
      </c>
      <c r="B8" s="49" t="s">
        <v>234</v>
      </c>
      <c r="C8" s="49" t="s">
        <v>228</v>
      </c>
      <c r="D8" s="49" t="s">
        <v>229</v>
      </c>
      <c r="E8" s="49" t="s">
        <v>100</v>
      </c>
      <c r="F8" s="61" t="s">
        <v>230</v>
      </c>
      <c r="G8" s="48" t="s">
        <v>27</v>
      </c>
      <c r="H8" s="48" t="s">
        <v>27</v>
      </c>
      <c r="I8" s="48"/>
      <c r="J8" s="48"/>
      <c r="K8" s="48"/>
      <c r="L8" s="48"/>
      <c r="M8" s="48">
        <v>8</v>
      </c>
      <c r="N8" s="48"/>
      <c r="O8" s="48"/>
      <c r="P8" s="51"/>
    </row>
    <row r="9" ht="14.25" spans="1:16">
      <c r="A9" s="48">
        <v>6</v>
      </c>
      <c r="B9" s="49" t="s">
        <v>235</v>
      </c>
      <c r="C9" s="49" t="s">
        <v>228</v>
      </c>
      <c r="D9" s="49" t="s">
        <v>236</v>
      </c>
      <c r="E9" s="49" t="s">
        <v>100</v>
      </c>
      <c r="F9" s="61" t="s">
        <v>230</v>
      </c>
      <c r="G9" s="48" t="s">
        <v>27</v>
      </c>
      <c r="H9" s="48" t="s">
        <v>27</v>
      </c>
      <c r="I9" s="51"/>
      <c r="J9" s="51"/>
      <c r="K9" s="51"/>
      <c r="L9" s="48"/>
      <c r="M9" s="48">
        <v>12</v>
      </c>
      <c r="N9" s="48"/>
      <c r="O9" s="48"/>
      <c r="P9" s="51"/>
    </row>
    <row r="10" ht="14.25" spans="1:16">
      <c r="A10" s="48">
        <v>7</v>
      </c>
      <c r="B10" s="49" t="s">
        <v>237</v>
      </c>
      <c r="C10" s="49" t="s">
        <v>228</v>
      </c>
      <c r="D10" s="49" t="s">
        <v>236</v>
      </c>
      <c r="E10" s="49" t="s">
        <v>100</v>
      </c>
      <c r="F10" s="61" t="s">
        <v>230</v>
      </c>
      <c r="G10" s="48" t="s">
        <v>27</v>
      </c>
      <c r="H10" s="48" t="s">
        <v>27</v>
      </c>
      <c r="I10" s="51"/>
      <c r="J10" s="51"/>
      <c r="K10" s="51"/>
      <c r="L10" s="48"/>
      <c r="M10" s="48">
        <v>12</v>
      </c>
      <c r="N10" s="48"/>
      <c r="O10" s="48"/>
      <c r="P10" s="51"/>
    </row>
    <row r="11" ht="14.25" spans="1:16">
      <c r="A11" s="48"/>
      <c r="B11" s="48"/>
      <c r="C11" s="48"/>
      <c r="D11" s="48"/>
      <c r="E11" s="48"/>
      <c r="F11" s="50"/>
      <c r="G11" s="48"/>
      <c r="H11" s="48"/>
      <c r="I11" s="51"/>
      <c r="J11" s="51"/>
      <c r="K11" s="51"/>
      <c r="L11" s="48"/>
      <c r="M11" s="48"/>
      <c r="N11" s="48"/>
      <c r="O11" s="48"/>
      <c r="P11" s="51"/>
    </row>
    <row r="12" ht="14.25" spans="1:16">
      <c r="A12" s="48"/>
      <c r="B12" s="48"/>
      <c r="C12" s="48"/>
      <c r="D12" s="48"/>
      <c r="E12" s="48"/>
      <c r="F12" s="50"/>
      <c r="G12" s="48"/>
      <c r="H12" s="48"/>
      <c r="I12" s="51"/>
      <c r="J12" s="51"/>
      <c r="K12" s="51"/>
      <c r="L12" s="48"/>
      <c r="M12" s="48"/>
      <c r="N12" s="48"/>
      <c r="O12" s="48"/>
      <c r="P12" s="51"/>
    </row>
    <row r="13" ht="14.25" spans="1:16">
      <c r="A13" s="48"/>
      <c r="B13" s="48"/>
      <c r="C13" s="48"/>
      <c r="D13" s="48"/>
      <c r="E13" s="48"/>
      <c r="F13" s="50"/>
      <c r="G13" s="48"/>
      <c r="H13" s="48"/>
      <c r="I13" s="51"/>
      <c r="J13" s="51"/>
      <c r="K13" s="51"/>
      <c r="L13" s="48"/>
      <c r="M13" s="48"/>
      <c r="N13" s="48"/>
      <c r="O13" s="48"/>
      <c r="P13" s="51"/>
    </row>
    <row r="14" ht="14.25" spans="1:16">
      <c r="A14" s="48"/>
      <c r="B14" s="48"/>
      <c r="C14" s="48"/>
      <c r="D14" s="48"/>
      <c r="E14" s="48"/>
      <c r="F14" s="50"/>
      <c r="G14" s="48"/>
      <c r="H14" s="48"/>
      <c r="I14" s="51"/>
      <c r="J14" s="51"/>
      <c r="K14" s="51"/>
      <c r="L14" s="48"/>
      <c r="M14" s="48"/>
      <c r="N14" s="48"/>
      <c r="O14" s="48"/>
      <c r="P14" s="51"/>
    </row>
    <row r="15" ht="14.25" spans="1:16">
      <c r="A15" s="48"/>
      <c r="B15" s="48"/>
      <c r="C15" s="48"/>
      <c r="D15" s="48"/>
      <c r="E15" s="48"/>
      <c r="F15" s="50"/>
      <c r="G15" s="48"/>
      <c r="H15" s="48"/>
      <c r="I15" s="51"/>
      <c r="J15" s="51"/>
      <c r="K15" s="51"/>
      <c r="L15" s="48"/>
      <c r="M15" s="48"/>
      <c r="N15" s="48"/>
      <c r="O15" s="48"/>
      <c r="P15" s="51"/>
    </row>
    <row r="16" ht="14.25" spans="1:16">
      <c r="A16" s="48"/>
      <c r="B16" s="48"/>
      <c r="C16" s="48"/>
      <c r="D16" s="48"/>
      <c r="E16" s="48"/>
      <c r="F16" s="50"/>
      <c r="G16" s="48"/>
      <c r="H16" s="48"/>
      <c r="I16" s="51"/>
      <c r="J16" s="51"/>
      <c r="K16" s="51"/>
      <c r="L16" s="48"/>
      <c r="M16" s="48"/>
      <c r="N16" s="48"/>
      <c r="O16" s="48"/>
      <c r="P16" s="51"/>
    </row>
    <row r="17" ht="14.25" spans="1:16">
      <c r="A17" s="48"/>
      <c r="B17" s="48"/>
      <c r="C17" s="48"/>
      <c r="D17" s="48"/>
      <c r="E17" s="48"/>
      <c r="F17" s="50"/>
      <c r="G17" s="48"/>
      <c r="H17" s="48"/>
      <c r="I17" s="51"/>
      <c r="J17" s="51"/>
      <c r="K17" s="51"/>
      <c r="L17" s="48"/>
      <c r="M17" s="48"/>
      <c r="N17" s="48"/>
      <c r="O17" s="48"/>
      <c r="P17" s="51"/>
    </row>
    <row r="18" ht="14.25" spans="1:16">
      <c r="A18" s="48"/>
      <c r="B18" s="48"/>
      <c r="C18" s="48"/>
      <c r="D18" s="48"/>
      <c r="E18" s="48"/>
      <c r="F18" s="50"/>
      <c r="G18" s="48"/>
      <c r="H18" s="48"/>
      <c r="I18" s="51"/>
      <c r="J18" s="51"/>
      <c r="K18" s="51"/>
      <c r="L18" s="48"/>
      <c r="M18" s="48"/>
      <c r="N18" s="48"/>
      <c r="O18" s="48"/>
      <c r="P18" s="51"/>
    </row>
    <row r="19" ht="14.25" spans="1:16">
      <c r="A19" s="48"/>
      <c r="B19" s="48"/>
      <c r="C19" s="48"/>
      <c r="D19" s="48"/>
      <c r="E19" s="48"/>
      <c r="F19" s="50"/>
      <c r="G19" s="48"/>
      <c r="H19" s="48"/>
      <c r="I19" s="51"/>
      <c r="J19" s="51"/>
      <c r="K19" s="51"/>
      <c r="L19" s="48"/>
      <c r="M19" s="48"/>
      <c r="N19" s="48"/>
      <c r="O19" s="48"/>
      <c r="P19" s="51"/>
    </row>
    <row r="20" ht="18.75" spans="1:16">
      <c r="A20" s="52" t="s">
        <v>238</v>
      </c>
      <c r="B20" s="53"/>
      <c r="C20" s="53"/>
      <c r="D20" s="54"/>
      <c r="E20" s="55"/>
      <c r="F20" s="56"/>
      <c r="G20" s="56"/>
      <c r="H20" s="56"/>
      <c r="I20" s="57"/>
      <c r="J20" s="52" t="s">
        <v>239</v>
      </c>
      <c r="K20" s="53"/>
      <c r="L20" s="53"/>
      <c r="M20" s="53"/>
      <c r="N20" s="54"/>
      <c r="O20" s="53"/>
      <c r="P20" s="58"/>
    </row>
    <row r="21" ht="63.75" customHeight="1" spans="1:16">
      <c r="A21" s="59" t="s">
        <v>240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A22" s="41" t="s">
        <v>241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面料验布2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2026-02-05T07:02:04Z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AE8097708E7E40C497BF9F8960FEAEE2_12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