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695" tabRatio="727" firstSheet="1" activeTab="3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 （中期）" sheetId="14" state="hidden" r:id="rId6"/>
    <sheet name="尾期1" sheetId="5" state="hidden" r:id="rId7"/>
    <sheet name="尾期2" sheetId="15" state="hidden" r:id="rId8"/>
    <sheet name="验货尺寸表" sheetId="6" state="hidden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<sst xmlns="http://schemas.openxmlformats.org/spreadsheetml/2006/main" count="1130" uniqueCount="494">
  <si>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</si>
  <si>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</si>
  <si>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</si>
  <si>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</si>
  <si>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</si>
  <si>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</si>
  <si>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</si>
  <si>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</si>
  <si>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</si>
  <si>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</si>
  <si>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</si>
  <si>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</si>
  <si>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</si>
  <si>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</si>
  <si>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</si>
  <si>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</si>
  <si>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</si>
  <si>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</si>
  <si>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</si>
  <si>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</si>
  <si>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</si>
  <si>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</si>
  <si>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</si>
  <si>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</si>
  <si>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</si>
  <si>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</si>
  <si>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</si>
  <si>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</si>
  <si>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</si>
  <si>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</si>
  <si>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</si>
  <si>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</si>
  <si>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</si>
  <si>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</si>
  <si>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</si>
  <si>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</si>
  <si>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</si>
  <si>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</si>
  <si>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</si>
  <si>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</si>
  <si>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</si>
  <si>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</si>
  <si>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</si>
  <si>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</si>
  <si>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</si>
  <si>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</si>
  <si>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</si>
  <si>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</si>
  <si>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</si>
  <si>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</si>
  <si>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</si>
  <si>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</si>
  <si>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</si>
  <si>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</si>
  <si>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期货订单</t>
  </si>
  <si>
    <t>合同签订方</t>
  </si>
  <si>
    <t>中山新诚服饰有限公司</t>
  </si>
  <si>
    <t>生产工厂</t>
  </si>
  <si>
    <t>订单基础信息</t>
  </si>
  <si>
    <t>生产•出货进度</t>
  </si>
  <si>
    <t>指示•确认资料</t>
  </si>
  <si>
    <t>款号</t>
  </si>
  <si>
    <t>TAJJAO81643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</si>
  <si>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</si>
  <si>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</si>
  <si>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</si>
  <si>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</si>
  <si>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</si>
  <si>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</si>
  <si>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</si>
  <si>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</si>
  <si>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</si>
  <si>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</si>
  <si>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</si>
  <si>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</si>
  <si>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4108件</t>
  </si>
  <si>
    <t>包装预计完成日</t>
  </si>
  <si>
    <t>印花、刺绣确认样</t>
  </si>
  <si>
    <t>采购凭证编号：</t>
  </si>
  <si>
    <t>CGDD25110600040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</si>
  <si>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</si>
  <si>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</si>
  <si>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</si>
  <si>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</si>
  <si>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</si>
  <si>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</si>
  <si>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</si>
  <si>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</si>
  <si>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</si>
  <si>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</si>
  <si>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</si>
  <si>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</si>
  <si>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</si>
  <si>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</si>
  <si>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</si>
  <si>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</si>
  <si>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</si>
  <si>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</si>
  <si>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无异常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</si>
  <si>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</si>
  <si>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</si>
  <si>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</si>
  <si>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</si>
  <si>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</si>
  <si>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</si>
  <si>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</si>
  <si>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rgb="FFFF0000"/>
        <rFont val="宋体"/>
        <charset val="134"/>
      </rPr>
      <t>无异常。</t>
    </r>
  </si>
  <si>
    <t>【裁剪完成情况】</t>
  </si>
  <si>
    <t>①裁剪完成比例（%）：</t>
  </si>
  <si>
    <t xml:space="preserve">     号型     颜色</t>
  </si>
  <si>
    <t>XS/150/80B</t>
  </si>
  <si>
    <t>S/155/84B</t>
  </si>
  <si>
    <t>M/160/88B</t>
  </si>
  <si>
    <t>L/165/92B</t>
  </si>
  <si>
    <t>XL/170/96B</t>
  </si>
  <si>
    <t>XXL/175/100B</t>
  </si>
  <si>
    <t>未裁齐原因</t>
  </si>
  <si>
    <t>黑色G01X</t>
  </si>
  <si>
    <t>已裁齐</t>
  </si>
  <si>
    <t>蓝岩黑G93X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</si>
  <si>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</si>
  <si>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黑色：L/20件</t>
  </si>
  <si>
    <t>【规格确认】</t>
  </si>
  <si>
    <t>①规格测量明细以插入附件形式列明，并注明洗前洗后规格</t>
  </si>
  <si>
    <t>②规格异常情况</t>
  </si>
  <si>
    <r>
      <rPr>
        <b/>
        <sz val="10"/>
        <rFont val="宋体"/>
        <charset val="134"/>
      </rPr>
      <t>备注：</t>
    </r>
    <r>
      <rPr>
        <b/>
        <sz val="10"/>
        <color rgb="FFFF0000"/>
        <rFont val="宋体"/>
        <charset val="134"/>
      </rPr>
      <t>规格无异常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</si>
  <si>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</si>
  <si>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</si>
  <si>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1.领型欠圆顺</t>
  </si>
  <si>
    <t>2.厚身布领宽窄太细欠平均及扭纹</t>
  </si>
  <si>
    <t>3.后领骨拱起及扭纹</t>
  </si>
  <si>
    <t>4.冚衫脚 袖口弯曲欠顺直</t>
  </si>
  <si>
    <t>5.前领冚单边线宽窄太细</t>
  </si>
  <si>
    <t>以上问题请及时改正。</t>
  </si>
  <si>
    <t>【耐洗水确认】</t>
  </si>
  <si>
    <t>粘衬</t>
  </si>
  <si>
    <t>胶膜</t>
  </si>
  <si>
    <t>扭曲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</si>
  <si>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洗后无异常</t>
    </r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</si>
  <si>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</si>
  <si>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</si>
  <si>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</si>
  <si>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</si>
  <si>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</si>
  <si>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林丙锦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</si>
  <si>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</si>
  <si>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</si>
  <si>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</si>
  <si>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</si>
  <si>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</si>
  <si>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</si>
  <si>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</si>
  <si>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</si>
  <si>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</si>
  <si>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</si>
  <si>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</si>
  <si>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</si>
  <si>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</si>
  <si>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</si>
  <si>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</si>
  <si>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XXXXL</t>
  </si>
  <si>
    <t>L黑色</t>
  </si>
  <si>
    <t>黑色</t>
  </si>
  <si>
    <t>165/88B</t>
  </si>
  <si>
    <t>170/92B</t>
  </si>
  <si>
    <t>175/96B</t>
  </si>
  <si>
    <t>180/100B</t>
  </si>
  <si>
    <t>185/104B</t>
  </si>
  <si>
    <t>190/108B</t>
  </si>
  <si>
    <t>195/112B</t>
  </si>
  <si>
    <t>洗前/洗后</t>
  </si>
  <si>
    <t>洗前</t>
  </si>
  <si>
    <t>后中长</t>
  </si>
  <si>
    <t>+1.5/+0.5</t>
  </si>
  <si>
    <t>+1</t>
  </si>
  <si>
    <t>+0.5</t>
  </si>
  <si>
    <t>胸围</t>
  </si>
  <si>
    <t>+1/+1</t>
  </si>
  <si>
    <t>+2</t>
  </si>
  <si>
    <t>下摆</t>
  </si>
  <si>
    <t>106</t>
  </si>
  <si>
    <t>+2/+2</t>
  </si>
  <si>
    <t>肩宽</t>
  </si>
  <si>
    <t>48</t>
  </si>
  <si>
    <t>+0.5/+0.5</t>
  </si>
  <si>
    <t>-</t>
  </si>
  <si>
    <t>肩点袖长</t>
  </si>
  <si>
    <t>22</t>
  </si>
  <si>
    <t>-/-0.5</t>
  </si>
  <si>
    <t>+0.3</t>
  </si>
  <si>
    <t>袖肥</t>
  </si>
  <si>
    <t>19.5</t>
  </si>
  <si>
    <t>+0.2/+0.2</t>
  </si>
  <si>
    <t>-0.2</t>
  </si>
  <si>
    <t>袖口松量</t>
  </si>
  <si>
    <t>-/-</t>
  </si>
  <si>
    <t>+0</t>
  </si>
  <si>
    <t>领宽</t>
  </si>
  <si>
    <t>+0.3/+0.1</t>
  </si>
  <si>
    <t>-0.4</t>
  </si>
  <si>
    <t>领深</t>
  </si>
  <si>
    <t>-0.5/-0.5</t>
  </si>
  <si>
    <t>-0.5</t>
  </si>
  <si>
    <t>领高</t>
  </si>
  <si>
    <t>大货首件</t>
  </si>
  <si>
    <t>备注：</t>
  </si>
  <si>
    <t xml:space="preserve">     初期请洗测2-3件，有问题的另加测量数量。</t>
  </si>
  <si>
    <t>验货时间：1-30</t>
  </si>
  <si>
    <t>跟单QC:代克荣</t>
  </si>
  <si>
    <t>工厂负责人：冯正莲</t>
  </si>
  <si>
    <t>TOREAD-QC中期检验报告书</t>
  </si>
  <si>
    <t>成人期货</t>
  </si>
  <si>
    <t>接单工厂</t>
  </si>
  <si>
    <t>制作工厂</t>
  </si>
  <si>
    <t>TAJJAN81054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</si>
  <si>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</si>
  <si>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</si>
  <si>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</si>
  <si>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</si>
  <si>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</si>
  <si>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</si>
  <si>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</si>
  <si>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CGDD24112100028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</si>
  <si>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</si>
  <si>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</si>
  <si>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</si>
  <si>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岩梯绿DH6X S#10件 M#10件,L#10件,XL#10件,XXL#10件,XXXL10件</t>
  </si>
  <si>
    <t>山影灰G88X S#10件 M#10件,L#10件,XL#10件,XXL#10件,XXXL10件</t>
  </si>
  <si>
    <t>【耐水洗测试】：耐洗水测试明细（要求齐色、齐号）</t>
  </si>
  <si>
    <t>山影灰G88X ：S#1件 M#1件,L#1件,</t>
  </si>
  <si>
    <t>岩梯绿DH6X ：XL#1件,XXL#1件,XXXL1件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</si>
  <si>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</si>
  <si>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</si>
  <si>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</si>
  <si>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1.领型不圆顺</t>
  </si>
  <si>
    <t>2.线头</t>
  </si>
  <si>
    <t>【整改的严重缺陷及整改复核时间】</t>
  </si>
  <si>
    <t>姓名</t>
  </si>
  <si>
    <t>尾期复核品质情况</t>
  </si>
  <si>
    <t>S165/88B</t>
  </si>
  <si>
    <t>M170/92B</t>
  </si>
  <si>
    <t>L175/96B</t>
  </si>
  <si>
    <t>XL180/100B</t>
  </si>
  <si>
    <t>XXL185/104B</t>
  </si>
  <si>
    <t>XXXL190/108B</t>
  </si>
  <si>
    <t>S山影灰</t>
  </si>
  <si>
    <t>M山影灰</t>
  </si>
  <si>
    <t>L山影灰</t>
  </si>
  <si>
    <t>XL岩梯绿</t>
  </si>
  <si>
    <t>XXL岩梯绿</t>
  </si>
  <si>
    <t>XXXL岩梯绿</t>
  </si>
  <si>
    <t xml:space="preserve">66.0 </t>
  </si>
  <si>
    <t xml:space="preserve">67.0 </t>
  </si>
  <si>
    <t>69</t>
  </si>
  <si>
    <t xml:space="preserve">71.0 </t>
  </si>
  <si>
    <t xml:space="preserve">73.0 </t>
  </si>
  <si>
    <t xml:space="preserve">74.0 </t>
  </si>
  <si>
    <t>0/+0.5</t>
  </si>
  <si>
    <t>+1/+0.5</t>
  </si>
  <si>
    <t>+0.5/+1</t>
  </si>
  <si>
    <t>0/0</t>
  </si>
  <si>
    <t xml:space="preserve">97.0 </t>
  </si>
  <si>
    <t xml:space="preserve">101.0 </t>
  </si>
  <si>
    <t>105</t>
  </si>
  <si>
    <t xml:space="preserve">109.0 </t>
  </si>
  <si>
    <t xml:space="preserve">113.0 </t>
  </si>
  <si>
    <t xml:space="preserve">119.0 </t>
  </si>
  <si>
    <t>+1/+2</t>
  </si>
  <si>
    <t>摆围</t>
  </si>
  <si>
    <t xml:space="preserve">96.0 </t>
  </si>
  <si>
    <t xml:space="preserve">100.0 </t>
  </si>
  <si>
    <t>104</t>
  </si>
  <si>
    <t xml:space="preserve">108.0 </t>
  </si>
  <si>
    <t xml:space="preserve">43.1 </t>
  </si>
  <si>
    <t xml:space="preserve">44.3 </t>
  </si>
  <si>
    <t>45.5</t>
  </si>
  <si>
    <t xml:space="preserve">46.7 </t>
  </si>
  <si>
    <t xml:space="preserve">47.9 </t>
  </si>
  <si>
    <t xml:space="preserve">49.3 </t>
  </si>
  <si>
    <t>-0.5/0</t>
  </si>
  <si>
    <t>0/-0.5</t>
  </si>
  <si>
    <t xml:space="preserve">19.0 </t>
  </si>
  <si>
    <t xml:space="preserve">19.5 </t>
  </si>
  <si>
    <t>20</t>
  </si>
  <si>
    <t xml:space="preserve">20.5 </t>
  </si>
  <si>
    <t xml:space="preserve">21.0 </t>
  </si>
  <si>
    <t xml:space="preserve">21.5 </t>
  </si>
  <si>
    <t>0/-0.3</t>
  </si>
  <si>
    <t>+0.5/0</t>
  </si>
  <si>
    <t>+0.7</t>
  </si>
  <si>
    <t>袖肥/2（参考值）</t>
  </si>
  <si>
    <t>17.4</t>
  </si>
  <si>
    <t>18.2</t>
  </si>
  <si>
    <t>19</t>
  </si>
  <si>
    <t>19.8</t>
  </si>
  <si>
    <t>20.6</t>
  </si>
  <si>
    <t>21.9</t>
  </si>
  <si>
    <t>短袖口/2</t>
  </si>
  <si>
    <t>15.8</t>
  </si>
  <si>
    <t>16.4</t>
  </si>
  <si>
    <t>17</t>
  </si>
  <si>
    <t>17.6</t>
  </si>
  <si>
    <t>19.15</t>
  </si>
  <si>
    <t>圆领T恤前领宽</t>
  </si>
  <si>
    <t xml:space="preserve">18.7 </t>
  </si>
  <si>
    <t xml:space="preserve">19.1 </t>
  </si>
  <si>
    <t xml:space="preserve">19.9 </t>
  </si>
  <si>
    <t xml:space="preserve">20.3 </t>
  </si>
  <si>
    <t xml:space="preserve">20.9 </t>
  </si>
  <si>
    <t>-0.6/-0.5</t>
  </si>
  <si>
    <t>-0.3</t>
  </si>
  <si>
    <t>圆领T恤前领深</t>
  </si>
  <si>
    <t xml:space="preserve">10.1 </t>
  </si>
  <si>
    <t xml:space="preserve">10.3 </t>
  </si>
  <si>
    <t>10.5</t>
  </si>
  <si>
    <t xml:space="preserve">10.7 </t>
  </si>
  <si>
    <t xml:space="preserve">10.9 </t>
  </si>
  <si>
    <t xml:space="preserve">11.2 </t>
  </si>
  <si>
    <t xml:space="preserve">1.3 </t>
  </si>
  <si>
    <t>1.3</t>
  </si>
  <si>
    <t xml:space="preserve">     齐色齐码请洗测各2-3件，有问题的另加测量数量。</t>
  </si>
  <si>
    <t>验货时间：2/23</t>
  </si>
  <si>
    <t>跟单QC:聂延志</t>
  </si>
  <si>
    <t>工厂负责人：李景彦</t>
  </si>
  <si>
    <t>QC出货报告书</t>
  </si>
  <si>
    <t>团购订单</t>
  </si>
  <si>
    <t>TAJJAM90199</t>
  </si>
  <si>
    <t>产品名称</t>
  </si>
  <si>
    <t>短袖T恤</t>
  </si>
  <si>
    <t>合同日期</t>
  </si>
  <si>
    <t>检验资料确认</t>
  </si>
  <si>
    <t>交货形式</t>
  </si>
  <si>
    <t>直发</t>
  </si>
  <si>
    <t>面料第三方合格报告</t>
  </si>
  <si>
    <t>验货次数</t>
  </si>
  <si>
    <t>一次</t>
  </si>
  <si>
    <t>非直发</t>
  </si>
  <si>
    <t>苏州库</t>
  </si>
  <si>
    <t>天津库</t>
  </si>
  <si>
    <t>成品第三方合格报告</t>
  </si>
  <si>
    <t>验货数量</t>
  </si>
  <si>
    <t>50件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</si>
  <si>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</si>
  <si>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</si>
  <si>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</si>
  <si>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</si>
  <si>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</si>
  <si>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</si>
  <si>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</si>
  <si>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</si>
  <si>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采购凭证编号：CGDD25041400017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</si>
  <si>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</si>
  <si>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</si>
  <si>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</si>
  <si>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</si>
  <si>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</si>
  <si>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</si>
  <si>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</si>
  <si>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</si>
  <si>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</si>
  <si>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</si>
  <si>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</si>
  <si>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</si>
  <si>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</si>
  <si>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</si>
  <si>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</si>
  <si>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黑色G01X    M#15件,L#20件,XL#15件</t>
  </si>
  <si>
    <t>情况说明：</t>
  </si>
  <si>
    <t xml:space="preserve">【问题点描述】  </t>
  </si>
  <si>
    <t>1.油污</t>
  </si>
  <si>
    <t>2.骨位不顺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</si>
  <si>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</si>
  <si>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</si>
  <si>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</si>
  <si>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</si>
  <si>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</si>
  <si>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</si>
  <si>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</si>
  <si>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</si>
  <si>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</si>
  <si>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郭春花</t>
  </si>
  <si>
    <t>二次</t>
  </si>
  <si>
    <t>采购凭证编号：CGDD24112100028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</si>
  <si>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</si>
  <si>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</si>
  <si>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</si>
  <si>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</si>
  <si>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1.下摆压胶起褶</t>
  </si>
  <si>
    <t>2.下摆压胶有亮印</t>
  </si>
  <si>
    <t>3.领型不圆顺</t>
  </si>
  <si>
    <t>返修已修复，抽验未超标。</t>
  </si>
  <si>
    <t>-0.5/-</t>
  </si>
  <si>
    <t>-/-1</t>
  </si>
  <si>
    <t>-1/-</t>
  </si>
  <si>
    <t>+1/-</t>
  </si>
  <si>
    <t>腰围</t>
  </si>
  <si>
    <t>-1/-1</t>
  </si>
  <si>
    <t>46</t>
  </si>
  <si>
    <t>+0.3/-0.5</t>
  </si>
  <si>
    <t>21</t>
  </si>
  <si>
    <t>验货时间：13/4</t>
  </si>
  <si>
    <t>跟单QC:郭春花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</si>
  <si>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</si>
  <si>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</si>
  <si>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</si>
  <si>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</si>
  <si>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</si>
  <si>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</si>
  <si>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</si>
  <si>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</si>
  <si>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</si>
  <si>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</si>
  <si>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</si>
  <si>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</si>
  <si>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</si>
  <si>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</si>
  <si>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</si>
  <si>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</si>
  <si>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</si>
  <si>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26B014</t>
  </si>
  <si>
    <t>新诚</t>
  </si>
  <si>
    <t>合格</t>
  </si>
  <si>
    <t>YES</t>
  </si>
  <si>
    <t>制表时间：12-15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</si>
  <si>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兰吉贵</t>
    </r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</si>
  <si>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</si>
  <si>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</si>
  <si>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</si>
  <si>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</si>
  <si>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</si>
  <si>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</si>
  <si>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</si>
  <si>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</si>
  <si>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</si>
  <si>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径向：- 4纬向-1</t>
  </si>
  <si>
    <t>径向：- 4.5纬向0</t>
  </si>
  <si>
    <t>径向：- 2纬向-1.5</t>
  </si>
  <si>
    <t>制表时间：12-17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</si>
  <si>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</si>
  <si>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</si>
  <si>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</si>
  <si>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</si>
  <si>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</si>
  <si>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</si>
  <si>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</si>
  <si>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</si>
  <si>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</si>
  <si>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</si>
  <si>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</si>
  <si>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</si>
  <si>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</si>
  <si>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</si>
  <si>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</si>
  <si>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</si>
  <si>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</si>
  <si>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制表时间：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</si>
  <si>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XXX</t>
    </r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</si>
  <si>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</si>
  <si>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</si>
  <si>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</si>
  <si>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</si>
  <si>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</si>
  <si>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</si>
  <si>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</si>
  <si>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</si>
  <si>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</si>
  <si>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</si>
  <si>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</si>
  <si>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</si>
  <si>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</si>
  <si>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</si>
  <si>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锦湾实业有限公司</t>
  </si>
  <si>
    <t>BB00019</t>
  </si>
  <si>
    <t>制表时间：1-10</t>
  </si>
  <si>
    <t>测试人签名：徐中磊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</si>
  <si>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</si>
  <si>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</si>
  <si>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</si>
  <si>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</si>
  <si>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</si>
  <si>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</si>
  <si>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前胸</t>
  </si>
  <si>
    <t>反光银</t>
  </si>
  <si>
    <t>洗测2次</t>
  </si>
  <si>
    <t>洗测3次</t>
  </si>
  <si>
    <t>后幅</t>
  </si>
  <si>
    <t>烫唛</t>
  </si>
  <si>
    <t>洗测4次</t>
  </si>
  <si>
    <t>洗测5次</t>
  </si>
  <si>
    <t>拉链袋无缝</t>
  </si>
  <si>
    <t>洗测6次</t>
  </si>
  <si>
    <t>制表时间：1-15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</si>
  <si>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曾洁红/李天强</t>
    </r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</si>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</sst>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color rgb="FFFF0000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4"/>
      <color rgb="FFFF000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41" fillId="0" borderId="0" applyFont="0" applyFill="0" applyBorder="0" applyAlignment="0" applyProtection="0">
      <alignment vertical="center"/>
    </xf>
    <xf numFmtId="44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42" fontId="4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8" borderId="75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9" fillId="0" borderId="77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9" borderId="78" applyNumberFormat="0" applyAlignment="0" applyProtection="0">
      <alignment vertical="center"/>
    </xf>
    <xf numFmtId="0" fontId="51" fillId="10" borderId="79" applyNumberFormat="0" applyAlignment="0" applyProtection="0">
      <alignment vertical="center"/>
    </xf>
    <xf numFmtId="0" fontId="52" fillId="10" borderId="78" applyNumberFormat="0" applyAlignment="0" applyProtection="0">
      <alignment vertical="center"/>
    </xf>
    <xf numFmtId="0" fontId="53" fillId="11" borderId="80" applyNumberFormat="0" applyAlignment="0" applyProtection="0">
      <alignment vertical="center"/>
    </xf>
    <xf numFmtId="0" fontId="54" fillId="0" borderId="81" applyNumberFormat="0" applyFill="0" applyAlignment="0" applyProtection="0">
      <alignment vertical="center"/>
    </xf>
    <xf numFmtId="0" fontId="55" fillId="0" borderId="82" applyNumberFormat="0" applyFill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41" fillId="0" borderId="0">
      <alignment vertical="center"/>
    </xf>
  </cellStyleXfs>
  <cellXfs count="43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5" fillId="0" borderId="2" xfId="53" applyNumberFormat="1" applyFont="1" applyBorder="1">
      <alignment vertic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8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176" fontId="4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left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2" xfId="0" applyFont="1" applyFill="1" applyBorder="1" applyAlignment="1">
      <alignment horizontal="left"/>
    </xf>
    <xf numFmtId="49" fontId="0" fillId="0" borderId="2" xfId="0" applyNumberFormat="1" applyBorder="1"/>
    <xf numFmtId="49" fontId="6" fillId="0" borderId="6" xfId="0" applyNumberFormat="1" applyFont="1" applyBorder="1" applyAlignment="1">
      <alignment horizontal="left" vertical="center"/>
    </xf>
    <xf numFmtId="0" fontId="12" fillId="3" borderId="0" xfId="50" applyFont="1" applyFill="1"/>
    <xf numFmtId="49" fontId="12" fillId="3" borderId="0" xfId="50" applyNumberFormat="1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4" fillId="3" borderId="2" xfId="49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vertical="center"/>
    </xf>
    <xf numFmtId="0" fontId="12" fillId="3" borderId="2" xfId="50" applyFont="1" applyFill="1" applyBorder="1" applyAlignment="1">
      <alignment horizontal="center"/>
    </xf>
    <xf numFmtId="49" fontId="13" fillId="3" borderId="2" xfId="49" applyNumberFormat="1" applyFont="1" applyFill="1" applyBorder="1" applyAlignment="1">
      <alignment horizontal="left" vertical="center"/>
    </xf>
    <xf numFmtId="0" fontId="13" fillId="3" borderId="2" xfId="50" applyFont="1" applyFill="1" applyBorder="1" applyAlignment="1" applyProtection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49" fontId="15" fillId="0" borderId="2" xfId="53" applyNumberFormat="1" applyFont="1" applyBorder="1">
      <alignment vertical="center"/>
    </xf>
    <xf numFmtId="49" fontId="15" fillId="0" borderId="2" xfId="53" applyNumberFormat="1" applyFont="1" applyBorder="1" applyAlignment="1">
      <alignment horizontal="center" vertical="center"/>
    </xf>
    <xf numFmtId="177" fontId="16" fillId="3" borderId="2" xfId="0" applyNumberFormat="1" applyFont="1" applyFill="1" applyBorder="1" applyAlignment="1">
      <alignment horizontal="center"/>
    </xf>
    <xf numFmtId="177" fontId="17" fillId="3" borderId="2" xfId="0" applyNumberFormat="1" applyFont="1" applyFill="1" applyBorder="1" applyAlignment="1">
      <alignment horizontal="center"/>
    </xf>
    <xf numFmtId="49" fontId="18" fillId="3" borderId="2" xfId="51" applyNumberFormat="1" applyFont="1" applyFill="1" applyBorder="1" applyAlignment="1">
      <alignment horizontal="center" vertical="center"/>
    </xf>
    <xf numFmtId="0" fontId="13" fillId="3" borderId="2" xfId="51" applyFont="1" applyFill="1" applyBorder="1" applyAlignment="1">
      <alignment horizontal="center" vertical="center"/>
    </xf>
    <xf numFmtId="0" fontId="19" fillId="0" borderId="8" xfId="54" applyFont="1" applyFill="1" applyBorder="1" applyAlignment="1">
      <alignment horizontal="center"/>
    </xf>
    <xf numFmtId="177" fontId="20" fillId="0" borderId="2" xfId="54" applyNumberFormat="1" applyFont="1" applyFill="1" applyBorder="1" applyAlignment="1">
      <alignment horizontal="center"/>
    </xf>
    <xf numFmtId="0" fontId="21" fillId="4" borderId="2" xfId="0" applyNumberFormat="1" applyFont="1" applyFill="1" applyBorder="1" applyAlignment="1">
      <alignment horizontal="center" vertical="center"/>
    </xf>
    <xf numFmtId="0" fontId="19" fillId="0" borderId="2" xfId="54" applyFont="1" applyFill="1" applyBorder="1" applyAlignment="1">
      <alignment horizontal="center"/>
    </xf>
    <xf numFmtId="0" fontId="19" fillId="4" borderId="2" xfId="0" applyNumberFormat="1" applyFont="1" applyFill="1" applyBorder="1" applyAlignment="1">
      <alignment horizontal="center" vertical="center"/>
    </xf>
    <xf numFmtId="49" fontId="19" fillId="4" borderId="8" xfId="55" applyNumberFormat="1" applyFont="1" applyFill="1" applyBorder="1" applyAlignment="1">
      <alignment horizontal="center" vertical="center"/>
    </xf>
    <xf numFmtId="49" fontId="14" fillId="3" borderId="2" xfId="51" applyNumberFormat="1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/>
    </xf>
    <xf numFmtId="0" fontId="20" fillId="0" borderId="2" xfId="0" applyNumberFormat="1" applyFont="1" applyFill="1" applyBorder="1" applyAlignment="1">
      <alignment horizontal="center"/>
    </xf>
    <xf numFmtId="0" fontId="19" fillId="4" borderId="2" xfId="0" applyNumberFormat="1" applyFont="1" applyFill="1" applyBorder="1" applyAlignment="1">
      <alignment horizontal="center"/>
    </xf>
    <xf numFmtId="49" fontId="13" fillId="3" borderId="2" xfId="51" applyNumberFormat="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12" fillId="3" borderId="2" xfId="50" applyNumberFormat="1" applyFont="1" applyFill="1" applyBorder="1" applyAlignment="1">
      <alignment horizontal="center"/>
    </xf>
    <xf numFmtId="49" fontId="12" fillId="3" borderId="2" xfId="50" applyNumberFormat="1" applyFont="1" applyFill="1" applyBorder="1" applyAlignment="1">
      <alignment horizontal="right" vertical="center"/>
    </xf>
    <xf numFmtId="0" fontId="13" fillId="3" borderId="0" xfId="50" applyFont="1" applyFill="1"/>
    <xf numFmtId="0" fontId="0" fillId="3" borderId="0" xfId="51" applyFont="1" applyFill="1">
      <alignment vertical="center"/>
    </xf>
    <xf numFmtId="49" fontId="0" fillId="3" borderId="0" xfId="51" applyNumberFormat="1" applyFont="1" applyFill="1">
      <alignment vertical="center"/>
    </xf>
    <xf numFmtId="49" fontId="13" fillId="3" borderId="0" xfId="50" applyNumberFormat="1" applyFont="1" applyFill="1"/>
    <xf numFmtId="0" fontId="22" fillId="0" borderId="0" xfId="49" applyFill="1" applyAlignment="1">
      <alignment horizontal="left" vertical="center"/>
    </xf>
    <xf numFmtId="0" fontId="23" fillId="0" borderId="17" xfId="49" applyFont="1" applyFill="1" applyBorder="1" applyAlignment="1">
      <alignment horizontal="center" vertical="top"/>
    </xf>
    <xf numFmtId="0" fontId="24" fillId="0" borderId="18" xfId="49" applyFont="1" applyFill="1" applyBorder="1" applyAlignment="1">
      <alignment horizontal="left" vertical="center"/>
    </xf>
    <xf numFmtId="0" fontId="25" fillId="0" borderId="19" xfId="49" applyFont="1" applyBorder="1" applyAlignment="1">
      <alignment horizontal="center" vertical="center"/>
    </xf>
    <xf numFmtId="0" fontId="24" fillId="0" borderId="20" xfId="49" applyFont="1" applyFill="1" applyBorder="1" applyAlignment="1">
      <alignment horizontal="center" vertical="center"/>
    </xf>
    <xf numFmtId="0" fontId="26" fillId="0" borderId="20" xfId="49" applyFont="1" applyFill="1" applyBorder="1" applyAlignment="1">
      <alignment vertical="center"/>
    </xf>
    <xf numFmtId="0" fontId="24" fillId="0" borderId="20" xfId="49" applyFont="1" applyFill="1" applyBorder="1" applyAlignment="1">
      <alignment vertical="center"/>
    </xf>
    <xf numFmtId="0" fontId="25" fillId="0" borderId="21" xfId="49" applyFont="1" applyBorder="1" applyAlignment="1">
      <alignment horizontal="center" vertical="center"/>
    </xf>
    <xf numFmtId="0" fontId="25" fillId="0" borderId="22" xfId="49" applyFont="1" applyBorder="1" applyAlignment="1">
      <alignment horizontal="center" vertical="center"/>
    </xf>
    <xf numFmtId="0" fontId="24" fillId="0" borderId="20" xfId="49" applyFont="1" applyFill="1" applyBorder="1" applyAlignment="1">
      <alignment horizontal="left" vertical="center"/>
    </xf>
    <xf numFmtId="0" fontId="26" fillId="0" borderId="23" xfId="49" applyFont="1" applyFill="1" applyBorder="1" applyAlignment="1">
      <alignment horizontal="center" vertical="center"/>
    </xf>
    <xf numFmtId="0" fontId="27" fillId="0" borderId="24" xfId="49" applyFont="1" applyFill="1" applyBorder="1" applyAlignment="1">
      <alignment horizontal="center" vertical="center"/>
    </xf>
    <xf numFmtId="0" fontId="24" fillId="0" borderId="25" xfId="49" applyFont="1" applyFill="1" applyBorder="1" applyAlignment="1">
      <alignment vertical="center"/>
    </xf>
    <xf numFmtId="0" fontId="25" fillId="0" borderId="26" xfId="49" applyFont="1" applyFill="1" applyBorder="1" applyAlignment="1">
      <alignment horizontal="center" vertical="center"/>
    </xf>
    <xf numFmtId="0" fontId="24" fillId="0" borderId="26" xfId="49" applyFont="1" applyFill="1" applyBorder="1" applyAlignment="1">
      <alignment vertical="center"/>
    </xf>
    <xf numFmtId="58" fontId="26" fillId="0" borderId="26" xfId="49" applyNumberFormat="1" applyFont="1" applyFill="1" applyBorder="1" applyAlignment="1">
      <alignment horizontal="center" vertical="center"/>
    </xf>
    <xf numFmtId="0" fontId="26" fillId="0" borderId="26" xfId="49" applyFont="1" applyFill="1" applyBorder="1" applyAlignment="1">
      <alignment horizontal="center" vertical="center"/>
    </xf>
    <xf numFmtId="0" fontId="24" fillId="0" borderId="26" xfId="49" applyFont="1" applyFill="1" applyBorder="1" applyAlignment="1">
      <alignment horizontal="center" vertical="center"/>
    </xf>
    <xf numFmtId="0" fontId="24" fillId="0" borderId="27" xfId="49" applyFont="1" applyFill="1" applyBorder="1" applyAlignment="1">
      <alignment horizontal="center" vertical="center"/>
    </xf>
    <xf numFmtId="0" fontId="24" fillId="0" borderId="25" xfId="49" applyFont="1" applyFill="1" applyBorder="1" applyAlignment="1">
      <alignment horizontal="left" vertical="center"/>
    </xf>
    <xf numFmtId="0" fontId="25" fillId="0" borderId="26" xfId="49" applyFont="1" applyFill="1" applyBorder="1" applyAlignment="1">
      <alignment horizontal="right" vertical="center"/>
    </xf>
    <xf numFmtId="0" fontId="24" fillId="0" borderId="26" xfId="49" applyFont="1" applyFill="1" applyBorder="1" applyAlignment="1">
      <alignment horizontal="left" vertical="center"/>
    </xf>
    <xf numFmtId="0" fontId="27" fillId="0" borderId="26" xfId="49" applyFont="1" applyFill="1" applyBorder="1" applyAlignment="1">
      <alignment horizontal="left" vertical="center"/>
    </xf>
    <xf numFmtId="0" fontId="27" fillId="0" borderId="27" xfId="49" applyFont="1" applyFill="1" applyBorder="1" applyAlignment="1">
      <alignment horizontal="left" vertical="center"/>
    </xf>
    <xf numFmtId="0" fontId="24" fillId="0" borderId="28" xfId="49" applyFont="1" applyFill="1" applyBorder="1" applyAlignment="1">
      <alignment vertical="center"/>
    </xf>
    <xf numFmtId="0" fontId="25" fillId="0" borderId="29" xfId="49" applyFont="1" applyFill="1" applyBorder="1" applyAlignment="1">
      <alignment horizontal="right" vertical="center"/>
    </xf>
    <xf numFmtId="0" fontId="24" fillId="0" borderId="29" xfId="49" applyFont="1" applyFill="1" applyBorder="1" applyAlignment="1">
      <alignment vertical="center"/>
    </xf>
    <xf numFmtId="0" fontId="27" fillId="0" borderId="29" xfId="49" applyFont="1" applyFill="1" applyBorder="1" applyAlignment="1">
      <alignment vertical="center"/>
    </xf>
    <xf numFmtId="0" fontId="26" fillId="0" borderId="29" xfId="49" applyFont="1" applyFill="1" applyBorder="1" applyAlignment="1">
      <alignment horizontal="left" vertical="center"/>
    </xf>
    <xf numFmtId="0" fontId="24" fillId="0" borderId="29" xfId="49" applyFont="1" applyFill="1" applyBorder="1" applyAlignment="1">
      <alignment horizontal="left" vertical="center"/>
    </xf>
    <xf numFmtId="0" fontId="27" fillId="0" borderId="29" xfId="49" applyFont="1" applyFill="1" applyBorder="1" applyAlignment="1">
      <alignment horizontal="left" vertical="center"/>
    </xf>
    <xf numFmtId="0" fontId="27" fillId="0" borderId="30" xfId="49" applyFont="1" applyFill="1" applyBorder="1" applyAlignment="1">
      <alignment horizontal="left" vertical="center"/>
    </xf>
    <xf numFmtId="0" fontId="24" fillId="0" borderId="0" xfId="49" applyFont="1" applyFill="1" applyBorder="1" applyAlignment="1">
      <alignment vertical="center"/>
    </xf>
    <xf numFmtId="0" fontId="27" fillId="0" borderId="0" xfId="49" applyFont="1" applyFill="1" applyBorder="1" applyAlignment="1">
      <alignment vertical="center"/>
    </xf>
    <xf numFmtId="0" fontId="27" fillId="0" borderId="0" xfId="49" applyFont="1" applyFill="1" applyAlignment="1">
      <alignment horizontal="left" vertical="center"/>
    </xf>
    <xf numFmtId="0" fontId="24" fillId="0" borderId="18" xfId="49" applyFont="1" applyFill="1" applyBorder="1" applyAlignment="1">
      <alignment vertical="center"/>
    </xf>
    <xf numFmtId="0" fontId="24" fillId="0" borderId="23" xfId="49" applyFont="1" applyFill="1" applyBorder="1" applyAlignment="1">
      <alignment horizontal="left" vertical="center"/>
    </xf>
    <xf numFmtId="0" fontId="24" fillId="0" borderId="31" xfId="49" applyFont="1" applyFill="1" applyBorder="1" applyAlignment="1">
      <alignment horizontal="left" vertical="center"/>
    </xf>
    <xf numFmtId="0" fontId="24" fillId="0" borderId="24" xfId="49" applyFont="1" applyFill="1" applyBorder="1" applyAlignment="1">
      <alignment horizontal="left" vertical="center"/>
    </xf>
    <xf numFmtId="0" fontId="27" fillId="0" borderId="26" xfId="49" applyFont="1" applyFill="1" applyBorder="1" applyAlignment="1">
      <alignment vertical="center"/>
    </xf>
    <xf numFmtId="0" fontId="26" fillId="0" borderId="32" xfId="49" applyFont="1" applyFill="1" applyBorder="1" applyAlignment="1">
      <alignment horizontal="left" vertical="center"/>
    </xf>
    <xf numFmtId="0" fontId="26" fillId="0" borderId="33" xfId="49" applyFont="1" applyFill="1" applyBorder="1" applyAlignment="1">
      <alignment horizontal="left" vertical="center"/>
    </xf>
    <xf numFmtId="0" fontId="26" fillId="0" borderId="34" xfId="49" applyFont="1" applyFill="1" applyBorder="1" applyAlignment="1">
      <alignment horizontal="left" vertical="center"/>
    </xf>
    <xf numFmtId="0" fontId="17" fillId="0" borderId="35" xfId="49" applyFont="1" applyFill="1" applyBorder="1" applyAlignment="1">
      <alignment horizontal="left" vertical="center"/>
    </xf>
    <xf numFmtId="0" fontId="17" fillId="0" borderId="33" xfId="49" applyFont="1" applyFill="1" applyBorder="1" applyAlignment="1">
      <alignment horizontal="left" vertical="center"/>
    </xf>
    <xf numFmtId="0" fontId="17" fillId="0" borderId="34" xfId="49" applyFont="1" applyFill="1" applyBorder="1" applyAlignment="1">
      <alignment horizontal="left" vertical="center"/>
    </xf>
    <xf numFmtId="0" fontId="26" fillId="0" borderId="0" xfId="49" applyFont="1" applyFill="1" applyBorder="1" applyAlignment="1">
      <alignment horizontal="left" vertical="center"/>
    </xf>
    <xf numFmtId="0" fontId="27" fillId="0" borderId="0" xfId="49" applyFont="1" applyFill="1" applyBorder="1" applyAlignment="1">
      <alignment horizontal="left" vertical="center"/>
    </xf>
    <xf numFmtId="0" fontId="24" fillId="0" borderId="36" xfId="49" applyFont="1" applyFill="1" applyBorder="1" applyAlignment="1">
      <alignment horizontal="left" vertical="center"/>
    </xf>
    <xf numFmtId="0" fontId="24" fillId="0" borderId="27" xfId="49" applyFont="1" applyFill="1" applyBorder="1" applyAlignment="1">
      <alignment horizontal="left" vertical="center"/>
    </xf>
    <xf numFmtId="0" fontId="26" fillId="0" borderId="25" xfId="49" applyFont="1" applyFill="1" applyBorder="1" applyAlignment="1">
      <alignment horizontal="left" vertical="center"/>
    </xf>
    <xf numFmtId="0" fontId="26" fillId="0" borderId="26" xfId="49" applyFont="1" applyFill="1" applyBorder="1" applyAlignment="1">
      <alignment horizontal="left" vertical="center"/>
    </xf>
    <xf numFmtId="0" fontId="26" fillId="0" borderId="27" xfId="49" applyFont="1" applyFill="1" applyBorder="1" applyAlignment="1">
      <alignment horizontal="left" vertical="center"/>
    </xf>
    <xf numFmtId="0" fontId="26" fillId="0" borderId="35" xfId="49" applyFont="1" applyFill="1" applyBorder="1" applyAlignment="1">
      <alignment horizontal="left" vertical="center"/>
    </xf>
    <xf numFmtId="0" fontId="27" fillId="0" borderId="25" xfId="49" applyFont="1" applyFill="1" applyBorder="1" applyAlignment="1">
      <alignment horizontal="left" vertical="center" wrapText="1"/>
    </xf>
    <xf numFmtId="0" fontId="27" fillId="0" borderId="26" xfId="49" applyFont="1" applyFill="1" applyBorder="1" applyAlignment="1">
      <alignment horizontal="left" vertical="center" wrapText="1"/>
    </xf>
    <xf numFmtId="0" fontId="27" fillId="0" borderId="27" xfId="49" applyFont="1" applyFill="1" applyBorder="1" applyAlignment="1">
      <alignment horizontal="left" vertical="center" wrapText="1"/>
    </xf>
    <xf numFmtId="0" fontId="24" fillId="0" borderId="28" xfId="49" applyFont="1" applyFill="1" applyBorder="1" applyAlignment="1">
      <alignment horizontal="left" vertical="center"/>
    </xf>
    <xf numFmtId="0" fontId="14" fillId="0" borderId="29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left" vertical="center"/>
    </xf>
    <xf numFmtId="0" fontId="24" fillId="0" borderId="37" xfId="49" applyFont="1" applyFill="1" applyBorder="1" applyAlignment="1">
      <alignment horizontal="center" vertical="center"/>
    </xf>
    <xf numFmtId="0" fontId="24" fillId="0" borderId="38" xfId="49" applyFont="1" applyFill="1" applyBorder="1" applyAlignment="1">
      <alignment horizontal="left" vertical="center"/>
    </xf>
    <xf numFmtId="0" fontId="14" fillId="0" borderId="35" xfId="49" applyFont="1" applyFill="1" applyBorder="1" applyAlignment="1">
      <alignment horizontal="left" vertical="center"/>
    </xf>
    <xf numFmtId="0" fontId="14" fillId="0" borderId="33" xfId="49" applyFont="1" applyFill="1" applyBorder="1" applyAlignment="1">
      <alignment horizontal="left" vertical="center"/>
    </xf>
    <xf numFmtId="0" fontId="14" fillId="0" borderId="34" xfId="49" applyFont="1" applyFill="1" applyBorder="1" applyAlignment="1">
      <alignment horizontal="left" vertical="center"/>
    </xf>
    <xf numFmtId="0" fontId="22" fillId="0" borderId="35" xfId="49" applyFont="1" applyFill="1" applyBorder="1" applyAlignment="1">
      <alignment horizontal="left" vertical="center"/>
    </xf>
    <xf numFmtId="0" fontId="22" fillId="0" borderId="33" xfId="49" applyFont="1" applyFill="1" applyBorder="1" applyAlignment="1">
      <alignment horizontal="left" vertical="center"/>
    </xf>
    <xf numFmtId="0" fontId="22" fillId="0" borderId="34" xfId="49" applyFont="1" applyFill="1" applyBorder="1" applyAlignment="1">
      <alignment horizontal="left" vertical="center"/>
    </xf>
    <xf numFmtId="0" fontId="27" fillId="0" borderId="35" xfId="49" applyFont="1" applyFill="1" applyBorder="1" applyAlignment="1">
      <alignment horizontal="left" vertical="center"/>
    </xf>
    <xf numFmtId="0" fontId="27" fillId="0" borderId="33" xfId="49" applyFont="1" applyFill="1" applyBorder="1" applyAlignment="1">
      <alignment horizontal="left" vertical="center"/>
    </xf>
    <xf numFmtId="0" fontId="27" fillId="0" borderId="34" xfId="49" applyFont="1" applyFill="1" applyBorder="1" applyAlignment="1">
      <alignment horizontal="left" vertical="center"/>
    </xf>
    <xf numFmtId="0" fontId="28" fillId="0" borderId="35" xfId="49" applyFont="1" applyFill="1" applyBorder="1" applyAlignment="1">
      <alignment horizontal="left" vertical="center"/>
    </xf>
    <xf numFmtId="0" fontId="27" fillId="0" borderId="39" xfId="49" applyFont="1" applyFill="1" applyBorder="1" applyAlignment="1">
      <alignment horizontal="left" vertical="center"/>
    </xf>
    <xf numFmtId="0" fontId="27" fillId="0" borderId="40" xfId="49" applyFont="1" applyFill="1" applyBorder="1" applyAlignment="1">
      <alignment horizontal="left" vertical="center"/>
    </xf>
    <xf numFmtId="0" fontId="27" fillId="0" borderId="41" xfId="49" applyFont="1" applyFill="1" applyBorder="1" applyAlignment="1">
      <alignment horizontal="left" vertical="center"/>
    </xf>
    <xf numFmtId="0" fontId="17" fillId="0" borderId="18" xfId="49" applyFont="1" applyFill="1" applyBorder="1" applyAlignment="1">
      <alignment horizontal="left" vertical="center"/>
    </xf>
    <xf numFmtId="0" fontId="17" fillId="0" borderId="20" xfId="49" applyFont="1" applyFill="1" applyBorder="1" applyAlignment="1">
      <alignment horizontal="left" vertical="center"/>
    </xf>
    <xf numFmtId="0" fontId="17" fillId="0" borderId="36" xfId="49" applyFont="1" applyFill="1" applyBorder="1" applyAlignment="1">
      <alignment horizontal="left" vertical="center"/>
    </xf>
    <xf numFmtId="0" fontId="24" fillId="0" borderId="32" xfId="49" applyFont="1" applyFill="1" applyBorder="1" applyAlignment="1">
      <alignment horizontal="left" vertical="center"/>
    </xf>
    <xf numFmtId="0" fontId="24" fillId="0" borderId="42" xfId="49" applyFont="1" applyFill="1" applyBorder="1" applyAlignment="1">
      <alignment horizontal="left" vertical="center"/>
    </xf>
    <xf numFmtId="0" fontId="29" fillId="0" borderId="26" xfId="49" applyFont="1" applyFill="1" applyBorder="1" applyAlignment="1">
      <alignment horizontal="left" vertical="center"/>
    </xf>
    <xf numFmtId="0" fontId="29" fillId="0" borderId="27" xfId="49" applyFont="1" applyFill="1" applyBorder="1" applyAlignment="1">
      <alignment horizontal="left" vertical="center"/>
    </xf>
    <xf numFmtId="0" fontId="26" fillId="0" borderId="29" xfId="49" applyFont="1" applyFill="1" applyBorder="1" applyAlignment="1">
      <alignment horizontal="center" vertical="center"/>
    </xf>
    <xf numFmtId="0" fontId="26" fillId="0" borderId="29" xfId="49" applyFont="1" applyFill="1" applyBorder="1" applyAlignment="1">
      <alignment vertical="center"/>
    </xf>
    <xf numFmtId="58" fontId="26" fillId="0" borderId="29" xfId="49" applyNumberFormat="1" applyFont="1" applyFill="1" applyBorder="1" applyAlignment="1">
      <alignment vertical="center"/>
    </xf>
    <xf numFmtId="0" fontId="24" fillId="0" borderId="29" xfId="49" applyFont="1" applyFill="1" applyBorder="1" applyAlignment="1">
      <alignment horizontal="center" vertical="center"/>
    </xf>
    <xf numFmtId="0" fontId="26" fillId="0" borderId="30" xfId="49" applyFont="1" applyFill="1" applyBorder="1" applyAlignment="1">
      <alignment horizontal="center" vertical="center"/>
    </xf>
    <xf numFmtId="0" fontId="22" fillId="0" borderId="0" xfId="49" applyFill="1" applyBorder="1" applyAlignment="1">
      <alignment horizontal="left" vertical="center"/>
    </xf>
    <xf numFmtId="0" fontId="22" fillId="0" borderId="0" xfId="49" applyFont="1" applyFill="1" applyAlignment="1">
      <alignment horizontal="left" vertical="center"/>
    </xf>
    <xf numFmtId="0" fontId="26" fillId="0" borderId="24" xfId="49" applyFont="1" applyFill="1" applyBorder="1" applyAlignment="1">
      <alignment horizontal="center" vertical="center"/>
    </xf>
    <xf numFmtId="0" fontId="22" fillId="0" borderId="29" xfId="49" applyFill="1" applyBorder="1" applyAlignment="1">
      <alignment horizontal="left" vertical="center"/>
    </xf>
    <xf numFmtId="0" fontId="22" fillId="0" borderId="30" xfId="49" applyFill="1" applyBorder="1" applyAlignment="1">
      <alignment horizontal="left" vertical="center"/>
    </xf>
    <xf numFmtId="0" fontId="12" fillId="3" borderId="43" xfId="50" applyFont="1" applyFill="1" applyBorder="1" applyAlignment="1">
      <alignment horizontal="center"/>
    </xf>
    <xf numFmtId="0" fontId="13" fillId="3" borderId="43" xfId="49" applyFont="1" applyFill="1" applyBorder="1" applyAlignment="1">
      <alignment horizontal="left" vertical="center"/>
    </xf>
    <xf numFmtId="0" fontId="14" fillId="3" borderId="43" xfId="49" applyFont="1" applyFill="1" applyBorder="1" applyAlignment="1">
      <alignment horizontal="center" vertical="center"/>
    </xf>
    <xf numFmtId="0" fontId="14" fillId="3" borderId="44" xfId="49" applyFont="1" applyFill="1" applyBorder="1" applyAlignment="1">
      <alignment horizontal="center" vertical="center"/>
    </xf>
    <xf numFmtId="0" fontId="13" fillId="3" borderId="45" xfId="50" applyFont="1" applyFill="1" applyBorder="1" applyAlignment="1" applyProtection="1">
      <alignment horizontal="center" vertical="center"/>
    </xf>
    <xf numFmtId="49" fontId="14" fillId="0" borderId="2" xfId="53" applyNumberFormat="1" applyFont="1" applyBorder="1">
      <alignment vertical="center"/>
    </xf>
    <xf numFmtId="49" fontId="18" fillId="3" borderId="46" xfId="51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49" fontId="12" fillId="3" borderId="47" xfId="51" applyNumberFormat="1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horizontal="left"/>
    </xf>
    <xf numFmtId="177" fontId="16" fillId="3" borderId="2" xfId="52" applyNumberFormat="1" applyFont="1" applyFill="1" applyBorder="1" applyAlignment="1">
      <alignment horizontal="center"/>
    </xf>
    <xf numFmtId="177" fontId="30" fillId="3" borderId="2" xfId="0" applyNumberFormat="1" applyFont="1" applyFill="1" applyBorder="1" applyAlignment="1">
      <alignment horizontal="center"/>
    </xf>
    <xf numFmtId="0" fontId="16" fillId="3" borderId="2" xfId="52" applyFont="1" applyFill="1" applyBorder="1" applyAlignment="1">
      <alignment horizontal="center"/>
    </xf>
    <xf numFmtId="14" fontId="13" fillId="3" borderId="0" xfId="50" applyNumberFormat="1" applyFont="1" applyFill="1"/>
    <xf numFmtId="0" fontId="22" fillId="0" borderId="0" xfId="49" applyFont="1" applyAlignment="1">
      <alignment horizontal="left" vertical="center"/>
    </xf>
    <xf numFmtId="0" fontId="31" fillId="0" borderId="17" xfId="49" applyFont="1" applyBorder="1" applyAlignment="1">
      <alignment horizontal="center" vertical="top"/>
    </xf>
    <xf numFmtId="0" fontId="28" fillId="0" borderId="48" xfId="49" applyFont="1" applyBorder="1" applyAlignment="1">
      <alignment horizontal="left" vertical="center"/>
    </xf>
    <xf numFmtId="0" fontId="28" fillId="0" borderId="19" xfId="49" applyFont="1" applyBorder="1" applyAlignment="1">
      <alignment horizontal="center" vertical="center"/>
    </xf>
    <xf numFmtId="0" fontId="17" fillId="0" borderId="19" xfId="49" applyFont="1" applyBorder="1" applyAlignment="1">
      <alignment horizontal="left" vertical="center"/>
    </xf>
    <xf numFmtId="0" fontId="14" fillId="0" borderId="19" xfId="49" applyFont="1" applyBorder="1" applyAlignment="1">
      <alignment horizontal="center" vertical="center"/>
    </xf>
    <xf numFmtId="0" fontId="14" fillId="0" borderId="49" xfId="49" applyFont="1" applyBorder="1" applyAlignment="1">
      <alignment horizontal="center" vertical="center"/>
    </xf>
    <xf numFmtId="0" fontId="17" fillId="0" borderId="18" xfId="49" applyFont="1" applyBorder="1" applyAlignment="1">
      <alignment horizontal="center" vertical="center"/>
    </xf>
    <xf numFmtId="0" fontId="17" fillId="0" borderId="20" xfId="49" applyFont="1" applyBorder="1" applyAlignment="1">
      <alignment horizontal="center" vertical="center"/>
    </xf>
    <xf numFmtId="0" fontId="17" fillId="0" borderId="36" xfId="49" applyFont="1" applyBorder="1" applyAlignment="1">
      <alignment horizontal="center" vertical="center"/>
    </xf>
    <xf numFmtId="0" fontId="28" fillId="0" borderId="18" xfId="49" applyFont="1" applyBorder="1" applyAlignment="1">
      <alignment horizontal="center" vertical="center"/>
    </xf>
    <xf numFmtId="0" fontId="28" fillId="0" borderId="20" xfId="49" applyFont="1" applyBorder="1" applyAlignment="1">
      <alignment horizontal="center" vertical="center"/>
    </xf>
    <xf numFmtId="0" fontId="28" fillId="0" borderId="36" xfId="49" applyFont="1" applyBorder="1" applyAlignment="1">
      <alignment horizontal="center" vertical="center"/>
    </xf>
    <xf numFmtId="0" fontId="17" fillId="0" borderId="25" xfId="49" applyFont="1" applyBorder="1" applyAlignment="1">
      <alignment horizontal="left" vertical="center"/>
    </xf>
    <xf numFmtId="0" fontId="25" fillId="0" borderId="26" xfId="49" applyFont="1" applyBorder="1" applyAlignment="1">
      <alignment horizontal="left" vertical="center"/>
    </xf>
    <xf numFmtId="0" fontId="25" fillId="0" borderId="27" xfId="49" applyFont="1" applyBorder="1" applyAlignment="1">
      <alignment horizontal="left" vertical="center"/>
    </xf>
    <xf numFmtId="0" fontId="17" fillId="0" borderId="26" xfId="49" applyFont="1" applyBorder="1" applyAlignment="1">
      <alignment horizontal="left" vertical="center"/>
    </xf>
    <xf numFmtId="14" fontId="25" fillId="0" borderId="26" xfId="49" applyNumberFormat="1" applyFont="1" applyBorder="1" applyAlignment="1">
      <alignment horizontal="center" vertical="center"/>
    </xf>
    <xf numFmtId="14" fontId="25" fillId="0" borderId="27" xfId="49" applyNumberFormat="1" applyFont="1" applyBorder="1" applyAlignment="1">
      <alignment horizontal="center" vertical="center"/>
    </xf>
    <xf numFmtId="0" fontId="16" fillId="0" borderId="26" xfId="49" applyFont="1" applyBorder="1" applyAlignment="1">
      <alignment horizontal="left" vertical="center"/>
    </xf>
    <xf numFmtId="0" fontId="16" fillId="0" borderId="27" xfId="49" applyFont="1" applyBorder="1" applyAlignment="1">
      <alignment horizontal="left" vertical="center"/>
    </xf>
    <xf numFmtId="0" fontId="17" fillId="0" borderId="25" xfId="49" applyFont="1" applyBorder="1" applyAlignment="1">
      <alignment vertical="center"/>
    </xf>
    <xf numFmtId="9" fontId="25" fillId="0" borderId="26" xfId="49" applyNumberFormat="1" applyFont="1" applyBorder="1" applyAlignment="1">
      <alignment horizontal="center" vertical="center"/>
    </xf>
    <xf numFmtId="0" fontId="25" fillId="0" borderId="27" xfId="49" applyFont="1" applyBorder="1" applyAlignment="1">
      <alignment horizontal="center" vertical="center"/>
    </xf>
    <xf numFmtId="0" fontId="25" fillId="0" borderId="26" xfId="49" applyFont="1" applyBorder="1" applyAlignment="1">
      <alignment vertical="center"/>
    </xf>
    <xf numFmtId="0" fontId="25" fillId="0" borderId="27" xfId="49" applyFont="1" applyBorder="1" applyAlignment="1">
      <alignment vertical="center"/>
    </xf>
    <xf numFmtId="0" fontId="17" fillId="0" borderId="25" xfId="49" applyFont="1" applyBorder="1" applyAlignment="1">
      <alignment horizontal="center" vertical="center"/>
    </xf>
    <xf numFmtId="0" fontId="17" fillId="0" borderId="26" xfId="49" applyFont="1" applyBorder="1" applyAlignment="1">
      <alignment horizontal="center" vertical="center"/>
    </xf>
    <xf numFmtId="0" fontId="17" fillId="0" borderId="27" xfId="49" applyFont="1" applyBorder="1" applyAlignment="1">
      <alignment horizontal="center" vertical="center"/>
    </xf>
    <xf numFmtId="0" fontId="25" fillId="0" borderId="32" xfId="49" applyFont="1" applyBorder="1" applyAlignment="1">
      <alignment horizontal="left" vertical="center"/>
    </xf>
    <xf numFmtId="0" fontId="25" fillId="0" borderId="34" xfId="49" applyFont="1" applyBorder="1" applyAlignment="1">
      <alignment horizontal="left" vertical="center"/>
    </xf>
    <xf numFmtId="0" fontId="25" fillId="0" borderId="25" xfId="49" applyFont="1" applyBorder="1" applyAlignment="1">
      <alignment horizontal="left" vertical="center"/>
    </xf>
    <xf numFmtId="0" fontId="32" fillId="0" borderId="28" xfId="49" applyFont="1" applyBorder="1" applyAlignment="1">
      <alignment vertical="center"/>
    </xf>
    <xf numFmtId="0" fontId="25" fillId="0" borderId="29" xfId="49" applyFont="1" applyBorder="1" applyAlignment="1">
      <alignment horizontal="center" vertical="center"/>
    </xf>
    <xf numFmtId="0" fontId="25" fillId="0" borderId="30" xfId="49" applyFont="1" applyBorder="1" applyAlignment="1">
      <alignment horizontal="center" vertical="center"/>
    </xf>
    <xf numFmtId="0" fontId="17" fillId="0" borderId="28" xfId="49" applyFont="1" applyBorder="1" applyAlignment="1">
      <alignment horizontal="left" vertical="center"/>
    </xf>
    <xf numFmtId="0" fontId="17" fillId="0" borderId="29" xfId="49" applyFont="1" applyBorder="1" applyAlignment="1">
      <alignment horizontal="left" vertical="center"/>
    </xf>
    <xf numFmtId="14" fontId="25" fillId="0" borderId="29" xfId="49" applyNumberFormat="1" applyFont="1" applyBorder="1" applyAlignment="1">
      <alignment horizontal="center" vertical="center"/>
    </xf>
    <xf numFmtId="14" fontId="25" fillId="0" borderId="30" xfId="49" applyNumberFormat="1" applyFont="1" applyBorder="1" applyAlignment="1">
      <alignment horizontal="center" vertical="center"/>
    </xf>
    <xf numFmtId="0" fontId="17" fillId="0" borderId="30" xfId="49" applyFont="1" applyBorder="1" applyAlignment="1">
      <alignment horizontal="left" vertical="center"/>
    </xf>
    <xf numFmtId="0" fontId="28" fillId="0" borderId="0" xfId="49" applyFont="1" applyBorder="1" applyAlignment="1">
      <alignment horizontal="left" vertical="center"/>
    </xf>
    <xf numFmtId="0" fontId="17" fillId="0" borderId="18" xfId="49" applyFont="1" applyBorder="1" applyAlignment="1">
      <alignment vertical="center"/>
    </xf>
    <xf numFmtId="0" fontId="22" fillId="0" borderId="20" xfId="49" applyFont="1" applyBorder="1" applyAlignment="1">
      <alignment horizontal="left" vertical="center"/>
    </xf>
    <xf numFmtId="0" fontId="16" fillId="0" borderId="20" xfId="49" applyFont="1" applyBorder="1" applyAlignment="1">
      <alignment horizontal="left" vertical="center"/>
    </xf>
    <xf numFmtId="0" fontId="22" fillId="0" borderId="20" xfId="49" applyFont="1" applyBorder="1" applyAlignment="1">
      <alignment vertical="center"/>
    </xf>
    <xf numFmtId="0" fontId="17" fillId="0" borderId="20" xfId="49" applyFont="1" applyBorder="1" applyAlignment="1">
      <alignment vertical="center"/>
    </xf>
    <xf numFmtId="0" fontId="16" fillId="0" borderId="36" xfId="49" applyFont="1" applyBorder="1" applyAlignment="1">
      <alignment horizontal="left" vertical="center"/>
    </xf>
    <xf numFmtId="0" fontId="22" fillId="0" borderId="26" xfId="49" applyFont="1" applyBorder="1" applyAlignment="1">
      <alignment horizontal="left" vertical="center"/>
    </xf>
    <xf numFmtId="0" fontId="22" fillId="0" borderId="26" xfId="49" applyFont="1" applyBorder="1" applyAlignment="1">
      <alignment vertical="center"/>
    </xf>
    <xf numFmtId="0" fontId="17" fillId="0" borderId="26" xfId="49" applyFont="1" applyBorder="1" applyAlignment="1">
      <alignment vertical="center"/>
    </xf>
    <xf numFmtId="0" fontId="17" fillId="0" borderId="0" xfId="49" applyFont="1" applyBorder="1" applyAlignment="1">
      <alignment horizontal="left" vertical="center"/>
    </xf>
    <xf numFmtId="0" fontId="26" fillId="0" borderId="38" xfId="49" applyFont="1" applyBorder="1" applyAlignment="1">
      <alignment horizontal="left" vertical="center"/>
    </xf>
    <xf numFmtId="0" fontId="26" fillId="0" borderId="31" xfId="49" applyFont="1" applyBorder="1" applyAlignment="1">
      <alignment horizontal="left" vertical="center"/>
    </xf>
    <xf numFmtId="0" fontId="26" fillId="0" borderId="50" xfId="49" applyFont="1" applyBorder="1" applyAlignment="1">
      <alignment horizontal="left" vertical="center"/>
    </xf>
    <xf numFmtId="0" fontId="24" fillId="0" borderId="20" xfId="49" applyFont="1" applyBorder="1" applyAlignment="1">
      <alignment horizontal="left" vertical="center"/>
    </xf>
    <xf numFmtId="0" fontId="24" fillId="0" borderId="36" xfId="49" applyFont="1" applyBorder="1" applyAlignment="1">
      <alignment horizontal="left" vertical="center"/>
    </xf>
    <xf numFmtId="0" fontId="24" fillId="0" borderId="32" xfId="49" applyFont="1" applyBorder="1" applyAlignment="1">
      <alignment horizontal="left" vertical="center"/>
    </xf>
    <xf numFmtId="0" fontId="24" fillId="0" borderId="33" xfId="49" applyFont="1" applyBorder="1" applyAlignment="1">
      <alignment horizontal="left" vertical="center"/>
    </xf>
    <xf numFmtId="0" fontId="24" fillId="0" borderId="34" xfId="49" applyFont="1" applyBorder="1" applyAlignment="1">
      <alignment horizontal="left" vertical="center"/>
    </xf>
    <xf numFmtId="0" fontId="16" fillId="0" borderId="28" xfId="49" applyFont="1" applyBorder="1" applyAlignment="1">
      <alignment horizontal="left" vertical="center"/>
    </xf>
    <xf numFmtId="0" fontId="16" fillId="0" borderId="29" xfId="49" applyFont="1" applyBorder="1" applyAlignment="1">
      <alignment horizontal="left" vertical="center"/>
    </xf>
    <xf numFmtId="0" fontId="16" fillId="0" borderId="30" xfId="49" applyFont="1" applyBorder="1" applyAlignment="1">
      <alignment horizontal="left" vertical="center"/>
    </xf>
    <xf numFmtId="0" fontId="26" fillId="0" borderId="18" xfId="49" applyFont="1" applyBorder="1" applyAlignment="1">
      <alignment horizontal="left" vertical="center"/>
    </xf>
    <xf numFmtId="0" fontId="26" fillId="0" borderId="20" xfId="49" applyFont="1" applyBorder="1" applyAlignment="1">
      <alignment horizontal="left" vertical="center"/>
    </xf>
    <xf numFmtId="0" fontId="27" fillId="0" borderId="20" xfId="49" applyFont="1" applyBorder="1" applyAlignment="1">
      <alignment horizontal="left" vertical="center"/>
    </xf>
    <xf numFmtId="0" fontId="26" fillId="0" borderId="35" xfId="49" applyFont="1" applyBorder="1" applyAlignment="1">
      <alignment horizontal="left" vertical="center"/>
    </xf>
    <xf numFmtId="0" fontId="26" fillId="0" borderId="33" xfId="49" applyFont="1" applyBorder="1" applyAlignment="1">
      <alignment horizontal="left" vertical="center"/>
    </xf>
    <xf numFmtId="0" fontId="26" fillId="0" borderId="42" xfId="49" applyFont="1" applyBorder="1" applyAlignment="1">
      <alignment horizontal="left" vertical="center"/>
    </xf>
    <xf numFmtId="0" fontId="27" fillId="0" borderId="32" xfId="49" applyFont="1" applyBorder="1" applyAlignment="1">
      <alignment horizontal="left" vertical="center"/>
    </xf>
    <xf numFmtId="0" fontId="27" fillId="0" borderId="33" xfId="49" applyFont="1" applyBorder="1" applyAlignment="1">
      <alignment horizontal="left" vertical="center"/>
    </xf>
    <xf numFmtId="0" fontId="27" fillId="0" borderId="42" xfId="49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17" fillId="0" borderId="25" xfId="49" applyFont="1" applyFill="1" applyBorder="1" applyAlignment="1">
      <alignment horizontal="left" vertical="center"/>
    </xf>
    <xf numFmtId="0" fontId="16" fillId="0" borderId="26" xfId="49" applyFont="1" applyFill="1" applyBorder="1" applyAlignment="1">
      <alignment horizontal="left" vertical="center"/>
    </xf>
    <xf numFmtId="0" fontId="16" fillId="0" borderId="27" xfId="49" applyFont="1" applyFill="1" applyBorder="1" applyAlignment="1">
      <alignment horizontal="left" vertical="center"/>
    </xf>
    <xf numFmtId="0" fontId="17" fillId="0" borderId="28" xfId="49" applyFont="1" applyBorder="1" applyAlignment="1">
      <alignment horizontal="center" vertical="center"/>
    </xf>
    <xf numFmtId="0" fontId="17" fillId="0" borderId="29" xfId="49" applyFont="1" applyBorder="1" applyAlignment="1">
      <alignment horizontal="center" vertical="center"/>
    </xf>
    <xf numFmtId="0" fontId="17" fillId="0" borderId="30" xfId="49" applyFont="1" applyBorder="1" applyAlignment="1">
      <alignment horizontal="center" vertical="center"/>
    </xf>
    <xf numFmtId="0" fontId="24" fillId="0" borderId="26" xfId="49" applyFont="1" applyBorder="1" applyAlignment="1">
      <alignment horizontal="left" vertical="center"/>
    </xf>
    <xf numFmtId="0" fontId="24" fillId="0" borderId="27" xfId="49" applyFont="1" applyBorder="1" applyAlignment="1">
      <alignment horizontal="left" vertical="center"/>
    </xf>
    <xf numFmtId="0" fontId="17" fillId="0" borderId="39" xfId="49" applyFont="1" applyFill="1" applyBorder="1" applyAlignment="1">
      <alignment horizontal="left" vertical="center"/>
    </xf>
    <xf numFmtId="0" fontId="17" fillId="0" borderId="40" xfId="49" applyFont="1" applyFill="1" applyBorder="1" applyAlignment="1">
      <alignment horizontal="left" vertical="center"/>
    </xf>
    <xf numFmtId="0" fontId="17" fillId="0" borderId="41" xfId="49" applyFont="1" applyFill="1" applyBorder="1" applyAlignment="1">
      <alignment horizontal="left" vertical="center"/>
    </xf>
    <xf numFmtId="0" fontId="28" fillId="0" borderId="0" xfId="49" applyFont="1" applyFill="1" applyBorder="1" applyAlignment="1">
      <alignment horizontal="left" vertical="center"/>
    </xf>
    <xf numFmtId="0" fontId="16" fillId="0" borderId="38" xfId="49" applyFont="1" applyFill="1" applyBorder="1" applyAlignment="1">
      <alignment horizontal="left" vertical="center"/>
    </xf>
    <xf numFmtId="0" fontId="16" fillId="0" borderId="31" xfId="49" applyFont="1" applyFill="1" applyBorder="1" applyAlignment="1">
      <alignment horizontal="left" vertical="center"/>
    </xf>
    <xf numFmtId="0" fontId="16" fillId="0" borderId="24" xfId="49" applyFont="1" applyFill="1" applyBorder="1" applyAlignment="1">
      <alignment horizontal="left" vertical="center"/>
    </xf>
    <xf numFmtId="0" fontId="16" fillId="0" borderId="35" xfId="49" applyFont="1" applyFill="1" applyBorder="1" applyAlignment="1">
      <alignment horizontal="left" vertical="center"/>
    </xf>
    <xf numFmtId="0" fontId="16" fillId="0" borderId="33" xfId="49" applyFont="1" applyFill="1" applyBorder="1" applyAlignment="1">
      <alignment horizontal="left" vertical="center"/>
    </xf>
    <xf numFmtId="0" fontId="16" fillId="0" borderId="34" xfId="49" applyFont="1" applyFill="1" applyBorder="1" applyAlignment="1">
      <alignment horizontal="left" vertical="center"/>
    </xf>
    <xf numFmtId="0" fontId="17" fillId="0" borderId="35" xfId="49" applyFont="1" applyBorder="1" applyAlignment="1">
      <alignment horizontal="left" vertical="center"/>
    </xf>
    <xf numFmtId="0" fontId="17" fillId="0" borderId="33" xfId="49" applyFont="1" applyBorder="1" applyAlignment="1">
      <alignment horizontal="left" vertical="center"/>
    </xf>
    <xf numFmtId="0" fontId="17" fillId="0" borderId="34" xfId="49" applyFont="1" applyBorder="1" applyAlignment="1">
      <alignment horizontal="left" vertical="center"/>
    </xf>
    <xf numFmtId="0" fontId="28" fillId="0" borderId="51" xfId="49" applyFont="1" applyBorder="1" applyAlignment="1">
      <alignment vertical="center"/>
    </xf>
    <xf numFmtId="0" fontId="25" fillId="0" borderId="52" xfId="49" applyFont="1" applyBorder="1" applyAlignment="1">
      <alignment horizontal="center" vertical="center"/>
    </xf>
    <xf numFmtId="0" fontId="28" fillId="0" borderId="52" xfId="49" applyFont="1" applyBorder="1" applyAlignment="1">
      <alignment vertical="center"/>
    </xf>
    <xf numFmtId="0" fontId="25" fillId="0" borderId="52" xfId="49" applyFont="1" applyBorder="1" applyAlignment="1">
      <alignment vertical="center"/>
    </xf>
    <xf numFmtId="58" fontId="14" fillId="0" borderId="52" xfId="49" applyNumberFormat="1" applyFont="1" applyBorder="1" applyAlignment="1">
      <alignment vertical="center"/>
    </xf>
    <xf numFmtId="0" fontId="28" fillId="0" borderId="52" xfId="49" applyFont="1" applyBorder="1" applyAlignment="1">
      <alignment horizontal="center" vertical="center"/>
    </xf>
    <xf numFmtId="0" fontId="25" fillId="0" borderId="53" xfId="49" applyFont="1" applyBorder="1" applyAlignment="1">
      <alignment horizontal="center" vertical="center"/>
    </xf>
    <xf numFmtId="0" fontId="28" fillId="0" borderId="54" xfId="49" applyFont="1" applyFill="1" applyBorder="1" applyAlignment="1">
      <alignment horizontal="left" vertical="center"/>
    </xf>
    <xf numFmtId="0" fontId="28" fillId="0" borderId="52" xfId="49" applyFont="1" applyFill="1" applyBorder="1" applyAlignment="1">
      <alignment horizontal="left" vertical="center"/>
    </xf>
    <xf numFmtId="0" fontId="28" fillId="0" borderId="55" xfId="49" applyFont="1" applyFill="1" applyBorder="1" applyAlignment="1">
      <alignment horizontal="left" vertical="center"/>
    </xf>
    <xf numFmtId="0" fontId="18" fillId="0" borderId="56" xfId="49" applyFont="1" applyFill="1" applyBorder="1" applyAlignment="1">
      <alignment horizontal="left" vertical="center"/>
    </xf>
    <xf numFmtId="0" fontId="28" fillId="0" borderId="57" xfId="49" applyFont="1" applyFill="1" applyBorder="1" applyAlignment="1">
      <alignment horizontal="left" vertical="center"/>
    </xf>
    <xf numFmtId="0" fontId="28" fillId="0" borderId="58" xfId="49" applyFont="1" applyFill="1" applyBorder="1" applyAlignment="1">
      <alignment horizontal="left" vertical="center"/>
    </xf>
    <xf numFmtId="0" fontId="28" fillId="0" borderId="28" xfId="49" applyFont="1" applyFill="1" applyBorder="1" applyAlignment="1">
      <alignment horizontal="center" vertical="center"/>
    </xf>
    <xf numFmtId="0" fontId="28" fillId="0" borderId="29" xfId="49" applyFont="1" applyFill="1" applyBorder="1" applyAlignment="1">
      <alignment horizontal="center" vertical="center"/>
    </xf>
    <xf numFmtId="0" fontId="28" fillId="0" borderId="30" xfId="49" applyFont="1" applyFill="1" applyBorder="1" applyAlignment="1">
      <alignment horizontal="center" vertical="center"/>
    </xf>
    <xf numFmtId="0" fontId="16" fillId="0" borderId="52" xfId="49" applyFont="1" applyBorder="1" applyAlignment="1">
      <alignment horizontal="center" vertical="center"/>
    </xf>
    <xf numFmtId="0" fontId="22" fillId="0" borderId="52" xfId="49" applyFont="1" applyBorder="1" applyAlignment="1">
      <alignment horizontal="center" vertical="center"/>
    </xf>
    <xf numFmtId="0" fontId="22" fillId="0" borderId="53" xfId="49" applyFont="1" applyBorder="1" applyAlignment="1">
      <alignment horizontal="center" vertical="center"/>
    </xf>
    <xf numFmtId="0" fontId="19" fillId="0" borderId="7" xfId="54" applyFont="1" applyFill="1" applyBorder="1" applyAlignment="1">
      <alignment horizontal="center"/>
    </xf>
    <xf numFmtId="49" fontId="14" fillId="3" borderId="2" xfId="50" applyNumberFormat="1" applyFont="1" applyFill="1" applyBorder="1" applyAlignment="1" applyProtection="1">
      <alignment horizontal="center" vertical="center"/>
    </xf>
    <xf numFmtId="0" fontId="12" fillId="3" borderId="2" xfId="50" applyFont="1" applyFill="1" applyBorder="1" applyAlignment="1" applyProtection="1">
      <alignment horizontal="center" vertical="center"/>
    </xf>
    <xf numFmtId="0" fontId="19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2" fillId="0" borderId="0" xfId="49" applyFont="1" applyBorder="1" applyAlignment="1">
      <alignment horizontal="left" vertical="center"/>
    </xf>
    <xf numFmtId="0" fontId="33" fillId="0" borderId="17" xfId="49" applyFont="1" applyBorder="1" applyAlignment="1">
      <alignment horizontal="center" vertical="top"/>
    </xf>
    <xf numFmtId="0" fontId="17" fillId="0" borderId="59" xfId="49" applyFont="1" applyBorder="1" applyAlignment="1">
      <alignment horizontal="left" vertical="center"/>
    </xf>
    <xf numFmtId="0" fontId="17" fillId="0" borderId="37" xfId="49" applyFont="1" applyBorder="1" applyAlignment="1">
      <alignment horizontal="left" vertical="center"/>
    </xf>
    <xf numFmtId="0" fontId="17" fillId="0" borderId="60" xfId="49" applyFont="1" applyBorder="1" applyAlignment="1">
      <alignment horizontal="left" vertical="center"/>
    </xf>
    <xf numFmtId="0" fontId="28" fillId="0" borderId="54" xfId="49" applyFont="1" applyBorder="1" applyAlignment="1">
      <alignment horizontal="left" vertical="center"/>
    </xf>
    <xf numFmtId="0" fontId="28" fillId="0" borderId="52" xfId="49" applyFont="1" applyBorder="1" applyAlignment="1">
      <alignment horizontal="left" vertical="center"/>
    </xf>
    <xf numFmtId="0" fontId="28" fillId="0" borderId="55" xfId="49" applyFont="1" applyBorder="1" applyAlignment="1">
      <alignment horizontal="left" vertical="center"/>
    </xf>
    <xf numFmtId="0" fontId="17" fillId="0" borderId="56" xfId="49" applyFont="1" applyBorder="1" applyAlignment="1">
      <alignment vertical="center"/>
    </xf>
    <xf numFmtId="0" fontId="22" fillId="0" borderId="57" xfId="49" applyFont="1" applyBorder="1" applyAlignment="1">
      <alignment horizontal="left" vertical="center"/>
    </xf>
    <xf numFmtId="0" fontId="16" fillId="0" borderId="57" xfId="49" applyFont="1" applyBorder="1" applyAlignment="1">
      <alignment horizontal="left" vertical="center"/>
    </xf>
    <xf numFmtId="0" fontId="22" fillId="0" borderId="57" xfId="49" applyFont="1" applyBorder="1" applyAlignment="1">
      <alignment vertical="center"/>
    </xf>
    <xf numFmtId="0" fontId="17" fillId="0" borderId="57" xfId="49" applyFont="1" applyBorder="1" applyAlignment="1">
      <alignment vertical="center"/>
    </xf>
    <xf numFmtId="0" fontId="16" fillId="0" borderId="58" xfId="49" applyFont="1" applyBorder="1" applyAlignment="1">
      <alignment horizontal="left" vertical="center"/>
    </xf>
    <xf numFmtId="0" fontId="17" fillId="0" borderId="56" xfId="49" applyFont="1" applyBorder="1" applyAlignment="1">
      <alignment horizontal="center" vertical="center"/>
    </xf>
    <xf numFmtId="0" fontId="16" fillId="0" borderId="57" xfId="49" applyFont="1" applyBorder="1" applyAlignment="1">
      <alignment horizontal="center" vertical="center"/>
    </xf>
    <xf numFmtId="0" fontId="17" fillId="0" borderId="57" xfId="49" applyFont="1" applyBorder="1" applyAlignment="1">
      <alignment horizontal="center" vertical="center"/>
    </xf>
    <xf numFmtId="0" fontId="22" fillId="0" borderId="57" xfId="49" applyFont="1" applyBorder="1" applyAlignment="1">
      <alignment horizontal="center" vertical="center"/>
    </xf>
    <xf numFmtId="0" fontId="16" fillId="0" borderId="26" xfId="49" applyFont="1" applyBorder="1" applyAlignment="1">
      <alignment horizontal="center" vertical="center"/>
    </xf>
    <xf numFmtId="0" fontId="22" fillId="0" borderId="26" xfId="49" applyFont="1" applyBorder="1" applyAlignment="1">
      <alignment horizontal="center" vertical="center"/>
    </xf>
    <xf numFmtId="0" fontId="17" fillId="0" borderId="0" xfId="49" applyFont="1" applyBorder="1" applyAlignment="1">
      <alignment vertical="center"/>
    </xf>
    <xf numFmtId="0" fontId="17" fillId="0" borderId="39" xfId="49" applyFont="1" applyBorder="1" applyAlignment="1">
      <alignment horizontal="left" vertical="center" wrapText="1"/>
    </xf>
    <xf numFmtId="0" fontId="17" fillId="0" borderId="40" xfId="49" applyFont="1" applyBorder="1" applyAlignment="1">
      <alignment horizontal="left" vertical="center" wrapText="1"/>
    </xf>
    <xf numFmtId="0" fontId="17" fillId="0" borderId="41" xfId="49" applyFont="1" applyBorder="1" applyAlignment="1">
      <alignment horizontal="left" vertical="center" wrapText="1"/>
    </xf>
    <xf numFmtId="0" fontId="17" fillId="0" borderId="56" xfId="49" applyFont="1" applyBorder="1" applyAlignment="1">
      <alignment horizontal="left" vertical="center"/>
    </xf>
    <xf numFmtId="0" fontId="17" fillId="0" borderId="57" xfId="49" applyFont="1" applyBorder="1" applyAlignment="1">
      <alignment horizontal="left" vertical="center"/>
    </xf>
    <xf numFmtId="0" fontId="17" fillId="0" borderId="58" xfId="49" applyFont="1" applyBorder="1" applyAlignment="1">
      <alignment horizontal="left" vertical="center"/>
    </xf>
    <xf numFmtId="0" fontId="34" fillId="0" borderId="61" xfId="49" applyFont="1" applyBorder="1" applyAlignment="1">
      <alignment horizontal="left" vertical="center" wrapText="1"/>
    </xf>
    <xf numFmtId="0" fontId="15" fillId="0" borderId="0" xfId="53" applyNumberFormat="1" applyFont="1">
      <alignment vertical="center"/>
    </xf>
    <xf numFmtId="9" fontId="25" fillId="0" borderId="42" xfId="49" applyNumberFormat="1" applyFont="1" applyBorder="1" applyAlignment="1">
      <alignment horizontal="center" vertical="center"/>
    </xf>
    <xf numFmtId="9" fontId="16" fillId="0" borderId="26" xfId="49" applyNumberFormat="1" applyFont="1" applyBorder="1" applyAlignment="1">
      <alignment horizontal="center" vertical="center"/>
    </xf>
    <xf numFmtId="0" fontId="5" fillId="0" borderId="27" xfId="49" applyFont="1" applyBorder="1" applyAlignment="1">
      <alignment horizontal="left" vertical="center" wrapText="1"/>
    </xf>
    <xf numFmtId="0" fontId="16" fillId="0" borderId="56" xfId="49" applyFont="1" applyBorder="1" applyAlignment="1">
      <alignment horizontal="left" vertical="center"/>
    </xf>
    <xf numFmtId="0" fontId="27" fillId="0" borderId="27" xfId="49" applyFont="1" applyBorder="1" applyAlignment="1">
      <alignment horizontal="left" vertical="center"/>
    </xf>
    <xf numFmtId="0" fontId="16" fillId="0" borderId="25" xfId="49" applyFont="1" applyBorder="1" applyAlignment="1">
      <alignment horizontal="left" vertical="center"/>
    </xf>
    <xf numFmtId="0" fontId="28" fillId="0" borderId="54" xfId="0" applyFont="1" applyBorder="1" applyAlignment="1">
      <alignment horizontal="left" vertical="center"/>
    </xf>
    <xf numFmtId="0" fontId="28" fillId="0" borderId="52" xfId="0" applyFont="1" applyBorder="1" applyAlignment="1">
      <alignment horizontal="left" vertical="center"/>
    </xf>
    <xf numFmtId="0" fontId="28" fillId="0" borderId="55" xfId="0" applyFont="1" applyBorder="1" applyAlignment="1">
      <alignment horizontal="left" vertical="center"/>
    </xf>
    <xf numFmtId="9" fontId="25" fillId="0" borderId="38" xfId="49" applyNumberFormat="1" applyFont="1" applyBorder="1" applyAlignment="1">
      <alignment horizontal="left" vertical="center"/>
    </xf>
    <xf numFmtId="9" fontId="16" fillId="0" borderId="31" xfId="49" applyNumberFormat="1" applyFont="1" applyBorder="1" applyAlignment="1">
      <alignment horizontal="left" vertical="center"/>
    </xf>
    <xf numFmtId="9" fontId="16" fillId="0" borderId="24" xfId="49" applyNumberFormat="1" applyFont="1" applyBorder="1" applyAlignment="1">
      <alignment horizontal="left" vertical="center"/>
    </xf>
    <xf numFmtId="9" fontId="16" fillId="0" borderId="39" xfId="49" applyNumberFormat="1" applyFont="1" applyBorder="1" applyAlignment="1">
      <alignment horizontal="left" vertical="center"/>
    </xf>
    <xf numFmtId="9" fontId="16" fillId="0" borderId="40" xfId="49" applyNumberFormat="1" applyFont="1" applyBorder="1" applyAlignment="1">
      <alignment horizontal="left" vertical="center"/>
    </xf>
    <xf numFmtId="9" fontId="16" fillId="0" borderId="41" xfId="49" applyNumberFormat="1" applyFont="1" applyBorder="1" applyAlignment="1">
      <alignment horizontal="left" vertical="center"/>
    </xf>
    <xf numFmtId="0" fontId="24" fillId="0" borderId="56" xfId="49" applyFont="1" applyFill="1" applyBorder="1" applyAlignment="1">
      <alignment horizontal="left" vertical="center"/>
    </xf>
    <xf numFmtId="0" fontId="24" fillId="0" borderId="57" xfId="49" applyFont="1" applyFill="1" applyBorder="1" applyAlignment="1">
      <alignment horizontal="left" vertical="center"/>
    </xf>
    <xf numFmtId="0" fontId="24" fillId="0" borderId="58" xfId="49" applyFont="1" applyFill="1" applyBorder="1" applyAlignment="1">
      <alignment horizontal="left" vertical="center"/>
    </xf>
    <xf numFmtId="0" fontId="24" fillId="0" borderId="62" xfId="49" applyFont="1" applyFill="1" applyBorder="1" applyAlignment="1">
      <alignment horizontal="left" vertical="center"/>
    </xf>
    <xf numFmtId="0" fontId="24" fillId="0" borderId="40" xfId="49" applyFont="1" applyFill="1" applyBorder="1" applyAlignment="1">
      <alignment horizontal="left" vertical="center"/>
    </xf>
    <xf numFmtId="0" fontId="24" fillId="0" borderId="41" xfId="49" applyFont="1" applyFill="1" applyBorder="1" applyAlignment="1">
      <alignment horizontal="left" vertical="center"/>
    </xf>
    <xf numFmtId="0" fontId="28" fillId="0" borderId="37" xfId="49" applyFont="1" applyFill="1" applyBorder="1" applyAlignment="1">
      <alignment horizontal="left" vertical="center"/>
    </xf>
    <xf numFmtId="0" fontId="25" fillId="0" borderId="63" xfId="49" applyFont="1" applyFill="1" applyBorder="1" applyAlignment="1">
      <alignment horizontal="left" vertical="center"/>
    </xf>
    <xf numFmtId="0" fontId="25" fillId="0" borderId="64" xfId="49" applyFont="1" applyFill="1" applyBorder="1" applyAlignment="1">
      <alignment horizontal="left" vertical="center"/>
    </xf>
    <xf numFmtId="0" fontId="25" fillId="0" borderId="65" xfId="49" applyFont="1" applyFill="1" applyBorder="1" applyAlignment="1">
      <alignment horizontal="left" vertical="center"/>
    </xf>
    <xf numFmtId="0" fontId="16" fillId="0" borderId="64" xfId="49" applyFont="1" applyFill="1" applyBorder="1" applyAlignment="1">
      <alignment horizontal="left" vertical="center"/>
    </xf>
    <xf numFmtId="0" fontId="16" fillId="0" borderId="65" xfId="49" applyFont="1" applyFill="1" applyBorder="1" applyAlignment="1">
      <alignment horizontal="left" vertical="center"/>
    </xf>
    <xf numFmtId="0" fontId="25" fillId="0" borderId="35" xfId="49" applyFont="1" applyFill="1" applyBorder="1" applyAlignment="1">
      <alignment horizontal="left" vertical="center"/>
    </xf>
    <xf numFmtId="0" fontId="28" fillId="0" borderId="48" xfId="49" applyFont="1" applyBorder="1" applyAlignment="1">
      <alignment vertical="center"/>
    </xf>
    <xf numFmtId="0" fontId="28" fillId="0" borderId="19" xfId="49" applyFont="1" applyBorder="1" applyAlignment="1">
      <alignment vertical="center"/>
    </xf>
    <xf numFmtId="0" fontId="25" fillId="0" borderId="21" xfId="49" applyFont="1" applyBorder="1" applyAlignment="1">
      <alignment vertical="center"/>
    </xf>
    <xf numFmtId="0" fontId="28" fillId="0" borderId="21" xfId="49" applyFont="1" applyBorder="1" applyAlignment="1">
      <alignment vertical="center"/>
    </xf>
    <xf numFmtId="58" fontId="14" fillId="0" borderId="19" xfId="49" applyNumberFormat="1" applyFont="1" applyBorder="1" applyAlignment="1">
      <alignment vertical="center"/>
    </xf>
    <xf numFmtId="0" fontId="28" fillId="0" borderId="37" xfId="49" applyFont="1" applyBorder="1" applyAlignment="1">
      <alignment horizontal="center" vertical="center"/>
    </xf>
    <xf numFmtId="0" fontId="28" fillId="0" borderId="22" xfId="49" applyFont="1" applyBorder="1" applyAlignment="1">
      <alignment horizontal="center" vertical="center"/>
    </xf>
    <xf numFmtId="0" fontId="25" fillId="0" borderId="60" xfId="49" applyFont="1" applyBorder="1" applyAlignment="1">
      <alignment horizontal="center" vertical="center"/>
    </xf>
    <xf numFmtId="0" fontId="16" fillId="0" borderId="59" xfId="49" applyFont="1" applyFill="1" applyBorder="1" applyAlignment="1">
      <alignment horizontal="left" vertical="center"/>
    </xf>
    <xf numFmtId="0" fontId="16" fillId="0" borderId="37" xfId="49" applyFont="1" applyFill="1" applyBorder="1" applyAlignment="1">
      <alignment horizontal="left" vertical="center"/>
    </xf>
    <xf numFmtId="0" fontId="16" fillId="0" borderId="60" xfId="49" applyFont="1" applyFill="1" applyBorder="1" applyAlignment="1">
      <alignment horizontal="left" vertical="center"/>
    </xf>
    <xf numFmtId="0" fontId="35" fillId="0" borderId="52" xfId="49" applyFont="1" applyBorder="1" applyAlignment="1">
      <alignment horizontal="center" vertical="center"/>
    </xf>
    <xf numFmtId="0" fontId="22" fillId="0" borderId="21" xfId="49" applyFont="1" applyBorder="1" applyAlignment="1">
      <alignment vertical="center"/>
    </xf>
    <xf numFmtId="58" fontId="22" fillId="0" borderId="19" xfId="49" applyNumberFormat="1" applyFont="1" applyBorder="1" applyAlignment="1">
      <alignment vertical="center"/>
    </xf>
    <xf numFmtId="0" fontId="16" fillId="0" borderId="21" xfId="49" applyFont="1" applyBorder="1" applyAlignment="1">
      <alignment horizontal="center" vertical="center"/>
    </xf>
    <xf numFmtId="0" fontId="16" fillId="0" borderId="60" xfId="49" applyFont="1" applyBorder="1" applyAlignment="1">
      <alignment horizontal="center" vertical="center"/>
    </xf>
    <xf numFmtId="0" fontId="36" fillId="0" borderId="66" xfId="0" applyFont="1" applyBorder="1" applyAlignment="1">
      <alignment horizontal="center" vertical="center" wrapText="1"/>
    </xf>
    <xf numFmtId="0" fontId="36" fillId="0" borderId="67" xfId="0" applyFont="1" applyBorder="1" applyAlignment="1">
      <alignment horizontal="center" vertical="center" wrapText="1"/>
    </xf>
    <xf numFmtId="0" fontId="36" fillId="0" borderId="68" xfId="0" applyFont="1" applyBorder="1" applyAlignment="1">
      <alignment horizontal="center" vertical="center" wrapText="1"/>
    </xf>
    <xf numFmtId="0" fontId="37" fillId="0" borderId="69" xfId="0" applyFont="1" applyBorder="1"/>
    <xf numFmtId="0" fontId="37" fillId="0" borderId="2" xfId="0" applyFont="1" applyBorder="1"/>
    <xf numFmtId="0" fontId="37" fillId="0" borderId="5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5" borderId="5" xfId="0" applyFont="1" applyFill="1" applyBorder="1" applyAlignment="1">
      <alignment horizontal="center" vertical="center"/>
    </xf>
    <xf numFmtId="0" fontId="37" fillId="5" borderId="7" xfId="0" applyFont="1" applyFill="1" applyBorder="1" applyAlignment="1">
      <alignment horizontal="center" vertical="center"/>
    </xf>
    <xf numFmtId="0" fontId="37" fillId="0" borderId="70" xfId="0" applyFont="1" applyBorder="1" applyAlignment="1">
      <alignment horizontal="center" vertical="center"/>
    </xf>
    <xf numFmtId="0" fontId="37" fillId="5" borderId="2" xfId="0" applyFont="1" applyFill="1" applyBorder="1"/>
    <xf numFmtId="0" fontId="37" fillId="0" borderId="71" xfId="0" applyFont="1" applyBorder="1"/>
    <xf numFmtId="0" fontId="0" fillId="0" borderId="69" xfId="0" applyBorder="1"/>
    <xf numFmtId="0" fontId="0" fillId="5" borderId="2" xfId="0" applyFill="1" applyBorder="1"/>
    <xf numFmtId="0" fontId="0" fillId="0" borderId="71" xfId="0" applyBorder="1"/>
    <xf numFmtId="0" fontId="0" fillId="0" borderId="72" xfId="0" applyBorder="1"/>
    <xf numFmtId="0" fontId="0" fillId="0" borderId="73" xfId="0" applyBorder="1"/>
    <xf numFmtId="0" fontId="0" fillId="5" borderId="73" xfId="0" applyFill="1" applyBorder="1"/>
    <xf numFmtId="0" fontId="0" fillId="0" borderId="74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8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7" fillId="7" borderId="2" xfId="0" applyFont="1" applyFill="1" applyBorder="1" applyAlignment="1">
      <alignment vertical="top" wrapText="1"/>
    </xf>
    <xf numFmtId="0" fontId="3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0" fillId="0" borderId="0" xfId="0" applyFont="1"/>
    <xf numFmtId="0" fontId="40" fillId="0" borderId="0" xfId="0" applyFont="1" applyAlignment="1">
      <alignment vertical="top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_110509_2006-09-28 2" xfId="55"/>
    <cellStyle name="常规 10 10 2" xfId="56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7345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120650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03275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165100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35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152400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5969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107950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790575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00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00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86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228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833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8030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9110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590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45300" y="10795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45400" y="10795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97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74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632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632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91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74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9"/>
  <sheetViews>
    <sheetView zoomScale="120" zoomScaleNormal="120" topLeftCell="A22" workbookViewId="0">
      <selection activeCell="B37" sqref="B37"/>
    </sheetView>
  </sheetViews>
  <sheetFormatPr defaultColWidth="11" defaultRowHeight="14.25" outlineLevelCol="1"/>
  <cols>
    <col min="1" max="1" width="5.5" customWidth="1"/>
    <col min="2" max="2" width="96.3333333333333" style="420" customWidth="1"/>
    <col min="3" max="3" width="10.1666666666667" customWidth="1"/>
  </cols>
  <sheetData>
    <row r="1" ht="21" customHeight="1" spans="1:2">
      <c r="A1" s="421"/>
      <c r="B1" s="422" t="s">
        <v>0</v>
      </c>
    </row>
    <row r="2" spans="1:2">
      <c r="A2" s="12">
        <v>1</v>
      </c>
      <c r="B2" s="423" t="s">
        <v>1</v>
      </c>
    </row>
    <row r="3" spans="1:2">
      <c r="A3" s="12">
        <v>2</v>
      </c>
      <c r="B3" s="423" t="s">
        <v>2</v>
      </c>
    </row>
    <row r="4" spans="1:2">
      <c r="A4" s="12">
        <v>3</v>
      </c>
      <c r="B4" s="423" t="s">
        <v>3</v>
      </c>
    </row>
    <row r="5" spans="1:2">
      <c r="A5" s="12">
        <v>4</v>
      </c>
      <c r="B5" s="423" t="s">
        <v>4</v>
      </c>
    </row>
    <row r="6" spans="1:2">
      <c r="A6" s="12">
        <v>5</v>
      </c>
      <c r="B6" s="423" t="s">
        <v>5</v>
      </c>
    </row>
    <row r="7" spans="1:2">
      <c r="A7" s="12">
        <v>6</v>
      </c>
      <c r="B7" s="423" t="s">
        <v>6</v>
      </c>
    </row>
    <row r="8" s="419" customFormat="1" ht="15" customHeight="1" spans="1:2">
      <c r="A8" s="424">
        <v>7</v>
      </c>
      <c r="B8" s="425" t="s">
        <v>7</v>
      </c>
    </row>
    <row r="9" ht="19" customHeight="1" spans="1:2">
      <c r="A9" s="421"/>
      <c r="B9" s="426" t="s">
        <v>8</v>
      </c>
    </row>
    <row r="10" ht="16" customHeight="1" spans="1:2">
      <c r="A10" s="12">
        <v>1</v>
      </c>
      <c r="B10" s="427" t="s">
        <v>9</v>
      </c>
    </row>
    <row r="11" spans="1:2">
      <c r="A11" s="12">
        <v>2</v>
      </c>
      <c r="B11" s="423" t="s">
        <v>10</v>
      </c>
    </row>
    <row r="12" spans="1:2">
      <c r="A12" s="12">
        <v>3</v>
      </c>
      <c r="B12" s="425" t="s">
        <v>11</v>
      </c>
    </row>
    <row r="13" spans="1:2">
      <c r="A13" s="12">
        <v>4</v>
      </c>
      <c r="B13" s="423" t="s">
        <v>12</v>
      </c>
    </row>
    <row r="14" spans="1:2">
      <c r="A14" s="12">
        <v>5</v>
      </c>
      <c r="B14" s="423" t="s">
        <v>13</v>
      </c>
    </row>
    <row r="15" spans="1:2">
      <c r="A15" s="12">
        <v>6</v>
      </c>
      <c r="B15" s="423" t="s">
        <v>14</v>
      </c>
    </row>
    <row r="16" spans="1:2">
      <c r="A16" s="12">
        <v>7</v>
      </c>
      <c r="B16" s="423" t="s">
        <v>15</v>
      </c>
    </row>
    <row r="17" spans="1:2">
      <c r="A17" s="12">
        <v>8</v>
      </c>
      <c r="B17" s="423" t="s">
        <v>16</v>
      </c>
    </row>
    <row r="18" spans="1:2">
      <c r="A18" s="12">
        <v>9</v>
      </c>
      <c r="B18" s="423" t="s">
        <v>17</v>
      </c>
    </row>
    <row r="19" spans="1:2">
      <c r="A19" s="12"/>
      <c r="B19" s="423"/>
    </row>
    <row r="20" ht="20.25" spans="1:2">
      <c r="A20" s="421"/>
      <c r="B20" s="422" t="s">
        <v>18</v>
      </c>
    </row>
    <row r="21" spans="1:2">
      <c r="A21" s="12">
        <v>1</v>
      </c>
      <c r="B21" s="428" t="s">
        <v>19</v>
      </c>
    </row>
    <row r="22" spans="1:2">
      <c r="A22" s="12">
        <v>2</v>
      </c>
      <c r="B22" s="423" t="s">
        <v>20</v>
      </c>
    </row>
    <row r="23" spans="1:2">
      <c r="A23" s="12">
        <v>3</v>
      </c>
      <c r="B23" s="423" t="s">
        <v>21</v>
      </c>
    </row>
    <row r="24" spans="1:2">
      <c r="A24" s="12">
        <v>4</v>
      </c>
      <c r="B24" s="423" t="s">
        <v>22</v>
      </c>
    </row>
    <row r="25" spans="1:2">
      <c r="A25" s="12">
        <v>5</v>
      </c>
      <c r="B25" s="423" t="s">
        <v>23</v>
      </c>
    </row>
    <row r="26" spans="1:2">
      <c r="A26" s="12">
        <v>6</v>
      </c>
      <c r="B26" s="423" t="s">
        <v>24</v>
      </c>
    </row>
    <row r="27" spans="1:2">
      <c r="A27" s="12">
        <v>7</v>
      </c>
      <c r="B27" s="423" t="s">
        <v>25</v>
      </c>
    </row>
    <row r="28" spans="1:2">
      <c r="A28" s="12"/>
      <c r="B28" s="423"/>
    </row>
    <row r="29" ht="20.25" spans="1:2">
      <c r="A29" s="421"/>
      <c r="B29" s="422" t="s">
        <v>26</v>
      </c>
    </row>
    <row r="30" spans="1:2">
      <c r="A30" s="12">
        <v>1</v>
      </c>
      <c r="B30" s="428" t="s">
        <v>27</v>
      </c>
    </row>
    <row r="31" spans="1:2">
      <c r="A31" s="12">
        <v>2</v>
      </c>
      <c r="B31" s="423" t="s">
        <v>28</v>
      </c>
    </row>
    <row r="32" spans="1:2">
      <c r="A32" s="12">
        <v>3</v>
      </c>
      <c r="B32" s="423" t="s">
        <v>29</v>
      </c>
    </row>
    <row r="33" ht="28.5" spans="1:2">
      <c r="A33" s="12">
        <v>4</v>
      </c>
      <c r="B33" s="423" t="s">
        <v>30</v>
      </c>
    </row>
    <row r="34" spans="1:2">
      <c r="A34" s="12">
        <v>5</v>
      </c>
      <c r="B34" s="423" t="s">
        <v>31</v>
      </c>
    </row>
    <row r="35" spans="1:2">
      <c r="A35" s="12">
        <v>6</v>
      </c>
      <c r="B35" s="423" t="s">
        <v>32</v>
      </c>
    </row>
    <row r="36" spans="1:2">
      <c r="A36" s="12">
        <v>7</v>
      </c>
      <c r="B36" s="423" t="s">
        <v>33</v>
      </c>
    </row>
    <row r="37" spans="1:2">
      <c r="A37" s="12"/>
      <c r="B37" s="423"/>
    </row>
    <row r="39" spans="1:2">
      <c r="A39" s="429" t="s">
        <v>34</v>
      </c>
      <c r="B39" s="43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P13"/>
  <sheetViews>
    <sheetView workbookViewId="0">
      <selection activeCell="B4" sqref="B4:E5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57" customWidth="1"/>
    <col min="15" max="15" width="10.6666666666667" customWidth="1"/>
  </cols>
  <sheetData>
    <row r="1" ht="29.25" spans="1:16">
      <c r="A1" s="3" t="s">
        <v>402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6">
      <c r="A2" s="4" t="s">
        <v>403</v>
      </c>
      <c r="B2" s="5" t="s">
        <v>404</v>
      </c>
      <c r="C2" s="5" t="s">
        <v>405</v>
      </c>
      <c r="D2" s="5" t="s">
        <v>406</v>
      </c>
      <c r="E2" s="5" t="s">
        <v>407</v>
      </c>
      <c r="F2" s="5" t="s">
        <v>408</v>
      </c>
      <c r="G2" s="5" t="s">
        <v>409</v>
      </c>
      <c r="H2" s="5" t="s">
        <v>410</v>
      </c>
      <c r="I2" s="4" t="s">
        <v>411</v>
      </c>
      <c r="J2" s="4" t="s">
        <v>412</v>
      </c>
      <c r="K2" s="4" t="s">
        <v>413</v>
      </c>
      <c r="L2" s="4" t="s">
        <v>414</v>
      </c>
      <c r="M2" s="4" t="s">
        <v>415</v>
      </c>
      <c r="N2" s="58" t="s">
        <v>416</v>
      </c>
      <c r="O2" s="5" t="s">
        <v>417</v>
      </c>
    </row>
    <row r="3" s="1" customFormat="1" ht="16.5" spans="1:16">
      <c r="A3" s="4"/>
      <c r="B3" s="23"/>
      <c r="C3" s="23"/>
      <c r="D3" s="23"/>
      <c r="E3" s="23"/>
      <c r="F3" s="23"/>
      <c r="G3" s="23"/>
      <c r="H3" s="23"/>
      <c r="I3" s="4" t="s">
        <v>418</v>
      </c>
      <c r="J3" s="4" t="s">
        <v>418</v>
      </c>
      <c r="K3" s="4" t="s">
        <v>418</v>
      </c>
      <c r="L3" s="4" t="s">
        <v>418</v>
      </c>
      <c r="M3" s="4" t="s">
        <v>418</v>
      </c>
      <c r="N3" s="59"/>
      <c r="O3" s="23"/>
    </row>
    <row r="4" s="56" customFormat="1" spans="1:16">
      <c r="A4" s="7">
        <v>1</v>
      </c>
      <c r="B4" s="8">
        <v>251127062</v>
      </c>
      <c r="C4" s="7" t="s">
        <v>419</v>
      </c>
      <c r="D4" s="9" t="s">
        <v>119</v>
      </c>
      <c r="E4" s="7" t="s">
        <v>62</v>
      </c>
      <c r="F4" s="7" t="s">
        <v>420</v>
      </c>
      <c r="G4" s="7" t="s">
        <v>421</v>
      </c>
      <c r="H4" s="10"/>
      <c r="I4" s="10">
        <v>1</v>
      </c>
      <c r="J4" s="10">
        <v>0</v>
      </c>
      <c r="K4" s="10">
        <v>0</v>
      </c>
      <c r="L4" s="10">
        <v>0</v>
      </c>
      <c r="M4" s="10">
        <v>1</v>
      </c>
      <c r="N4" s="60"/>
      <c r="O4" s="7" t="s">
        <v>422</v>
      </c>
      <c r="P4" s="61"/>
    </row>
    <row r="5" s="56" customFormat="1" spans="1:16">
      <c r="A5" s="7">
        <v>2</v>
      </c>
      <c r="B5" s="8">
        <v>251123045</v>
      </c>
      <c r="C5" s="7" t="s">
        <v>419</v>
      </c>
      <c r="D5" s="9" t="s">
        <v>117</v>
      </c>
      <c r="E5" s="7" t="s">
        <v>62</v>
      </c>
      <c r="F5" s="62" t="s">
        <v>420</v>
      </c>
      <c r="G5" s="62" t="s">
        <v>421</v>
      </c>
      <c r="H5" s="10"/>
      <c r="I5" s="10">
        <v>0</v>
      </c>
      <c r="J5" s="10">
        <v>1</v>
      </c>
      <c r="K5" s="10">
        <v>1</v>
      </c>
      <c r="L5" s="10">
        <v>0</v>
      </c>
      <c r="M5" s="10">
        <v>1</v>
      </c>
      <c r="N5" s="60"/>
      <c r="O5" s="7" t="s">
        <v>422</v>
      </c>
      <c r="P5" s="61"/>
    </row>
    <row r="6" s="56" customFormat="1" spans="1:16">
      <c r="A6" s="7">
        <v>3</v>
      </c>
      <c r="B6" s="8">
        <v>251127061</v>
      </c>
      <c r="C6" s="7" t="s">
        <v>419</v>
      </c>
      <c r="D6" s="9" t="s">
        <v>117</v>
      </c>
      <c r="E6" s="7" t="s">
        <v>62</v>
      </c>
      <c r="F6" s="62" t="s">
        <v>420</v>
      </c>
      <c r="G6" s="62" t="s">
        <v>421</v>
      </c>
      <c r="H6" s="10"/>
      <c r="I6" s="10">
        <v>0</v>
      </c>
      <c r="J6" s="10">
        <v>1</v>
      </c>
      <c r="K6" s="10">
        <v>0</v>
      </c>
      <c r="L6" s="10">
        <v>1</v>
      </c>
      <c r="M6" s="10">
        <v>0</v>
      </c>
      <c r="N6" s="60"/>
      <c r="O6" s="7" t="s">
        <v>422</v>
      </c>
      <c r="P6" s="61"/>
    </row>
    <row r="7" s="56" customFormat="1" spans="1:16">
      <c r="A7" s="7"/>
      <c r="B7" s="54"/>
      <c r="C7" s="7"/>
      <c r="D7" s="7"/>
      <c r="E7" s="7"/>
      <c r="F7" s="7"/>
      <c r="G7" s="7"/>
      <c r="H7" s="10"/>
      <c r="I7" s="10"/>
      <c r="J7" s="10"/>
      <c r="K7" s="10"/>
      <c r="L7" s="10"/>
      <c r="M7" s="10"/>
      <c r="N7" s="60"/>
      <c r="O7" s="7"/>
      <c r="P7" s="61"/>
    </row>
    <row r="8" spans="1:16">
      <c r="A8" s="12"/>
      <c r="B8" s="12"/>
      <c r="C8" s="12"/>
      <c r="D8" s="9"/>
      <c r="E8" s="12"/>
      <c r="F8" s="12"/>
      <c r="G8" s="12"/>
      <c r="H8" s="12"/>
      <c r="I8" s="12"/>
      <c r="J8" s="12"/>
      <c r="K8" s="12"/>
      <c r="L8" s="12"/>
      <c r="M8" s="12"/>
      <c r="N8" s="63"/>
      <c r="O8" s="12"/>
    </row>
    <row r="9" spans="1:16">
      <c r="A9" s="12"/>
      <c r="B9" s="12"/>
      <c r="C9" s="12"/>
      <c r="D9" s="9"/>
      <c r="E9" s="12"/>
      <c r="F9" s="12"/>
      <c r="G9" s="12"/>
      <c r="H9" s="12"/>
      <c r="I9" s="12"/>
      <c r="J9" s="12"/>
      <c r="K9" s="12"/>
      <c r="L9" s="12"/>
      <c r="M9" s="12"/>
      <c r="N9" s="63"/>
      <c r="O9" s="12"/>
    </row>
    <row r="10" spans="1:16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63"/>
      <c r="O10" s="12"/>
    </row>
    <row r="11" spans="1:16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63"/>
      <c r="O11" s="12"/>
    </row>
    <row r="12" s="2" customFormat="1" ht="18.75" spans="1:16">
      <c r="A12" s="13" t="s">
        <v>423</v>
      </c>
      <c r="B12" s="14"/>
      <c r="C12" s="14"/>
      <c r="D12" s="15"/>
      <c r="E12" s="16"/>
      <c r="F12" s="31"/>
      <c r="G12" s="31"/>
      <c r="H12" s="31"/>
      <c r="I12" s="17"/>
      <c r="J12" s="13" t="s">
        <v>424</v>
      </c>
      <c r="K12" s="14"/>
      <c r="L12" s="14"/>
      <c r="M12" s="15"/>
      <c r="N12" s="64"/>
      <c r="O12" s="18"/>
    </row>
    <row r="13" ht="33" customHeight="1" spans="1:16">
      <c r="A13" s="19" t="s">
        <v>425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7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M13"/>
  <sheetViews>
    <sheetView workbookViewId="0">
      <selection activeCell="E4" sqref="E4:E5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75" customWidth="1"/>
    <col min="12" max="13" width="10.6666666666667" customWidth="1"/>
  </cols>
  <sheetData>
    <row r="1" ht="29.25" spans="1:13">
      <c r="A1" s="3" t="s">
        <v>426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403</v>
      </c>
      <c r="B2" s="5" t="s">
        <v>408</v>
      </c>
      <c r="C2" s="5" t="s">
        <v>404</v>
      </c>
      <c r="D2" s="5" t="s">
        <v>405</v>
      </c>
      <c r="E2" s="5" t="s">
        <v>406</v>
      </c>
      <c r="F2" s="5" t="s">
        <v>407</v>
      </c>
      <c r="G2" s="4" t="s">
        <v>427</v>
      </c>
      <c r="H2" s="4"/>
      <c r="I2" s="4" t="s">
        <v>428</v>
      </c>
      <c r="J2" s="4"/>
      <c r="K2" s="21" t="s">
        <v>429</v>
      </c>
      <c r="L2" s="51" t="s">
        <v>430</v>
      </c>
      <c r="M2" s="22" t="s">
        <v>431</v>
      </c>
    </row>
    <row r="3" s="1" customFormat="1" ht="16.5" spans="1:13">
      <c r="A3" s="4"/>
      <c r="B3" s="23"/>
      <c r="C3" s="23"/>
      <c r="D3" s="23"/>
      <c r="E3" s="23"/>
      <c r="F3" s="23"/>
      <c r="G3" s="4" t="s">
        <v>432</v>
      </c>
      <c r="H3" s="4" t="s">
        <v>433</v>
      </c>
      <c r="I3" s="4" t="s">
        <v>432</v>
      </c>
      <c r="J3" s="4" t="s">
        <v>433</v>
      </c>
      <c r="K3" s="24"/>
      <c r="L3" s="52"/>
      <c r="M3" s="25"/>
    </row>
    <row r="4" spans="1:13">
      <c r="A4" s="6">
        <v>1</v>
      </c>
      <c r="B4" s="7"/>
      <c r="C4" s="8">
        <v>251127062</v>
      </c>
      <c r="D4" s="7" t="s">
        <v>419</v>
      </c>
      <c r="E4" s="9" t="s">
        <v>119</v>
      </c>
      <c r="F4" s="7" t="s">
        <v>62</v>
      </c>
      <c r="G4" s="53">
        <v>-1</v>
      </c>
      <c r="H4" s="53">
        <v>0.5</v>
      </c>
      <c r="I4" s="53">
        <v>-3</v>
      </c>
      <c r="J4" s="53">
        <v>-0.5</v>
      </c>
      <c r="K4" s="10" t="s">
        <v>434</v>
      </c>
      <c r="L4" s="10" t="s">
        <v>422</v>
      </c>
      <c r="M4" s="10" t="s">
        <v>422</v>
      </c>
    </row>
    <row r="5" spans="1:13">
      <c r="A5" s="6">
        <v>2</v>
      </c>
      <c r="B5" s="7"/>
      <c r="C5" s="8">
        <v>251123045</v>
      </c>
      <c r="D5" s="7" t="s">
        <v>419</v>
      </c>
      <c r="E5" s="9" t="s">
        <v>117</v>
      </c>
      <c r="F5" s="7" t="s">
        <v>62</v>
      </c>
      <c r="G5" s="53">
        <v>-1</v>
      </c>
      <c r="H5" s="53">
        <v>0.5</v>
      </c>
      <c r="I5" s="53">
        <v>-3.5</v>
      </c>
      <c r="J5" s="53">
        <v>-0.5</v>
      </c>
      <c r="K5" s="10" t="s">
        <v>435</v>
      </c>
      <c r="L5" s="10" t="s">
        <v>422</v>
      </c>
      <c r="M5" s="10" t="s">
        <v>422</v>
      </c>
    </row>
    <row r="6" spans="1:13">
      <c r="A6" s="6">
        <v>3</v>
      </c>
      <c r="B6" s="7"/>
      <c r="C6" s="8">
        <v>251127061</v>
      </c>
      <c r="D6" s="7" t="s">
        <v>419</v>
      </c>
      <c r="E6" s="9" t="s">
        <v>117</v>
      </c>
      <c r="F6" s="7" t="s">
        <v>62</v>
      </c>
      <c r="G6" s="53">
        <v>0</v>
      </c>
      <c r="H6" s="53">
        <v>1.5</v>
      </c>
      <c r="I6" s="53">
        <v>-2</v>
      </c>
      <c r="J6" s="53">
        <v>0</v>
      </c>
      <c r="K6" s="10" t="s">
        <v>436</v>
      </c>
      <c r="L6" s="10" t="s">
        <v>422</v>
      </c>
      <c r="M6" s="10" t="s">
        <v>422</v>
      </c>
    </row>
    <row r="7" spans="1:13">
      <c r="A7" s="6"/>
      <c r="B7" s="7"/>
      <c r="C7" s="54"/>
      <c r="D7" s="7"/>
      <c r="E7" s="7"/>
      <c r="F7" s="7"/>
      <c r="G7" s="53"/>
      <c r="H7" s="53"/>
      <c r="I7" s="53"/>
      <c r="J7" s="53"/>
      <c r="K7" s="10"/>
      <c r="L7" s="10"/>
      <c r="M7" s="10"/>
    </row>
    <row r="8" spans="1:13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3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spans="1:1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pans="1:13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s="2" customFormat="1" ht="18.75" spans="1:13">
      <c r="A12" s="13" t="s">
        <v>437</v>
      </c>
      <c r="B12" s="14"/>
      <c r="C12" s="14"/>
      <c r="D12" s="14"/>
      <c r="E12" s="15"/>
      <c r="F12" s="16"/>
      <c r="G12" s="17"/>
      <c r="H12" s="13" t="s">
        <v>424</v>
      </c>
      <c r="I12" s="14"/>
      <c r="J12" s="14"/>
      <c r="K12" s="15"/>
      <c r="L12" s="55"/>
      <c r="M12" s="18"/>
    </row>
    <row r="13" ht="32" customHeight="1" spans="1:13">
      <c r="A13" s="19" t="s">
        <v>438</v>
      </c>
      <c r="B13" s="19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7 M$1:M$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2"/>
  <sheetViews>
    <sheetView workbookViewId="0">
      <selection activeCell="B4" sqref="B4:F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439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440</v>
      </c>
      <c r="B2" s="5" t="s">
        <v>408</v>
      </c>
      <c r="C2" s="5" t="s">
        <v>404</v>
      </c>
      <c r="D2" s="5" t="s">
        <v>405</v>
      </c>
      <c r="E2" s="5" t="s">
        <v>406</v>
      </c>
      <c r="F2" s="5" t="s">
        <v>407</v>
      </c>
      <c r="G2" s="32" t="s">
        <v>441</v>
      </c>
      <c r="H2" s="33"/>
      <c r="I2" s="34"/>
      <c r="J2" s="32" t="s">
        <v>442</v>
      </c>
      <c r="K2" s="33"/>
      <c r="L2" s="34"/>
      <c r="M2" s="32" t="s">
        <v>443</v>
      </c>
      <c r="N2" s="33"/>
      <c r="O2" s="34"/>
      <c r="P2" s="32" t="s">
        <v>444</v>
      </c>
      <c r="Q2" s="33"/>
      <c r="R2" s="34"/>
      <c r="S2" s="33" t="s">
        <v>445</v>
      </c>
      <c r="T2" s="33"/>
      <c r="U2" s="34"/>
      <c r="V2" s="27" t="s">
        <v>446</v>
      </c>
      <c r="W2" s="27" t="s">
        <v>417</v>
      </c>
    </row>
    <row r="3" s="1" customFormat="1" ht="16.5" spans="1:23">
      <c r="A3" s="23"/>
      <c r="B3" s="35"/>
      <c r="C3" s="35"/>
      <c r="D3" s="35"/>
      <c r="E3" s="35"/>
      <c r="F3" s="35"/>
      <c r="G3" s="4" t="s">
        <v>447</v>
      </c>
      <c r="H3" s="4" t="s">
        <v>67</v>
      </c>
      <c r="I3" s="4" t="s">
        <v>408</v>
      </c>
      <c r="J3" s="4" t="s">
        <v>447</v>
      </c>
      <c r="K3" s="4" t="s">
        <v>67</v>
      </c>
      <c r="L3" s="4" t="s">
        <v>408</v>
      </c>
      <c r="M3" s="4" t="s">
        <v>447</v>
      </c>
      <c r="N3" s="4" t="s">
        <v>67</v>
      </c>
      <c r="O3" s="4" t="s">
        <v>408</v>
      </c>
      <c r="P3" s="4" t="s">
        <v>447</v>
      </c>
      <c r="Q3" s="4" t="s">
        <v>67</v>
      </c>
      <c r="R3" s="4" t="s">
        <v>408</v>
      </c>
      <c r="S3" s="4" t="s">
        <v>447</v>
      </c>
      <c r="T3" s="4" t="s">
        <v>67</v>
      </c>
      <c r="U3" s="4" t="s">
        <v>408</v>
      </c>
      <c r="V3" s="36"/>
      <c r="W3" s="36"/>
    </row>
    <row r="4" spans="1:23">
      <c r="A4" s="37" t="s">
        <v>448</v>
      </c>
      <c r="B4" s="38" t="s">
        <v>449</v>
      </c>
      <c r="C4" s="39"/>
      <c r="D4" s="39"/>
      <c r="E4" s="39"/>
      <c r="F4" s="40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</row>
    <row r="5" ht="16.5" spans="1:23">
      <c r="A5" s="41"/>
      <c r="B5" s="42"/>
      <c r="C5" s="43"/>
      <c r="D5" s="43"/>
      <c r="E5" s="43"/>
      <c r="F5" s="44"/>
      <c r="G5" s="32" t="s">
        <v>450</v>
      </c>
      <c r="H5" s="33"/>
      <c r="I5" s="34"/>
      <c r="J5" s="32" t="s">
        <v>451</v>
      </c>
      <c r="K5" s="33"/>
      <c r="L5" s="34"/>
      <c r="M5" s="32" t="s">
        <v>452</v>
      </c>
      <c r="N5" s="33"/>
      <c r="O5" s="34"/>
      <c r="P5" s="32" t="s">
        <v>453</v>
      </c>
      <c r="Q5" s="33"/>
      <c r="R5" s="34"/>
      <c r="S5" s="33" t="s">
        <v>454</v>
      </c>
      <c r="T5" s="33"/>
      <c r="U5" s="34"/>
      <c r="V5" s="11"/>
      <c r="W5" s="11"/>
    </row>
    <row r="6" ht="16.5" spans="1:23">
      <c r="A6" s="41"/>
      <c r="B6" s="42"/>
      <c r="C6" s="43"/>
      <c r="D6" s="43"/>
      <c r="E6" s="43"/>
      <c r="F6" s="44"/>
      <c r="G6" s="4" t="s">
        <v>447</v>
      </c>
      <c r="H6" s="4" t="s">
        <v>67</v>
      </c>
      <c r="I6" s="4" t="s">
        <v>408</v>
      </c>
      <c r="J6" s="4" t="s">
        <v>447</v>
      </c>
      <c r="K6" s="4" t="s">
        <v>67</v>
      </c>
      <c r="L6" s="4" t="s">
        <v>408</v>
      </c>
      <c r="M6" s="4" t="s">
        <v>447</v>
      </c>
      <c r="N6" s="4" t="s">
        <v>67</v>
      </c>
      <c r="O6" s="4" t="s">
        <v>408</v>
      </c>
      <c r="P6" s="4" t="s">
        <v>447</v>
      </c>
      <c r="Q6" s="4" t="s">
        <v>67</v>
      </c>
      <c r="R6" s="4" t="s">
        <v>408</v>
      </c>
      <c r="S6" s="4" t="s">
        <v>447</v>
      </c>
      <c r="T6" s="4" t="s">
        <v>67</v>
      </c>
      <c r="U6" s="4" t="s">
        <v>408</v>
      </c>
      <c r="V6" s="11"/>
      <c r="W6" s="11"/>
    </row>
    <row r="7" spans="1:23">
      <c r="A7" s="45"/>
      <c r="B7" s="46"/>
      <c r="C7" s="47"/>
      <c r="D7" s="47"/>
      <c r="E7" s="47"/>
      <c r="F7" s="48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>
      <c r="A8" s="49"/>
      <c r="B8" s="49"/>
      <c r="C8" s="49"/>
      <c r="D8" s="49"/>
      <c r="E8" s="49"/>
      <c r="F8" s="49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50"/>
      <c r="B9" s="50"/>
      <c r="C9" s="50"/>
      <c r="D9" s="50"/>
      <c r="E9" s="50"/>
      <c r="F9" s="50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="2" customFormat="1" ht="18.75" spans="1:23">
      <c r="A11" s="13" t="s">
        <v>455</v>
      </c>
      <c r="B11" s="14"/>
      <c r="C11" s="14"/>
      <c r="D11" s="14"/>
      <c r="E11" s="15"/>
      <c r="F11" s="16"/>
      <c r="G11" s="17"/>
      <c r="H11" s="31"/>
      <c r="I11" s="31"/>
      <c r="J11" s="13" t="s">
        <v>456</v>
      </c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5"/>
      <c r="V11" s="14"/>
      <c r="W11" s="18"/>
    </row>
    <row r="12" ht="49" customHeight="1" spans="1:23">
      <c r="A12" s="19" t="s">
        <v>457</v>
      </c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I15" sqref="I15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458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6" t="s">
        <v>459</v>
      </c>
      <c r="B2" s="27" t="s">
        <v>404</v>
      </c>
      <c r="C2" s="27" t="s">
        <v>405</v>
      </c>
      <c r="D2" s="27" t="s">
        <v>406</v>
      </c>
      <c r="E2" s="27" t="s">
        <v>407</v>
      </c>
      <c r="F2" s="27" t="s">
        <v>408</v>
      </c>
      <c r="G2" s="26" t="s">
        <v>460</v>
      </c>
      <c r="H2" s="26" t="s">
        <v>461</v>
      </c>
      <c r="I2" s="26" t="s">
        <v>462</v>
      </c>
      <c r="J2" s="26" t="s">
        <v>461</v>
      </c>
      <c r="K2" s="26" t="s">
        <v>463</v>
      </c>
      <c r="L2" s="26" t="s">
        <v>461</v>
      </c>
      <c r="M2" s="27" t="s">
        <v>446</v>
      </c>
      <c r="N2" s="27" t="s">
        <v>417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28" t="s">
        <v>459</v>
      </c>
      <c r="B4" s="29" t="s">
        <v>464</v>
      </c>
      <c r="C4" s="29" t="s">
        <v>447</v>
      </c>
      <c r="D4" s="29" t="s">
        <v>406</v>
      </c>
      <c r="E4" s="27" t="s">
        <v>407</v>
      </c>
      <c r="F4" s="27" t="s">
        <v>408</v>
      </c>
      <c r="G4" s="26" t="s">
        <v>460</v>
      </c>
      <c r="H4" s="26" t="s">
        <v>461</v>
      </c>
      <c r="I4" s="26" t="s">
        <v>462</v>
      </c>
      <c r="J4" s="26" t="s">
        <v>461</v>
      </c>
      <c r="K4" s="26" t="s">
        <v>463</v>
      </c>
      <c r="L4" s="26" t="s">
        <v>461</v>
      </c>
      <c r="M4" s="27" t="s">
        <v>446</v>
      </c>
      <c r="N4" s="27" t="s">
        <v>417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30" t="s">
        <v>465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13" t="s">
        <v>455</v>
      </c>
      <c r="B11" s="14"/>
      <c r="C11" s="14"/>
      <c r="D11" s="15"/>
      <c r="E11" s="16"/>
      <c r="F11" s="31"/>
      <c r="G11" s="17"/>
      <c r="H11" s="31"/>
      <c r="I11" s="13" t="s">
        <v>466</v>
      </c>
      <c r="J11" s="14"/>
      <c r="K11" s="14"/>
      <c r="L11" s="14"/>
      <c r="M11" s="14"/>
      <c r="N11" s="18"/>
    </row>
    <row r="12" ht="48" customHeight="1" spans="1:14">
      <c r="A12" s="19" t="s">
        <v>467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A13" sqref="A13:I13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468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403</v>
      </c>
      <c r="B2" s="5" t="s">
        <v>408</v>
      </c>
      <c r="C2" s="5" t="s">
        <v>447</v>
      </c>
      <c r="D2" s="5" t="s">
        <v>406</v>
      </c>
      <c r="E2" s="5" t="s">
        <v>407</v>
      </c>
      <c r="F2" s="4" t="s">
        <v>469</v>
      </c>
      <c r="G2" s="4" t="s">
        <v>428</v>
      </c>
      <c r="H2" s="21" t="s">
        <v>429</v>
      </c>
      <c r="I2" s="22" t="s">
        <v>431</v>
      </c>
    </row>
    <row r="3" s="1" customFormat="1" ht="16.5" spans="1:9">
      <c r="A3" s="4"/>
      <c r="B3" s="23"/>
      <c r="C3" s="23"/>
      <c r="D3" s="23"/>
      <c r="E3" s="23"/>
      <c r="F3" s="4" t="s">
        <v>470</v>
      </c>
      <c r="G3" s="4" t="s">
        <v>432</v>
      </c>
      <c r="H3" s="24"/>
      <c r="I3" s="25"/>
    </row>
    <row r="4" spans="1:9">
      <c r="A4" s="6">
        <v>1</v>
      </c>
      <c r="B4" s="6" t="s">
        <v>471</v>
      </c>
      <c r="C4" s="10" t="s">
        <v>472</v>
      </c>
      <c r="D4" s="9" t="s">
        <v>119</v>
      </c>
      <c r="E4" s="7" t="s">
        <v>62</v>
      </c>
      <c r="F4" s="10">
        <v>-0.8</v>
      </c>
      <c r="G4" s="10">
        <v>-0.8</v>
      </c>
      <c r="H4" s="10">
        <v>1.6</v>
      </c>
      <c r="I4" s="10" t="s">
        <v>422</v>
      </c>
    </row>
    <row r="5" spans="1:9">
      <c r="A5" s="6">
        <v>1</v>
      </c>
      <c r="B5" s="6" t="s">
        <v>471</v>
      </c>
      <c r="C5" s="10" t="s">
        <v>472</v>
      </c>
      <c r="D5" s="9" t="s">
        <v>117</v>
      </c>
      <c r="E5" s="7" t="s">
        <v>62</v>
      </c>
      <c r="F5" s="10">
        <v>-0.8</v>
      </c>
      <c r="G5" s="10">
        <v>-0.8</v>
      </c>
      <c r="H5" s="10">
        <v>1.6</v>
      </c>
      <c r="I5" s="10" t="s">
        <v>422</v>
      </c>
    </row>
    <row r="6" spans="1:9">
      <c r="A6" s="12"/>
      <c r="B6" s="12"/>
      <c r="C6" s="11"/>
      <c r="D6" s="11"/>
      <c r="E6" s="11"/>
      <c r="F6" s="11"/>
      <c r="G6" s="11"/>
      <c r="H6" s="11"/>
      <c r="I6" s="11"/>
    </row>
    <row r="7" spans="1:9">
      <c r="A7" s="12"/>
      <c r="B7" s="12"/>
      <c r="C7" s="11"/>
      <c r="D7" s="11"/>
      <c r="E7" s="11"/>
      <c r="F7" s="11"/>
      <c r="G7" s="11"/>
      <c r="H7" s="11"/>
      <c r="I7" s="11"/>
    </row>
    <row r="8" spans="1:9">
      <c r="A8" s="12"/>
      <c r="B8" s="12"/>
      <c r="C8" s="12"/>
      <c r="D8" s="12"/>
      <c r="E8" s="12"/>
      <c r="F8" s="12"/>
      <c r="G8" s="12"/>
      <c r="H8" s="12"/>
      <c r="I8" s="12"/>
    </row>
    <row r="9" spans="1:9">
      <c r="A9" s="12"/>
      <c r="B9" s="12"/>
      <c r="C9" s="12"/>
      <c r="D9" s="12"/>
      <c r="E9" s="12"/>
      <c r="F9" s="12"/>
      <c r="G9" s="12"/>
      <c r="H9" s="12"/>
      <c r="I9" s="12"/>
    </row>
    <row r="10" spans="1:9">
      <c r="A10" s="12"/>
      <c r="B10" s="12"/>
      <c r="C10" s="12"/>
      <c r="D10" s="12"/>
      <c r="E10" s="12"/>
      <c r="F10" s="12"/>
      <c r="G10" s="12"/>
      <c r="H10" s="12"/>
      <c r="I10" s="12"/>
    </row>
    <row r="1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13" t="s">
        <v>473</v>
      </c>
      <c r="B12" s="14"/>
      <c r="C12" s="14"/>
      <c r="D12" s="15"/>
      <c r="E12" s="16"/>
      <c r="F12" s="13" t="s">
        <v>474</v>
      </c>
      <c r="G12" s="14"/>
      <c r="H12" s="15"/>
      <c r="I12" s="18"/>
    </row>
    <row r="13" ht="32" customHeight="1" spans="1:9">
      <c r="A13" s="19" t="s">
        <v>475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D22" sqref="D22"/>
    </sheetView>
  </sheetViews>
  <sheetFormatPr defaultColWidth="9" defaultRowHeight="14.2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2">
      <c r="A1" s="3" t="s">
        <v>476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440</v>
      </c>
      <c r="B2" s="5" t="s">
        <v>408</v>
      </c>
      <c r="C2" s="5" t="s">
        <v>404</v>
      </c>
      <c r="D2" s="5" t="s">
        <v>405</v>
      </c>
      <c r="E2" s="5" t="s">
        <v>406</v>
      </c>
      <c r="F2" s="5" t="s">
        <v>407</v>
      </c>
      <c r="G2" s="4" t="s">
        <v>477</v>
      </c>
      <c r="H2" s="4" t="s">
        <v>478</v>
      </c>
      <c r="I2" s="4" t="s">
        <v>479</v>
      </c>
      <c r="J2" s="4" t="s">
        <v>480</v>
      </c>
      <c r="K2" s="5" t="s">
        <v>446</v>
      </c>
      <c r="L2" s="5" t="s">
        <v>417</v>
      </c>
    </row>
    <row r="3" spans="1:12">
      <c r="A3" s="6" t="s">
        <v>448</v>
      </c>
      <c r="B3" s="7" t="s">
        <v>420</v>
      </c>
      <c r="C3" s="8">
        <v>251127062</v>
      </c>
      <c r="D3" s="7" t="s">
        <v>419</v>
      </c>
      <c r="E3" s="9" t="s">
        <v>119</v>
      </c>
      <c r="F3" s="7" t="s">
        <v>62</v>
      </c>
      <c r="G3" s="10" t="s">
        <v>481</v>
      </c>
      <c r="H3" s="10" t="s">
        <v>482</v>
      </c>
      <c r="I3" s="11"/>
      <c r="J3" s="11"/>
      <c r="K3" s="10" t="s">
        <v>421</v>
      </c>
      <c r="L3" s="10" t="s">
        <v>422</v>
      </c>
    </row>
    <row r="4" spans="1:12">
      <c r="A4" s="6" t="s">
        <v>483</v>
      </c>
      <c r="B4" s="7" t="s">
        <v>420</v>
      </c>
      <c r="C4" s="8">
        <v>251123045</v>
      </c>
      <c r="D4" s="7" t="s">
        <v>419</v>
      </c>
      <c r="E4" s="9" t="s">
        <v>117</v>
      </c>
      <c r="F4" s="7" t="s">
        <v>62</v>
      </c>
      <c r="G4" s="10" t="s">
        <v>481</v>
      </c>
      <c r="H4" s="10" t="s">
        <v>482</v>
      </c>
      <c r="I4" s="11"/>
      <c r="J4" s="11"/>
      <c r="K4" s="10" t="s">
        <v>421</v>
      </c>
      <c r="L4" s="10" t="s">
        <v>422</v>
      </c>
    </row>
    <row r="5" spans="1:12">
      <c r="A5" s="6" t="s">
        <v>484</v>
      </c>
      <c r="B5" s="7" t="s">
        <v>420</v>
      </c>
      <c r="C5" s="8">
        <v>251127062</v>
      </c>
      <c r="D5" s="7" t="s">
        <v>419</v>
      </c>
      <c r="E5" s="9" t="s">
        <v>119</v>
      </c>
      <c r="F5" s="7" t="s">
        <v>62</v>
      </c>
      <c r="G5" s="10" t="s">
        <v>485</v>
      </c>
      <c r="H5" s="10" t="s">
        <v>486</v>
      </c>
      <c r="I5" s="11"/>
      <c r="J5" s="11"/>
      <c r="K5" s="10" t="s">
        <v>421</v>
      </c>
      <c r="L5" s="10" t="s">
        <v>422</v>
      </c>
    </row>
    <row r="6" spans="1:12">
      <c r="A6" s="6" t="s">
        <v>487</v>
      </c>
      <c r="B6" s="7" t="s">
        <v>420</v>
      </c>
      <c r="C6" s="8">
        <v>251123045</v>
      </c>
      <c r="D6" s="7" t="s">
        <v>419</v>
      </c>
      <c r="E6" s="9" t="s">
        <v>117</v>
      </c>
      <c r="F6" s="7" t="s">
        <v>62</v>
      </c>
      <c r="G6" s="10" t="s">
        <v>485</v>
      </c>
      <c r="H6" s="10" t="s">
        <v>486</v>
      </c>
      <c r="I6" s="11"/>
      <c r="J6" s="11"/>
      <c r="K6" s="10" t="s">
        <v>421</v>
      </c>
      <c r="L6" s="10" t="s">
        <v>422</v>
      </c>
    </row>
    <row r="7" spans="1:12">
      <c r="A7" s="6" t="s">
        <v>488</v>
      </c>
      <c r="B7" s="7" t="s">
        <v>420</v>
      </c>
      <c r="C7" s="8">
        <v>251127062</v>
      </c>
      <c r="D7" s="7" t="s">
        <v>419</v>
      </c>
      <c r="E7" s="9" t="s">
        <v>119</v>
      </c>
      <c r="F7" s="7" t="s">
        <v>62</v>
      </c>
      <c r="G7" s="10" t="s">
        <v>481</v>
      </c>
      <c r="H7" s="10" t="s">
        <v>489</v>
      </c>
      <c r="I7" s="12"/>
      <c r="J7" s="12"/>
      <c r="K7" s="10" t="s">
        <v>421</v>
      </c>
      <c r="L7" s="10" t="s">
        <v>422</v>
      </c>
    </row>
    <row r="8" spans="1:12">
      <c r="A8" s="6" t="s">
        <v>490</v>
      </c>
      <c r="B8" s="7" t="s">
        <v>420</v>
      </c>
      <c r="C8" s="8">
        <v>251123045</v>
      </c>
      <c r="D8" s="7" t="s">
        <v>419</v>
      </c>
      <c r="E8" s="9" t="s">
        <v>117</v>
      </c>
      <c r="F8" s="7" t="s">
        <v>62</v>
      </c>
      <c r="G8" s="10" t="s">
        <v>481</v>
      </c>
      <c r="H8" s="10" t="s">
        <v>489</v>
      </c>
      <c r="I8" s="12"/>
      <c r="J8" s="12"/>
      <c r="K8" s="10" t="s">
        <v>421</v>
      </c>
      <c r="L8" s="10" t="s">
        <v>422</v>
      </c>
    </row>
    <row r="9" spans="1:1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</row>
    <row r="10" spans="1:1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="2" customFormat="1" ht="18.75" spans="1:12">
      <c r="A11" s="13" t="s">
        <v>491</v>
      </c>
      <c r="B11" s="14"/>
      <c r="C11" s="14"/>
      <c r="D11" s="14"/>
      <c r="E11" s="15"/>
      <c r="F11" s="16"/>
      <c r="G11" s="17"/>
      <c r="H11" s="13" t="s">
        <v>492</v>
      </c>
      <c r="I11" s="14"/>
      <c r="J11" s="14"/>
      <c r="K11" s="14"/>
      <c r="L11" s="18"/>
    </row>
    <row r="12" ht="67" customHeight="1" spans="1:12">
      <c r="A12" s="19" t="s">
        <v>493</v>
      </c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zoomScale="125" zoomScaleNormal="125" workbookViewId="0">
      <selection activeCell="E18" sqref="E18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99" t="s">
        <v>35</v>
      </c>
      <c r="C2" s="400"/>
      <c r="D2" s="400"/>
      <c r="E2" s="400"/>
      <c r="F2" s="400"/>
      <c r="G2" s="400"/>
      <c r="H2" s="400"/>
      <c r="I2" s="401"/>
    </row>
    <row r="3" ht="28" customHeight="1" spans="2:9">
      <c r="B3" s="402"/>
      <c r="C3" s="403"/>
      <c r="D3" s="404" t="s">
        <v>36</v>
      </c>
      <c r="E3" s="405"/>
      <c r="F3" s="406" t="s">
        <v>37</v>
      </c>
      <c r="G3" s="407"/>
      <c r="H3" s="404" t="s">
        <v>38</v>
      </c>
      <c r="I3" s="408"/>
    </row>
    <row r="4" ht="28" customHeight="1" spans="2:9">
      <c r="B4" s="402" t="s">
        <v>39</v>
      </c>
      <c r="C4" s="403" t="s">
        <v>40</v>
      </c>
      <c r="D4" s="403" t="s">
        <v>41</v>
      </c>
      <c r="E4" s="403" t="s">
        <v>42</v>
      </c>
      <c r="F4" s="409" t="s">
        <v>41</v>
      </c>
      <c r="G4" s="409" t="s">
        <v>42</v>
      </c>
      <c r="H4" s="403" t="s">
        <v>41</v>
      </c>
      <c r="I4" s="410" t="s">
        <v>42</v>
      </c>
    </row>
    <row r="5" ht="28" customHeight="1" spans="2:9">
      <c r="B5" s="411" t="s">
        <v>43</v>
      </c>
      <c r="C5" s="12">
        <v>13</v>
      </c>
      <c r="D5" s="12">
        <v>0</v>
      </c>
      <c r="E5" s="12">
        <v>1</v>
      </c>
      <c r="F5" s="412">
        <v>0</v>
      </c>
      <c r="G5" s="412">
        <v>1</v>
      </c>
      <c r="H5" s="12">
        <v>1</v>
      </c>
      <c r="I5" s="413">
        <v>2</v>
      </c>
    </row>
    <row r="6" ht="28" customHeight="1" spans="2:9">
      <c r="B6" s="411" t="s">
        <v>44</v>
      </c>
      <c r="C6" s="12">
        <v>20</v>
      </c>
      <c r="D6" s="12">
        <v>0</v>
      </c>
      <c r="E6" s="12">
        <v>1</v>
      </c>
      <c r="F6" s="412">
        <v>1</v>
      </c>
      <c r="G6" s="412">
        <v>2</v>
      </c>
      <c r="H6" s="12">
        <v>2</v>
      </c>
      <c r="I6" s="413">
        <v>3</v>
      </c>
    </row>
    <row r="7" ht="28" customHeight="1" spans="2:9">
      <c r="B7" s="411" t="s">
        <v>45</v>
      </c>
      <c r="C7" s="12">
        <v>32</v>
      </c>
      <c r="D7" s="12">
        <v>0</v>
      </c>
      <c r="E7" s="12">
        <v>1</v>
      </c>
      <c r="F7" s="412">
        <v>2</v>
      </c>
      <c r="G7" s="412">
        <v>3</v>
      </c>
      <c r="H7" s="12">
        <v>3</v>
      </c>
      <c r="I7" s="413">
        <v>4</v>
      </c>
    </row>
    <row r="8" ht="28" customHeight="1" spans="2:9">
      <c r="B8" s="411" t="s">
        <v>46</v>
      </c>
      <c r="C8" s="12">
        <v>50</v>
      </c>
      <c r="D8" s="12">
        <v>1</v>
      </c>
      <c r="E8" s="12">
        <v>2</v>
      </c>
      <c r="F8" s="412">
        <v>3</v>
      </c>
      <c r="G8" s="412">
        <v>4</v>
      </c>
      <c r="H8" s="12">
        <v>5</v>
      </c>
      <c r="I8" s="413">
        <v>6</v>
      </c>
    </row>
    <row r="9" ht="28" customHeight="1" spans="2:9">
      <c r="B9" s="411" t="s">
        <v>47</v>
      </c>
      <c r="C9" s="12">
        <v>80</v>
      </c>
      <c r="D9" s="12">
        <v>2</v>
      </c>
      <c r="E9" s="12">
        <v>3</v>
      </c>
      <c r="F9" s="412">
        <v>5</v>
      </c>
      <c r="G9" s="412">
        <v>6</v>
      </c>
      <c r="H9" s="12">
        <v>7</v>
      </c>
      <c r="I9" s="413">
        <v>8</v>
      </c>
    </row>
    <row r="10" ht="28" customHeight="1" spans="2:9">
      <c r="B10" s="411" t="s">
        <v>48</v>
      </c>
      <c r="C10" s="12">
        <v>125</v>
      </c>
      <c r="D10" s="12">
        <v>3</v>
      </c>
      <c r="E10" s="12">
        <v>4</v>
      </c>
      <c r="F10" s="412">
        <v>7</v>
      </c>
      <c r="G10" s="412">
        <v>8</v>
      </c>
      <c r="H10" s="12">
        <v>10</v>
      </c>
      <c r="I10" s="413">
        <v>11</v>
      </c>
    </row>
    <row r="11" ht="28" customHeight="1" spans="2:9">
      <c r="B11" s="411" t="s">
        <v>49</v>
      </c>
      <c r="C11" s="12">
        <v>200</v>
      </c>
      <c r="D11" s="12">
        <v>5</v>
      </c>
      <c r="E11" s="12">
        <v>6</v>
      </c>
      <c r="F11" s="412">
        <v>10</v>
      </c>
      <c r="G11" s="412">
        <v>11</v>
      </c>
      <c r="H11" s="12">
        <v>14</v>
      </c>
      <c r="I11" s="413">
        <v>15</v>
      </c>
    </row>
    <row r="12" ht="28" customHeight="1" spans="2:9">
      <c r="B12" s="414" t="s">
        <v>50</v>
      </c>
      <c r="C12" s="415">
        <v>315</v>
      </c>
      <c r="D12" s="415">
        <v>7</v>
      </c>
      <c r="E12" s="415">
        <v>8</v>
      </c>
      <c r="F12" s="416">
        <v>14</v>
      </c>
      <c r="G12" s="416">
        <v>15</v>
      </c>
      <c r="H12" s="415">
        <v>21</v>
      </c>
      <c r="I12" s="417">
        <v>22</v>
      </c>
    </row>
    <row r="14" spans="2:9">
      <c r="B14" s="418" t="s">
        <v>51</v>
      </c>
      <c r="C14" s="418"/>
      <c r="D14" s="41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zoomScale="125" zoomScaleNormal="125" topLeftCell="A36" workbookViewId="0">
      <selection activeCell="B55" sqref="B55"/>
    </sheetView>
  </sheetViews>
  <sheetFormatPr defaultColWidth="10.3333333333333" defaultRowHeight="16.5" customHeight="1"/>
  <cols>
    <col min="1" max="1" width="11.0833333333333" style="207" customWidth="1"/>
    <col min="2" max="9" width="10.3333333333333" style="207"/>
    <col min="10" max="10" width="8.83333333333333" style="207" customWidth="1"/>
    <col min="11" max="11" width="12" style="207" customWidth="1"/>
    <col min="12" max="16384" width="10.3333333333333" style="207"/>
  </cols>
  <sheetData>
    <row r="1" ht="21" spans="1:11">
      <c r="A1" s="327" t="s">
        <v>52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</row>
    <row r="2" ht="15" spans="1:11">
      <c r="A2" s="209" t="s">
        <v>53</v>
      </c>
      <c r="B2" s="103" t="s">
        <v>54</v>
      </c>
      <c r="C2" s="103"/>
      <c r="D2" s="210" t="s">
        <v>55</v>
      </c>
      <c r="E2" s="210"/>
      <c r="F2" s="103" t="s">
        <v>56</v>
      </c>
      <c r="G2" s="103"/>
      <c r="H2" s="211" t="s">
        <v>57</v>
      </c>
      <c r="I2" s="212" t="s">
        <v>56</v>
      </c>
      <c r="J2" s="212"/>
      <c r="K2" s="213"/>
    </row>
    <row r="3" ht="14.25" spans="1:11">
      <c r="A3" s="214" t="s">
        <v>58</v>
      </c>
      <c r="B3" s="215"/>
      <c r="C3" s="216"/>
      <c r="D3" s="217" t="s">
        <v>59</v>
      </c>
      <c r="E3" s="218"/>
      <c r="F3" s="218"/>
      <c r="G3" s="219"/>
      <c r="H3" s="217" t="s">
        <v>60</v>
      </c>
      <c r="I3" s="218"/>
      <c r="J3" s="218"/>
      <c r="K3" s="219"/>
    </row>
    <row r="4" ht="14.25" spans="1:11">
      <c r="A4" s="220" t="s">
        <v>61</v>
      </c>
      <c r="B4" s="221" t="s">
        <v>62</v>
      </c>
      <c r="C4" s="222"/>
      <c r="D4" s="220" t="s">
        <v>63</v>
      </c>
      <c r="E4" s="223"/>
      <c r="F4" s="224">
        <v>46113</v>
      </c>
      <c r="G4" s="225"/>
      <c r="H4" s="220" t="s">
        <v>64</v>
      </c>
      <c r="I4" s="223"/>
      <c r="J4" s="226" t="s">
        <v>65</v>
      </c>
      <c r="K4" s="227" t="s">
        <v>66</v>
      </c>
    </row>
    <row r="5" ht="14.25" spans="1:11">
      <c r="A5" s="228" t="s">
        <v>67</v>
      </c>
      <c r="B5" s="221" t="s">
        <v>68</v>
      </c>
      <c r="C5" s="222"/>
      <c r="D5" s="220" t="s">
        <v>69</v>
      </c>
      <c r="E5" s="223"/>
      <c r="F5" s="224">
        <v>46037</v>
      </c>
      <c r="G5" s="225"/>
      <c r="H5" s="220" t="s">
        <v>70</v>
      </c>
      <c r="I5" s="223"/>
      <c r="J5" s="226" t="s">
        <v>65</v>
      </c>
      <c r="K5" s="227" t="s">
        <v>66</v>
      </c>
    </row>
    <row r="6" ht="14.25" spans="1:11">
      <c r="A6" s="220" t="s">
        <v>71</v>
      </c>
      <c r="B6" s="231">
        <v>2</v>
      </c>
      <c r="C6" s="232">
        <v>6</v>
      </c>
      <c r="D6" s="228" t="s">
        <v>72</v>
      </c>
      <c r="E6" s="256"/>
      <c r="F6" s="224">
        <v>46058</v>
      </c>
      <c r="G6" s="225"/>
      <c r="H6" s="220" t="s">
        <v>73</v>
      </c>
      <c r="I6" s="223"/>
      <c r="J6" s="226" t="s">
        <v>65</v>
      </c>
      <c r="K6" s="227" t="s">
        <v>66</v>
      </c>
    </row>
    <row r="7" ht="14.25" spans="1:11">
      <c r="A7" s="220" t="s">
        <v>74</v>
      </c>
      <c r="B7" s="236" t="s">
        <v>75</v>
      </c>
      <c r="C7" s="237"/>
      <c r="D7" s="228" t="s">
        <v>76</v>
      </c>
      <c r="E7" s="255"/>
      <c r="F7" s="224">
        <v>46061</v>
      </c>
      <c r="G7" s="225"/>
      <c r="H7" s="220" t="s">
        <v>77</v>
      </c>
      <c r="I7" s="223"/>
      <c r="J7" s="226" t="s">
        <v>65</v>
      </c>
      <c r="K7" s="227" t="s">
        <v>66</v>
      </c>
    </row>
    <row r="8" ht="15" spans="1:11">
      <c r="A8" s="239" t="s">
        <v>78</v>
      </c>
      <c r="B8" s="240" t="s">
        <v>79</v>
      </c>
      <c r="C8" s="241"/>
      <c r="D8" s="242" t="s">
        <v>80</v>
      </c>
      <c r="E8" s="243"/>
      <c r="F8" s="244">
        <v>46063</v>
      </c>
      <c r="G8" s="245"/>
      <c r="H8" s="242" t="s">
        <v>81</v>
      </c>
      <c r="I8" s="243"/>
      <c r="J8" s="267" t="s">
        <v>65</v>
      </c>
      <c r="K8" s="268" t="s">
        <v>66</v>
      </c>
    </row>
    <row r="9" ht="15" spans="1:11">
      <c r="A9" s="328" t="s">
        <v>82</v>
      </c>
      <c r="B9" s="329"/>
      <c r="C9" s="329"/>
      <c r="D9" s="329"/>
      <c r="E9" s="329"/>
      <c r="F9" s="329"/>
      <c r="G9" s="329"/>
      <c r="H9" s="329"/>
      <c r="I9" s="329"/>
      <c r="J9" s="329"/>
      <c r="K9" s="330"/>
    </row>
    <row r="10" ht="15" spans="1:11">
      <c r="A10" s="331" t="s">
        <v>83</v>
      </c>
      <c r="B10" s="332"/>
      <c r="C10" s="332"/>
      <c r="D10" s="332"/>
      <c r="E10" s="332"/>
      <c r="F10" s="332"/>
      <c r="G10" s="332"/>
      <c r="H10" s="332"/>
      <c r="I10" s="332"/>
      <c r="J10" s="332"/>
      <c r="K10" s="333"/>
    </row>
    <row r="11" ht="14.25" spans="1:11">
      <c r="A11" s="334" t="s">
        <v>84</v>
      </c>
      <c r="B11" s="335" t="s">
        <v>85</v>
      </c>
      <c r="C11" s="336" t="s">
        <v>86</v>
      </c>
      <c r="D11" s="337"/>
      <c r="E11" s="338" t="s">
        <v>87</v>
      </c>
      <c r="F11" s="335" t="s">
        <v>85</v>
      </c>
      <c r="G11" s="336" t="s">
        <v>86</v>
      </c>
      <c r="H11" s="336" t="s">
        <v>88</v>
      </c>
      <c r="I11" s="338" t="s">
        <v>89</v>
      </c>
      <c r="J11" s="335" t="s">
        <v>85</v>
      </c>
      <c r="K11" s="339" t="s">
        <v>86</v>
      </c>
    </row>
    <row r="12" ht="14.25" spans="1:11">
      <c r="A12" s="228" t="s">
        <v>90</v>
      </c>
      <c r="B12" s="254" t="s">
        <v>85</v>
      </c>
      <c r="C12" s="226" t="s">
        <v>86</v>
      </c>
      <c r="D12" s="255"/>
      <c r="E12" s="256" t="s">
        <v>91</v>
      </c>
      <c r="F12" s="254" t="s">
        <v>85</v>
      </c>
      <c r="G12" s="226" t="s">
        <v>86</v>
      </c>
      <c r="H12" s="226" t="s">
        <v>88</v>
      </c>
      <c r="I12" s="256" t="s">
        <v>92</v>
      </c>
      <c r="J12" s="254" t="s">
        <v>85</v>
      </c>
      <c r="K12" s="227" t="s">
        <v>86</v>
      </c>
    </row>
    <row r="13" ht="14.25" spans="1:11">
      <c r="A13" s="228" t="s">
        <v>93</v>
      </c>
      <c r="B13" s="254" t="s">
        <v>85</v>
      </c>
      <c r="C13" s="226" t="s">
        <v>86</v>
      </c>
      <c r="D13" s="255"/>
      <c r="E13" s="256" t="s">
        <v>94</v>
      </c>
      <c r="F13" s="226" t="s">
        <v>95</v>
      </c>
      <c r="G13" s="226" t="s">
        <v>96</v>
      </c>
      <c r="H13" s="226" t="s">
        <v>88</v>
      </c>
      <c r="I13" s="256" t="s">
        <v>97</v>
      </c>
      <c r="J13" s="254" t="s">
        <v>85</v>
      </c>
      <c r="K13" s="227" t="s">
        <v>86</v>
      </c>
    </row>
    <row r="14" ht="15" spans="1:11">
      <c r="A14" s="242" t="s">
        <v>98</v>
      </c>
      <c r="B14" s="243"/>
      <c r="C14" s="243"/>
      <c r="D14" s="243"/>
      <c r="E14" s="243"/>
      <c r="F14" s="243"/>
      <c r="G14" s="243"/>
      <c r="H14" s="243"/>
      <c r="I14" s="243"/>
      <c r="J14" s="243"/>
      <c r="K14" s="246"/>
    </row>
    <row r="15" ht="15" spans="1:11">
      <c r="A15" s="331" t="s">
        <v>99</v>
      </c>
      <c r="B15" s="332"/>
      <c r="C15" s="332"/>
      <c r="D15" s="332"/>
      <c r="E15" s="332"/>
      <c r="F15" s="332"/>
      <c r="G15" s="332"/>
      <c r="H15" s="332"/>
      <c r="I15" s="332"/>
      <c r="J15" s="332"/>
      <c r="K15" s="333"/>
    </row>
    <row r="16" ht="14.25" spans="1:11">
      <c r="A16" s="340" t="s">
        <v>100</v>
      </c>
      <c r="B16" s="336" t="s">
        <v>95</v>
      </c>
      <c r="C16" s="336" t="s">
        <v>96</v>
      </c>
      <c r="D16" s="341"/>
      <c r="E16" s="342" t="s">
        <v>101</v>
      </c>
      <c r="F16" s="336" t="s">
        <v>95</v>
      </c>
      <c r="G16" s="336" t="s">
        <v>96</v>
      </c>
      <c r="H16" s="343"/>
      <c r="I16" s="342" t="s">
        <v>102</v>
      </c>
      <c r="J16" s="336" t="s">
        <v>95</v>
      </c>
      <c r="K16" s="339" t="s">
        <v>96</v>
      </c>
    </row>
    <row r="17" customHeight="1" spans="1:22">
      <c r="A17" s="233" t="s">
        <v>103</v>
      </c>
      <c r="B17" s="226" t="s">
        <v>95</v>
      </c>
      <c r="C17" s="226" t="s">
        <v>96</v>
      </c>
      <c r="D17" s="344"/>
      <c r="E17" s="234" t="s">
        <v>104</v>
      </c>
      <c r="F17" s="226" t="s">
        <v>95</v>
      </c>
      <c r="G17" s="226" t="s">
        <v>96</v>
      </c>
      <c r="H17" s="345"/>
      <c r="I17" s="234" t="s">
        <v>105</v>
      </c>
      <c r="J17" s="226" t="s">
        <v>95</v>
      </c>
      <c r="K17" s="227" t="s">
        <v>96</v>
      </c>
      <c r="L17" s="346"/>
      <c r="M17" s="346"/>
      <c r="N17" s="346"/>
      <c r="O17" s="346"/>
      <c r="P17" s="346"/>
      <c r="Q17" s="346"/>
      <c r="R17" s="346"/>
      <c r="S17" s="346"/>
      <c r="T17" s="346"/>
      <c r="U17" s="346"/>
      <c r="V17" s="346"/>
    </row>
    <row r="18" ht="18" customHeight="1" spans="1:22">
      <c r="A18" s="347" t="s">
        <v>106</v>
      </c>
      <c r="B18" s="348"/>
      <c r="C18" s="348"/>
      <c r="D18" s="348"/>
      <c r="E18" s="348"/>
      <c r="F18" s="348"/>
      <c r="G18" s="348"/>
      <c r="H18" s="348"/>
      <c r="I18" s="348"/>
      <c r="J18" s="348"/>
      <c r="K18" s="349"/>
    </row>
    <row r="19" s="326" customFormat="1" ht="18" customHeight="1" spans="1:22">
      <c r="A19" s="331" t="s">
        <v>107</v>
      </c>
      <c r="B19" s="332"/>
      <c r="C19" s="332"/>
      <c r="D19" s="332"/>
      <c r="E19" s="332"/>
      <c r="F19" s="332"/>
      <c r="G19" s="332"/>
      <c r="H19" s="332"/>
      <c r="I19" s="332"/>
      <c r="J19" s="332"/>
      <c r="K19" s="333"/>
    </row>
    <row r="20" customHeight="1" spans="1:22">
      <c r="A20" s="350" t="s">
        <v>108</v>
      </c>
      <c r="B20" s="351"/>
      <c r="C20" s="351"/>
      <c r="D20" s="351"/>
      <c r="E20" s="351"/>
      <c r="F20" s="351"/>
      <c r="G20" s="351"/>
      <c r="H20" s="351"/>
      <c r="I20" s="351"/>
      <c r="J20" s="351"/>
      <c r="K20" s="352"/>
    </row>
    <row r="21" ht="21.75" customHeight="1" spans="1:22">
      <c r="A21" s="353" t="s">
        <v>109</v>
      </c>
      <c r="B21" s="354" t="s">
        <v>110</v>
      </c>
      <c r="C21" s="354" t="s">
        <v>111</v>
      </c>
      <c r="D21" s="354" t="s">
        <v>112</v>
      </c>
      <c r="E21" s="354" t="s">
        <v>113</v>
      </c>
      <c r="F21" s="354" t="s">
        <v>114</v>
      </c>
      <c r="G21" s="354" t="s">
        <v>115</v>
      </c>
      <c r="H21" s="234"/>
      <c r="I21" s="234"/>
      <c r="J21" s="234"/>
      <c r="K21" s="286" t="s">
        <v>116</v>
      </c>
    </row>
    <row r="22" customHeight="1" spans="1:22">
      <c r="A22" s="9" t="s">
        <v>117</v>
      </c>
      <c r="B22" s="355">
        <v>1</v>
      </c>
      <c r="C22" s="355">
        <v>1</v>
      </c>
      <c r="D22" s="355">
        <v>1</v>
      </c>
      <c r="E22" s="355">
        <v>1</v>
      </c>
      <c r="F22" s="355">
        <v>1</v>
      </c>
      <c r="G22" s="355">
        <v>1</v>
      </c>
      <c r="H22" s="356"/>
      <c r="I22" s="356"/>
      <c r="J22" s="356"/>
      <c r="K22" s="357" t="s">
        <v>118</v>
      </c>
    </row>
    <row r="23" customHeight="1" spans="1:22">
      <c r="A23" s="9" t="s">
        <v>119</v>
      </c>
      <c r="B23" s="355">
        <v>1</v>
      </c>
      <c r="C23" s="355">
        <v>1</v>
      </c>
      <c r="D23" s="355">
        <v>1</v>
      </c>
      <c r="E23" s="355">
        <v>1</v>
      </c>
      <c r="F23" s="355">
        <v>1</v>
      </c>
      <c r="G23" s="355">
        <v>1</v>
      </c>
      <c r="H23" s="356"/>
      <c r="I23" s="356"/>
      <c r="J23" s="356"/>
      <c r="K23" s="357" t="s">
        <v>118</v>
      </c>
    </row>
    <row r="24" customHeight="1" spans="1:22">
      <c r="A24" s="9"/>
      <c r="B24" s="355"/>
      <c r="C24" s="355"/>
      <c r="D24" s="355"/>
      <c r="E24" s="355"/>
      <c r="F24" s="355"/>
      <c r="G24" s="355"/>
      <c r="H24" s="356"/>
      <c r="I24" s="356"/>
      <c r="J24" s="356"/>
      <c r="K24" s="357"/>
    </row>
    <row r="25" customHeight="1" spans="1:22">
      <c r="A25" s="9"/>
      <c r="B25" s="355"/>
      <c r="C25" s="355"/>
      <c r="D25" s="355"/>
      <c r="E25" s="355"/>
      <c r="F25" s="355"/>
      <c r="G25" s="355"/>
      <c r="H25" s="356"/>
      <c r="I25" s="356"/>
      <c r="J25" s="356"/>
      <c r="K25" s="357"/>
    </row>
    <row r="26" customHeight="1" spans="1:22">
      <c r="A26" s="358"/>
      <c r="B26" s="356"/>
      <c r="C26" s="356"/>
      <c r="D26" s="356"/>
      <c r="E26" s="356"/>
      <c r="F26" s="356"/>
      <c r="G26" s="356"/>
      <c r="H26" s="356"/>
      <c r="I26" s="356"/>
      <c r="J26" s="356"/>
      <c r="K26" s="359"/>
    </row>
    <row r="27" customHeight="1" spans="1:22">
      <c r="A27" s="360"/>
      <c r="B27" s="356"/>
      <c r="C27" s="356"/>
      <c r="D27" s="356"/>
      <c r="E27" s="356"/>
      <c r="F27" s="356"/>
      <c r="G27" s="356"/>
      <c r="H27" s="356"/>
      <c r="I27" s="356"/>
      <c r="J27" s="356"/>
      <c r="K27" s="359"/>
    </row>
    <row r="28" customHeight="1" spans="1:22">
      <c r="A28" s="360"/>
      <c r="B28" s="356"/>
      <c r="C28" s="356"/>
      <c r="D28" s="356"/>
      <c r="E28" s="356"/>
      <c r="F28" s="356"/>
      <c r="G28" s="356"/>
      <c r="H28" s="356"/>
      <c r="I28" s="356"/>
      <c r="J28" s="356"/>
      <c r="K28" s="359"/>
    </row>
    <row r="29" ht="18" customHeight="1" spans="1:22">
      <c r="A29" s="361" t="s">
        <v>120</v>
      </c>
      <c r="B29" s="362"/>
      <c r="C29" s="362"/>
      <c r="D29" s="362"/>
      <c r="E29" s="362"/>
      <c r="F29" s="362"/>
      <c r="G29" s="362"/>
      <c r="H29" s="362"/>
      <c r="I29" s="362"/>
      <c r="J29" s="362"/>
      <c r="K29" s="363"/>
    </row>
    <row r="30" ht="18.75" customHeight="1" spans="1:22">
      <c r="A30" s="364" t="s">
        <v>121</v>
      </c>
      <c r="B30" s="365"/>
      <c r="C30" s="365"/>
      <c r="D30" s="365"/>
      <c r="E30" s="365"/>
      <c r="F30" s="365"/>
      <c r="G30" s="365"/>
      <c r="H30" s="365"/>
      <c r="I30" s="365"/>
      <c r="J30" s="365"/>
      <c r="K30" s="366"/>
    </row>
    <row r="31" ht="18.75" customHeight="1" spans="1:22">
      <c r="A31" s="367"/>
      <c r="B31" s="368"/>
      <c r="C31" s="368"/>
      <c r="D31" s="368"/>
      <c r="E31" s="368"/>
      <c r="F31" s="368"/>
      <c r="G31" s="368"/>
      <c r="H31" s="368"/>
      <c r="I31" s="368"/>
      <c r="J31" s="368"/>
      <c r="K31" s="369"/>
    </row>
    <row r="32" ht="18" customHeight="1" spans="1:22">
      <c r="A32" s="361" t="s">
        <v>122</v>
      </c>
      <c r="B32" s="362"/>
      <c r="C32" s="362"/>
      <c r="D32" s="362"/>
      <c r="E32" s="362"/>
      <c r="F32" s="362"/>
      <c r="G32" s="362"/>
      <c r="H32" s="362"/>
      <c r="I32" s="362"/>
      <c r="J32" s="362"/>
      <c r="K32" s="363"/>
    </row>
    <row r="33" ht="14.25" spans="1:11">
      <c r="A33" s="370" t="s">
        <v>123</v>
      </c>
      <c r="B33" s="371"/>
      <c r="C33" s="371"/>
      <c r="D33" s="371"/>
      <c r="E33" s="371"/>
      <c r="F33" s="371"/>
      <c r="G33" s="371"/>
      <c r="H33" s="371"/>
      <c r="I33" s="371"/>
      <c r="J33" s="371"/>
      <c r="K33" s="372"/>
    </row>
    <row r="34" ht="15" spans="1:11">
      <c r="A34" s="119" t="s">
        <v>124</v>
      </c>
      <c r="B34" s="121"/>
      <c r="C34" s="226" t="s">
        <v>65</v>
      </c>
      <c r="D34" s="226" t="s">
        <v>66</v>
      </c>
      <c r="E34" s="373" t="s">
        <v>125</v>
      </c>
      <c r="F34" s="374"/>
      <c r="G34" s="374"/>
      <c r="H34" s="374"/>
      <c r="I34" s="374"/>
      <c r="J34" s="374"/>
      <c r="K34" s="375"/>
    </row>
    <row r="35" ht="15" spans="1:11">
      <c r="A35" s="376" t="s">
        <v>126</v>
      </c>
      <c r="B35" s="376"/>
      <c r="C35" s="376"/>
      <c r="D35" s="376"/>
      <c r="E35" s="376"/>
      <c r="F35" s="376"/>
      <c r="G35" s="376"/>
      <c r="H35" s="376"/>
      <c r="I35" s="376"/>
      <c r="J35" s="376"/>
      <c r="K35" s="376"/>
    </row>
    <row r="36" ht="14.25" spans="1:11">
      <c r="A36" s="377" t="s">
        <v>127</v>
      </c>
      <c r="B36" s="378"/>
      <c r="C36" s="378"/>
      <c r="D36" s="378"/>
      <c r="E36" s="378"/>
      <c r="F36" s="378"/>
      <c r="G36" s="378"/>
      <c r="H36" s="378"/>
      <c r="I36" s="378"/>
      <c r="J36" s="378"/>
      <c r="K36" s="379"/>
    </row>
    <row r="37" ht="14.25" spans="1:11">
      <c r="A37" s="377" t="s">
        <v>128</v>
      </c>
      <c r="B37" s="378"/>
      <c r="C37" s="378"/>
      <c r="D37" s="378"/>
      <c r="E37" s="378"/>
      <c r="F37" s="378"/>
      <c r="G37" s="378"/>
      <c r="H37" s="378"/>
      <c r="I37" s="378"/>
      <c r="J37" s="378"/>
      <c r="K37" s="379"/>
    </row>
    <row r="38" ht="14.25" spans="1:11">
      <c r="A38" s="377" t="s">
        <v>129</v>
      </c>
      <c r="B38" s="380"/>
      <c r="C38" s="380"/>
      <c r="D38" s="380"/>
      <c r="E38" s="380"/>
      <c r="F38" s="380"/>
      <c r="G38" s="380"/>
      <c r="H38" s="380"/>
      <c r="I38" s="380"/>
      <c r="J38" s="380"/>
      <c r="K38" s="381"/>
    </row>
    <row r="39" ht="14.25" spans="1:11">
      <c r="A39" s="382" t="s">
        <v>130</v>
      </c>
      <c r="B39" s="295"/>
      <c r="C39" s="295"/>
      <c r="D39" s="295"/>
      <c r="E39" s="295"/>
      <c r="F39" s="295"/>
      <c r="G39" s="295"/>
      <c r="H39" s="295"/>
      <c r="I39" s="295"/>
      <c r="J39" s="295"/>
      <c r="K39" s="296"/>
    </row>
    <row r="40" ht="14.25" spans="1:11">
      <c r="A40" s="382" t="s">
        <v>131</v>
      </c>
      <c r="B40" s="295"/>
      <c r="C40" s="295"/>
      <c r="D40" s="295"/>
      <c r="E40" s="295"/>
      <c r="F40" s="295"/>
      <c r="G40" s="295"/>
      <c r="H40" s="295"/>
      <c r="I40" s="295"/>
      <c r="J40" s="295"/>
      <c r="K40" s="296"/>
    </row>
    <row r="41" ht="14.25" spans="1:11">
      <c r="A41" s="382" t="s">
        <v>132</v>
      </c>
      <c r="B41" s="295"/>
      <c r="C41" s="295"/>
      <c r="D41" s="295"/>
      <c r="E41" s="295"/>
      <c r="F41" s="295"/>
      <c r="G41" s="295"/>
      <c r="H41" s="295"/>
      <c r="I41" s="295"/>
      <c r="J41" s="295"/>
      <c r="K41" s="296"/>
    </row>
    <row r="42" ht="14.25" spans="1:11">
      <c r="A42" s="294"/>
      <c r="B42" s="295"/>
      <c r="C42" s="295"/>
      <c r="D42" s="295"/>
      <c r="E42" s="295"/>
      <c r="F42" s="295"/>
      <c r="G42" s="295"/>
      <c r="H42" s="295"/>
      <c r="I42" s="295"/>
      <c r="J42" s="295"/>
      <c r="K42" s="296"/>
    </row>
    <row r="43" ht="15" spans="1:11">
      <c r="A43" s="287" t="s">
        <v>133</v>
      </c>
      <c r="B43" s="288"/>
      <c r="C43" s="288"/>
      <c r="D43" s="288"/>
      <c r="E43" s="288"/>
      <c r="F43" s="288"/>
      <c r="G43" s="288"/>
      <c r="H43" s="288"/>
      <c r="I43" s="288"/>
      <c r="J43" s="288"/>
      <c r="K43" s="289"/>
    </row>
    <row r="44" ht="15" spans="1:11">
      <c r="A44" s="331" t="s">
        <v>134</v>
      </c>
      <c r="B44" s="332"/>
      <c r="C44" s="332"/>
      <c r="D44" s="332"/>
      <c r="E44" s="332"/>
      <c r="F44" s="332"/>
      <c r="G44" s="332"/>
      <c r="H44" s="332"/>
      <c r="I44" s="332"/>
      <c r="J44" s="332"/>
      <c r="K44" s="333"/>
    </row>
    <row r="45" ht="14.25" spans="1:11">
      <c r="A45" s="340" t="s">
        <v>135</v>
      </c>
      <c r="B45" s="336" t="s">
        <v>95</v>
      </c>
      <c r="C45" s="336" t="s">
        <v>96</v>
      </c>
      <c r="D45" s="336" t="s">
        <v>88</v>
      </c>
      <c r="E45" s="342" t="s">
        <v>136</v>
      </c>
      <c r="F45" s="336" t="s">
        <v>95</v>
      </c>
      <c r="G45" s="336" t="s">
        <v>96</v>
      </c>
      <c r="H45" s="336" t="s">
        <v>88</v>
      </c>
      <c r="I45" s="342" t="s">
        <v>137</v>
      </c>
      <c r="J45" s="336" t="s">
        <v>95</v>
      </c>
      <c r="K45" s="339" t="s">
        <v>96</v>
      </c>
    </row>
    <row r="46" ht="14.25" spans="1:11">
      <c r="A46" s="233" t="s">
        <v>87</v>
      </c>
      <c r="B46" s="226" t="s">
        <v>95</v>
      </c>
      <c r="C46" s="226" t="s">
        <v>96</v>
      </c>
      <c r="D46" s="226" t="s">
        <v>88</v>
      </c>
      <c r="E46" s="234" t="s">
        <v>94</v>
      </c>
      <c r="F46" s="226" t="s">
        <v>95</v>
      </c>
      <c r="G46" s="226" t="s">
        <v>96</v>
      </c>
      <c r="H46" s="226" t="s">
        <v>88</v>
      </c>
      <c r="I46" s="234" t="s">
        <v>105</v>
      </c>
      <c r="J46" s="226" t="s">
        <v>95</v>
      </c>
      <c r="K46" s="227" t="s">
        <v>96</v>
      </c>
    </row>
    <row r="47" ht="15" spans="1:11">
      <c r="A47" s="242" t="s">
        <v>138</v>
      </c>
      <c r="B47" s="243"/>
      <c r="C47" s="243"/>
      <c r="D47" s="243"/>
      <c r="E47" s="243"/>
      <c r="F47" s="243"/>
      <c r="G47" s="243"/>
      <c r="H47" s="243"/>
      <c r="I47" s="243"/>
      <c r="J47" s="243"/>
      <c r="K47" s="246"/>
    </row>
    <row r="48" ht="15" spans="1:11">
      <c r="A48" s="376" t="s">
        <v>139</v>
      </c>
      <c r="B48" s="376"/>
      <c r="C48" s="376"/>
      <c r="D48" s="376"/>
      <c r="E48" s="376"/>
      <c r="F48" s="376"/>
      <c r="G48" s="376"/>
      <c r="H48" s="376"/>
      <c r="I48" s="376"/>
      <c r="J48" s="376"/>
      <c r="K48" s="376"/>
    </row>
    <row r="49" ht="15" spans="1:11">
      <c r="A49" s="377" t="s">
        <v>140</v>
      </c>
      <c r="B49" s="380"/>
      <c r="C49" s="380"/>
      <c r="D49" s="380"/>
      <c r="E49" s="380"/>
      <c r="F49" s="380"/>
      <c r="G49" s="380"/>
      <c r="H49" s="380"/>
      <c r="I49" s="380"/>
      <c r="J49" s="380"/>
      <c r="K49" s="381"/>
    </row>
    <row r="50" ht="15" spans="1:11">
      <c r="A50" s="383" t="s">
        <v>141</v>
      </c>
      <c r="B50" s="301" t="s">
        <v>142</v>
      </c>
      <c r="C50" s="301"/>
      <c r="D50" s="384" t="s">
        <v>143</v>
      </c>
      <c r="E50" s="385" t="s">
        <v>144</v>
      </c>
      <c r="F50" s="386" t="s">
        <v>145</v>
      </c>
      <c r="G50" s="387">
        <v>46052</v>
      </c>
      <c r="H50" s="388" t="s">
        <v>146</v>
      </c>
      <c r="I50" s="389"/>
      <c r="J50" s="107" t="s">
        <v>147</v>
      </c>
      <c r="K50" s="390"/>
    </row>
    <row r="51" ht="15" spans="1:11">
      <c r="A51" s="376" t="s">
        <v>148</v>
      </c>
      <c r="B51" s="376"/>
      <c r="C51" s="376"/>
      <c r="D51" s="376"/>
      <c r="E51" s="376"/>
      <c r="F51" s="376"/>
      <c r="G51" s="376"/>
      <c r="H51" s="376"/>
      <c r="I51" s="376"/>
      <c r="J51" s="376"/>
      <c r="K51" s="376"/>
    </row>
    <row r="52" ht="15" spans="1:11">
      <c r="A52" s="391"/>
      <c r="B52" s="392"/>
      <c r="C52" s="392"/>
      <c r="D52" s="392"/>
      <c r="E52" s="392"/>
      <c r="F52" s="392"/>
      <c r="G52" s="392"/>
      <c r="H52" s="392"/>
      <c r="I52" s="392"/>
      <c r="J52" s="392"/>
      <c r="K52" s="393"/>
    </row>
    <row r="53" ht="15" spans="1:11">
      <c r="A53" s="383" t="s">
        <v>141</v>
      </c>
      <c r="B53" s="394"/>
      <c r="C53" s="394"/>
      <c r="D53" s="384" t="s">
        <v>143</v>
      </c>
      <c r="E53" s="395"/>
      <c r="F53" s="386" t="s">
        <v>149</v>
      </c>
      <c r="G53" s="396"/>
      <c r="H53" s="388" t="s">
        <v>146</v>
      </c>
      <c r="I53" s="389"/>
      <c r="J53" s="397"/>
      <c r="K53" s="39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O18"/>
  <sheetViews>
    <sheetView tabSelected="1" workbookViewId="0">
      <selection activeCell="N15" sqref="N15"/>
    </sheetView>
  </sheetViews>
  <sheetFormatPr defaultColWidth="9" defaultRowHeight="26" customHeight="1"/>
  <cols>
    <col min="1" max="1" width="17.1666666666667" style="65" customWidth="1"/>
    <col min="2" max="8" width="9.33333333333333" style="65" customWidth="1"/>
    <col min="9" max="9" width="1.33333333333333" style="65" customWidth="1"/>
    <col min="10" max="10" width="16.5" style="66" customWidth="1"/>
    <col min="11" max="11" width="14" style="66" customWidth="1"/>
    <col min="12" max="13" width="14" style="65" customWidth="1"/>
    <col min="14" max="14" width="14.1666666666667" style="65" customWidth="1"/>
    <col min="15" max="15" width="16.3333333333333" style="65" customWidth="1"/>
    <col min="16" max="16384" width="9" style="65"/>
  </cols>
  <sheetData>
    <row r="1" ht="19.5" customHeight="1" spans="1:15">
      <c r="A1" s="67" t="s">
        <v>150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</row>
    <row r="2" ht="19.5" customHeight="1" spans="1:15">
      <c r="A2" s="69" t="s">
        <v>61</v>
      </c>
      <c r="B2" s="70" t="s">
        <v>62</v>
      </c>
      <c r="C2" s="70"/>
      <c r="D2" s="71" t="s">
        <v>67</v>
      </c>
      <c r="E2" s="70" t="s">
        <v>68</v>
      </c>
      <c r="F2" s="70"/>
      <c r="G2" s="70"/>
      <c r="H2" s="70"/>
      <c r="I2" s="72"/>
      <c r="J2" s="73" t="s">
        <v>57</v>
      </c>
      <c r="K2" s="70" t="s">
        <v>57</v>
      </c>
      <c r="L2" s="70"/>
      <c r="M2" s="70"/>
      <c r="N2" s="70"/>
      <c r="O2" s="70"/>
    </row>
    <row r="3" ht="19.5" customHeight="1" spans="1:15">
      <c r="A3" s="74" t="s">
        <v>151</v>
      </c>
      <c r="B3" s="75" t="s">
        <v>152</v>
      </c>
      <c r="C3" s="75"/>
      <c r="D3" s="75"/>
      <c r="E3" s="75"/>
      <c r="F3" s="75"/>
      <c r="G3" s="75"/>
      <c r="H3" s="75"/>
      <c r="I3" s="72"/>
      <c r="J3" s="74" t="s">
        <v>153</v>
      </c>
      <c r="K3" s="74"/>
      <c r="L3" s="74"/>
      <c r="M3" s="74"/>
      <c r="N3" s="74"/>
      <c r="O3" s="74"/>
    </row>
    <row r="4" ht="19.5" customHeight="1" spans="1:15">
      <c r="A4" s="74"/>
      <c r="B4" s="319" t="s">
        <v>154</v>
      </c>
      <c r="C4" s="85" t="s">
        <v>155</v>
      </c>
      <c r="D4" s="85" t="s">
        <v>156</v>
      </c>
      <c r="E4" s="85" t="s">
        <v>157</v>
      </c>
      <c r="F4" s="85" t="s">
        <v>158</v>
      </c>
      <c r="G4" s="85" t="s">
        <v>159</v>
      </c>
      <c r="H4" s="85" t="s">
        <v>160</v>
      </c>
      <c r="I4" s="72"/>
      <c r="J4" s="74" t="s">
        <v>161</v>
      </c>
      <c r="K4" s="74" t="s">
        <v>161</v>
      </c>
      <c r="L4" s="74" t="s">
        <v>161</v>
      </c>
      <c r="M4" s="74" t="s">
        <v>161</v>
      </c>
      <c r="N4" s="74" t="s">
        <v>162</v>
      </c>
      <c r="O4" s="74"/>
    </row>
    <row r="5" ht="19.5" customHeight="1" spans="1:15">
      <c r="A5" s="74"/>
      <c r="B5" s="319" t="s">
        <v>163</v>
      </c>
      <c r="C5" s="85" t="s">
        <v>164</v>
      </c>
      <c r="D5" s="85" t="s">
        <v>165</v>
      </c>
      <c r="E5" s="85" t="s">
        <v>166</v>
      </c>
      <c r="F5" s="85" t="s">
        <v>167</v>
      </c>
      <c r="G5" s="85" t="s">
        <v>168</v>
      </c>
      <c r="H5" s="85" t="s">
        <v>169</v>
      </c>
      <c r="I5" s="72"/>
      <c r="J5" s="320" t="s">
        <v>170</v>
      </c>
      <c r="K5" s="320" t="s">
        <v>171</v>
      </c>
      <c r="L5" s="320" t="s">
        <v>171</v>
      </c>
      <c r="M5" s="320" t="s">
        <v>171</v>
      </c>
      <c r="N5" s="321" t="s">
        <v>157</v>
      </c>
      <c r="O5" s="321"/>
    </row>
    <row r="6" ht="19.5" customHeight="1" spans="1:15">
      <c r="A6" s="82" t="s">
        <v>172</v>
      </c>
      <c r="B6" s="83">
        <v>64.5</v>
      </c>
      <c r="C6" s="83">
        <v>65.5</v>
      </c>
      <c r="D6" s="83">
        <v>67.5</v>
      </c>
      <c r="E6" s="83">
        <v>69.5</v>
      </c>
      <c r="F6" s="83">
        <v>71.5</v>
      </c>
      <c r="G6" s="83">
        <v>72.5</v>
      </c>
      <c r="H6" s="83">
        <v>73.5</v>
      </c>
      <c r="I6" s="72"/>
      <c r="J6" s="80" t="s">
        <v>173</v>
      </c>
      <c r="K6" s="80" t="s">
        <v>174</v>
      </c>
      <c r="L6" s="320" t="s">
        <v>175</v>
      </c>
      <c r="M6" s="320" t="s">
        <v>174</v>
      </c>
      <c r="N6" s="81">
        <v>0.3</v>
      </c>
      <c r="O6" s="81"/>
    </row>
    <row r="7" ht="19.5" customHeight="1" spans="1:15">
      <c r="A7" s="85" t="s">
        <v>176</v>
      </c>
      <c r="B7" s="83">
        <v>100</v>
      </c>
      <c r="C7" s="83">
        <v>104</v>
      </c>
      <c r="D7" s="83">
        <v>108</v>
      </c>
      <c r="E7" s="83">
        <v>112</v>
      </c>
      <c r="F7" s="83">
        <v>116</v>
      </c>
      <c r="G7" s="83">
        <v>122</v>
      </c>
      <c r="H7" s="83">
        <v>128</v>
      </c>
      <c r="I7" s="72"/>
      <c r="J7" s="80" t="s">
        <v>177</v>
      </c>
      <c r="K7" s="80" t="s">
        <v>174</v>
      </c>
      <c r="L7" s="320" t="s">
        <v>178</v>
      </c>
      <c r="M7" s="320" t="s">
        <v>178</v>
      </c>
      <c r="N7" s="81">
        <v>1</v>
      </c>
      <c r="O7" s="81"/>
    </row>
    <row r="8" ht="19.5" customHeight="1" spans="1:15">
      <c r="A8" s="85" t="s">
        <v>179</v>
      </c>
      <c r="B8" s="83">
        <v>98</v>
      </c>
      <c r="C8" s="83">
        <v>102</v>
      </c>
      <c r="D8" s="83" t="s">
        <v>180</v>
      </c>
      <c r="E8" s="83">
        <v>110</v>
      </c>
      <c r="F8" s="83">
        <v>115</v>
      </c>
      <c r="G8" s="83">
        <v>121</v>
      </c>
      <c r="H8" s="83">
        <v>128</v>
      </c>
      <c r="I8" s="72"/>
      <c r="J8" s="80" t="s">
        <v>181</v>
      </c>
      <c r="K8" s="80" t="s">
        <v>178</v>
      </c>
      <c r="L8" s="320" t="s">
        <v>178</v>
      </c>
      <c r="M8" s="320" t="s">
        <v>178</v>
      </c>
      <c r="N8" s="81">
        <v>0</v>
      </c>
      <c r="O8" s="81"/>
    </row>
    <row r="9" ht="19.5" customHeight="1" spans="1:15">
      <c r="A9" s="85" t="s">
        <v>182</v>
      </c>
      <c r="B9" s="83">
        <v>45.6</v>
      </c>
      <c r="C9" s="83">
        <v>46.8</v>
      </c>
      <c r="D9" s="83" t="s">
        <v>183</v>
      </c>
      <c r="E9" s="83">
        <v>49.2</v>
      </c>
      <c r="F9" s="83">
        <v>50.4</v>
      </c>
      <c r="G9" s="83">
        <v>51.8</v>
      </c>
      <c r="H9" s="83">
        <v>53.2</v>
      </c>
      <c r="I9" s="72"/>
      <c r="J9" s="80" t="s">
        <v>184</v>
      </c>
      <c r="K9" s="80" t="s">
        <v>185</v>
      </c>
      <c r="L9" s="320" t="s">
        <v>185</v>
      </c>
      <c r="M9" s="320" t="s">
        <v>175</v>
      </c>
      <c r="N9" s="81">
        <v>0.3</v>
      </c>
      <c r="O9" s="81"/>
    </row>
    <row r="10" ht="19.5" customHeight="1" spans="1:15">
      <c r="A10" s="85" t="s">
        <v>186</v>
      </c>
      <c r="B10" s="83">
        <v>21</v>
      </c>
      <c r="C10" s="83">
        <v>21.5</v>
      </c>
      <c r="D10" s="83" t="s">
        <v>187</v>
      </c>
      <c r="E10" s="83">
        <v>22.5</v>
      </c>
      <c r="F10" s="83">
        <v>23</v>
      </c>
      <c r="G10" s="83">
        <v>23.5</v>
      </c>
      <c r="H10" s="83">
        <v>24</v>
      </c>
      <c r="I10" s="72"/>
      <c r="J10" s="88" t="s">
        <v>188</v>
      </c>
      <c r="K10" s="80" t="s">
        <v>189</v>
      </c>
      <c r="L10" s="320" t="s">
        <v>175</v>
      </c>
      <c r="M10" s="320" t="s">
        <v>185</v>
      </c>
      <c r="N10" s="81">
        <v>0.2</v>
      </c>
      <c r="O10" s="81"/>
    </row>
    <row r="11" ht="19.5" customHeight="1" spans="1:15">
      <c r="A11" s="85" t="s">
        <v>190</v>
      </c>
      <c r="B11" s="83">
        <v>18.1</v>
      </c>
      <c r="C11" s="83">
        <v>18.8</v>
      </c>
      <c r="D11" s="83" t="s">
        <v>191</v>
      </c>
      <c r="E11" s="83">
        <v>20.2</v>
      </c>
      <c r="F11" s="83">
        <v>20.9</v>
      </c>
      <c r="G11" s="83">
        <v>21.85</v>
      </c>
      <c r="H11" s="83">
        <v>22.8</v>
      </c>
      <c r="I11" s="72"/>
      <c r="J11" s="88" t="s">
        <v>192</v>
      </c>
      <c r="K11" s="80" t="s">
        <v>185</v>
      </c>
      <c r="L11" s="320" t="s">
        <v>185</v>
      </c>
      <c r="M11" s="320" t="s">
        <v>185</v>
      </c>
      <c r="N11" s="92" t="s">
        <v>193</v>
      </c>
      <c r="O11" s="92"/>
    </row>
    <row r="12" ht="19.5" customHeight="1" spans="1:15">
      <c r="A12" s="322" t="s">
        <v>194</v>
      </c>
      <c r="B12" s="323">
        <v>17.2</v>
      </c>
      <c r="C12" s="323">
        <v>17.6</v>
      </c>
      <c r="D12" s="323">
        <v>18</v>
      </c>
      <c r="E12" s="323">
        <v>18.4</v>
      </c>
      <c r="F12" s="323">
        <v>18.8</v>
      </c>
      <c r="G12" s="323">
        <v>19.4</v>
      </c>
      <c r="H12" s="323">
        <v>20</v>
      </c>
      <c r="I12" s="72"/>
      <c r="J12" s="88" t="s">
        <v>195</v>
      </c>
      <c r="K12" s="80" t="s">
        <v>185</v>
      </c>
      <c r="L12" s="320" t="s">
        <v>175</v>
      </c>
      <c r="M12" s="320" t="s">
        <v>185</v>
      </c>
      <c r="N12" s="93" t="s">
        <v>196</v>
      </c>
      <c r="O12" s="93"/>
    </row>
    <row r="13" ht="19.5" customHeight="1" spans="1:15">
      <c r="A13" s="324" t="s">
        <v>197</v>
      </c>
      <c r="B13" s="325">
        <v>19.2</v>
      </c>
      <c r="C13" s="325">
        <v>19.6</v>
      </c>
      <c r="D13" s="325">
        <v>20</v>
      </c>
      <c r="E13" s="325">
        <v>20.4</v>
      </c>
      <c r="F13" s="325">
        <v>20.8</v>
      </c>
      <c r="G13" s="325">
        <v>21.4</v>
      </c>
      <c r="H13" s="325">
        <v>22</v>
      </c>
      <c r="I13" s="72"/>
      <c r="J13" s="88" t="s">
        <v>198</v>
      </c>
      <c r="K13" s="80" t="s">
        <v>185</v>
      </c>
      <c r="L13" s="320" t="s">
        <v>175</v>
      </c>
      <c r="M13" s="320" t="s">
        <v>185</v>
      </c>
      <c r="N13" s="93" t="s">
        <v>199</v>
      </c>
      <c r="O13" s="93"/>
    </row>
    <row r="14" ht="19.5" customHeight="1" spans="1:15">
      <c r="A14" s="324" t="s">
        <v>200</v>
      </c>
      <c r="B14" s="325">
        <v>10.6</v>
      </c>
      <c r="C14" s="325">
        <v>10.8</v>
      </c>
      <c r="D14" s="325">
        <v>11</v>
      </c>
      <c r="E14" s="325">
        <v>11.2</v>
      </c>
      <c r="F14" s="325">
        <v>11.4</v>
      </c>
      <c r="G14" s="325">
        <v>11.65</v>
      </c>
      <c r="H14" s="325">
        <v>11.9</v>
      </c>
      <c r="I14" s="72"/>
      <c r="J14" s="88" t="s">
        <v>201</v>
      </c>
      <c r="K14" s="80" t="s">
        <v>202</v>
      </c>
      <c r="L14" s="320" t="s">
        <v>202</v>
      </c>
      <c r="M14" s="320" t="s">
        <v>185</v>
      </c>
      <c r="N14" s="92" t="s">
        <v>189</v>
      </c>
      <c r="O14" s="92"/>
    </row>
    <row r="15" ht="19.5" customHeight="1" spans="1:15">
      <c r="A15" s="85" t="s">
        <v>203</v>
      </c>
      <c r="B15" s="325">
        <v>1.5</v>
      </c>
      <c r="C15" s="325">
        <v>1.5</v>
      </c>
      <c r="D15" s="325">
        <v>1.5</v>
      </c>
      <c r="E15" s="325">
        <v>1.5</v>
      </c>
      <c r="F15" s="325">
        <v>1.5</v>
      </c>
      <c r="G15" s="325">
        <v>1.5</v>
      </c>
      <c r="H15" s="325">
        <v>1.5</v>
      </c>
      <c r="I15" s="72"/>
      <c r="J15" s="88" t="s">
        <v>195</v>
      </c>
      <c r="K15" s="88" t="s">
        <v>185</v>
      </c>
      <c r="L15" s="320" t="s">
        <v>185</v>
      </c>
      <c r="M15" s="320" t="s">
        <v>185</v>
      </c>
      <c r="N15" s="94" t="s">
        <v>204</v>
      </c>
      <c r="O15" s="94"/>
    </row>
    <row r="16" ht="14.25" spans="1:15">
      <c r="A16" s="96" t="s">
        <v>205</v>
      </c>
      <c r="D16" s="97"/>
      <c r="E16" s="97"/>
      <c r="F16" s="97"/>
      <c r="G16" s="97"/>
      <c r="H16" s="97"/>
      <c r="I16" s="97"/>
      <c r="J16" s="98"/>
      <c r="K16" s="98"/>
      <c r="L16" s="97"/>
      <c r="M16" s="97"/>
      <c r="N16" s="97"/>
      <c r="O16" s="97"/>
    </row>
    <row r="17" ht="14.25" spans="1:15">
      <c r="A17" s="65" t="s">
        <v>206</v>
      </c>
      <c r="D17" s="97"/>
      <c r="E17" s="97"/>
      <c r="F17" s="97"/>
      <c r="G17" s="97"/>
      <c r="H17" s="97"/>
      <c r="I17" s="97"/>
      <c r="J17" s="98"/>
      <c r="K17" s="98"/>
      <c r="L17" s="97"/>
      <c r="M17" s="97"/>
      <c r="N17" s="97"/>
      <c r="O17" s="97"/>
    </row>
    <row r="18" ht="14.25" spans="1:15">
      <c r="A18" s="97"/>
      <c r="B18" s="97"/>
      <c r="C18" s="97"/>
      <c r="D18" s="97"/>
      <c r="E18" s="97"/>
      <c r="F18" s="97"/>
      <c r="G18" s="97"/>
      <c r="H18" s="97"/>
      <c r="I18" s="97"/>
      <c r="J18" s="99" t="s">
        <v>207</v>
      </c>
      <c r="K18" s="99"/>
      <c r="L18" s="96" t="s">
        <v>208</v>
      </c>
      <c r="M18" s="96"/>
      <c r="N18" s="96" t="s">
        <v>209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5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zoomScale="125" zoomScaleNormal="125" workbookViewId="0">
      <selection activeCell="A50" sqref="A50:K50"/>
    </sheetView>
  </sheetViews>
  <sheetFormatPr defaultColWidth="10" defaultRowHeight="16.5" customHeight="1"/>
  <cols>
    <col min="1" max="1" width="10.8333333333333" style="207" customWidth="1"/>
    <col min="2" max="16384" width="10" style="207"/>
  </cols>
  <sheetData>
    <row r="1" ht="22.5" customHeight="1" spans="1:11">
      <c r="A1" s="208" t="s">
        <v>210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</row>
    <row r="2" ht="17.25" customHeight="1" spans="1:11">
      <c r="A2" s="209" t="s">
        <v>53</v>
      </c>
      <c r="B2" s="103" t="s">
        <v>211</v>
      </c>
      <c r="C2" s="103"/>
      <c r="D2" s="210" t="s">
        <v>55</v>
      </c>
      <c r="E2" s="210"/>
      <c r="F2" s="103" t="s">
        <v>212</v>
      </c>
      <c r="G2" s="103"/>
      <c r="H2" s="211" t="s">
        <v>57</v>
      </c>
      <c r="I2" s="212" t="s">
        <v>213</v>
      </c>
      <c r="J2" s="212"/>
      <c r="K2" s="213"/>
    </row>
    <row r="3" customHeight="1" spans="1:11">
      <c r="A3" s="214" t="s">
        <v>58</v>
      </c>
      <c r="B3" s="215"/>
      <c r="C3" s="216"/>
      <c r="D3" s="217" t="s">
        <v>59</v>
      </c>
      <c r="E3" s="218"/>
      <c r="F3" s="218"/>
      <c r="G3" s="219"/>
      <c r="H3" s="217" t="s">
        <v>60</v>
      </c>
      <c r="I3" s="218"/>
      <c r="J3" s="218"/>
      <c r="K3" s="219"/>
    </row>
    <row r="4" customHeight="1" spans="1:11">
      <c r="A4" s="220" t="s">
        <v>61</v>
      </c>
      <c r="B4" s="221" t="s">
        <v>214</v>
      </c>
      <c r="C4" s="222"/>
      <c r="D4" s="220" t="s">
        <v>63</v>
      </c>
      <c r="E4" s="223"/>
      <c r="F4" s="224">
        <v>45721</v>
      </c>
      <c r="G4" s="225"/>
      <c r="H4" s="220" t="s">
        <v>215</v>
      </c>
      <c r="I4" s="223"/>
      <c r="J4" s="226" t="s">
        <v>65</v>
      </c>
      <c r="K4" s="227" t="s">
        <v>66</v>
      </c>
    </row>
    <row r="5" customHeight="1" spans="1:11">
      <c r="A5" s="228" t="s">
        <v>67</v>
      </c>
      <c r="B5" s="221" t="s">
        <v>68</v>
      </c>
      <c r="C5" s="222"/>
      <c r="D5" s="220" t="s">
        <v>216</v>
      </c>
      <c r="E5" s="223"/>
      <c r="F5" s="229">
        <v>1</v>
      </c>
      <c r="G5" s="230"/>
      <c r="H5" s="220" t="s">
        <v>217</v>
      </c>
      <c r="I5" s="223"/>
      <c r="J5" s="226" t="s">
        <v>65</v>
      </c>
      <c r="K5" s="227" t="s">
        <v>66</v>
      </c>
    </row>
    <row r="6" customHeight="1" spans="1:11">
      <c r="A6" s="220" t="s">
        <v>71</v>
      </c>
      <c r="B6" s="231">
        <v>4</v>
      </c>
      <c r="C6" s="232">
        <v>6</v>
      </c>
      <c r="D6" s="220" t="s">
        <v>218</v>
      </c>
      <c r="E6" s="223"/>
      <c r="F6" s="229">
        <v>0.5</v>
      </c>
      <c r="G6" s="230"/>
      <c r="H6" s="233" t="s">
        <v>219</v>
      </c>
      <c r="I6" s="234"/>
      <c r="J6" s="234"/>
      <c r="K6" s="235"/>
    </row>
    <row r="7" customHeight="1" spans="1:11">
      <c r="A7" s="220" t="s">
        <v>74</v>
      </c>
      <c r="B7" s="236">
        <v>11684</v>
      </c>
      <c r="C7" s="237"/>
      <c r="D7" s="220" t="s">
        <v>220</v>
      </c>
      <c r="E7" s="223"/>
      <c r="F7" s="229">
        <v>0.3</v>
      </c>
      <c r="G7" s="230"/>
      <c r="H7" s="238" t="s">
        <v>221</v>
      </c>
      <c r="I7" s="226"/>
      <c r="J7" s="226"/>
      <c r="K7" s="227"/>
    </row>
    <row r="8" customHeight="1" spans="1:11">
      <c r="A8" s="239" t="s">
        <v>78</v>
      </c>
      <c r="B8" s="240" t="s">
        <v>222</v>
      </c>
      <c r="C8" s="241"/>
      <c r="D8" s="242" t="s">
        <v>80</v>
      </c>
      <c r="E8" s="243"/>
      <c r="F8" s="244">
        <v>45721</v>
      </c>
      <c r="G8" s="245"/>
      <c r="H8" s="242"/>
      <c r="I8" s="243"/>
      <c r="J8" s="243"/>
      <c r="K8" s="246"/>
    </row>
    <row r="9" customHeight="1" spans="1:11">
      <c r="A9" s="247" t="s">
        <v>223</v>
      </c>
      <c r="B9" s="247"/>
      <c r="C9" s="247"/>
      <c r="D9" s="247"/>
      <c r="E9" s="247"/>
      <c r="F9" s="247"/>
      <c r="G9" s="247"/>
      <c r="H9" s="247"/>
      <c r="I9" s="247"/>
      <c r="J9" s="247"/>
      <c r="K9" s="247"/>
    </row>
    <row r="10" customHeight="1" spans="1:11">
      <c r="A10" s="248" t="s">
        <v>84</v>
      </c>
      <c r="B10" s="249" t="s">
        <v>85</v>
      </c>
      <c r="C10" s="250" t="s">
        <v>86</v>
      </c>
      <c r="D10" s="251"/>
      <c r="E10" s="252" t="s">
        <v>89</v>
      </c>
      <c r="F10" s="249" t="s">
        <v>85</v>
      </c>
      <c r="G10" s="250" t="s">
        <v>86</v>
      </c>
      <c r="H10" s="249"/>
      <c r="I10" s="252" t="s">
        <v>87</v>
      </c>
      <c r="J10" s="249" t="s">
        <v>85</v>
      </c>
      <c r="K10" s="253" t="s">
        <v>86</v>
      </c>
    </row>
    <row r="11" customHeight="1" spans="1:11">
      <c r="A11" s="228" t="s">
        <v>90</v>
      </c>
      <c r="B11" s="254" t="s">
        <v>85</v>
      </c>
      <c r="C11" s="226" t="s">
        <v>86</v>
      </c>
      <c r="D11" s="255"/>
      <c r="E11" s="256" t="s">
        <v>92</v>
      </c>
      <c r="F11" s="254" t="s">
        <v>85</v>
      </c>
      <c r="G11" s="226" t="s">
        <v>86</v>
      </c>
      <c r="H11" s="254"/>
      <c r="I11" s="256" t="s">
        <v>97</v>
      </c>
      <c r="J11" s="254" t="s">
        <v>85</v>
      </c>
      <c r="K11" s="227" t="s">
        <v>86</v>
      </c>
    </row>
    <row r="12" customHeight="1" spans="1:11">
      <c r="A12" s="242" t="s">
        <v>224</v>
      </c>
      <c r="B12" s="243"/>
      <c r="C12" s="243"/>
      <c r="D12" s="243"/>
      <c r="E12" s="243"/>
      <c r="F12" s="243"/>
      <c r="G12" s="243"/>
      <c r="H12" s="243"/>
      <c r="I12" s="243"/>
      <c r="J12" s="243"/>
      <c r="K12" s="246"/>
    </row>
    <row r="13" customHeight="1" spans="1:11">
      <c r="A13" s="257" t="s">
        <v>225</v>
      </c>
      <c r="B13" s="257"/>
      <c r="C13" s="257"/>
      <c r="D13" s="257"/>
      <c r="E13" s="257"/>
      <c r="F13" s="257"/>
      <c r="G13" s="257"/>
      <c r="H13" s="257"/>
      <c r="I13" s="257"/>
      <c r="J13" s="257"/>
      <c r="K13" s="257"/>
    </row>
    <row r="14" customHeight="1" spans="1:11">
      <c r="A14" s="258" t="s">
        <v>226</v>
      </c>
      <c r="B14" s="259"/>
      <c r="C14" s="259"/>
      <c r="D14" s="259"/>
      <c r="E14" s="259"/>
      <c r="F14" s="259"/>
      <c r="G14" s="259"/>
      <c r="H14" s="260"/>
      <c r="I14" s="261"/>
      <c r="J14" s="261"/>
      <c r="K14" s="262"/>
    </row>
    <row r="15" customHeight="1" spans="1:11">
      <c r="A15" s="258" t="s">
        <v>227</v>
      </c>
      <c r="B15" s="259"/>
      <c r="C15" s="259"/>
      <c r="D15" s="259"/>
      <c r="E15" s="259"/>
      <c r="F15" s="259"/>
      <c r="G15" s="259"/>
      <c r="H15" s="260"/>
      <c r="I15" s="263"/>
      <c r="J15" s="264"/>
      <c r="K15" s="265"/>
    </row>
    <row r="16" customHeight="1" spans="1:11">
      <c r="A16" s="266"/>
      <c r="B16" s="267"/>
      <c r="C16" s="267"/>
      <c r="D16" s="267"/>
      <c r="E16" s="267"/>
      <c r="F16" s="267"/>
      <c r="G16" s="267"/>
      <c r="H16" s="267"/>
      <c r="I16" s="267"/>
      <c r="J16" s="267"/>
      <c r="K16" s="268"/>
    </row>
    <row r="17" customHeight="1" spans="1:11">
      <c r="A17" s="257" t="s">
        <v>228</v>
      </c>
      <c r="B17" s="257"/>
      <c r="C17" s="257"/>
      <c r="D17" s="257"/>
      <c r="E17" s="257"/>
      <c r="F17" s="257"/>
      <c r="G17" s="257"/>
      <c r="H17" s="257"/>
      <c r="I17" s="257"/>
      <c r="J17" s="257"/>
      <c r="K17" s="257"/>
    </row>
    <row r="18" customHeight="1" spans="1:11">
      <c r="A18" s="269" t="s">
        <v>229</v>
      </c>
      <c r="B18" s="270"/>
      <c r="C18" s="270"/>
      <c r="D18" s="270"/>
      <c r="E18" s="271"/>
      <c r="F18" s="271"/>
      <c r="G18" s="271"/>
      <c r="H18" s="271"/>
      <c r="I18" s="261"/>
      <c r="J18" s="261"/>
      <c r="K18" s="262"/>
    </row>
    <row r="19" customHeight="1" spans="1:11">
      <c r="A19" s="272" t="s">
        <v>230</v>
      </c>
      <c r="B19" s="273"/>
      <c r="C19" s="273"/>
      <c r="D19" s="274"/>
      <c r="E19" s="275"/>
      <c r="F19" s="276"/>
      <c r="G19" s="276"/>
      <c r="H19" s="277"/>
      <c r="I19" s="263"/>
      <c r="J19" s="264"/>
      <c r="K19" s="265"/>
    </row>
    <row r="20" customHeight="1" spans="1:11">
      <c r="A20" s="266"/>
      <c r="B20" s="267"/>
      <c r="C20" s="267"/>
      <c r="D20" s="267"/>
      <c r="E20" s="267"/>
      <c r="F20" s="267"/>
      <c r="G20" s="267"/>
      <c r="H20" s="267"/>
      <c r="I20" s="267"/>
      <c r="J20" s="267"/>
      <c r="K20" s="268"/>
    </row>
    <row r="21" customHeight="1" spans="1:11">
      <c r="A21" s="278" t="s">
        <v>122</v>
      </c>
      <c r="B21" s="278"/>
      <c r="C21" s="278"/>
      <c r="D21" s="278"/>
      <c r="E21" s="278"/>
      <c r="F21" s="278"/>
      <c r="G21" s="278"/>
      <c r="H21" s="278"/>
      <c r="I21" s="278"/>
      <c r="J21" s="278"/>
      <c r="K21" s="278"/>
    </row>
    <row r="22" customHeight="1" spans="1:11">
      <c r="A22" s="102" t="s">
        <v>123</v>
      </c>
      <c r="B22" s="109"/>
      <c r="C22" s="109"/>
      <c r="D22" s="109"/>
      <c r="E22" s="109"/>
      <c r="F22" s="109"/>
      <c r="G22" s="109"/>
      <c r="H22" s="109"/>
      <c r="I22" s="109"/>
      <c r="J22" s="109"/>
      <c r="K22" s="148"/>
    </row>
    <row r="23" customHeight="1" spans="1:11">
      <c r="A23" s="119" t="s">
        <v>124</v>
      </c>
      <c r="B23" s="121"/>
      <c r="C23" s="226" t="s">
        <v>65</v>
      </c>
      <c r="D23" s="226" t="s">
        <v>66</v>
      </c>
      <c r="E23" s="117"/>
      <c r="F23" s="117"/>
      <c r="G23" s="117"/>
      <c r="H23" s="117"/>
      <c r="I23" s="117"/>
      <c r="J23" s="117"/>
      <c r="K23" s="118"/>
    </row>
    <row r="24" customHeight="1" spans="1:11">
      <c r="A24" s="279" t="s">
        <v>231</v>
      </c>
      <c r="B24" s="280"/>
      <c r="C24" s="280"/>
      <c r="D24" s="280"/>
      <c r="E24" s="280"/>
      <c r="F24" s="280"/>
      <c r="G24" s="280"/>
      <c r="H24" s="280"/>
      <c r="I24" s="280"/>
      <c r="J24" s="280"/>
      <c r="K24" s="281"/>
    </row>
    <row r="25" customHeight="1" spans="1:11">
      <c r="A25" s="282"/>
      <c r="B25" s="283"/>
      <c r="C25" s="283"/>
      <c r="D25" s="283"/>
      <c r="E25" s="283"/>
      <c r="F25" s="283"/>
      <c r="G25" s="283"/>
      <c r="H25" s="283"/>
      <c r="I25" s="283"/>
      <c r="J25" s="283"/>
      <c r="K25" s="284"/>
    </row>
    <row r="26" customHeight="1" spans="1:11">
      <c r="A26" s="247" t="s">
        <v>134</v>
      </c>
      <c r="B26" s="247"/>
      <c r="C26" s="247"/>
      <c r="D26" s="247"/>
      <c r="E26" s="247"/>
      <c r="F26" s="247"/>
      <c r="G26" s="247"/>
      <c r="H26" s="247"/>
      <c r="I26" s="247"/>
      <c r="J26" s="247"/>
      <c r="K26" s="247"/>
    </row>
    <row r="27" customHeight="1" spans="1:11">
      <c r="A27" s="214" t="s">
        <v>135</v>
      </c>
      <c r="B27" s="250" t="s">
        <v>95</v>
      </c>
      <c r="C27" s="250" t="s">
        <v>96</v>
      </c>
      <c r="D27" s="250" t="s">
        <v>88</v>
      </c>
      <c r="E27" s="215" t="s">
        <v>136</v>
      </c>
      <c r="F27" s="250" t="s">
        <v>95</v>
      </c>
      <c r="G27" s="250" t="s">
        <v>96</v>
      </c>
      <c r="H27" s="250" t="s">
        <v>88</v>
      </c>
      <c r="I27" s="215" t="s">
        <v>137</v>
      </c>
      <c r="J27" s="250" t="s">
        <v>95</v>
      </c>
      <c r="K27" s="253" t="s">
        <v>96</v>
      </c>
    </row>
    <row r="28" customHeight="1" spans="1:11">
      <c r="A28" s="233" t="s">
        <v>87</v>
      </c>
      <c r="B28" s="226" t="s">
        <v>95</v>
      </c>
      <c r="C28" s="226" t="s">
        <v>96</v>
      </c>
      <c r="D28" s="226" t="s">
        <v>88</v>
      </c>
      <c r="E28" s="234" t="s">
        <v>94</v>
      </c>
      <c r="F28" s="226" t="s">
        <v>95</v>
      </c>
      <c r="G28" s="226" t="s">
        <v>96</v>
      </c>
      <c r="H28" s="226" t="s">
        <v>88</v>
      </c>
      <c r="I28" s="234" t="s">
        <v>105</v>
      </c>
      <c r="J28" s="226" t="s">
        <v>95</v>
      </c>
      <c r="K28" s="227" t="s">
        <v>96</v>
      </c>
    </row>
    <row r="29" customHeight="1" spans="1:11">
      <c r="A29" s="220" t="s">
        <v>232</v>
      </c>
      <c r="B29" s="285"/>
      <c r="C29" s="285"/>
      <c r="D29" s="285"/>
      <c r="E29" s="285"/>
      <c r="F29" s="285"/>
      <c r="G29" s="285"/>
      <c r="H29" s="285"/>
      <c r="I29" s="285"/>
      <c r="J29" s="285"/>
      <c r="K29" s="286"/>
    </row>
    <row r="30" customHeight="1" spans="1:11">
      <c r="A30" s="287"/>
      <c r="B30" s="288"/>
      <c r="C30" s="288"/>
      <c r="D30" s="288"/>
      <c r="E30" s="288"/>
      <c r="F30" s="288"/>
      <c r="G30" s="288"/>
      <c r="H30" s="288"/>
      <c r="I30" s="288"/>
      <c r="J30" s="288"/>
      <c r="K30" s="289"/>
    </row>
    <row r="31" customHeight="1" spans="1:11">
      <c r="A31" s="290" t="s">
        <v>233</v>
      </c>
      <c r="B31" s="290"/>
      <c r="C31" s="290"/>
      <c r="D31" s="290"/>
      <c r="E31" s="290"/>
      <c r="F31" s="290"/>
      <c r="G31" s="290"/>
      <c r="H31" s="290"/>
      <c r="I31" s="290"/>
      <c r="J31" s="290"/>
      <c r="K31" s="290"/>
    </row>
    <row r="32" ht="17.25" customHeight="1" spans="1:11">
      <c r="A32" s="291"/>
      <c r="B32" s="292"/>
      <c r="C32" s="292"/>
      <c r="D32" s="292"/>
      <c r="E32" s="292"/>
      <c r="F32" s="292"/>
      <c r="G32" s="292"/>
      <c r="H32" s="292"/>
      <c r="I32" s="292"/>
      <c r="J32" s="292"/>
      <c r="K32" s="293"/>
    </row>
    <row r="33" ht="17.25" customHeight="1" spans="1:11">
      <c r="A33" s="294" t="s">
        <v>234</v>
      </c>
      <c r="B33" s="295"/>
      <c r="C33" s="295"/>
      <c r="D33" s="295"/>
      <c r="E33" s="295"/>
      <c r="F33" s="295"/>
      <c r="G33" s="295"/>
      <c r="H33" s="295"/>
      <c r="I33" s="295"/>
      <c r="J33" s="295"/>
      <c r="K33" s="296"/>
    </row>
    <row r="34" ht="17.25" customHeight="1" spans="1:11">
      <c r="A34" s="294" t="s">
        <v>235</v>
      </c>
      <c r="B34" s="295"/>
      <c r="C34" s="295"/>
      <c r="D34" s="295"/>
      <c r="E34" s="295"/>
      <c r="F34" s="295"/>
      <c r="G34" s="295"/>
      <c r="H34" s="295"/>
      <c r="I34" s="295"/>
      <c r="J34" s="295"/>
      <c r="K34" s="296"/>
    </row>
    <row r="35" ht="17.25" customHeight="1" spans="1:11">
      <c r="A35" s="294"/>
      <c r="B35" s="295"/>
      <c r="C35" s="295"/>
      <c r="D35" s="295"/>
      <c r="E35" s="295"/>
      <c r="F35" s="295"/>
      <c r="G35" s="295"/>
      <c r="H35" s="295"/>
      <c r="I35" s="295"/>
      <c r="J35" s="295"/>
      <c r="K35" s="296"/>
    </row>
    <row r="36" ht="17.25" customHeight="1" spans="1:11">
      <c r="A36" s="294"/>
      <c r="B36" s="295"/>
      <c r="C36" s="295"/>
      <c r="D36" s="295"/>
      <c r="E36" s="295"/>
      <c r="F36" s="295"/>
      <c r="G36" s="295"/>
      <c r="H36" s="295"/>
      <c r="I36" s="295"/>
      <c r="J36" s="295"/>
      <c r="K36" s="296"/>
    </row>
    <row r="37" ht="17.25" customHeight="1" spans="1:11">
      <c r="A37" s="294"/>
      <c r="B37" s="295"/>
      <c r="C37" s="295"/>
      <c r="D37" s="295"/>
      <c r="E37" s="295"/>
      <c r="F37" s="295"/>
      <c r="G37" s="295"/>
      <c r="H37" s="295"/>
      <c r="I37" s="295"/>
      <c r="J37" s="295"/>
      <c r="K37" s="296"/>
    </row>
    <row r="38" ht="17.25" customHeight="1" spans="1:11">
      <c r="A38" s="294"/>
      <c r="B38" s="295"/>
      <c r="C38" s="295"/>
      <c r="D38" s="295"/>
      <c r="E38" s="295"/>
      <c r="F38" s="295"/>
      <c r="G38" s="295"/>
      <c r="H38" s="295"/>
      <c r="I38" s="295"/>
      <c r="J38" s="295"/>
      <c r="K38" s="296"/>
    </row>
    <row r="39" ht="17.25" customHeight="1" spans="1:11">
      <c r="A39" s="294"/>
      <c r="B39" s="295"/>
      <c r="C39" s="295"/>
      <c r="D39" s="295"/>
      <c r="E39" s="295"/>
      <c r="F39" s="295"/>
      <c r="G39" s="295"/>
      <c r="H39" s="295"/>
      <c r="I39" s="295"/>
      <c r="J39" s="295"/>
      <c r="K39" s="296"/>
    </row>
    <row r="40" ht="17.25" customHeight="1" spans="1:11">
      <c r="A40" s="294"/>
      <c r="B40" s="295"/>
      <c r="C40" s="295"/>
      <c r="D40" s="295"/>
      <c r="E40" s="295"/>
      <c r="F40" s="295"/>
      <c r="G40" s="295"/>
      <c r="H40" s="295"/>
      <c r="I40" s="295"/>
      <c r="J40" s="295"/>
      <c r="K40" s="296"/>
    </row>
    <row r="41" ht="17.25" customHeight="1" spans="1:11">
      <c r="A41" s="294"/>
      <c r="B41" s="295"/>
      <c r="C41" s="295"/>
      <c r="D41" s="295"/>
      <c r="E41" s="295"/>
      <c r="F41" s="295"/>
      <c r="G41" s="295"/>
      <c r="H41" s="295"/>
      <c r="I41" s="295"/>
      <c r="J41" s="295"/>
      <c r="K41" s="296"/>
    </row>
    <row r="42" ht="17.25" customHeight="1" spans="1:11">
      <c r="A42" s="294"/>
      <c r="B42" s="295"/>
      <c r="C42" s="295"/>
      <c r="D42" s="295"/>
      <c r="E42" s="295"/>
      <c r="F42" s="295"/>
      <c r="G42" s="295"/>
      <c r="H42" s="295"/>
      <c r="I42" s="295"/>
      <c r="J42" s="295"/>
      <c r="K42" s="296"/>
    </row>
    <row r="43" ht="17.25" customHeight="1" spans="1:11">
      <c r="A43" s="287" t="s">
        <v>133</v>
      </c>
      <c r="B43" s="288"/>
      <c r="C43" s="288"/>
      <c r="D43" s="288"/>
      <c r="E43" s="288"/>
      <c r="F43" s="288"/>
      <c r="G43" s="288"/>
      <c r="H43" s="288"/>
      <c r="I43" s="288"/>
      <c r="J43" s="288"/>
      <c r="K43" s="289"/>
    </row>
    <row r="44" customHeight="1" spans="1:11">
      <c r="A44" s="290" t="s">
        <v>236</v>
      </c>
      <c r="B44" s="290"/>
      <c r="C44" s="290"/>
      <c r="D44" s="290"/>
      <c r="E44" s="290"/>
      <c r="F44" s="290"/>
      <c r="G44" s="290"/>
      <c r="H44" s="290"/>
      <c r="I44" s="290"/>
      <c r="J44" s="290"/>
      <c r="K44" s="290"/>
    </row>
    <row r="45" ht="18" customHeight="1" spans="1:11">
      <c r="A45" s="297" t="s">
        <v>224</v>
      </c>
      <c r="B45" s="298"/>
      <c r="C45" s="298"/>
      <c r="D45" s="298"/>
      <c r="E45" s="298"/>
      <c r="F45" s="298"/>
      <c r="G45" s="298"/>
      <c r="H45" s="298"/>
      <c r="I45" s="298"/>
      <c r="J45" s="298"/>
      <c r="K45" s="299"/>
    </row>
    <row r="46" ht="18" customHeight="1" spans="1:11">
      <c r="A46" s="297"/>
      <c r="B46" s="298"/>
      <c r="C46" s="298"/>
      <c r="D46" s="298"/>
      <c r="E46" s="298"/>
      <c r="F46" s="298"/>
      <c r="G46" s="298"/>
      <c r="H46" s="298"/>
      <c r="I46" s="298"/>
      <c r="J46" s="298"/>
      <c r="K46" s="299"/>
    </row>
    <row r="47" ht="18" customHeight="1" spans="1:11">
      <c r="A47" s="282"/>
      <c r="B47" s="283"/>
      <c r="C47" s="283"/>
      <c r="D47" s="283"/>
      <c r="E47" s="283"/>
      <c r="F47" s="283"/>
      <c r="G47" s="283"/>
      <c r="H47" s="283"/>
      <c r="I47" s="283"/>
      <c r="J47" s="283"/>
      <c r="K47" s="284"/>
    </row>
    <row r="48" ht="21" customHeight="1" spans="1:11">
      <c r="A48" s="300" t="s">
        <v>141</v>
      </c>
      <c r="B48" s="301" t="s">
        <v>142</v>
      </c>
      <c r="C48" s="301"/>
      <c r="D48" s="302" t="s">
        <v>143</v>
      </c>
      <c r="E48" s="303" t="s">
        <v>237</v>
      </c>
      <c r="F48" s="302" t="s">
        <v>145</v>
      </c>
      <c r="G48" s="304">
        <v>45711</v>
      </c>
      <c r="H48" s="305" t="s">
        <v>146</v>
      </c>
      <c r="I48" s="305"/>
      <c r="J48" s="301" t="s">
        <v>237</v>
      </c>
      <c r="K48" s="306"/>
    </row>
    <row r="49" customHeight="1" spans="1:11">
      <c r="A49" s="307" t="s">
        <v>148</v>
      </c>
      <c r="B49" s="308"/>
      <c r="C49" s="308"/>
      <c r="D49" s="308"/>
      <c r="E49" s="308"/>
      <c r="F49" s="308"/>
      <c r="G49" s="308"/>
      <c r="H49" s="308"/>
      <c r="I49" s="308"/>
      <c r="J49" s="308"/>
      <c r="K49" s="309"/>
    </row>
    <row r="50" customHeight="1" spans="1:11">
      <c r="A50" s="310" t="s">
        <v>238</v>
      </c>
      <c r="B50" s="311"/>
      <c r="C50" s="311"/>
      <c r="D50" s="311"/>
      <c r="E50" s="311"/>
      <c r="F50" s="311"/>
      <c r="G50" s="311"/>
      <c r="H50" s="311"/>
      <c r="I50" s="311"/>
      <c r="J50" s="311"/>
      <c r="K50" s="312"/>
    </row>
    <row r="51" customHeight="1" spans="1:11">
      <c r="A51" s="313"/>
      <c r="B51" s="314"/>
      <c r="C51" s="314"/>
      <c r="D51" s="314"/>
      <c r="E51" s="314"/>
      <c r="F51" s="314"/>
      <c r="G51" s="314"/>
      <c r="H51" s="314"/>
      <c r="I51" s="314"/>
      <c r="J51" s="314"/>
      <c r="K51" s="315"/>
    </row>
    <row r="52" ht="21" customHeight="1" spans="1:11">
      <c r="A52" s="300" t="s">
        <v>141</v>
      </c>
      <c r="B52" s="316"/>
      <c r="C52" s="316"/>
      <c r="D52" s="302" t="s">
        <v>143</v>
      </c>
      <c r="E52" s="302"/>
      <c r="F52" s="302" t="s">
        <v>145</v>
      </c>
      <c r="G52" s="302"/>
      <c r="H52" s="305" t="s">
        <v>146</v>
      </c>
      <c r="I52" s="305"/>
      <c r="J52" s="317"/>
      <c r="K52" s="318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21"/>
  <sheetViews>
    <sheetView zoomScale="80" zoomScaleNormal="80" workbookViewId="0">
      <selection activeCell="P9" sqref="P9"/>
    </sheetView>
  </sheetViews>
  <sheetFormatPr defaultColWidth="9" defaultRowHeight="26" customHeight="1"/>
  <cols>
    <col min="1" max="1" width="17.1666666666667" style="65" customWidth="1"/>
    <col min="2" max="7" width="9.33333333333333" style="65" customWidth="1"/>
    <col min="8" max="8" width="1.33333333333333" style="65" customWidth="1"/>
    <col min="9" max="9" width="16.5" style="65" customWidth="1"/>
    <col min="10" max="10" width="17" style="65" customWidth="1"/>
    <col min="11" max="11" width="18.5" style="65" customWidth="1"/>
    <col min="12" max="12" width="16.6666666666667" style="65" customWidth="1"/>
    <col min="13" max="13" width="14.1666666666667" style="65" customWidth="1"/>
    <col min="14" max="14" width="16.3333333333333" style="65" customWidth="1"/>
    <col min="15" max="16384" width="9" style="65"/>
  </cols>
  <sheetData>
    <row r="1" ht="22.5" customHeight="1" spans="1:14">
      <c r="A1" s="67" t="s">
        <v>150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ht="22.5" customHeight="1" spans="1:14">
      <c r="A2" s="69" t="s">
        <v>61</v>
      </c>
      <c r="B2" s="70" t="s">
        <v>214</v>
      </c>
      <c r="C2" s="70"/>
      <c r="D2" s="71" t="s">
        <v>67</v>
      </c>
      <c r="E2" s="70" t="s">
        <v>68</v>
      </c>
      <c r="F2" s="70"/>
      <c r="G2" s="70"/>
      <c r="H2" s="192"/>
      <c r="I2" s="193" t="s">
        <v>57</v>
      </c>
      <c r="J2" s="194" t="s">
        <v>213</v>
      </c>
      <c r="K2" s="194"/>
      <c r="L2" s="194"/>
      <c r="M2" s="194"/>
      <c r="N2" s="195"/>
    </row>
    <row r="3" ht="22.5" customHeight="1" spans="1:14">
      <c r="A3" s="74" t="s">
        <v>151</v>
      </c>
      <c r="B3" s="75" t="s">
        <v>152</v>
      </c>
      <c r="C3" s="75"/>
      <c r="D3" s="75"/>
      <c r="E3" s="75"/>
      <c r="F3" s="75"/>
      <c r="G3" s="75"/>
      <c r="H3" s="72"/>
      <c r="I3" s="74" t="s">
        <v>153</v>
      </c>
      <c r="J3" s="74"/>
      <c r="K3" s="74"/>
      <c r="L3" s="74"/>
      <c r="M3" s="74"/>
      <c r="N3" s="196"/>
    </row>
    <row r="4" ht="22.5" customHeight="1" spans="1:14">
      <c r="A4" s="74"/>
      <c r="B4" s="76" t="s">
        <v>239</v>
      </c>
      <c r="C4" s="76" t="s">
        <v>240</v>
      </c>
      <c r="D4" s="76" t="s">
        <v>241</v>
      </c>
      <c r="E4" s="76" t="s">
        <v>242</v>
      </c>
      <c r="F4" s="76" t="s">
        <v>243</v>
      </c>
      <c r="G4" s="76" t="s">
        <v>244</v>
      </c>
      <c r="H4" s="72"/>
      <c r="I4" s="197" t="s">
        <v>245</v>
      </c>
      <c r="J4" s="197" t="s">
        <v>246</v>
      </c>
      <c r="K4" s="197" t="s">
        <v>247</v>
      </c>
      <c r="L4" s="197" t="s">
        <v>248</v>
      </c>
      <c r="M4" s="197" t="s">
        <v>249</v>
      </c>
      <c r="N4" s="197" t="s">
        <v>250</v>
      </c>
    </row>
    <row r="5" ht="22.5" customHeight="1" spans="1:14">
      <c r="A5" s="74"/>
      <c r="B5" s="78"/>
      <c r="C5" s="78"/>
      <c r="D5" s="79"/>
      <c r="E5" s="78"/>
      <c r="F5" s="78"/>
      <c r="G5" s="78"/>
      <c r="H5" s="72"/>
      <c r="I5" s="80" t="s">
        <v>170</v>
      </c>
      <c r="J5" s="80" t="s">
        <v>170</v>
      </c>
      <c r="K5" s="80" t="s">
        <v>170</v>
      </c>
      <c r="L5" s="80" t="s">
        <v>170</v>
      </c>
      <c r="M5" s="80" t="s">
        <v>170</v>
      </c>
      <c r="N5" s="80" t="s">
        <v>170</v>
      </c>
    </row>
    <row r="6" ht="22.5" customHeight="1" spans="1:14">
      <c r="A6" s="76" t="s">
        <v>172</v>
      </c>
      <c r="B6" s="76" t="s">
        <v>251</v>
      </c>
      <c r="C6" s="76" t="s">
        <v>252</v>
      </c>
      <c r="D6" s="76" t="s">
        <v>253</v>
      </c>
      <c r="E6" s="76" t="s">
        <v>254</v>
      </c>
      <c r="F6" s="76" t="s">
        <v>255</v>
      </c>
      <c r="G6" s="76" t="s">
        <v>256</v>
      </c>
      <c r="H6" s="72"/>
      <c r="I6" s="80" t="s">
        <v>257</v>
      </c>
      <c r="J6" s="80" t="s">
        <v>258</v>
      </c>
      <c r="K6" s="80" t="s">
        <v>177</v>
      </c>
      <c r="L6" s="80" t="s">
        <v>177</v>
      </c>
      <c r="M6" s="80" t="s">
        <v>259</v>
      </c>
      <c r="N6" s="198" t="s">
        <v>260</v>
      </c>
    </row>
    <row r="7" ht="22.5" customHeight="1" spans="1:14">
      <c r="A7" s="76" t="s">
        <v>176</v>
      </c>
      <c r="B7" s="76" t="s">
        <v>261</v>
      </c>
      <c r="C7" s="76" t="s">
        <v>262</v>
      </c>
      <c r="D7" s="76" t="s">
        <v>263</v>
      </c>
      <c r="E7" s="76" t="s">
        <v>264</v>
      </c>
      <c r="F7" s="76" t="s">
        <v>265</v>
      </c>
      <c r="G7" s="76" t="s">
        <v>266</v>
      </c>
      <c r="H7" s="72"/>
      <c r="I7" s="80" t="s">
        <v>181</v>
      </c>
      <c r="J7" s="80" t="s">
        <v>267</v>
      </c>
      <c r="K7" s="80" t="s">
        <v>267</v>
      </c>
      <c r="L7" s="80" t="s">
        <v>181</v>
      </c>
      <c r="M7" s="80" t="s">
        <v>181</v>
      </c>
      <c r="N7" s="198" t="s">
        <v>181</v>
      </c>
    </row>
    <row r="8" ht="22.5" customHeight="1" spans="1:14">
      <c r="A8" s="76" t="s">
        <v>268</v>
      </c>
      <c r="B8" s="76" t="s">
        <v>269</v>
      </c>
      <c r="C8" s="76" t="s">
        <v>270</v>
      </c>
      <c r="D8" s="76" t="s">
        <v>271</v>
      </c>
      <c r="E8" s="76" t="s">
        <v>272</v>
      </c>
      <c r="F8" s="76" t="s">
        <v>265</v>
      </c>
      <c r="G8" s="76" t="s">
        <v>266</v>
      </c>
      <c r="H8" s="72"/>
      <c r="I8" s="80" t="s">
        <v>260</v>
      </c>
      <c r="J8" s="80" t="s">
        <v>260</v>
      </c>
      <c r="K8" s="80" t="s">
        <v>260</v>
      </c>
      <c r="L8" s="88" t="s">
        <v>260</v>
      </c>
      <c r="M8" s="88" t="s">
        <v>260</v>
      </c>
      <c r="N8" s="198" t="s">
        <v>260</v>
      </c>
    </row>
    <row r="9" ht="22.5" customHeight="1" spans="1:14">
      <c r="A9" s="76" t="s">
        <v>182</v>
      </c>
      <c r="B9" s="76" t="s">
        <v>273</v>
      </c>
      <c r="C9" s="76" t="s">
        <v>274</v>
      </c>
      <c r="D9" s="76" t="s">
        <v>275</v>
      </c>
      <c r="E9" s="76" t="s">
        <v>276</v>
      </c>
      <c r="F9" s="76" t="s">
        <v>277</v>
      </c>
      <c r="G9" s="76" t="s">
        <v>278</v>
      </c>
      <c r="H9" s="72"/>
      <c r="I9" s="80" t="s">
        <v>260</v>
      </c>
      <c r="J9" s="80" t="s">
        <v>279</v>
      </c>
      <c r="K9" s="80" t="s">
        <v>260</v>
      </c>
      <c r="L9" s="88" t="s">
        <v>260</v>
      </c>
      <c r="M9" s="88" t="s">
        <v>260</v>
      </c>
      <c r="N9" s="198" t="s">
        <v>280</v>
      </c>
    </row>
    <row r="10" ht="22.5" customHeight="1" spans="1:14">
      <c r="A10" s="76" t="s">
        <v>186</v>
      </c>
      <c r="B10" s="76" t="s">
        <v>281</v>
      </c>
      <c r="C10" s="76" t="s">
        <v>282</v>
      </c>
      <c r="D10" s="76" t="s">
        <v>283</v>
      </c>
      <c r="E10" s="76" t="s">
        <v>284</v>
      </c>
      <c r="F10" s="76" t="s">
        <v>285</v>
      </c>
      <c r="G10" s="76" t="s">
        <v>286</v>
      </c>
      <c r="H10" s="72"/>
      <c r="I10" s="80" t="s">
        <v>287</v>
      </c>
      <c r="J10" s="80" t="s">
        <v>288</v>
      </c>
      <c r="K10" s="80" t="s">
        <v>289</v>
      </c>
      <c r="L10" s="88" t="s">
        <v>260</v>
      </c>
      <c r="M10" s="80" t="s">
        <v>289</v>
      </c>
      <c r="N10" s="198" t="s">
        <v>260</v>
      </c>
    </row>
    <row r="11" ht="22.5" customHeight="1" spans="1:14">
      <c r="A11" s="76" t="s">
        <v>290</v>
      </c>
      <c r="B11" s="76" t="s">
        <v>291</v>
      </c>
      <c r="C11" s="76" t="s">
        <v>292</v>
      </c>
      <c r="D11" s="76" t="s">
        <v>293</v>
      </c>
      <c r="E11" s="76" t="s">
        <v>294</v>
      </c>
      <c r="F11" s="76" t="s">
        <v>295</v>
      </c>
      <c r="G11" s="76" t="s">
        <v>296</v>
      </c>
      <c r="H11" s="72"/>
      <c r="I11" s="88" t="s">
        <v>260</v>
      </c>
      <c r="J11" s="88" t="s">
        <v>260</v>
      </c>
      <c r="K11" s="88" t="s">
        <v>260</v>
      </c>
      <c r="L11" s="88" t="s">
        <v>260</v>
      </c>
      <c r="M11" s="88" t="s">
        <v>260</v>
      </c>
      <c r="N11" s="198" t="s">
        <v>260</v>
      </c>
    </row>
    <row r="12" ht="22.5" customHeight="1" spans="1:14">
      <c r="A12" s="76" t="s">
        <v>297</v>
      </c>
      <c r="B12" s="76" t="s">
        <v>298</v>
      </c>
      <c r="C12" s="76" t="s">
        <v>299</v>
      </c>
      <c r="D12" s="76" t="s">
        <v>300</v>
      </c>
      <c r="E12" s="76" t="s">
        <v>301</v>
      </c>
      <c r="F12" s="76" t="s">
        <v>292</v>
      </c>
      <c r="G12" s="76" t="s">
        <v>302</v>
      </c>
      <c r="H12" s="72"/>
      <c r="I12" s="88" t="s">
        <v>260</v>
      </c>
      <c r="J12" s="88" t="s">
        <v>260</v>
      </c>
      <c r="K12" s="88" t="s">
        <v>260</v>
      </c>
      <c r="L12" s="88" t="s">
        <v>260</v>
      </c>
      <c r="M12" s="88" t="s">
        <v>260</v>
      </c>
      <c r="N12" s="198" t="s">
        <v>260</v>
      </c>
    </row>
    <row r="13" ht="22.5" customHeight="1" spans="1:14">
      <c r="A13" s="76" t="s">
        <v>303</v>
      </c>
      <c r="B13" s="76" t="s">
        <v>304</v>
      </c>
      <c r="C13" s="76" t="s">
        <v>305</v>
      </c>
      <c r="D13" s="76" t="s">
        <v>191</v>
      </c>
      <c r="E13" s="76" t="s">
        <v>306</v>
      </c>
      <c r="F13" s="76" t="s">
        <v>307</v>
      </c>
      <c r="G13" s="76" t="s">
        <v>308</v>
      </c>
      <c r="H13" s="72"/>
      <c r="I13" s="80" t="s">
        <v>280</v>
      </c>
      <c r="J13" s="80" t="s">
        <v>309</v>
      </c>
      <c r="K13" s="88" t="s">
        <v>260</v>
      </c>
      <c r="L13" s="80" t="s">
        <v>202</v>
      </c>
      <c r="M13" s="80" t="s">
        <v>310</v>
      </c>
      <c r="N13" s="198" t="s">
        <v>260</v>
      </c>
    </row>
    <row r="14" ht="22.5" customHeight="1" spans="1:14">
      <c r="A14" s="76" t="s">
        <v>311</v>
      </c>
      <c r="B14" s="76" t="s">
        <v>312</v>
      </c>
      <c r="C14" s="76" t="s">
        <v>313</v>
      </c>
      <c r="D14" s="76" t="s">
        <v>314</v>
      </c>
      <c r="E14" s="76" t="s">
        <v>315</v>
      </c>
      <c r="F14" s="76" t="s">
        <v>316</v>
      </c>
      <c r="G14" s="76" t="s">
        <v>317</v>
      </c>
      <c r="H14" s="72"/>
      <c r="I14" s="88" t="s">
        <v>260</v>
      </c>
      <c r="J14" s="88" t="s">
        <v>260</v>
      </c>
      <c r="K14" s="88" t="s">
        <v>260</v>
      </c>
      <c r="L14" s="88" t="s">
        <v>260</v>
      </c>
      <c r="M14" s="88" t="s">
        <v>260</v>
      </c>
      <c r="N14" s="198" t="s">
        <v>260</v>
      </c>
    </row>
    <row r="15" ht="22.5" customHeight="1" spans="1:14">
      <c r="A15" s="76" t="s">
        <v>203</v>
      </c>
      <c r="B15" s="76" t="s">
        <v>318</v>
      </c>
      <c r="C15" s="76" t="s">
        <v>318</v>
      </c>
      <c r="D15" s="76" t="s">
        <v>319</v>
      </c>
      <c r="E15" s="76" t="s">
        <v>318</v>
      </c>
      <c r="F15" s="76" t="s">
        <v>318</v>
      </c>
      <c r="G15" s="76" t="s">
        <v>318</v>
      </c>
      <c r="H15" s="72"/>
      <c r="I15" s="88" t="s">
        <v>260</v>
      </c>
      <c r="J15" s="88" t="s">
        <v>260</v>
      </c>
      <c r="K15" s="88" t="s">
        <v>260</v>
      </c>
      <c r="L15" s="88" t="s">
        <v>260</v>
      </c>
      <c r="M15" s="88" t="s">
        <v>260</v>
      </c>
      <c r="N15" s="198" t="s">
        <v>260</v>
      </c>
    </row>
    <row r="16" ht="22.5" customHeight="1" spans="1:14">
      <c r="A16" s="199"/>
      <c r="B16" s="78"/>
      <c r="C16" s="78"/>
      <c r="D16" s="200"/>
      <c r="E16" s="78"/>
      <c r="F16" s="78"/>
      <c r="G16" s="78"/>
      <c r="H16" s="72"/>
      <c r="I16" s="93"/>
      <c r="J16" s="93"/>
      <c r="K16" s="93"/>
      <c r="L16" s="93"/>
      <c r="M16" s="93"/>
      <c r="N16" s="201"/>
    </row>
    <row r="17" ht="22.5" customHeight="1" spans="1:14">
      <c r="A17" s="199"/>
      <c r="B17" s="78"/>
      <c r="C17" s="78"/>
      <c r="D17" s="200"/>
      <c r="E17" s="78"/>
      <c r="F17" s="78"/>
      <c r="G17" s="78"/>
      <c r="H17" s="72"/>
      <c r="I17" s="93"/>
      <c r="J17" s="93"/>
      <c r="K17" s="93"/>
      <c r="L17" s="93"/>
      <c r="M17" s="93"/>
      <c r="N17" s="201"/>
    </row>
    <row r="18" ht="22.5" customHeight="1" spans="1:14">
      <c r="A18" s="202"/>
      <c r="B18" s="203"/>
      <c r="C18" s="204"/>
      <c r="D18" s="205"/>
      <c r="E18" s="204"/>
      <c r="F18" s="204"/>
      <c r="G18" s="204"/>
      <c r="H18" s="72"/>
      <c r="I18" s="93"/>
      <c r="J18" s="93"/>
      <c r="K18" s="93"/>
      <c r="L18" s="93"/>
      <c r="M18" s="93"/>
      <c r="N18" s="201"/>
    </row>
    <row r="19" ht="14.25" spans="1:14">
      <c r="A19" s="96" t="s">
        <v>205</v>
      </c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</row>
    <row r="20" ht="14.25" spans="1:14">
      <c r="A20" s="65" t="s">
        <v>320</v>
      </c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</row>
    <row r="21" ht="14.25" spans="1:14">
      <c r="A21" s="97"/>
      <c r="B21" s="97"/>
      <c r="C21" s="97"/>
      <c r="D21" s="97"/>
      <c r="E21" s="97"/>
      <c r="F21" s="97"/>
      <c r="G21" s="97"/>
      <c r="H21" s="97"/>
      <c r="I21" s="96" t="s">
        <v>321</v>
      </c>
      <c r="J21" s="206"/>
      <c r="K21" s="96" t="s">
        <v>322</v>
      </c>
      <c r="L21" s="96"/>
      <c r="M21" s="96" t="s">
        <v>323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M45"/>
  <sheetViews>
    <sheetView zoomScale="125" zoomScaleNormal="125" workbookViewId="0">
      <selection activeCell="A19" sqref="A19:K19"/>
    </sheetView>
  </sheetViews>
  <sheetFormatPr defaultColWidth="10.1666666666667" defaultRowHeight="14.25"/>
  <cols>
    <col min="1" max="1" width="9.66666666666667" style="100" customWidth="1"/>
    <col min="2" max="2" width="11.1666666666667" style="100" customWidth="1"/>
    <col min="3" max="3" width="9.16666666666667" style="100" customWidth="1"/>
    <col min="4" max="4" width="9.5" style="100" customWidth="1"/>
    <col min="5" max="5" width="10.1666666666667" style="100" customWidth="1"/>
    <col min="6" max="6" width="10.3333333333333" style="100" customWidth="1"/>
    <col min="7" max="7" width="9.5" style="100" customWidth="1"/>
    <col min="8" max="8" width="9.16666666666667" style="100" customWidth="1"/>
    <col min="9" max="9" width="8.16666666666667" style="100" customWidth="1"/>
    <col min="10" max="10" width="10.5" style="100" customWidth="1"/>
    <col min="11" max="11" width="12.1666666666667" style="100" customWidth="1"/>
    <col min="12" max="16384" width="10.1666666666667" style="100"/>
  </cols>
  <sheetData>
    <row r="1" ht="26.25" spans="1:11">
      <c r="A1" s="101" t="s">
        <v>324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ht="15" spans="1:11">
      <c r="A2" s="102" t="s">
        <v>53</v>
      </c>
      <c r="B2" s="103" t="s">
        <v>325</v>
      </c>
      <c r="C2" s="103"/>
      <c r="D2" s="104" t="s">
        <v>61</v>
      </c>
      <c r="E2" s="105" t="s">
        <v>326</v>
      </c>
      <c r="F2" s="106" t="s">
        <v>327</v>
      </c>
      <c r="G2" s="107" t="s">
        <v>328</v>
      </c>
      <c r="H2" s="108"/>
      <c r="I2" s="109" t="s">
        <v>57</v>
      </c>
      <c r="J2" s="110" t="s">
        <v>56</v>
      </c>
      <c r="K2" s="189"/>
    </row>
    <row r="3" spans="1:11">
      <c r="A3" s="112" t="s">
        <v>74</v>
      </c>
      <c r="B3" s="113">
        <v>500</v>
      </c>
      <c r="C3" s="113"/>
      <c r="D3" s="114" t="s">
        <v>329</v>
      </c>
      <c r="E3" s="115">
        <v>45762</v>
      </c>
      <c r="F3" s="116"/>
      <c r="G3" s="116"/>
      <c r="H3" s="117" t="s">
        <v>330</v>
      </c>
      <c r="I3" s="117"/>
      <c r="J3" s="117"/>
      <c r="K3" s="118"/>
    </row>
    <row r="4" spans="1:11">
      <c r="A4" s="119" t="s">
        <v>71</v>
      </c>
      <c r="B4" s="120">
        <v>1</v>
      </c>
      <c r="C4" s="120">
        <v>3</v>
      </c>
      <c r="D4" s="121" t="s">
        <v>331</v>
      </c>
      <c r="E4" s="116" t="s">
        <v>332</v>
      </c>
      <c r="F4" s="116"/>
      <c r="G4" s="116"/>
      <c r="H4" s="121" t="s">
        <v>333</v>
      </c>
      <c r="I4" s="121"/>
      <c r="J4" s="122" t="s">
        <v>65</v>
      </c>
      <c r="K4" s="123" t="s">
        <v>66</v>
      </c>
    </row>
    <row r="5" spans="1:11">
      <c r="A5" s="119" t="s">
        <v>334</v>
      </c>
      <c r="B5" s="113" t="s">
        <v>335</v>
      </c>
      <c r="C5" s="113"/>
      <c r="D5" s="114" t="s">
        <v>336</v>
      </c>
      <c r="E5" s="114" t="s">
        <v>337</v>
      </c>
      <c r="F5" s="114" t="s">
        <v>338</v>
      </c>
      <c r="G5" s="114" t="s">
        <v>332</v>
      </c>
      <c r="H5" s="121" t="s">
        <v>339</v>
      </c>
      <c r="I5" s="121"/>
      <c r="J5" s="122" t="s">
        <v>65</v>
      </c>
      <c r="K5" s="123" t="s">
        <v>66</v>
      </c>
    </row>
    <row r="6" ht="15" spans="1:11">
      <c r="A6" s="124" t="s">
        <v>340</v>
      </c>
      <c r="B6" s="125" t="s">
        <v>341</v>
      </c>
      <c r="C6" s="125"/>
      <c r="D6" s="126" t="s">
        <v>342</v>
      </c>
      <c r="E6" s="127"/>
      <c r="F6" s="182">
        <v>500</v>
      </c>
      <c r="G6" s="126"/>
      <c r="H6" s="129" t="s">
        <v>343</v>
      </c>
      <c r="I6" s="129"/>
      <c r="J6" s="130" t="s">
        <v>65</v>
      </c>
      <c r="K6" s="131" t="s">
        <v>66</v>
      </c>
    </row>
    <row r="7" ht="15" spans="1:11">
      <c r="A7" s="132"/>
      <c r="B7" s="133"/>
      <c r="C7" s="133"/>
      <c r="D7" s="132"/>
      <c r="E7" s="133"/>
      <c r="F7" s="134"/>
      <c r="G7" s="132"/>
      <c r="H7" s="134"/>
      <c r="I7" s="133"/>
      <c r="J7" s="133"/>
      <c r="K7" s="133"/>
    </row>
    <row r="8" spans="1:11">
      <c r="A8" s="135" t="s">
        <v>344</v>
      </c>
      <c r="B8" s="106" t="s">
        <v>345</v>
      </c>
      <c r="C8" s="106" t="s">
        <v>346</v>
      </c>
      <c r="D8" s="106" t="s">
        <v>347</v>
      </c>
      <c r="E8" s="106" t="s">
        <v>348</v>
      </c>
      <c r="F8" s="106" t="s">
        <v>349</v>
      </c>
      <c r="G8" s="136" t="s">
        <v>350</v>
      </c>
      <c r="H8" s="137"/>
      <c r="I8" s="137"/>
      <c r="J8" s="137"/>
      <c r="K8" s="138"/>
    </row>
    <row r="9" spans="1:11">
      <c r="A9" s="119" t="s">
        <v>351</v>
      </c>
      <c r="B9" s="121"/>
      <c r="C9" s="122" t="s">
        <v>65</v>
      </c>
      <c r="D9" s="122" t="s">
        <v>66</v>
      </c>
      <c r="E9" s="114" t="s">
        <v>352</v>
      </c>
      <c r="F9" s="139" t="s">
        <v>353</v>
      </c>
      <c r="G9" s="140" t="s">
        <v>354</v>
      </c>
      <c r="H9" s="169"/>
      <c r="I9" s="169"/>
      <c r="J9" s="169"/>
      <c r="K9" s="170"/>
    </row>
    <row r="10" spans="1:11">
      <c r="A10" s="119" t="s">
        <v>355</v>
      </c>
      <c r="B10" s="121"/>
      <c r="C10" s="122" t="s">
        <v>65</v>
      </c>
      <c r="D10" s="122" t="s">
        <v>66</v>
      </c>
      <c r="E10" s="114" t="s">
        <v>356</v>
      </c>
      <c r="F10" s="139" t="s">
        <v>354</v>
      </c>
      <c r="G10" s="140" t="s">
        <v>357</v>
      </c>
      <c r="H10" s="169"/>
      <c r="I10" s="169"/>
      <c r="J10" s="169"/>
      <c r="K10" s="170"/>
    </row>
    <row r="11" spans="1:11">
      <c r="A11" s="143" t="s">
        <v>223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45"/>
    </row>
    <row r="12" spans="1:11">
      <c r="A12" s="112" t="s">
        <v>89</v>
      </c>
      <c r="B12" s="122" t="s">
        <v>85</v>
      </c>
      <c r="C12" s="122" t="s">
        <v>86</v>
      </c>
      <c r="D12" s="139"/>
      <c r="E12" s="114" t="s">
        <v>87</v>
      </c>
      <c r="F12" s="122" t="s">
        <v>85</v>
      </c>
      <c r="G12" s="122" t="s">
        <v>86</v>
      </c>
      <c r="H12" s="122"/>
      <c r="I12" s="114" t="s">
        <v>358</v>
      </c>
      <c r="J12" s="122" t="s">
        <v>85</v>
      </c>
      <c r="K12" s="123" t="s">
        <v>86</v>
      </c>
    </row>
    <row r="13" spans="1:11">
      <c r="A13" s="112" t="s">
        <v>92</v>
      </c>
      <c r="B13" s="122" t="s">
        <v>85</v>
      </c>
      <c r="C13" s="122" t="s">
        <v>86</v>
      </c>
      <c r="D13" s="139"/>
      <c r="E13" s="114" t="s">
        <v>97</v>
      </c>
      <c r="F13" s="122" t="s">
        <v>85</v>
      </c>
      <c r="G13" s="122" t="s">
        <v>86</v>
      </c>
      <c r="H13" s="122"/>
      <c r="I13" s="114" t="s">
        <v>359</v>
      </c>
      <c r="J13" s="122" t="s">
        <v>85</v>
      </c>
      <c r="K13" s="123" t="s">
        <v>86</v>
      </c>
    </row>
    <row r="14" ht="15" spans="1:11">
      <c r="A14" s="124" t="s">
        <v>360</v>
      </c>
      <c r="B14" s="130" t="s">
        <v>85</v>
      </c>
      <c r="C14" s="130" t="s">
        <v>86</v>
      </c>
      <c r="D14" s="127"/>
      <c r="E14" s="126" t="s">
        <v>361</v>
      </c>
      <c r="F14" s="130" t="s">
        <v>85</v>
      </c>
      <c r="G14" s="130" t="s">
        <v>86</v>
      </c>
      <c r="H14" s="130"/>
      <c r="I14" s="126" t="s">
        <v>362</v>
      </c>
      <c r="J14" s="130" t="s">
        <v>85</v>
      </c>
      <c r="K14" s="131" t="s">
        <v>86</v>
      </c>
    </row>
    <row r="15" ht="15" spans="1:11">
      <c r="A15" s="132" t="s">
        <v>205</v>
      </c>
      <c r="B15" s="146" t="s">
        <v>354</v>
      </c>
      <c r="C15" s="147"/>
      <c r="D15" s="133"/>
      <c r="E15" s="132"/>
      <c r="F15" s="147"/>
      <c r="G15" s="147"/>
      <c r="H15" s="147"/>
      <c r="I15" s="132"/>
      <c r="J15" s="147"/>
      <c r="K15" s="147"/>
    </row>
    <row r="16" s="187" customFormat="1" spans="1:11">
      <c r="A16" s="102" t="s">
        <v>363</v>
      </c>
      <c r="B16" s="109"/>
      <c r="C16" s="109"/>
      <c r="D16" s="109"/>
      <c r="E16" s="109"/>
      <c r="F16" s="109"/>
      <c r="G16" s="109"/>
      <c r="H16" s="109"/>
      <c r="I16" s="109"/>
      <c r="J16" s="109"/>
      <c r="K16" s="148"/>
    </row>
    <row r="17" spans="1:11">
      <c r="A17" s="119" t="s">
        <v>364</v>
      </c>
      <c r="B17" s="121"/>
      <c r="C17" s="121"/>
      <c r="D17" s="121"/>
      <c r="E17" s="121"/>
      <c r="F17" s="121"/>
      <c r="G17" s="121"/>
      <c r="H17" s="121"/>
      <c r="I17" s="121"/>
      <c r="J17" s="121"/>
      <c r="K17" s="149"/>
    </row>
    <row r="18" spans="1:11">
      <c r="A18" s="119" t="s">
        <v>365</v>
      </c>
      <c r="B18" s="121"/>
      <c r="C18" s="121"/>
      <c r="D18" s="121"/>
      <c r="E18" s="121"/>
      <c r="F18" s="121"/>
      <c r="G18" s="121"/>
      <c r="H18" s="121"/>
      <c r="I18" s="121"/>
      <c r="J18" s="121"/>
      <c r="K18" s="149"/>
    </row>
    <row r="19" spans="1:11">
      <c r="A19" s="150" t="s">
        <v>366</v>
      </c>
      <c r="B19" s="151"/>
      <c r="C19" s="151"/>
      <c r="D19" s="151"/>
      <c r="E19" s="151"/>
      <c r="F19" s="151"/>
      <c r="G19" s="151"/>
      <c r="H19" s="151"/>
      <c r="I19" s="151"/>
      <c r="J19" s="151"/>
      <c r="K19" s="152"/>
    </row>
    <row r="20" spans="1:11">
      <c r="A20" s="153"/>
      <c r="B20" s="141"/>
      <c r="C20" s="141"/>
      <c r="D20" s="141"/>
      <c r="E20" s="141"/>
      <c r="F20" s="141"/>
      <c r="G20" s="141"/>
      <c r="H20" s="141"/>
      <c r="I20" s="141"/>
      <c r="J20" s="141"/>
      <c r="K20" s="142"/>
    </row>
    <row r="21" spans="1:11">
      <c r="A21" s="168"/>
      <c r="B21" s="169"/>
      <c r="C21" s="169"/>
      <c r="D21" s="169"/>
      <c r="E21" s="169"/>
      <c r="F21" s="169"/>
      <c r="G21" s="169"/>
      <c r="H21" s="169"/>
      <c r="I21" s="169"/>
      <c r="J21" s="169"/>
      <c r="K21" s="170"/>
    </row>
    <row r="22" spans="1:11">
      <c r="A22" s="168"/>
      <c r="B22" s="169"/>
      <c r="C22" s="169"/>
      <c r="D22" s="169"/>
      <c r="E22" s="169"/>
      <c r="F22" s="169"/>
      <c r="G22" s="169"/>
      <c r="H22" s="169"/>
      <c r="I22" s="169"/>
      <c r="J22" s="169"/>
      <c r="K22" s="170"/>
    </row>
    <row r="23" spans="1:11">
      <c r="A23" s="154"/>
      <c r="B23" s="155"/>
      <c r="C23" s="155"/>
      <c r="D23" s="155"/>
      <c r="E23" s="155"/>
      <c r="F23" s="155"/>
      <c r="G23" s="155"/>
      <c r="H23" s="155"/>
      <c r="I23" s="155"/>
      <c r="J23" s="155"/>
      <c r="K23" s="156"/>
    </row>
    <row r="24" spans="1:11">
      <c r="A24" s="119" t="s">
        <v>124</v>
      </c>
      <c r="B24" s="121"/>
      <c r="C24" s="122" t="s">
        <v>65</v>
      </c>
      <c r="D24" s="122" t="s">
        <v>66</v>
      </c>
      <c r="E24" s="117"/>
      <c r="F24" s="117"/>
      <c r="G24" s="117"/>
      <c r="H24" s="117"/>
      <c r="I24" s="117"/>
      <c r="J24" s="117"/>
      <c r="K24" s="118"/>
    </row>
    <row r="25" ht="15" spans="1:11">
      <c r="A25" s="157" t="s">
        <v>367</v>
      </c>
      <c r="B25" s="158" t="s">
        <v>354</v>
      </c>
      <c r="C25" s="190"/>
      <c r="D25" s="190"/>
      <c r="E25" s="190"/>
      <c r="F25" s="190"/>
      <c r="G25" s="190"/>
      <c r="H25" s="190"/>
      <c r="I25" s="190"/>
      <c r="J25" s="190"/>
      <c r="K25" s="191"/>
    </row>
    <row r="26" ht="15" spans="1:11">
      <c r="A26" s="160"/>
      <c r="B26" s="160"/>
      <c r="C26" s="160"/>
      <c r="D26" s="160"/>
      <c r="E26" s="160"/>
      <c r="F26" s="160"/>
      <c r="G26" s="160"/>
      <c r="H26" s="160"/>
      <c r="I26" s="160"/>
      <c r="J26" s="160"/>
      <c r="K26" s="160"/>
    </row>
    <row r="27" spans="1:11">
      <c r="A27" s="161" t="s">
        <v>368</v>
      </c>
      <c r="B27" s="137"/>
      <c r="C27" s="137"/>
      <c r="D27" s="137"/>
      <c r="E27" s="137"/>
      <c r="F27" s="137"/>
      <c r="G27" s="137"/>
      <c r="H27" s="137"/>
      <c r="I27" s="137"/>
      <c r="J27" s="137"/>
      <c r="K27" s="138"/>
    </row>
    <row r="28" spans="1:11">
      <c r="A28" s="162" t="s">
        <v>369</v>
      </c>
      <c r="B28" s="163"/>
      <c r="C28" s="163"/>
      <c r="D28" s="163"/>
      <c r="E28" s="163"/>
      <c r="F28" s="163"/>
      <c r="G28" s="163"/>
      <c r="H28" s="163"/>
      <c r="I28" s="163"/>
      <c r="J28" s="163"/>
      <c r="K28" s="164"/>
    </row>
    <row r="29" spans="1:11">
      <c r="A29" s="165" t="s">
        <v>370</v>
      </c>
      <c r="B29" s="166"/>
      <c r="C29" s="166"/>
      <c r="D29" s="166"/>
      <c r="E29" s="166"/>
      <c r="F29" s="166"/>
      <c r="G29" s="166"/>
      <c r="H29" s="166"/>
      <c r="I29" s="166"/>
      <c r="J29" s="166"/>
      <c r="K29" s="167"/>
    </row>
    <row r="30" spans="1:11">
      <c r="A30" s="165"/>
      <c r="B30" s="166"/>
      <c r="C30" s="166"/>
      <c r="D30" s="166"/>
      <c r="E30" s="166"/>
      <c r="F30" s="166"/>
      <c r="G30" s="166"/>
      <c r="H30" s="166"/>
      <c r="I30" s="166"/>
      <c r="J30" s="166"/>
      <c r="K30" s="167"/>
    </row>
    <row r="31" spans="1:11">
      <c r="A31" s="165"/>
      <c r="B31" s="166"/>
      <c r="C31" s="166"/>
      <c r="D31" s="166"/>
      <c r="E31" s="166"/>
      <c r="F31" s="166"/>
      <c r="G31" s="166"/>
      <c r="H31" s="166"/>
      <c r="I31" s="166"/>
      <c r="J31" s="166"/>
      <c r="K31" s="167"/>
    </row>
    <row r="32" spans="1:11">
      <c r="A32" s="165"/>
      <c r="B32" s="166"/>
      <c r="C32" s="166"/>
      <c r="D32" s="166"/>
      <c r="E32" s="166"/>
      <c r="F32" s="166"/>
      <c r="G32" s="166"/>
      <c r="H32" s="166"/>
      <c r="I32" s="166"/>
      <c r="J32" s="166"/>
      <c r="K32" s="167"/>
    </row>
    <row r="33" ht="23" customHeight="1" spans="1:13">
      <c r="A33" s="165"/>
      <c r="B33" s="166"/>
      <c r="C33" s="166"/>
      <c r="D33" s="166"/>
      <c r="E33" s="166"/>
      <c r="F33" s="166"/>
      <c r="G33" s="166"/>
      <c r="H33" s="166"/>
      <c r="I33" s="166"/>
      <c r="J33" s="166"/>
      <c r="K33" s="167"/>
    </row>
    <row r="34" ht="23" customHeight="1" spans="1:13">
      <c r="A34" s="168"/>
      <c r="B34" s="169"/>
      <c r="C34" s="169"/>
      <c r="D34" s="169"/>
      <c r="E34" s="169"/>
      <c r="F34" s="169"/>
      <c r="G34" s="169"/>
      <c r="H34" s="169"/>
      <c r="I34" s="169"/>
      <c r="J34" s="169"/>
      <c r="K34" s="170"/>
    </row>
    <row r="35" ht="23" customHeight="1" spans="1:13">
      <c r="A35" s="171"/>
      <c r="B35" s="169"/>
      <c r="C35" s="169"/>
      <c r="D35" s="169"/>
      <c r="E35" s="169"/>
      <c r="F35" s="169"/>
      <c r="G35" s="169"/>
      <c r="H35" s="169"/>
      <c r="I35" s="169"/>
      <c r="J35" s="169"/>
      <c r="K35" s="170"/>
    </row>
    <row r="36" ht="23" customHeight="1" spans="1:13">
      <c r="A36" s="172"/>
      <c r="B36" s="173"/>
      <c r="C36" s="173"/>
      <c r="D36" s="173"/>
      <c r="E36" s="173"/>
      <c r="F36" s="173"/>
      <c r="G36" s="173"/>
      <c r="H36" s="173"/>
      <c r="I36" s="173"/>
      <c r="J36" s="173"/>
      <c r="K36" s="174"/>
    </row>
    <row r="37" ht="18.75" customHeight="1" spans="1:13">
      <c r="A37" s="175" t="s">
        <v>371</v>
      </c>
      <c r="B37" s="176"/>
      <c r="C37" s="176"/>
      <c r="D37" s="176"/>
      <c r="E37" s="176"/>
      <c r="F37" s="176"/>
      <c r="G37" s="176"/>
      <c r="H37" s="176"/>
      <c r="I37" s="176"/>
      <c r="J37" s="176"/>
      <c r="K37" s="177"/>
    </row>
    <row r="38" s="188" customFormat="1" ht="18.75" customHeight="1" spans="1:13">
      <c r="A38" s="119" t="s">
        <v>372</v>
      </c>
      <c r="B38" s="121"/>
      <c r="C38" s="121"/>
      <c r="D38" s="117" t="s">
        <v>373</v>
      </c>
      <c r="E38" s="117"/>
      <c r="F38" s="178" t="s">
        <v>374</v>
      </c>
      <c r="G38" s="179"/>
      <c r="H38" s="121" t="s">
        <v>375</v>
      </c>
      <c r="I38" s="121"/>
      <c r="J38" s="121" t="s">
        <v>376</v>
      </c>
      <c r="K38" s="149"/>
    </row>
    <row r="39" ht="18.75" customHeight="1" spans="1:13">
      <c r="A39" s="119" t="s">
        <v>205</v>
      </c>
      <c r="B39" s="180" t="s">
        <v>377</v>
      </c>
      <c r="C39" s="180"/>
      <c r="D39" s="180"/>
      <c r="E39" s="180"/>
      <c r="F39" s="180"/>
      <c r="G39" s="180"/>
      <c r="H39" s="180"/>
      <c r="I39" s="180"/>
      <c r="J39" s="180"/>
      <c r="K39" s="181"/>
      <c r="M39" s="188"/>
    </row>
    <row r="40" ht="31" customHeight="1" spans="1:13">
      <c r="A40" s="119"/>
      <c r="B40" s="121"/>
      <c r="C40" s="121"/>
      <c r="D40" s="121"/>
      <c r="E40" s="121"/>
      <c r="F40" s="121"/>
      <c r="G40" s="121"/>
      <c r="H40" s="121"/>
      <c r="I40" s="121"/>
      <c r="J40" s="121"/>
      <c r="K40" s="149"/>
    </row>
    <row r="41" ht="18.75" customHeight="1" spans="1:13">
      <c r="A41" s="119"/>
      <c r="B41" s="121"/>
      <c r="C41" s="121"/>
      <c r="D41" s="121"/>
      <c r="E41" s="121"/>
      <c r="F41" s="121"/>
      <c r="G41" s="121"/>
      <c r="H41" s="121"/>
      <c r="I41" s="121"/>
      <c r="J41" s="121"/>
      <c r="K41" s="149"/>
    </row>
    <row r="42" ht="32" customHeight="1" spans="1:13">
      <c r="A42" s="124" t="s">
        <v>141</v>
      </c>
      <c r="B42" s="182" t="s">
        <v>378</v>
      </c>
      <c r="C42" s="182"/>
      <c r="D42" s="126" t="s">
        <v>379</v>
      </c>
      <c r="E42" s="183" t="s">
        <v>380</v>
      </c>
      <c r="F42" s="126" t="s">
        <v>145</v>
      </c>
      <c r="G42" s="184">
        <v>45759</v>
      </c>
      <c r="H42" s="185" t="s">
        <v>146</v>
      </c>
      <c r="I42" s="185"/>
      <c r="J42" s="182" t="s">
        <v>147</v>
      </c>
      <c r="K42" s="18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2"/>
  <sheetViews>
    <sheetView topLeftCell="A4" workbookViewId="0">
      <selection activeCell="A23" sqref="A23:K23"/>
    </sheetView>
  </sheetViews>
  <sheetFormatPr defaultColWidth="9" defaultRowHeight="14.25"/>
  <cols>
    <col min="1" max="1" width="9.66666666666667" style="100" customWidth="1"/>
    <col min="2" max="2" width="11.1666666666667" style="100" customWidth="1"/>
    <col min="3" max="3" width="9.16666666666667" style="100" customWidth="1"/>
    <col min="4" max="4" width="9.5" style="100" customWidth="1"/>
    <col min="5" max="5" width="10.1666666666667" style="100" customWidth="1"/>
    <col min="6" max="6" width="10.3333333333333" style="100" customWidth="1"/>
    <col min="7" max="7" width="9.5" style="100" customWidth="1"/>
    <col min="8" max="8" width="9.16666666666667" style="100" customWidth="1"/>
    <col min="9" max="9" width="8.16666666666667" style="100" customWidth="1"/>
    <col min="10" max="10" width="10.5" style="100" customWidth="1"/>
    <col min="11" max="11" width="12.1666666666667" style="100" customWidth="1"/>
  </cols>
  <sheetData>
    <row r="1" ht="26.25" spans="1:11">
      <c r="A1" s="101" t="s">
        <v>324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ht="15" spans="1:11">
      <c r="A2" s="102" t="s">
        <v>53</v>
      </c>
      <c r="B2" s="103" t="s">
        <v>211</v>
      </c>
      <c r="C2" s="103"/>
      <c r="D2" s="104" t="s">
        <v>61</v>
      </c>
      <c r="E2" s="105" t="s">
        <v>214</v>
      </c>
      <c r="F2" s="106" t="s">
        <v>327</v>
      </c>
      <c r="G2" s="107" t="s">
        <v>68</v>
      </c>
      <c r="H2" s="108"/>
      <c r="I2" s="109" t="s">
        <v>57</v>
      </c>
      <c r="J2" s="110" t="s">
        <v>213</v>
      </c>
      <c r="K2" s="111"/>
    </row>
    <row r="3" spans="1:11">
      <c r="A3" s="112" t="s">
        <v>74</v>
      </c>
      <c r="B3" s="113">
        <v>11684</v>
      </c>
      <c r="C3" s="113"/>
      <c r="D3" s="114" t="s">
        <v>329</v>
      </c>
      <c r="E3" s="115">
        <v>45721</v>
      </c>
      <c r="F3" s="116"/>
      <c r="G3" s="116"/>
      <c r="H3" s="117" t="s">
        <v>330</v>
      </c>
      <c r="I3" s="117"/>
      <c r="J3" s="117"/>
      <c r="K3" s="118"/>
    </row>
    <row r="4" spans="1:11">
      <c r="A4" s="119" t="s">
        <v>71</v>
      </c>
      <c r="B4" s="120">
        <v>4</v>
      </c>
      <c r="C4" s="120">
        <v>6</v>
      </c>
      <c r="D4" s="121" t="s">
        <v>331</v>
      </c>
      <c r="E4" s="116" t="s">
        <v>336</v>
      </c>
      <c r="F4" s="116"/>
      <c r="G4" s="116"/>
      <c r="H4" s="121" t="s">
        <v>333</v>
      </c>
      <c r="I4" s="121"/>
      <c r="J4" s="122" t="s">
        <v>65</v>
      </c>
      <c r="K4" s="123" t="s">
        <v>66</v>
      </c>
    </row>
    <row r="5" spans="1:11">
      <c r="A5" s="119" t="s">
        <v>334</v>
      </c>
      <c r="B5" s="113" t="s">
        <v>381</v>
      </c>
      <c r="C5" s="113"/>
      <c r="D5" s="114" t="s">
        <v>336</v>
      </c>
      <c r="E5" s="114" t="s">
        <v>337</v>
      </c>
      <c r="F5" s="114" t="s">
        <v>338</v>
      </c>
      <c r="G5" s="114" t="s">
        <v>332</v>
      </c>
      <c r="H5" s="121" t="s">
        <v>339</v>
      </c>
      <c r="I5" s="121"/>
      <c r="J5" s="122" t="s">
        <v>65</v>
      </c>
      <c r="K5" s="123" t="s">
        <v>66</v>
      </c>
    </row>
    <row r="6" ht="15" spans="1:11">
      <c r="A6" s="124" t="s">
        <v>340</v>
      </c>
      <c r="B6" s="125">
        <v>315</v>
      </c>
      <c r="C6" s="125"/>
      <c r="D6" s="126" t="s">
        <v>342</v>
      </c>
      <c r="E6" s="127"/>
      <c r="F6" s="128">
        <v>11684</v>
      </c>
      <c r="G6" s="126"/>
      <c r="H6" s="129" t="s">
        <v>343</v>
      </c>
      <c r="I6" s="129"/>
      <c r="J6" s="130" t="s">
        <v>65</v>
      </c>
      <c r="K6" s="131" t="s">
        <v>66</v>
      </c>
    </row>
    <row r="7" ht="15" spans="1:11">
      <c r="A7" s="132"/>
      <c r="B7" s="133"/>
      <c r="C7" s="133"/>
      <c r="D7" s="132"/>
      <c r="E7" s="133"/>
      <c r="F7" s="134"/>
      <c r="G7" s="132"/>
      <c r="H7" s="134"/>
      <c r="I7" s="133"/>
      <c r="J7" s="133"/>
      <c r="K7" s="133"/>
    </row>
    <row r="8" spans="1:11">
      <c r="A8" s="135" t="s">
        <v>344</v>
      </c>
      <c r="B8" s="106" t="s">
        <v>345</v>
      </c>
      <c r="C8" s="106" t="s">
        <v>346</v>
      </c>
      <c r="D8" s="106" t="s">
        <v>347</v>
      </c>
      <c r="E8" s="106" t="s">
        <v>348</v>
      </c>
      <c r="F8" s="106" t="s">
        <v>349</v>
      </c>
      <c r="G8" s="136" t="s">
        <v>382</v>
      </c>
      <c r="H8" s="137"/>
      <c r="I8" s="137"/>
      <c r="J8" s="137"/>
      <c r="K8" s="138"/>
    </row>
    <row r="9" spans="1:11">
      <c r="A9" s="119" t="s">
        <v>351</v>
      </c>
      <c r="B9" s="121"/>
      <c r="C9" s="122" t="s">
        <v>65</v>
      </c>
      <c r="D9" s="122" t="s">
        <v>66</v>
      </c>
      <c r="E9" s="114" t="s">
        <v>352</v>
      </c>
      <c r="F9" s="139" t="s">
        <v>353</v>
      </c>
      <c r="G9" s="140" t="s">
        <v>354</v>
      </c>
      <c r="H9" s="141"/>
      <c r="I9" s="141"/>
      <c r="J9" s="141"/>
      <c r="K9" s="142"/>
    </row>
    <row r="10" spans="1:11">
      <c r="A10" s="119" t="s">
        <v>355</v>
      </c>
      <c r="B10" s="121"/>
      <c r="C10" s="122" t="s">
        <v>65</v>
      </c>
      <c r="D10" s="122" t="s">
        <v>66</v>
      </c>
      <c r="E10" s="114" t="s">
        <v>356</v>
      </c>
      <c r="F10" s="139" t="s">
        <v>354</v>
      </c>
      <c r="G10" s="140" t="s">
        <v>357</v>
      </c>
      <c r="H10" s="141"/>
      <c r="I10" s="141"/>
      <c r="J10" s="141"/>
      <c r="K10" s="142"/>
    </row>
    <row r="11" spans="1:11">
      <c r="A11" s="143" t="s">
        <v>223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45"/>
    </row>
    <row r="12" spans="1:11">
      <c r="A12" s="112" t="s">
        <v>89</v>
      </c>
      <c r="B12" s="122" t="s">
        <v>85</v>
      </c>
      <c r="C12" s="122" t="s">
        <v>86</v>
      </c>
      <c r="D12" s="139"/>
      <c r="E12" s="114" t="s">
        <v>87</v>
      </c>
      <c r="F12" s="122" t="s">
        <v>85</v>
      </c>
      <c r="G12" s="122" t="s">
        <v>86</v>
      </c>
      <c r="H12" s="122"/>
      <c r="I12" s="114" t="s">
        <v>358</v>
      </c>
      <c r="J12" s="122" t="s">
        <v>85</v>
      </c>
      <c r="K12" s="123" t="s">
        <v>86</v>
      </c>
    </row>
    <row r="13" spans="1:11">
      <c r="A13" s="112" t="s">
        <v>92</v>
      </c>
      <c r="B13" s="122" t="s">
        <v>85</v>
      </c>
      <c r="C13" s="122" t="s">
        <v>86</v>
      </c>
      <c r="D13" s="139"/>
      <c r="E13" s="114" t="s">
        <v>97</v>
      </c>
      <c r="F13" s="122" t="s">
        <v>85</v>
      </c>
      <c r="G13" s="122" t="s">
        <v>86</v>
      </c>
      <c r="H13" s="122"/>
      <c r="I13" s="114" t="s">
        <v>359</v>
      </c>
      <c r="J13" s="122" t="s">
        <v>85</v>
      </c>
      <c r="K13" s="123" t="s">
        <v>86</v>
      </c>
    </row>
    <row r="14" ht="15" spans="1:11">
      <c r="A14" s="124" t="s">
        <v>360</v>
      </c>
      <c r="B14" s="130" t="s">
        <v>85</v>
      </c>
      <c r="C14" s="130" t="s">
        <v>86</v>
      </c>
      <c r="D14" s="127"/>
      <c r="E14" s="126" t="s">
        <v>361</v>
      </c>
      <c r="F14" s="130" t="s">
        <v>85</v>
      </c>
      <c r="G14" s="130" t="s">
        <v>86</v>
      </c>
      <c r="H14" s="130"/>
      <c r="I14" s="126" t="s">
        <v>362</v>
      </c>
      <c r="J14" s="130" t="s">
        <v>85</v>
      </c>
      <c r="K14" s="131" t="s">
        <v>86</v>
      </c>
    </row>
    <row r="15" ht="15" spans="1:11">
      <c r="A15" s="132" t="s">
        <v>205</v>
      </c>
      <c r="B15" s="146" t="s">
        <v>354</v>
      </c>
      <c r="C15" s="147"/>
      <c r="D15" s="133"/>
      <c r="E15" s="132"/>
      <c r="F15" s="147"/>
      <c r="G15" s="147"/>
      <c r="H15" s="147"/>
      <c r="I15" s="132"/>
      <c r="J15" s="147"/>
      <c r="K15" s="147"/>
    </row>
    <row r="16" spans="1:11">
      <c r="A16" s="102" t="s">
        <v>363</v>
      </c>
      <c r="B16" s="109"/>
      <c r="C16" s="109"/>
      <c r="D16" s="109"/>
      <c r="E16" s="109"/>
      <c r="F16" s="109"/>
      <c r="G16" s="109"/>
      <c r="H16" s="109"/>
      <c r="I16" s="109"/>
      <c r="J16" s="109"/>
      <c r="K16" s="148"/>
    </row>
    <row r="17" spans="1:11">
      <c r="A17" s="119" t="s">
        <v>364</v>
      </c>
      <c r="B17" s="121"/>
      <c r="C17" s="121"/>
      <c r="D17" s="121"/>
      <c r="E17" s="121"/>
      <c r="F17" s="121"/>
      <c r="G17" s="121"/>
      <c r="H17" s="121"/>
      <c r="I17" s="121"/>
      <c r="J17" s="121"/>
      <c r="K17" s="149"/>
    </row>
    <row r="18" spans="1:11">
      <c r="A18" s="119" t="s">
        <v>365</v>
      </c>
      <c r="B18" s="121"/>
      <c r="C18" s="121"/>
      <c r="D18" s="121"/>
      <c r="E18" s="121"/>
      <c r="F18" s="121"/>
      <c r="G18" s="121"/>
      <c r="H18" s="121"/>
      <c r="I18" s="121"/>
      <c r="J18" s="121"/>
      <c r="K18" s="149"/>
    </row>
    <row r="19" spans="1:11">
      <c r="A19" s="150" t="s">
        <v>383</v>
      </c>
      <c r="B19" s="151"/>
      <c r="C19" s="151"/>
      <c r="D19" s="151"/>
      <c r="E19" s="151"/>
      <c r="F19" s="151"/>
      <c r="G19" s="151"/>
      <c r="H19" s="151"/>
      <c r="I19" s="151"/>
      <c r="J19" s="151"/>
      <c r="K19" s="152"/>
    </row>
    <row r="20" spans="1:11">
      <c r="A20" s="153" t="s">
        <v>384</v>
      </c>
      <c r="B20" s="141"/>
      <c r="C20" s="141"/>
      <c r="D20" s="141"/>
      <c r="E20" s="141"/>
      <c r="F20" s="141"/>
      <c r="G20" s="141"/>
      <c r="H20" s="141"/>
      <c r="I20" s="141"/>
      <c r="J20" s="141"/>
      <c r="K20" s="142"/>
    </row>
    <row r="21" spans="1:11">
      <c r="A21" s="153" t="s">
        <v>385</v>
      </c>
      <c r="B21" s="141"/>
      <c r="C21" s="141"/>
      <c r="D21" s="141"/>
      <c r="E21" s="141"/>
      <c r="F21" s="141"/>
      <c r="G21" s="141"/>
      <c r="H21" s="141"/>
      <c r="I21" s="141"/>
      <c r="J21" s="141"/>
      <c r="K21" s="142"/>
    </row>
    <row r="22" spans="1:11">
      <c r="A22" s="153" t="s">
        <v>386</v>
      </c>
      <c r="B22" s="141"/>
      <c r="C22" s="141"/>
      <c r="D22" s="141"/>
      <c r="E22" s="141"/>
      <c r="F22" s="141"/>
      <c r="G22" s="141"/>
      <c r="H22" s="141"/>
      <c r="I22" s="141"/>
      <c r="J22" s="141"/>
      <c r="K22" s="142"/>
    </row>
    <row r="23" spans="1:11">
      <c r="A23" s="154"/>
      <c r="B23" s="155"/>
      <c r="C23" s="155"/>
      <c r="D23" s="155"/>
      <c r="E23" s="155"/>
      <c r="F23" s="155"/>
      <c r="G23" s="155"/>
      <c r="H23" s="155"/>
      <c r="I23" s="155"/>
      <c r="J23" s="155"/>
      <c r="K23" s="156"/>
    </row>
    <row r="24" spans="1:11">
      <c r="A24" s="119" t="s">
        <v>124</v>
      </c>
      <c r="B24" s="121"/>
      <c r="C24" s="122" t="s">
        <v>65</v>
      </c>
      <c r="D24" s="122" t="s">
        <v>66</v>
      </c>
      <c r="E24" s="117"/>
      <c r="F24" s="117"/>
      <c r="G24" s="117"/>
      <c r="H24" s="117"/>
      <c r="I24" s="117"/>
      <c r="J24" s="117"/>
      <c r="K24" s="118"/>
    </row>
    <row r="25" ht="15" spans="1:11">
      <c r="A25" s="157" t="s">
        <v>367</v>
      </c>
      <c r="B25" s="158" t="s">
        <v>354</v>
      </c>
      <c r="C25" s="158"/>
      <c r="D25" s="158"/>
      <c r="E25" s="158"/>
      <c r="F25" s="158"/>
      <c r="G25" s="158"/>
      <c r="H25" s="158"/>
      <c r="I25" s="158"/>
      <c r="J25" s="158"/>
      <c r="K25" s="159"/>
    </row>
    <row r="26" ht="15" spans="1:11">
      <c r="A26" s="160"/>
      <c r="B26" s="160"/>
      <c r="C26" s="160"/>
      <c r="D26" s="160"/>
      <c r="E26" s="160"/>
      <c r="F26" s="160"/>
      <c r="G26" s="160"/>
      <c r="H26" s="160"/>
      <c r="I26" s="160"/>
      <c r="J26" s="160"/>
      <c r="K26" s="160"/>
    </row>
    <row r="27" spans="1:11">
      <c r="A27" s="161" t="s">
        <v>368</v>
      </c>
      <c r="B27" s="137"/>
      <c r="C27" s="137"/>
      <c r="D27" s="137"/>
      <c r="E27" s="137"/>
      <c r="F27" s="137"/>
      <c r="G27" s="137"/>
      <c r="H27" s="137"/>
      <c r="I27" s="137"/>
      <c r="J27" s="137"/>
      <c r="K27" s="138"/>
    </row>
    <row r="28" spans="1:11">
      <c r="A28" s="162" t="s">
        <v>387</v>
      </c>
      <c r="B28" s="163"/>
      <c r="C28" s="163"/>
      <c r="D28" s="163"/>
      <c r="E28" s="163"/>
      <c r="F28" s="163"/>
      <c r="G28" s="163"/>
      <c r="H28" s="163"/>
      <c r="I28" s="163"/>
      <c r="J28" s="163"/>
      <c r="K28" s="164"/>
    </row>
    <row r="29" spans="1:11">
      <c r="A29" s="162" t="s">
        <v>388</v>
      </c>
      <c r="B29" s="163"/>
      <c r="C29" s="163"/>
      <c r="D29" s="163"/>
      <c r="E29" s="163"/>
      <c r="F29" s="163"/>
      <c r="G29" s="163"/>
      <c r="H29" s="163"/>
      <c r="I29" s="163"/>
      <c r="J29" s="163"/>
      <c r="K29" s="164"/>
    </row>
    <row r="30" spans="1:11">
      <c r="A30" s="162" t="s">
        <v>389</v>
      </c>
      <c r="B30" s="163"/>
      <c r="C30" s="163"/>
      <c r="D30" s="163"/>
      <c r="E30" s="163"/>
      <c r="F30" s="163"/>
      <c r="G30" s="163"/>
      <c r="H30" s="163"/>
      <c r="I30" s="163"/>
      <c r="J30" s="163"/>
      <c r="K30" s="164"/>
    </row>
    <row r="31" spans="1:11">
      <c r="A31" s="165"/>
      <c r="B31" s="166"/>
      <c r="C31" s="166"/>
      <c r="D31" s="166"/>
      <c r="E31" s="166"/>
      <c r="F31" s="166"/>
      <c r="G31" s="166"/>
      <c r="H31" s="166"/>
      <c r="I31" s="166"/>
      <c r="J31" s="166"/>
      <c r="K31" s="167"/>
    </row>
    <row r="32" spans="1:11">
      <c r="A32" s="165"/>
      <c r="B32" s="166"/>
      <c r="C32" s="166"/>
      <c r="D32" s="166"/>
      <c r="E32" s="166"/>
      <c r="F32" s="166"/>
      <c r="G32" s="166"/>
      <c r="H32" s="166"/>
      <c r="I32" s="166"/>
      <c r="J32" s="166"/>
      <c r="K32" s="167"/>
    </row>
    <row r="33" spans="1:11">
      <c r="A33" s="165"/>
      <c r="B33" s="166"/>
      <c r="C33" s="166"/>
      <c r="D33" s="166"/>
      <c r="E33" s="166"/>
      <c r="F33" s="166"/>
      <c r="G33" s="166"/>
      <c r="H33" s="166"/>
      <c r="I33" s="166"/>
      <c r="J33" s="166"/>
      <c r="K33" s="167"/>
    </row>
    <row r="34" spans="1:11">
      <c r="A34" s="168"/>
      <c r="B34" s="169"/>
      <c r="C34" s="169"/>
      <c r="D34" s="169"/>
      <c r="E34" s="169"/>
      <c r="F34" s="169"/>
      <c r="G34" s="169"/>
      <c r="H34" s="169"/>
      <c r="I34" s="169"/>
      <c r="J34" s="169"/>
      <c r="K34" s="170"/>
    </row>
    <row r="35" spans="1:11">
      <c r="A35" s="171"/>
      <c r="B35" s="169"/>
      <c r="C35" s="169"/>
      <c r="D35" s="169"/>
      <c r="E35" s="169"/>
      <c r="F35" s="169"/>
      <c r="G35" s="169"/>
      <c r="H35" s="169"/>
      <c r="I35" s="169"/>
      <c r="J35" s="169"/>
      <c r="K35" s="170"/>
    </row>
    <row r="36" ht="15" spans="1:11">
      <c r="A36" s="172"/>
      <c r="B36" s="173"/>
      <c r="C36" s="173"/>
      <c r="D36" s="173"/>
      <c r="E36" s="173"/>
      <c r="F36" s="173"/>
      <c r="G36" s="173"/>
      <c r="H36" s="173"/>
      <c r="I36" s="173"/>
      <c r="J36" s="173"/>
      <c r="K36" s="174"/>
    </row>
    <row r="37" spans="1:11">
      <c r="A37" s="175" t="s">
        <v>371</v>
      </c>
      <c r="B37" s="176"/>
      <c r="C37" s="176"/>
      <c r="D37" s="176"/>
      <c r="E37" s="176"/>
      <c r="F37" s="176"/>
      <c r="G37" s="176"/>
      <c r="H37" s="176"/>
      <c r="I37" s="176"/>
      <c r="J37" s="176"/>
      <c r="K37" s="177"/>
    </row>
    <row r="38" spans="1:11">
      <c r="A38" s="119" t="s">
        <v>372</v>
      </c>
      <c r="B38" s="121"/>
      <c r="C38" s="121"/>
      <c r="D38" s="117" t="s">
        <v>373</v>
      </c>
      <c r="E38" s="117"/>
      <c r="F38" s="178" t="s">
        <v>374</v>
      </c>
      <c r="G38" s="179"/>
      <c r="H38" s="121" t="s">
        <v>375</v>
      </c>
      <c r="I38" s="121"/>
      <c r="J38" s="121" t="s">
        <v>376</v>
      </c>
      <c r="K38" s="149"/>
    </row>
    <row r="39" spans="1:11">
      <c r="A39" s="119" t="s">
        <v>205</v>
      </c>
      <c r="B39" s="180" t="s">
        <v>390</v>
      </c>
      <c r="C39" s="180"/>
      <c r="D39" s="180"/>
      <c r="E39" s="180"/>
      <c r="F39" s="180"/>
      <c r="G39" s="180"/>
      <c r="H39" s="180"/>
      <c r="I39" s="180"/>
      <c r="J39" s="180"/>
      <c r="K39" s="181"/>
    </row>
    <row r="40" spans="1:11">
      <c r="A40" s="119"/>
      <c r="B40" s="121"/>
      <c r="C40" s="121"/>
      <c r="D40" s="121"/>
      <c r="E40" s="121"/>
      <c r="F40" s="121"/>
      <c r="G40" s="121"/>
      <c r="H40" s="121"/>
      <c r="I40" s="121"/>
      <c r="J40" s="121"/>
      <c r="K40" s="149"/>
    </row>
    <row r="41" spans="1:11">
      <c r="A41" s="119"/>
      <c r="B41" s="121"/>
      <c r="C41" s="121"/>
      <c r="D41" s="121"/>
      <c r="E41" s="121"/>
      <c r="F41" s="121"/>
      <c r="G41" s="121"/>
      <c r="H41" s="121"/>
      <c r="I41" s="121"/>
      <c r="J41" s="121"/>
      <c r="K41" s="149"/>
    </row>
    <row r="42" ht="15" spans="1:11">
      <c r="A42" s="124" t="s">
        <v>141</v>
      </c>
      <c r="B42" s="182" t="s">
        <v>378</v>
      </c>
      <c r="C42" s="182"/>
      <c r="D42" s="126" t="s">
        <v>379</v>
      </c>
      <c r="E42" s="183" t="s">
        <v>237</v>
      </c>
      <c r="F42" s="126" t="s">
        <v>145</v>
      </c>
      <c r="G42" s="184">
        <v>45724</v>
      </c>
      <c r="H42" s="185" t="s">
        <v>146</v>
      </c>
      <c r="I42" s="185"/>
      <c r="J42" s="182" t="s">
        <v>237</v>
      </c>
      <c r="K42" s="186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20"/>
  <sheetViews>
    <sheetView zoomScale="80" zoomScaleNormal="80" workbookViewId="0">
      <selection activeCell="K16" sqref="K16"/>
    </sheetView>
  </sheetViews>
  <sheetFormatPr defaultColWidth="9" defaultRowHeight="26" customHeight="1"/>
  <cols>
    <col min="1" max="1" width="17.1666666666667" style="65" customWidth="1"/>
    <col min="2" max="7" width="9.33333333333333" style="65" customWidth="1"/>
    <col min="8" max="8" width="1.33333333333333" style="65" customWidth="1"/>
    <col min="9" max="14" width="15.1666666666667" style="66" customWidth="1"/>
    <col min="15" max="16384" width="9" style="65"/>
  </cols>
  <sheetData>
    <row r="1" ht="22" customHeight="1" spans="1:14">
      <c r="A1" s="67" t="s">
        <v>150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ht="22" customHeight="1" spans="1:14">
      <c r="A2" s="69" t="s">
        <v>61</v>
      </c>
      <c r="B2" s="70" t="s">
        <v>326</v>
      </c>
      <c r="C2" s="70"/>
      <c r="D2" s="71" t="s">
        <v>67</v>
      </c>
      <c r="E2" s="70" t="s">
        <v>328</v>
      </c>
      <c r="F2" s="70"/>
      <c r="G2" s="70"/>
      <c r="H2" s="72"/>
      <c r="I2" s="73" t="s">
        <v>57</v>
      </c>
      <c r="J2" s="70" t="s">
        <v>57</v>
      </c>
      <c r="K2" s="70"/>
      <c r="L2" s="70"/>
      <c r="M2" s="70"/>
      <c r="N2" s="70"/>
    </row>
    <row r="3" ht="22" customHeight="1" spans="1:14">
      <c r="A3" s="74" t="s">
        <v>151</v>
      </c>
      <c r="B3" s="75" t="s">
        <v>152</v>
      </c>
      <c r="C3" s="75"/>
      <c r="D3" s="75"/>
      <c r="E3" s="75"/>
      <c r="F3" s="75"/>
      <c r="G3" s="75"/>
      <c r="H3" s="72"/>
      <c r="I3" s="74" t="s">
        <v>153</v>
      </c>
      <c r="J3" s="74"/>
      <c r="K3" s="74"/>
      <c r="L3" s="74"/>
      <c r="M3" s="74"/>
      <c r="N3" s="74"/>
    </row>
    <row r="4" ht="22" customHeight="1" spans="1:14">
      <c r="A4" s="74"/>
      <c r="B4" s="76" t="s">
        <v>239</v>
      </c>
      <c r="C4" s="76" t="s">
        <v>240</v>
      </c>
      <c r="D4" s="76" t="s">
        <v>241</v>
      </c>
      <c r="E4" s="76" t="s">
        <v>242</v>
      </c>
      <c r="F4" s="76" t="s">
        <v>243</v>
      </c>
      <c r="G4" s="76" t="s">
        <v>244</v>
      </c>
      <c r="H4" s="72"/>
      <c r="I4" s="77" t="s">
        <v>239</v>
      </c>
      <c r="J4" s="77" t="s">
        <v>240</v>
      </c>
      <c r="K4" s="77" t="s">
        <v>241</v>
      </c>
      <c r="L4" s="77" t="s">
        <v>242</v>
      </c>
      <c r="M4" s="77" t="s">
        <v>243</v>
      </c>
      <c r="N4" s="77" t="s">
        <v>244</v>
      </c>
    </row>
    <row r="5" ht="22" customHeight="1" spans="1:14">
      <c r="A5" s="74"/>
      <c r="B5" s="78"/>
      <c r="C5" s="78"/>
      <c r="D5" s="79"/>
      <c r="E5" s="78"/>
      <c r="F5" s="78"/>
      <c r="G5" s="78"/>
      <c r="H5" s="72"/>
      <c r="I5" s="80"/>
      <c r="J5" s="80"/>
      <c r="K5" s="81"/>
      <c r="L5" s="81"/>
      <c r="M5" s="81"/>
      <c r="N5" s="81"/>
    </row>
    <row r="6" ht="22" customHeight="1" spans="1:14">
      <c r="A6" s="82" t="s">
        <v>172</v>
      </c>
      <c r="B6" s="76"/>
      <c r="C6" s="83">
        <f>D6-2</f>
        <v>67</v>
      </c>
      <c r="D6" s="84">
        <v>69</v>
      </c>
      <c r="E6" s="83">
        <f>D6+2</f>
        <v>71</v>
      </c>
      <c r="F6" s="76"/>
      <c r="G6" s="76"/>
      <c r="H6" s="72"/>
      <c r="I6" s="80"/>
      <c r="J6" s="80" t="s">
        <v>391</v>
      </c>
      <c r="K6" s="80" t="s">
        <v>392</v>
      </c>
      <c r="L6" s="80" t="s">
        <v>201</v>
      </c>
      <c r="M6" s="81"/>
      <c r="N6" s="81"/>
    </row>
    <row r="7" ht="22" customHeight="1" spans="1:14">
      <c r="A7" s="85" t="s">
        <v>176</v>
      </c>
      <c r="B7" s="76"/>
      <c r="C7" s="83">
        <f t="shared" ref="C7:C9" si="0">D7-4</f>
        <v>104</v>
      </c>
      <c r="D7" s="86">
        <v>108</v>
      </c>
      <c r="E7" s="83">
        <f t="shared" ref="E7:E9" si="1">D7+4</f>
        <v>112</v>
      </c>
      <c r="F7" s="76"/>
      <c r="G7" s="76"/>
      <c r="H7" s="72"/>
      <c r="I7" s="80"/>
      <c r="J7" s="80" t="s">
        <v>393</v>
      </c>
      <c r="K7" s="80" t="s">
        <v>195</v>
      </c>
      <c r="L7" s="80" t="s">
        <v>394</v>
      </c>
      <c r="M7" s="81"/>
      <c r="N7" s="81"/>
    </row>
    <row r="8" ht="22" customHeight="1" spans="1:14">
      <c r="A8" s="85" t="s">
        <v>395</v>
      </c>
      <c r="B8" s="76"/>
      <c r="C8" s="83">
        <f t="shared" si="0"/>
        <v>103</v>
      </c>
      <c r="D8" s="86">
        <v>107</v>
      </c>
      <c r="E8" s="83">
        <f t="shared" si="1"/>
        <v>111</v>
      </c>
      <c r="F8" s="76"/>
      <c r="G8" s="76"/>
      <c r="H8" s="72"/>
      <c r="I8" s="80"/>
      <c r="J8" s="80" t="s">
        <v>396</v>
      </c>
      <c r="K8" s="80" t="s">
        <v>195</v>
      </c>
      <c r="L8" s="80" t="s">
        <v>195</v>
      </c>
      <c r="M8" s="81"/>
      <c r="N8" s="81"/>
    </row>
    <row r="9" ht="22" customHeight="1" spans="1:14">
      <c r="A9" s="85" t="s">
        <v>268</v>
      </c>
      <c r="B9" s="76"/>
      <c r="C9" s="83">
        <f t="shared" si="0"/>
        <v>102</v>
      </c>
      <c r="D9" s="87" t="s">
        <v>180</v>
      </c>
      <c r="E9" s="83">
        <f t="shared" si="1"/>
        <v>110</v>
      </c>
      <c r="F9" s="76"/>
      <c r="G9" s="76"/>
      <c r="H9" s="72"/>
      <c r="I9" s="80"/>
      <c r="J9" s="80" t="s">
        <v>393</v>
      </c>
      <c r="K9" s="80" t="s">
        <v>195</v>
      </c>
      <c r="L9" s="80" t="s">
        <v>396</v>
      </c>
      <c r="M9" s="81"/>
      <c r="N9" s="81"/>
    </row>
    <row r="10" ht="22" customHeight="1" spans="1:14">
      <c r="A10" s="85" t="s">
        <v>182</v>
      </c>
      <c r="B10" s="76"/>
      <c r="C10" s="83">
        <f>D10-1.2</f>
        <v>44.8</v>
      </c>
      <c r="D10" s="87" t="s">
        <v>397</v>
      </c>
      <c r="E10" s="83">
        <f>D10+1.2</f>
        <v>47.2</v>
      </c>
      <c r="F10" s="76"/>
      <c r="G10" s="76"/>
      <c r="H10" s="72"/>
      <c r="I10" s="80"/>
      <c r="J10" s="80" t="s">
        <v>201</v>
      </c>
      <c r="K10" s="80" t="s">
        <v>184</v>
      </c>
      <c r="L10" s="80" t="s">
        <v>398</v>
      </c>
      <c r="M10" s="81"/>
      <c r="N10" s="81"/>
    </row>
    <row r="11" ht="22" customHeight="1" spans="1:14">
      <c r="A11" s="85" t="s">
        <v>186</v>
      </c>
      <c r="B11" s="76"/>
      <c r="C11" s="83">
        <f>D11-0.5</f>
        <v>20.5</v>
      </c>
      <c r="D11" s="87" t="s">
        <v>399</v>
      </c>
      <c r="E11" s="83">
        <f>D11+0.5</f>
        <v>21.5</v>
      </c>
      <c r="F11" s="76"/>
      <c r="G11" s="76"/>
      <c r="H11" s="72"/>
      <c r="I11" s="88"/>
      <c r="J11" s="80" t="s">
        <v>195</v>
      </c>
      <c r="K11" s="80" t="s">
        <v>195</v>
      </c>
      <c r="L11" s="80" t="s">
        <v>195</v>
      </c>
      <c r="M11" s="81"/>
      <c r="N11" s="81"/>
    </row>
    <row r="12" ht="22" customHeight="1" spans="1:14">
      <c r="A12" s="89" t="s">
        <v>290</v>
      </c>
      <c r="B12" s="76"/>
      <c r="C12" s="90">
        <f>D12-0.8</f>
        <v>18.7</v>
      </c>
      <c r="D12" s="91">
        <v>19.5</v>
      </c>
      <c r="E12" s="90">
        <f>D12+0.8</f>
        <v>20.3</v>
      </c>
      <c r="F12" s="76"/>
      <c r="G12" s="76"/>
      <c r="H12" s="72"/>
      <c r="I12" s="88"/>
      <c r="J12" s="80" t="s">
        <v>195</v>
      </c>
      <c r="K12" s="80" t="s">
        <v>195</v>
      </c>
      <c r="L12" s="80" t="s">
        <v>393</v>
      </c>
      <c r="M12" s="92"/>
      <c r="N12" s="92"/>
    </row>
    <row r="13" ht="22" customHeight="1" spans="1:14">
      <c r="A13" s="89" t="s">
        <v>297</v>
      </c>
      <c r="B13" s="76"/>
      <c r="C13" s="90">
        <f>D13-0.6</f>
        <v>16.9</v>
      </c>
      <c r="D13" s="91">
        <v>17.5</v>
      </c>
      <c r="E13" s="90">
        <f>D13+0.6</f>
        <v>18.1</v>
      </c>
      <c r="F13" s="76"/>
      <c r="G13" s="76"/>
      <c r="H13" s="72"/>
      <c r="I13" s="88"/>
      <c r="J13" s="80" t="s">
        <v>195</v>
      </c>
      <c r="K13" s="80" t="s">
        <v>195</v>
      </c>
      <c r="L13" s="80" t="s">
        <v>393</v>
      </c>
      <c r="M13" s="93"/>
      <c r="N13" s="93"/>
    </row>
    <row r="14" ht="22" customHeight="1" spans="1:14">
      <c r="A14" s="85" t="s">
        <v>303</v>
      </c>
      <c r="B14" s="76"/>
      <c r="C14" s="83">
        <f>D14-0.4</f>
        <v>19.6</v>
      </c>
      <c r="D14" s="86">
        <v>20</v>
      </c>
      <c r="E14" s="83">
        <f>D14+0.4</f>
        <v>20.4</v>
      </c>
      <c r="F14" s="76"/>
      <c r="G14" s="76"/>
      <c r="H14" s="72"/>
      <c r="I14" s="88"/>
      <c r="J14" s="80"/>
      <c r="K14" s="93"/>
      <c r="L14" s="93"/>
      <c r="M14" s="93"/>
      <c r="N14" s="93"/>
    </row>
    <row r="15" ht="22" customHeight="1" spans="1:14">
      <c r="A15" s="85" t="s">
        <v>311</v>
      </c>
      <c r="B15" s="76"/>
      <c r="C15" s="83">
        <f>D15-0.2</f>
        <v>10.8</v>
      </c>
      <c r="D15" s="86">
        <v>11</v>
      </c>
      <c r="E15" s="83">
        <f>D15+0.2</f>
        <v>11.2</v>
      </c>
      <c r="F15" s="76"/>
      <c r="G15" s="76"/>
      <c r="H15" s="72"/>
      <c r="I15" s="88"/>
      <c r="J15" s="80"/>
      <c r="K15" s="92"/>
      <c r="L15" s="92"/>
      <c r="M15" s="92"/>
      <c r="N15" s="92"/>
    </row>
    <row r="16" ht="22" customHeight="1" spans="1:14">
      <c r="A16" s="85" t="s">
        <v>203</v>
      </c>
      <c r="B16" s="94"/>
      <c r="C16" s="83">
        <f>D16</f>
        <v>1.5</v>
      </c>
      <c r="D16" s="86">
        <v>1.5</v>
      </c>
      <c r="E16" s="83">
        <f>D16</f>
        <v>1.5</v>
      </c>
      <c r="F16" s="95"/>
      <c r="G16" s="94"/>
      <c r="H16" s="72"/>
      <c r="I16" s="94"/>
      <c r="J16" s="94"/>
      <c r="K16" s="93"/>
      <c r="L16" s="94"/>
      <c r="M16" s="94"/>
      <c r="N16" s="94"/>
    </row>
    <row r="17" ht="22" customHeight="1" spans="1:14">
      <c r="A17" s="96" t="s">
        <v>205</v>
      </c>
      <c r="D17" s="97"/>
      <c r="E17" s="97"/>
      <c r="F17" s="97"/>
      <c r="G17" s="97"/>
      <c r="H17" s="97"/>
      <c r="I17" s="98"/>
      <c r="J17" s="98"/>
      <c r="K17" s="97"/>
      <c r="L17" s="97"/>
      <c r="M17" s="97"/>
      <c r="N17" s="97"/>
    </row>
    <row r="18" ht="22" customHeight="1" spans="1:14">
      <c r="A18" s="65" t="s">
        <v>206</v>
      </c>
      <c r="D18" s="97"/>
      <c r="E18" s="97"/>
      <c r="F18" s="97"/>
      <c r="G18" s="97"/>
      <c r="H18" s="97"/>
      <c r="I18" s="98"/>
      <c r="J18" s="98"/>
      <c r="K18" s="97"/>
      <c r="L18" s="97"/>
      <c r="M18" s="97"/>
      <c r="N18" s="97"/>
    </row>
    <row r="19" ht="22" customHeight="1" spans="1:14">
      <c r="A19" s="97"/>
      <c r="B19" s="97"/>
      <c r="C19" s="97"/>
      <c r="D19" s="97"/>
      <c r="E19" s="97"/>
      <c r="F19" s="97"/>
      <c r="G19" s="97"/>
      <c r="H19" s="97"/>
      <c r="I19" s="99" t="s">
        <v>400</v>
      </c>
      <c r="J19" s="99"/>
      <c r="K19" s="96" t="s">
        <v>401</v>
      </c>
      <c r="L19" s="96"/>
      <c r="M19" s="96" t="s">
        <v>209</v>
      </c>
      <c r="N19" s="65"/>
    </row>
    <row r="20" ht="14.25" spans="1:14">
      <c r="K20" s="65"/>
      <c r="L20" s="65"/>
      <c r="M20" s="65"/>
      <c r="N20" s="65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2026-02-01T01:25:44Z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