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<sst xmlns="http://schemas.openxmlformats.org/spreadsheetml/2006/main" count="702" uniqueCount="326">
  <si>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</si>
  <si>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</si>
  <si>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</si>
  <si>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</si>
  <si>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</si>
  <si>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</si>
  <si>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</si>
  <si>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</si>
  <si>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</si>
  <si>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</si>
  <si>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</si>
  <si>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</si>
  <si>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</si>
  <si>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</si>
  <si>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</si>
  <si>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</si>
  <si>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</si>
  <si>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</si>
  <si>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</si>
  <si>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</si>
  <si>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</si>
  <si>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</si>
  <si>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</si>
  <si>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</si>
  <si>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</si>
  <si>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</si>
  <si>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</si>
  <si>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</si>
  <si>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</si>
  <si>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</si>
  <si>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</si>
  <si>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</si>
  <si>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</si>
  <si>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</si>
  <si>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</si>
  <si>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</si>
  <si>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</si>
  <si>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</si>
  <si>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</si>
  <si>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</si>
  <si>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</si>
  <si>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</si>
  <si>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</si>
  <si>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</si>
  <si>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</si>
  <si>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</si>
  <si>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</si>
  <si>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</si>
  <si>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</si>
  <si>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</si>
  <si>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</si>
  <si>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</si>
  <si>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</si>
  <si>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</si>
  <si>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</si>
  <si>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</si>
  <si>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</si>
  <si>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</si>
  <si>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天津</t>
  </si>
  <si>
    <t>订单基础信息</t>
  </si>
  <si>
    <t>生产•出货进度</t>
  </si>
  <si>
    <t>指示•确认资料</t>
  </si>
  <si>
    <t>款号</t>
  </si>
  <si>
    <t>TAZZCN82846</t>
  </si>
  <si>
    <t>合同交期</t>
  </si>
  <si>
    <t>产前确认样</t>
  </si>
  <si>
    <t>有</t>
  </si>
  <si>
    <t>无</t>
  </si>
  <si>
    <t>品名</t>
  </si>
  <si>
    <t>女式连帽皮肤衣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</si>
  <si>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</si>
  <si>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</si>
  <si>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</si>
  <si>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</si>
  <si>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</si>
  <si>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</si>
  <si>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</si>
  <si>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</si>
  <si>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</si>
  <si>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</si>
  <si>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</si>
  <si>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</si>
  <si>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</si>
  <si>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</si>
  <si>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</si>
  <si>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</si>
  <si>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</si>
  <si>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</si>
  <si>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</si>
  <si>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</si>
  <si>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</si>
  <si>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</si>
  <si>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</si>
  <si>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</si>
  <si>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</si>
  <si>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</si>
  <si>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</si>
  <si>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</si>
  <si>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</si>
  <si>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</si>
  <si>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</si>
  <si>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</si>
  <si>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</si>
  <si>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</si>
  <si>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</si>
  <si>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</si>
  <si>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</si>
  <si>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</si>
  <si>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</si>
  <si>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</si>
  <si>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</si>
  <si>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</si>
  <si>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</si>
  <si>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</si>
  <si>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</si>
  <si>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</si>
  <si>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</si>
  <si>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</si>
  <si>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</si>
  <si>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暮紫色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</si>
  <si>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</si>
  <si>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暮紫色L号3件，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</si>
  <si>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</si>
  <si>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</si>
  <si>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</si>
  <si>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</si>
  <si>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</si>
  <si>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1.下摆扭。</t>
  </si>
  <si>
    <t>2.脏污。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</si>
  <si>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</si>
  <si>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</si>
  <si>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</si>
  <si>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</si>
  <si>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</si>
  <si>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</si>
  <si>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</si>
  <si>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</si>
  <si>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</si>
  <si>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李泽锋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</si>
  <si>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</si>
  <si>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</si>
  <si>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</si>
  <si>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</si>
  <si>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</si>
  <si>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</si>
  <si>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探越（北京）</t>
  </si>
  <si>
    <t>探越（天津）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</si>
  <si>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</si>
  <si>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</si>
  <si>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</si>
  <si>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</si>
  <si>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</si>
  <si>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</si>
  <si>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</si>
  <si>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1.浅色注意脏污.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</si>
  <si>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</si>
  <si>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</si>
  <si>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</si>
  <si>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</si>
  <si>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</si>
  <si>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</si>
  <si>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</si>
  <si>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</si>
  <si>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</si>
  <si>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</si>
  <si>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</si>
  <si>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</si>
  <si>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</si>
  <si>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</si>
  <si>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</si>
  <si>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</si>
  <si>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</si>
  <si>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</si>
  <si>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</si>
  <si>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</si>
  <si>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</si>
  <si>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</si>
  <si>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</si>
  <si>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</si>
  <si>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</si>
  <si>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</si>
  <si>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</si>
  <si>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</si>
  <si>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</si>
  <si>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</si>
  <si>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</si>
  <si>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</si>
  <si>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</si>
  <si>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</si>
  <si>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</si>
  <si>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</si>
  <si>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</si>
  <si>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</si>
  <si>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87.90.95.100.105</t>
  </si>
  <si>
    <t>情况说明：</t>
  </si>
  <si>
    <t xml:space="preserve">【问题点描述】  </t>
  </si>
  <si>
    <t>1.脏污1件</t>
  </si>
  <si>
    <t>2.开线1.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</si>
  <si>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</si>
  <si>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</si>
  <si>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</si>
  <si>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</si>
  <si>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</si>
  <si>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</si>
  <si>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</si>
  <si>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此次出货900件，按照探路者要求抽箱验货80件，未超标，同意出货。</t>
  </si>
  <si>
    <t>品控部</t>
  </si>
  <si>
    <t>检验人</t>
  </si>
  <si>
    <t>杨金铃</t>
  </si>
  <si>
    <t>QC规格测量表</t>
  </si>
  <si>
    <t>部位名称</t>
  </si>
  <si>
    <t>指示规格  FINAL SPEC</t>
  </si>
  <si>
    <t>样品规格  SAMPLE SPEC</t>
  </si>
  <si>
    <t>155/84B</t>
  </si>
  <si>
    <t>160/88B</t>
  </si>
  <si>
    <t>160/92B</t>
  </si>
  <si>
    <t>165/96B</t>
  </si>
  <si>
    <t>170/100B</t>
  </si>
  <si>
    <t>后中长</t>
  </si>
  <si>
    <t>0.+0.5</t>
  </si>
  <si>
    <t>+1 +0.5</t>
  </si>
  <si>
    <t>+1/0</t>
  </si>
  <si>
    <t>0/0.</t>
  </si>
  <si>
    <t>胸围</t>
  </si>
  <si>
    <t>104</t>
  </si>
  <si>
    <t>0.5/0/</t>
  </si>
  <si>
    <t>+1  +1</t>
  </si>
  <si>
    <t>0/0</t>
  </si>
  <si>
    <t>摆围</t>
  </si>
  <si>
    <t>114</t>
  </si>
  <si>
    <t>0/0.2</t>
  </si>
  <si>
    <t>1 +0.5</t>
  </si>
  <si>
    <t>0.5 +0.5</t>
  </si>
  <si>
    <t>肩宽</t>
  </si>
  <si>
    <t>肩点袖长</t>
  </si>
  <si>
    <t>0.5/0</t>
  </si>
  <si>
    <t>袖肥/2</t>
  </si>
  <si>
    <t>0/0.5</t>
  </si>
  <si>
    <t>袖肘围/2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</si>
  <si>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</si>
  <si>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</si>
  <si>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</si>
  <si>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</si>
  <si>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</si>
  <si>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</si>
  <si>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</si>
  <si>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</si>
  <si>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</si>
  <si>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</si>
  <si>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</si>
  <si>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</si>
  <si>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</si>
  <si>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</si>
  <si>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</si>
  <si>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</si>
  <si>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</si>
  <si>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FW08820</t>
  </si>
  <si>
    <t>24SS暮紫色/R100//</t>
  </si>
  <si>
    <t>台华高新染整（嘉兴）有限公司</t>
  </si>
  <si>
    <t>YES</t>
  </si>
  <si>
    <t>制表时间：2025-12-10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</si>
  <si>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</si>
  <si>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</si>
  <si>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</si>
  <si>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</si>
  <si>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</si>
  <si>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</si>
  <si>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</si>
  <si>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</si>
  <si>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</si>
  <si>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</si>
  <si>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</si>
  <si>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</si>
  <si>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</si>
  <si>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</si>
  <si>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</si>
  <si>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</si>
  <si>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</si>
  <si>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</si>
  <si>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</si>
  <si>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</si>
  <si>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</si>
  <si>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</si>
  <si>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</si>
  <si>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</si>
  <si>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</si>
  <si>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</si>
  <si>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</si>
  <si>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</si>
  <si>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</si>
  <si>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</si>
  <si>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</si>
  <si>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</si>
  <si>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</si>
  <si>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</si>
  <si>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</si>
  <si>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</si>
  <si>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</si>
  <si>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</si>
  <si>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</si>
  <si>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</si>
  <si>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</si>
  <si>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</si>
  <si>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</si>
  <si>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</si>
  <si>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</si>
  <si>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</si>
  <si>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</si>
  <si>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</si>
  <si>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</si>
  <si>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</si>
  <si>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</si>
  <si>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</si>
  <si>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</si>
  <si>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广东盈通新材料有限公司</t>
  </si>
  <si>
    <t>左前胸</t>
  </si>
  <si>
    <t>油墨印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</si>
  <si>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</si>
  <si>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</si>
  <si>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</si>
  <si>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</si>
  <si>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</si>
  <si>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</si>
  <si>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XJ00015</t>
  </si>
  <si>
    <t>XXXX白/710//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</si>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</sst>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12"/>
      <color rgb="FF000000"/>
      <name val="微软雅黑"/>
      <family val="2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name val="微软雅黑"/>
      <charset val="134"/>
    </font>
    <font>
      <b/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11" borderId="6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7" applyNumberFormat="0" applyFill="0" applyAlignment="0" applyProtection="0">
      <alignment vertical="center"/>
    </xf>
    <xf numFmtId="0" fontId="50" fillId="0" borderId="6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2" borderId="69" applyNumberFormat="0" applyAlignment="0" applyProtection="0">
      <alignment vertical="center"/>
    </xf>
    <xf numFmtId="0" fontId="52" fillId="13" borderId="70" applyNumberFormat="0" applyAlignment="0" applyProtection="0">
      <alignment vertical="center"/>
    </xf>
    <xf numFmtId="0" fontId="53" fillId="13" borderId="69" applyNumberFormat="0" applyAlignment="0" applyProtection="0">
      <alignment vertical="center"/>
    </xf>
    <xf numFmtId="0" fontId="54" fillId="14" borderId="71" applyNumberFormat="0" applyAlignment="0" applyProtection="0">
      <alignment vertical="center"/>
    </xf>
    <xf numFmtId="0" fontId="55" fillId="0" borderId="72" applyNumberFormat="0" applyFill="0" applyAlignment="0" applyProtection="0">
      <alignment vertical="center"/>
    </xf>
    <xf numFmtId="0" fontId="56" fillId="0" borderId="73" applyNumberFormat="0" applyFill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2" fillId="0" borderId="0">
      <alignment horizontal="center" vertical="center"/>
    </xf>
    <xf numFmtId="0" fontId="34" fillId="0" borderId="0">
      <alignment vertical="center"/>
    </xf>
    <xf numFmtId="0" fontId="8" fillId="0" borderId="0">
      <alignment vertical="center"/>
    </xf>
    <xf numFmtId="0" fontId="8" fillId="0" borderId="0"/>
    <xf numFmtId="0" fontId="34" fillId="0" borderId="0">
      <alignment vertical="center"/>
    </xf>
    <xf numFmtId="0" fontId="7" fillId="0" borderId="0">
      <alignment horizontal="center" vertical="center"/>
    </xf>
    <xf numFmtId="0" fontId="63" fillId="0" borderId="0">
      <alignment horizontal="center" vertical="center"/>
    </xf>
    <xf numFmtId="0" fontId="63" fillId="0" borderId="0">
      <alignment horizontal="center" vertical="top"/>
    </xf>
    <xf numFmtId="0" fontId="64" fillId="0" borderId="0">
      <alignment vertical="center"/>
    </xf>
    <xf numFmtId="0" fontId="8" fillId="0" borderId="0">
      <alignment vertical="center"/>
    </xf>
    <xf numFmtId="0" fontId="65" fillId="0" borderId="0">
      <alignment vertical="center"/>
    </xf>
  </cellStyleXfs>
  <cellXfs count="3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3" borderId="5" xfId="55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6" fillId="0" borderId="0" xfId="55" applyFont="1" applyFill="1" applyBorder="1" applyAlignment="1">
      <alignment horizontal="center" vertical="center" wrapText="1"/>
    </xf>
    <xf numFmtId="0" fontId="12" fillId="0" borderId="9" xfId="49" applyFont="1" applyFill="1" applyBorder="1" applyAlignment="1">
      <alignment horizontal="center" vertical="center" wrapText="1"/>
    </xf>
    <xf numFmtId="0" fontId="13" fillId="0" borderId="2" xfId="49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5" fillId="4" borderId="11" xfId="55" applyFont="1" applyFill="1" applyBorder="1" applyAlignment="1">
      <alignment horizontal="center" vertical="center" wrapText="1"/>
    </xf>
    <xf numFmtId="0" fontId="15" fillId="4" borderId="12" xfId="56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5" fillId="0" borderId="13" xfId="55" applyFont="1" applyBorder="1" applyAlignment="1">
      <alignment horizontal="center" vertical="center" wrapText="1"/>
    </xf>
    <xf numFmtId="0" fontId="16" fillId="0" borderId="13" xfId="54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7" fillId="5" borderId="0" xfId="52" applyFont="1" applyFill="1"/>
    <xf numFmtId="0" fontId="18" fillId="5" borderId="0" xfId="52" applyFont="1" applyFill="1" applyBorder="1" applyAlignment="1">
      <alignment horizontal="center"/>
    </xf>
    <xf numFmtId="0" fontId="17" fillId="5" borderId="0" xfId="52" applyFont="1" applyFill="1" applyBorder="1" applyAlignment="1">
      <alignment horizontal="center"/>
    </xf>
    <xf numFmtId="0" fontId="18" fillId="5" borderId="2" xfId="51" applyFont="1" applyFill="1" applyBorder="1" applyAlignment="1">
      <alignment horizontal="left" vertical="center"/>
    </xf>
    <xf numFmtId="0" fontId="17" fillId="5" borderId="2" xfId="51" applyFont="1" applyFill="1" applyBorder="1" applyAlignment="1">
      <alignment horizontal="center" vertical="center"/>
    </xf>
    <xf numFmtId="0" fontId="18" fillId="5" borderId="2" xfId="51" applyFont="1" applyFill="1" applyBorder="1" applyAlignment="1">
      <alignment vertical="center"/>
    </xf>
    <xf numFmtId="0" fontId="17" fillId="5" borderId="2" xfId="52" applyFont="1" applyFill="1" applyBorder="1" applyAlignment="1">
      <alignment horizontal="center"/>
    </xf>
    <xf numFmtId="0" fontId="18" fillId="5" borderId="2" xfId="52" applyFont="1" applyFill="1" applyBorder="1" applyAlignment="1" applyProtection="1">
      <alignment horizontal="center" vertical="center"/>
    </xf>
    <xf numFmtId="0" fontId="18" fillId="5" borderId="2" xfId="52" applyFont="1" applyFill="1" applyBorder="1" applyAlignment="1">
      <alignment horizontal="center" vertical="center"/>
    </xf>
    <xf numFmtId="0" fontId="19" fillId="0" borderId="2" xfId="58" applyFont="1" applyFill="1" applyBorder="1" applyAlignment="1">
      <alignment horizontal="center"/>
    </xf>
    <xf numFmtId="0" fontId="20" fillId="0" borderId="2" xfId="58" applyFont="1" applyFill="1" applyBorder="1" applyAlignment="1">
      <alignment horizontal="center"/>
    </xf>
    <xf numFmtId="0" fontId="3" fillId="5" borderId="2" xfId="0" applyNumberFormat="1" applyFont="1" applyFill="1" applyBorder="1" applyAlignment="1">
      <alignment horizontal="center"/>
    </xf>
    <xf numFmtId="0" fontId="19" fillId="0" borderId="4" xfId="58" applyFont="1" applyFill="1" applyBorder="1" applyAlignment="1">
      <alignment horizontal="center"/>
    </xf>
    <xf numFmtId="176" fontId="21" fillId="0" borderId="2" xfId="58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 vertical="center"/>
    </xf>
    <xf numFmtId="176" fontId="22" fillId="0" borderId="2" xfId="58" applyNumberFormat="1" applyFont="1" applyBorder="1" applyAlignment="1">
      <alignment horizontal="center"/>
    </xf>
    <xf numFmtId="49" fontId="18" fillId="5" borderId="2" xfId="53" applyNumberFormat="1" applyFont="1" applyFill="1" applyBorder="1" applyAlignment="1">
      <alignment horizontal="center" vertical="center"/>
    </xf>
    <xf numFmtId="49" fontId="23" fillId="5" borderId="2" xfId="52" applyNumberFormat="1" applyFont="1" applyFill="1" applyBorder="1" applyAlignment="1">
      <alignment horizontal="center" vertical="center"/>
    </xf>
    <xf numFmtId="49" fontId="20" fillId="6" borderId="4" xfId="59" applyNumberFormat="1" applyFont="1" applyFill="1" applyBorder="1" applyAlignment="1">
      <alignment horizontal="center" vertical="center"/>
    </xf>
    <xf numFmtId="49" fontId="17" fillId="5" borderId="2" xfId="53" applyNumberFormat="1" applyFont="1" applyFill="1" applyBorder="1" applyAlignment="1">
      <alignment horizontal="center" vertical="center"/>
    </xf>
    <xf numFmtId="49" fontId="20" fillId="0" borderId="4" xfId="59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8" fillId="0" borderId="0" xfId="51" applyFill="1" applyBorder="1" applyAlignment="1">
      <alignment horizontal="left" vertical="center"/>
    </xf>
    <xf numFmtId="0" fontId="8" fillId="0" borderId="0" xfId="51" applyFont="1" applyFill="1" applyAlignment="1">
      <alignment horizontal="left" vertical="center"/>
    </xf>
    <xf numFmtId="0" fontId="8" fillId="0" borderId="0" xfId="51" applyFill="1" applyAlignment="1">
      <alignment horizontal="left" vertical="center"/>
    </xf>
    <xf numFmtId="0" fontId="24" fillId="0" borderId="14" xfId="51" applyFont="1" applyFill="1" applyBorder="1" applyAlignment="1">
      <alignment horizontal="center" vertical="top"/>
    </xf>
    <xf numFmtId="0" fontId="25" fillId="0" borderId="15" xfId="51" applyFont="1" applyFill="1" applyBorder="1" applyAlignment="1">
      <alignment horizontal="left" vertical="center"/>
    </xf>
    <xf numFmtId="0" fontId="26" fillId="0" borderId="16" xfId="51" applyFont="1" applyFill="1" applyBorder="1" applyAlignment="1">
      <alignment horizontal="center" vertical="center"/>
    </xf>
    <xf numFmtId="0" fontId="25" fillId="0" borderId="16" xfId="51" applyFont="1" applyFill="1" applyBorder="1" applyAlignment="1">
      <alignment horizontal="center" vertical="center"/>
    </xf>
    <xf numFmtId="0" fontId="27" fillId="0" borderId="16" xfId="51" applyFont="1" applyFill="1" applyBorder="1" applyAlignment="1">
      <alignment vertical="center"/>
    </xf>
    <xf numFmtId="0" fontId="25" fillId="0" borderId="16" xfId="51" applyFont="1" applyFill="1" applyBorder="1" applyAlignment="1">
      <alignment vertical="center"/>
    </xf>
    <xf numFmtId="0" fontId="27" fillId="0" borderId="16" xfId="51" applyFont="1" applyFill="1" applyBorder="1" applyAlignment="1">
      <alignment horizontal="center" vertical="center"/>
    </xf>
    <xf numFmtId="0" fontId="25" fillId="0" borderId="16" xfId="51" applyFont="1" applyFill="1" applyBorder="1" applyAlignment="1">
      <alignment horizontal="left" vertical="center"/>
    </xf>
    <xf numFmtId="0" fontId="27" fillId="0" borderId="17" xfId="51" applyFont="1" applyFill="1" applyBorder="1" applyAlignment="1">
      <alignment horizontal="center" vertical="center"/>
    </xf>
    <xf numFmtId="0" fontId="25" fillId="0" borderId="18" xfId="51" applyFont="1" applyFill="1" applyBorder="1" applyAlignment="1">
      <alignment vertical="center"/>
    </xf>
    <xf numFmtId="0" fontId="26" fillId="0" borderId="19" xfId="5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vertical="center"/>
    </xf>
    <xf numFmtId="58" fontId="27" fillId="0" borderId="19" xfId="51" applyNumberFormat="1" applyFont="1" applyFill="1" applyBorder="1" applyAlignment="1">
      <alignment horizontal="center" vertical="center"/>
    </xf>
    <xf numFmtId="0" fontId="27" fillId="0" borderId="19" xfId="5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horizontal="center" vertical="center"/>
    </xf>
    <xf numFmtId="0" fontId="25" fillId="0" borderId="20" xfId="51" applyFont="1" applyFill="1" applyBorder="1" applyAlignment="1">
      <alignment horizontal="center" vertical="center"/>
    </xf>
    <xf numFmtId="0" fontId="25" fillId="0" borderId="18" xfId="51" applyFont="1" applyFill="1" applyBorder="1" applyAlignment="1">
      <alignment horizontal="left" vertical="center"/>
    </xf>
    <xf numFmtId="0" fontId="26" fillId="0" borderId="20" xfId="51" applyFont="1" applyBorder="1" applyAlignment="1">
      <alignment vertical="center"/>
    </xf>
    <xf numFmtId="0" fontId="25" fillId="0" borderId="19" xfId="51" applyFont="1" applyFill="1" applyBorder="1" applyAlignment="1">
      <alignment horizontal="left" vertical="center"/>
    </xf>
    <xf numFmtId="0" fontId="27" fillId="0" borderId="19" xfId="51" applyFont="1" applyFill="1" applyBorder="1" applyAlignment="1">
      <alignment horizontal="left" vertical="center"/>
    </xf>
    <xf numFmtId="0" fontId="27" fillId="0" borderId="20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vertical="center"/>
    </xf>
    <xf numFmtId="0" fontId="26" fillId="0" borderId="22" xfId="51" applyFont="1" applyFill="1" applyBorder="1" applyAlignment="1">
      <alignment horizontal="right" vertical="center"/>
    </xf>
    <xf numFmtId="0" fontId="25" fillId="0" borderId="22" xfId="51" applyFont="1" applyFill="1" applyBorder="1" applyAlignment="1">
      <alignment vertical="center"/>
    </xf>
    <xf numFmtId="0" fontId="27" fillId="0" borderId="22" xfId="51" applyFont="1" applyFill="1" applyBorder="1" applyAlignment="1">
      <alignment vertical="center"/>
    </xf>
    <xf numFmtId="0" fontId="27" fillId="0" borderId="22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left" vertical="center"/>
    </xf>
    <xf numFmtId="0" fontId="27" fillId="0" borderId="23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27" fillId="0" borderId="0" xfId="51" applyFont="1" applyFill="1" applyBorder="1" applyAlignment="1">
      <alignment vertical="center"/>
    </xf>
    <xf numFmtId="0" fontId="27" fillId="0" borderId="0" xfId="51" applyFont="1" applyFill="1" applyAlignment="1">
      <alignment horizontal="left" vertical="center"/>
    </xf>
    <xf numFmtId="0" fontId="25" fillId="0" borderId="15" xfId="51" applyFont="1" applyFill="1" applyBorder="1" applyAlignment="1">
      <alignment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25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7" fillId="0" borderId="19" xfId="51" applyFont="1" applyFill="1" applyBorder="1" applyAlignment="1">
      <alignment vertical="center"/>
    </xf>
    <xf numFmtId="0" fontId="27" fillId="0" borderId="27" xfId="51" applyFont="1" applyFill="1" applyBorder="1" applyAlignment="1">
      <alignment horizontal="center" vertical="center"/>
    </xf>
    <xf numFmtId="0" fontId="27" fillId="0" borderId="28" xfId="51" applyFont="1" applyFill="1" applyBorder="1" applyAlignment="1">
      <alignment horizontal="center" vertical="center"/>
    </xf>
    <xf numFmtId="0" fontId="27" fillId="0" borderId="29" xfId="51" applyFont="1" applyFill="1" applyBorder="1" applyAlignment="1">
      <alignment horizontal="center" vertical="center"/>
    </xf>
    <xf numFmtId="0" fontId="28" fillId="0" borderId="30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/>
    </xf>
    <xf numFmtId="0" fontId="27" fillId="0" borderId="18" xfId="51" applyFont="1" applyFill="1" applyBorder="1" applyAlignment="1">
      <alignment horizontal="left" vertical="center"/>
    </xf>
    <xf numFmtId="0" fontId="27" fillId="0" borderId="30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7" fillId="0" borderId="18" xfId="51" applyFont="1" applyFill="1" applyBorder="1" applyAlignment="1">
      <alignment horizontal="left" vertical="center" wrapText="1"/>
    </xf>
    <xf numFmtId="0" fontId="27" fillId="0" borderId="19" xfId="51" applyFont="1" applyFill="1" applyBorder="1" applyAlignment="1">
      <alignment horizontal="left" vertical="center" wrapText="1"/>
    </xf>
    <xf numFmtId="0" fontId="27" fillId="0" borderId="20" xfId="51" applyFont="1" applyFill="1" applyBorder="1" applyAlignment="1">
      <alignment horizontal="left" vertical="center" wrapText="1"/>
    </xf>
    <xf numFmtId="0" fontId="25" fillId="0" borderId="21" xfId="51" applyFont="1" applyFill="1" applyBorder="1" applyAlignment="1">
      <alignment horizontal="left" vertical="center"/>
    </xf>
    <xf numFmtId="0" fontId="8" fillId="0" borderId="22" xfId="51" applyFill="1" applyBorder="1" applyAlignment="1">
      <alignment horizontal="center" vertical="center"/>
    </xf>
    <xf numFmtId="0" fontId="8" fillId="0" borderId="23" xfId="51" applyFill="1" applyBorder="1" applyAlignment="1">
      <alignment horizontal="center" vertical="center"/>
    </xf>
    <xf numFmtId="0" fontId="25" fillId="0" borderId="31" xfId="51" applyFont="1" applyFill="1" applyBorder="1" applyAlignment="1">
      <alignment horizontal="center" vertical="center"/>
    </xf>
    <xf numFmtId="0" fontId="25" fillId="0" borderId="32" xfId="51" applyFont="1" applyFill="1" applyBorder="1" applyAlignment="1">
      <alignment horizontal="left" vertical="center"/>
    </xf>
    <xf numFmtId="0" fontId="8" fillId="0" borderId="30" xfId="51" applyFont="1" applyFill="1" applyBorder="1" applyAlignment="1">
      <alignment horizontal="left" vertical="center"/>
    </xf>
    <xf numFmtId="0" fontId="8" fillId="0" borderId="28" xfId="51" applyFont="1" applyFill="1" applyBorder="1" applyAlignment="1">
      <alignment horizontal="left" vertical="center"/>
    </xf>
    <xf numFmtId="0" fontId="8" fillId="0" borderId="29" xfId="51" applyFont="1" applyFill="1" applyBorder="1" applyAlignment="1">
      <alignment horizontal="left" vertical="center"/>
    </xf>
    <xf numFmtId="0" fontId="29" fillId="0" borderId="30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7" fillId="0" borderId="34" xfId="51" applyFont="1" applyFill="1" applyBorder="1" applyAlignment="1">
      <alignment horizontal="left" vertical="center"/>
    </xf>
    <xf numFmtId="0" fontId="27" fillId="0" borderId="35" xfId="51" applyFont="1" applyFill="1" applyBorder="1" applyAlignment="1">
      <alignment horizontal="left" vertical="center"/>
    </xf>
    <xf numFmtId="0" fontId="28" fillId="0" borderId="15" xfId="51" applyFont="1" applyFill="1" applyBorder="1" applyAlignment="1">
      <alignment horizontal="left" vertical="center"/>
    </xf>
    <xf numFmtId="0" fontId="28" fillId="0" borderId="16" xfId="51" applyFont="1" applyFill="1" applyBorder="1" applyAlignment="1">
      <alignment horizontal="left" vertical="center"/>
    </xf>
    <xf numFmtId="0" fontId="28" fillId="0" borderId="17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5" fillId="0" borderId="36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horizontal="center" vertical="center"/>
    </xf>
    <xf numFmtId="58" fontId="27" fillId="0" borderId="22" xfId="51" applyNumberFormat="1" applyFont="1" applyFill="1" applyBorder="1" applyAlignment="1">
      <alignment vertical="center"/>
    </xf>
    <xf numFmtId="0" fontId="25" fillId="0" borderId="22" xfId="51" applyFont="1" applyFill="1" applyBorder="1" applyAlignment="1">
      <alignment horizontal="center" vertical="center"/>
    </xf>
    <xf numFmtId="0" fontId="27" fillId="0" borderId="23" xfId="51" applyFont="1" applyFill="1" applyBorder="1" applyAlignment="1">
      <alignment horizontal="center" vertical="center"/>
    </xf>
    <xf numFmtId="0" fontId="8" fillId="0" borderId="0" xfId="51" applyFont="1" applyAlignment="1">
      <alignment horizontal="left" vertical="center"/>
    </xf>
    <xf numFmtId="0" fontId="30" fillId="0" borderId="14" xfId="51" applyFont="1" applyBorder="1" applyAlignment="1">
      <alignment horizontal="center" vertical="top"/>
    </xf>
    <xf numFmtId="0" fontId="29" fillId="0" borderId="37" xfId="51" applyFont="1" applyBorder="1" applyAlignment="1">
      <alignment horizontal="left" vertical="center"/>
    </xf>
    <xf numFmtId="0" fontId="26" fillId="0" borderId="38" xfId="51" applyFont="1" applyBorder="1" applyAlignment="1">
      <alignment horizontal="center" vertical="center"/>
    </xf>
    <xf numFmtId="0" fontId="29" fillId="0" borderId="38" xfId="51" applyFont="1" applyBorder="1" applyAlignment="1">
      <alignment horizontal="center" vertical="center"/>
    </xf>
    <xf numFmtId="0" fontId="28" fillId="0" borderId="38" xfId="51" applyFont="1" applyBorder="1" applyAlignment="1">
      <alignment horizontal="left" vertical="center"/>
    </xf>
    <xf numFmtId="0" fontId="8" fillId="0" borderId="38" xfId="51" applyFont="1" applyBorder="1" applyAlignment="1">
      <alignment horizontal="center" vertical="center"/>
    </xf>
    <xf numFmtId="0" fontId="8" fillId="0" borderId="39" xfId="51" applyFont="1" applyBorder="1" applyAlignment="1">
      <alignment horizontal="center" vertical="center"/>
    </xf>
    <xf numFmtId="0" fontId="28" fillId="0" borderId="15" xfId="51" applyFont="1" applyBorder="1" applyAlignment="1">
      <alignment horizontal="center" vertical="center"/>
    </xf>
    <xf numFmtId="0" fontId="28" fillId="0" borderId="16" xfId="51" applyFont="1" applyBorder="1" applyAlignment="1">
      <alignment horizontal="center" vertical="center"/>
    </xf>
    <xf numFmtId="0" fontId="28" fillId="0" borderId="17" xfId="51" applyFont="1" applyBorder="1" applyAlignment="1">
      <alignment horizontal="center" vertical="center"/>
    </xf>
    <xf numFmtId="0" fontId="29" fillId="0" borderId="15" xfId="51" applyFont="1" applyBorder="1" applyAlignment="1">
      <alignment horizontal="center" vertical="center"/>
    </xf>
    <xf numFmtId="0" fontId="29" fillId="0" borderId="16" xfId="51" applyFont="1" applyBorder="1" applyAlignment="1">
      <alignment horizontal="center" vertical="center"/>
    </xf>
    <xf numFmtId="0" fontId="29" fillId="0" borderId="17" xfId="51" applyFont="1" applyBorder="1" applyAlignment="1">
      <alignment horizontal="center" vertical="center"/>
    </xf>
    <xf numFmtId="0" fontId="28" fillId="0" borderId="18" xfId="51" applyFont="1" applyBorder="1" applyAlignment="1">
      <alignment horizontal="left" vertical="center"/>
    </xf>
    <xf numFmtId="0" fontId="26" fillId="0" borderId="19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8" fillId="0" borderId="19" xfId="51" applyFont="1" applyBorder="1" applyAlignment="1">
      <alignment horizontal="left" vertical="center"/>
    </xf>
    <xf numFmtId="14" fontId="26" fillId="0" borderId="19" xfId="51" applyNumberFormat="1" applyFont="1" applyBorder="1" applyAlignment="1">
      <alignment horizontal="center" vertical="center"/>
    </xf>
    <xf numFmtId="14" fontId="26" fillId="0" borderId="20" xfId="51" applyNumberFormat="1" applyFont="1" applyBorder="1" applyAlignment="1">
      <alignment horizontal="center" vertical="center"/>
    </xf>
    <xf numFmtId="0" fontId="28" fillId="0" borderId="18" xfId="51" applyFont="1" applyBorder="1" applyAlignment="1">
      <alignment vertical="center"/>
    </xf>
    <xf numFmtId="0" fontId="28" fillId="0" borderId="19" xfId="51" applyFont="1" applyBorder="1" applyAlignment="1">
      <alignment vertical="center"/>
    </xf>
    <xf numFmtId="0" fontId="26" fillId="0" borderId="27" xfId="51" applyFont="1" applyBorder="1" applyAlignment="1">
      <alignment horizontal="left" vertical="center"/>
    </xf>
    <xf numFmtId="0" fontId="26" fillId="0" borderId="29" xfId="51" applyFont="1" applyBorder="1" applyAlignment="1">
      <alignment horizontal="left" vertical="center"/>
    </xf>
    <xf numFmtId="0" fontId="8" fillId="0" borderId="19" xfId="51" applyFont="1" applyBorder="1" applyAlignment="1">
      <alignment vertical="center"/>
    </xf>
    <xf numFmtId="0" fontId="31" fillId="0" borderId="21" xfId="51" applyFont="1" applyBorder="1" applyAlignment="1">
      <alignment vertical="center"/>
    </xf>
    <xf numFmtId="0" fontId="26" fillId="0" borderId="22" xfId="51" applyFont="1" applyBorder="1" applyAlignment="1">
      <alignment horizontal="center" vertical="center"/>
    </xf>
    <xf numFmtId="0" fontId="26" fillId="0" borderId="23" xfId="51" applyFont="1" applyBorder="1" applyAlignment="1">
      <alignment horizontal="center" vertical="center"/>
    </xf>
    <xf numFmtId="0" fontId="28" fillId="0" borderId="21" xfId="51" applyFont="1" applyBorder="1" applyAlignment="1">
      <alignment horizontal="left" vertical="center"/>
    </xf>
    <xf numFmtId="0" fontId="28" fillId="0" borderId="22" xfId="51" applyFont="1" applyBorder="1" applyAlignment="1">
      <alignment horizontal="left" vertical="center"/>
    </xf>
    <xf numFmtId="14" fontId="26" fillId="0" borderId="22" xfId="51" applyNumberFormat="1" applyFont="1" applyBorder="1" applyAlignment="1">
      <alignment horizontal="center" vertical="center"/>
    </xf>
    <xf numFmtId="14" fontId="26" fillId="0" borderId="23" xfId="51" applyNumberFormat="1" applyFont="1" applyBorder="1" applyAlignment="1">
      <alignment horizontal="center" vertical="center"/>
    </xf>
    <xf numFmtId="0" fontId="26" fillId="0" borderId="22" xfId="51" applyFont="1" applyBorder="1" applyAlignment="1">
      <alignment horizontal="left" vertical="center"/>
    </xf>
    <xf numFmtId="0" fontId="26" fillId="0" borderId="23" xfId="51" applyFont="1" applyBorder="1" applyAlignment="1">
      <alignment horizontal="left" vertical="center"/>
    </xf>
    <xf numFmtId="0" fontId="29" fillId="0" borderId="0" xfId="51" applyFont="1" applyBorder="1" applyAlignment="1">
      <alignment horizontal="left" vertical="center"/>
    </xf>
    <xf numFmtId="0" fontId="28" fillId="0" borderId="15" xfId="51" applyFont="1" applyBorder="1" applyAlignment="1">
      <alignment vertical="center"/>
    </xf>
    <xf numFmtId="0" fontId="8" fillId="0" borderId="16" xfId="51" applyFont="1" applyBorder="1" applyAlignment="1">
      <alignment horizontal="left" vertical="center"/>
    </xf>
    <xf numFmtId="0" fontId="26" fillId="0" borderId="16" xfId="51" applyFont="1" applyBorder="1" applyAlignment="1">
      <alignment horizontal="left" vertical="center"/>
    </xf>
    <xf numFmtId="0" fontId="8" fillId="0" borderId="16" xfId="51" applyFont="1" applyBorder="1" applyAlignment="1">
      <alignment vertical="center"/>
    </xf>
    <xf numFmtId="0" fontId="28" fillId="0" borderId="16" xfId="51" applyFont="1" applyBorder="1" applyAlignment="1">
      <alignment vertical="center"/>
    </xf>
    <xf numFmtId="0" fontId="26" fillId="0" borderId="17" xfId="51" applyFont="1" applyBorder="1" applyAlignment="1">
      <alignment horizontal="left" vertical="center"/>
    </xf>
    <xf numFmtId="0" fontId="8" fillId="0" borderId="19" xfId="51" applyFont="1" applyBorder="1" applyAlignment="1">
      <alignment horizontal="left" vertical="center"/>
    </xf>
    <xf numFmtId="0" fontId="28" fillId="0" borderId="23" xfId="51" applyFont="1" applyBorder="1" applyAlignment="1">
      <alignment horizontal="left" vertical="center"/>
    </xf>
    <xf numFmtId="0" fontId="28" fillId="0" borderId="0" xfId="51" applyFont="1" applyBorder="1" applyAlignment="1">
      <alignment horizontal="left" vertical="center"/>
    </xf>
    <xf numFmtId="0" fontId="27" fillId="0" borderId="15" xfId="51" applyFont="1" applyBorder="1" applyAlignment="1">
      <alignment horizontal="left" vertical="center"/>
    </xf>
    <xf numFmtId="0" fontId="27" fillId="0" borderId="16" xfId="51" applyFont="1" applyBorder="1" applyAlignment="1">
      <alignment horizontal="left" vertical="center"/>
    </xf>
    <xf numFmtId="0" fontId="25" fillId="0" borderId="16" xfId="51" applyFont="1" applyBorder="1" applyAlignment="1">
      <alignment horizontal="left" vertical="center"/>
    </xf>
    <xf numFmtId="0" fontId="25" fillId="0" borderId="17" xfId="51" applyFont="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29" xfId="51" applyFont="1" applyBorder="1" applyAlignment="1">
      <alignment horizontal="left" vertical="center"/>
    </xf>
    <xf numFmtId="0" fontId="26" fillId="0" borderId="21" xfId="51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8" fillId="0" borderId="18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left" vertical="center"/>
    </xf>
    <xf numFmtId="0" fontId="28" fillId="0" borderId="21" xfId="51" applyFont="1" applyBorder="1" applyAlignment="1">
      <alignment horizontal="center" vertical="center"/>
    </xf>
    <xf numFmtId="0" fontId="28" fillId="0" borderId="22" xfId="51" applyFont="1" applyBorder="1" applyAlignment="1">
      <alignment horizontal="center" vertical="center"/>
    </xf>
    <xf numFmtId="0" fontId="28" fillId="0" borderId="23" xfId="51" applyFont="1" applyBorder="1" applyAlignment="1">
      <alignment horizontal="center" vertical="center"/>
    </xf>
    <xf numFmtId="0" fontId="28" fillId="0" borderId="18" xfId="51" applyFont="1" applyBorder="1" applyAlignment="1">
      <alignment horizontal="center" vertical="center"/>
    </xf>
    <xf numFmtId="0" fontId="28" fillId="0" borderId="19" xfId="51" applyFont="1" applyBorder="1" applyAlignment="1">
      <alignment horizontal="center" vertical="center"/>
    </xf>
    <xf numFmtId="0" fontId="25" fillId="0" borderId="19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28" fillId="0" borderId="34" xfId="51" applyFont="1" applyFill="1" applyBorder="1" applyAlignment="1">
      <alignment horizontal="left" vertical="center"/>
    </xf>
    <xf numFmtId="0" fontId="28" fillId="0" borderId="35" xfId="51" applyFont="1" applyFill="1" applyBorder="1" applyAlignment="1">
      <alignment horizontal="left" vertical="center"/>
    </xf>
    <xf numFmtId="0" fontId="29" fillId="0" borderId="0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25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8" fillId="0" borderId="30" xfId="51" applyFont="1" applyBorder="1" applyAlignment="1">
      <alignment horizontal="left" vertical="center"/>
    </xf>
    <xf numFmtId="0" fontId="28" fillId="0" borderId="28" xfId="51" applyFont="1" applyBorder="1" applyAlignment="1">
      <alignment horizontal="left" vertical="center"/>
    </xf>
    <xf numFmtId="0" fontId="28" fillId="0" borderId="29" xfId="51" applyFont="1" applyBorder="1" applyAlignment="1">
      <alignment horizontal="left" vertical="center"/>
    </xf>
    <xf numFmtId="0" fontId="29" fillId="0" borderId="40" xfId="51" applyFont="1" applyBorder="1" applyAlignment="1">
      <alignment vertical="center"/>
    </xf>
    <xf numFmtId="0" fontId="26" fillId="0" borderId="41" xfId="51" applyFont="1" applyBorder="1" applyAlignment="1">
      <alignment horizontal="center" vertical="center"/>
    </xf>
    <xf numFmtId="0" fontId="29" fillId="0" borderId="41" xfId="51" applyFont="1" applyBorder="1" applyAlignment="1">
      <alignment vertical="center"/>
    </xf>
    <xf numFmtId="0" fontId="26" fillId="0" borderId="41" xfId="51" applyFont="1" applyBorder="1" applyAlignment="1">
      <alignment vertical="center"/>
    </xf>
    <xf numFmtId="58" fontId="8" fillId="0" borderId="41" xfId="51" applyNumberFormat="1" applyFont="1" applyBorder="1" applyAlignment="1">
      <alignment vertical="center"/>
    </xf>
    <xf numFmtId="0" fontId="29" fillId="0" borderId="41" xfId="51" applyFont="1" applyBorder="1" applyAlignment="1">
      <alignment horizontal="center" vertical="center"/>
    </xf>
    <xf numFmtId="0" fontId="26" fillId="0" borderId="42" xfId="51" applyFont="1" applyBorder="1" applyAlignment="1">
      <alignment horizontal="center" vertical="center"/>
    </xf>
    <xf numFmtId="0" fontId="29" fillId="0" borderId="43" xfId="51" applyFont="1" applyFill="1" applyBorder="1" applyAlignment="1">
      <alignment horizontal="left" vertical="center"/>
    </xf>
    <xf numFmtId="0" fontId="29" fillId="0" borderId="41" xfId="51" applyFont="1" applyFill="1" applyBorder="1" applyAlignment="1">
      <alignment horizontal="left" vertical="center"/>
    </xf>
    <xf numFmtId="0" fontId="29" fillId="0" borderId="44" xfId="51" applyFont="1" applyFill="1" applyBorder="1" applyAlignment="1">
      <alignment horizontal="left" vertical="center"/>
    </xf>
    <xf numFmtId="0" fontId="29" fillId="0" borderId="45" xfId="51" applyFont="1" applyFill="1" applyBorder="1" applyAlignment="1">
      <alignment horizontal="center" vertical="center"/>
    </xf>
    <xf numFmtId="0" fontId="29" fillId="0" borderId="46" xfId="51" applyFont="1" applyFill="1" applyBorder="1" applyAlignment="1">
      <alignment horizontal="center" vertical="center"/>
    </xf>
    <xf numFmtId="0" fontId="29" fillId="0" borderId="47" xfId="51" applyFont="1" applyFill="1" applyBorder="1" applyAlignment="1">
      <alignment horizontal="center" vertical="center"/>
    </xf>
    <xf numFmtId="0" fontId="29" fillId="0" borderId="21" xfId="51" applyFont="1" applyFill="1" applyBorder="1" applyAlignment="1">
      <alignment horizontal="center" vertical="center"/>
    </xf>
    <xf numFmtId="0" fontId="29" fillId="0" borderId="22" xfId="51" applyFont="1" applyFill="1" applyBorder="1" applyAlignment="1">
      <alignment horizontal="center" vertical="center"/>
    </xf>
    <xf numFmtId="0" fontId="29" fillId="0" borderId="23" xfId="51" applyFont="1" applyFill="1" applyBorder="1" applyAlignment="1">
      <alignment horizontal="center" vertical="center"/>
    </xf>
    <xf numFmtId="58" fontId="29" fillId="0" borderId="41" xfId="51" applyNumberFormat="1" applyFont="1" applyBorder="1" applyAlignment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8" fillId="0" borderId="0" xfId="51" applyFont="1" applyBorder="1" applyAlignment="1">
      <alignment horizontal="left" vertical="center"/>
    </xf>
    <xf numFmtId="0" fontId="32" fillId="0" borderId="14" xfId="51" applyFont="1" applyBorder="1" applyAlignment="1">
      <alignment horizontal="center" vertical="top"/>
    </xf>
    <xf numFmtId="0" fontId="28" fillId="0" borderId="48" xfId="51" applyFont="1" applyBorder="1" applyAlignment="1">
      <alignment horizontal="left" vertical="center"/>
    </xf>
    <xf numFmtId="0" fontId="28" fillId="0" borderId="31" xfId="51" applyFont="1" applyBorder="1" applyAlignment="1">
      <alignment horizontal="left" vertical="center"/>
    </xf>
    <xf numFmtId="0" fontId="28" fillId="0" borderId="49" xfId="51" applyFont="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29" fillId="0" borderId="41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28" fillId="0" borderId="45" xfId="51" applyFont="1" applyBorder="1" applyAlignment="1">
      <alignment vertical="center"/>
    </xf>
    <xf numFmtId="0" fontId="8" fillId="0" borderId="46" xfId="51" applyFont="1" applyBorder="1" applyAlignment="1">
      <alignment horizontal="left" vertical="center"/>
    </xf>
    <xf numFmtId="0" fontId="26" fillId="0" borderId="46" xfId="51" applyFont="1" applyBorder="1" applyAlignment="1">
      <alignment horizontal="left" vertical="center"/>
    </xf>
    <xf numFmtId="0" fontId="8" fillId="0" borderId="46" xfId="51" applyFont="1" applyBorder="1" applyAlignment="1">
      <alignment vertical="center"/>
    </xf>
    <xf numFmtId="0" fontId="28" fillId="0" borderId="46" xfId="51" applyFont="1" applyBorder="1" applyAlignment="1">
      <alignment vertical="center"/>
    </xf>
    <xf numFmtId="0" fontId="26" fillId="0" borderId="47" xfId="51" applyFont="1" applyBorder="1" applyAlignment="1">
      <alignment horizontal="left" vertical="center"/>
    </xf>
    <xf numFmtId="0" fontId="28" fillId="0" borderId="45" xfId="51" applyFont="1" applyBorder="1" applyAlignment="1">
      <alignment horizontal="center" vertical="center"/>
    </xf>
    <xf numFmtId="0" fontId="26" fillId="0" borderId="46" xfId="51" applyFont="1" applyBorder="1" applyAlignment="1">
      <alignment horizontal="center" vertical="center"/>
    </xf>
    <xf numFmtId="0" fontId="28" fillId="0" borderId="46" xfId="51" applyFont="1" applyBorder="1" applyAlignment="1">
      <alignment horizontal="center" vertical="center"/>
    </xf>
    <xf numFmtId="0" fontId="8" fillId="0" borderId="46" xfId="51" applyFont="1" applyBorder="1" applyAlignment="1">
      <alignment horizontal="center" vertical="center"/>
    </xf>
    <xf numFmtId="0" fontId="26" fillId="0" borderId="19" xfId="51" applyFont="1" applyBorder="1" applyAlignment="1">
      <alignment horizontal="center" vertical="center"/>
    </xf>
    <xf numFmtId="0" fontId="8" fillId="0" borderId="19" xfId="51" applyFont="1" applyBorder="1" applyAlignment="1">
      <alignment horizontal="center" vertical="center"/>
    </xf>
    <xf numFmtId="0" fontId="28" fillId="0" borderId="0" xfId="51" applyFont="1" applyBorder="1" applyAlignment="1">
      <alignment vertical="center"/>
    </xf>
    <xf numFmtId="0" fontId="28" fillId="0" borderId="33" xfId="51" applyFont="1" applyBorder="1" applyAlignment="1">
      <alignment horizontal="left" vertical="center" wrapText="1"/>
    </xf>
    <xf numFmtId="0" fontId="28" fillId="0" borderId="34" xfId="51" applyFont="1" applyBorder="1" applyAlignment="1">
      <alignment horizontal="left" vertical="center" wrapText="1"/>
    </xf>
    <xf numFmtId="0" fontId="28" fillId="0" borderId="35" xfId="51" applyFont="1" applyBorder="1" applyAlignment="1">
      <alignment horizontal="left" vertical="center" wrapText="1"/>
    </xf>
    <xf numFmtId="0" fontId="28" fillId="0" borderId="45" xfId="51" applyFont="1" applyBorder="1" applyAlignment="1">
      <alignment horizontal="left" vertical="center"/>
    </xf>
    <xf numFmtId="0" fontId="28" fillId="0" borderId="46" xfId="51" applyFont="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33" fillId="0" borderId="50" xfId="51" applyFont="1" applyBorder="1" applyAlignment="1">
      <alignment horizontal="left" vertical="center" wrapText="1"/>
    </xf>
    <xf numFmtId="0" fontId="34" fillId="7" borderId="2" xfId="0" applyFont="1" applyFill="1" applyBorder="1" applyAlignment="1"/>
    <xf numFmtId="9" fontId="26" fillId="0" borderId="19" xfId="51" applyNumberFormat="1" applyFont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shrinkToFit="1"/>
    </xf>
    <xf numFmtId="9" fontId="35" fillId="0" borderId="2" xfId="0" applyNumberFormat="1" applyFont="1" applyFill="1" applyBorder="1" applyAlignment="1">
      <alignment horizontal="center" vertical="center" shrinkToFit="1"/>
    </xf>
    <xf numFmtId="0" fontId="36" fillId="0" borderId="20" xfId="51" applyFont="1" applyBorder="1" applyAlignment="1">
      <alignment horizontal="left" vertical="center" wrapText="1"/>
    </xf>
    <xf numFmtId="0" fontId="34" fillId="5" borderId="2" xfId="0" applyFont="1" applyFill="1" applyBorder="1" applyAlignment="1"/>
    <xf numFmtId="0" fontId="36" fillId="0" borderId="20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7" fillId="0" borderId="20" xfId="51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9" fontId="26" fillId="0" borderId="32" xfId="51" applyNumberFormat="1" applyFont="1" applyBorder="1" applyAlignment="1">
      <alignment horizontal="left" vertical="center"/>
    </xf>
    <xf numFmtId="9" fontId="26" fillId="0" borderId="25" xfId="51" applyNumberFormat="1" applyFont="1" applyBorder="1" applyAlignment="1">
      <alignment horizontal="left" vertical="center"/>
    </xf>
    <xf numFmtId="9" fontId="26" fillId="0" borderId="26" xfId="51" applyNumberFormat="1" applyFont="1" applyBorder="1" applyAlignment="1">
      <alignment horizontal="left" vertical="center"/>
    </xf>
    <xf numFmtId="9" fontId="26" fillId="0" borderId="33" xfId="51" applyNumberFormat="1" applyFont="1" applyBorder="1" applyAlignment="1">
      <alignment horizontal="left" vertical="center"/>
    </xf>
    <xf numFmtId="9" fontId="26" fillId="0" borderId="34" xfId="51" applyNumberFormat="1" applyFont="1" applyBorder="1" applyAlignment="1">
      <alignment horizontal="left" vertical="center"/>
    </xf>
    <xf numFmtId="9" fontId="26" fillId="0" borderId="35" xfId="51" applyNumberFormat="1" applyFont="1" applyBorder="1" applyAlignment="1">
      <alignment horizontal="left" vertical="center"/>
    </xf>
    <xf numFmtId="0" fontId="25" fillId="0" borderId="45" xfId="51" applyFont="1" applyFill="1" applyBorder="1" applyAlignment="1">
      <alignment horizontal="left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47" xfId="51" applyFont="1" applyFill="1" applyBorder="1" applyAlignment="1">
      <alignment horizontal="left" vertical="center"/>
    </xf>
    <xf numFmtId="0" fontId="25" fillId="0" borderId="51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29" fillId="0" borderId="31" xfId="51" applyFont="1" applyFill="1" applyBorder="1" applyAlignment="1">
      <alignment horizontal="left" vertical="center"/>
    </xf>
    <xf numFmtId="0" fontId="26" fillId="0" borderId="52" xfId="51" applyFont="1" applyFill="1" applyBorder="1" applyAlignment="1">
      <alignment horizontal="left" vertical="center"/>
    </xf>
    <xf numFmtId="0" fontId="26" fillId="0" borderId="53" xfId="51" applyFont="1" applyFill="1" applyBorder="1" applyAlignment="1">
      <alignment horizontal="left" vertical="center"/>
    </xf>
    <xf numFmtId="0" fontId="26" fillId="0" borderId="54" xfId="51" applyFont="1" applyFill="1" applyBorder="1" applyAlignment="1">
      <alignment horizontal="left" vertical="center"/>
    </xf>
    <xf numFmtId="0" fontId="29" fillId="0" borderId="37" xfId="51" applyFont="1" applyBorder="1" applyAlignment="1">
      <alignment vertical="center"/>
    </xf>
    <xf numFmtId="0" fontId="37" fillId="0" borderId="41" xfId="51" applyFont="1" applyBorder="1" applyAlignment="1">
      <alignment horizontal="center" vertical="center"/>
    </xf>
    <xf numFmtId="0" fontId="29" fillId="0" borderId="38" xfId="51" applyFont="1" applyBorder="1" applyAlignment="1">
      <alignment vertical="center"/>
    </xf>
    <xf numFmtId="0" fontId="8" fillId="0" borderId="55" xfId="51" applyFont="1" applyBorder="1" applyAlignment="1">
      <alignment vertical="center"/>
    </xf>
    <xf numFmtId="0" fontId="29" fillId="0" borderId="55" xfId="51" applyFont="1" applyBorder="1" applyAlignment="1">
      <alignment vertical="center"/>
    </xf>
    <xf numFmtId="58" fontId="8" fillId="0" borderId="38" xfId="51" applyNumberFormat="1" applyFont="1" applyBorder="1" applyAlignment="1">
      <alignment vertical="center"/>
    </xf>
    <xf numFmtId="0" fontId="29" fillId="0" borderId="31" xfId="51" applyFont="1" applyBorder="1" applyAlignment="1">
      <alignment horizontal="center" vertical="center"/>
    </xf>
    <xf numFmtId="0" fontId="29" fillId="0" borderId="56" xfId="51" applyFont="1" applyBorder="1" applyAlignment="1">
      <alignment horizontal="center" vertical="center"/>
    </xf>
    <xf numFmtId="0" fontId="26" fillId="0" borderId="55" xfId="51" applyFont="1" applyBorder="1" applyAlignment="1">
      <alignment horizontal="center" vertical="center"/>
    </xf>
    <xf numFmtId="0" fontId="26" fillId="0" borderId="49" xfId="51" applyFont="1" applyBorder="1" applyAlignment="1">
      <alignment horizontal="center" vertical="center"/>
    </xf>
    <xf numFmtId="0" fontId="26" fillId="0" borderId="48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49" xfId="51" applyFont="1" applyFill="1" applyBorder="1" applyAlignment="1">
      <alignment horizontal="left" vertical="center"/>
    </xf>
    <xf numFmtId="0" fontId="38" fillId="0" borderId="57" xfId="0" applyFont="1" applyBorder="1" applyAlignment="1">
      <alignment horizontal="center" vertical="center" wrapText="1"/>
    </xf>
    <xf numFmtId="0" fontId="38" fillId="0" borderId="58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9" fillId="0" borderId="60" xfId="0" applyFont="1" applyBorder="1"/>
    <xf numFmtId="0" fontId="39" fillId="0" borderId="2" xfId="0" applyFont="1" applyBorder="1"/>
    <xf numFmtId="0" fontId="39" fillId="0" borderId="6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8" borderId="6" xfId="0" applyFont="1" applyFill="1" applyBorder="1" applyAlignment="1">
      <alignment horizontal="center" vertical="center"/>
    </xf>
    <xf numFmtId="0" fontId="39" fillId="8" borderId="8" xfId="0" applyFont="1" applyFill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0" fontId="39" fillId="8" borderId="2" xfId="0" applyFont="1" applyFill="1" applyBorder="1"/>
    <xf numFmtId="0" fontId="39" fillId="0" borderId="62" xfId="0" applyFont="1" applyBorder="1"/>
    <xf numFmtId="0" fontId="0" fillId="0" borderId="60" xfId="0" applyBorder="1"/>
    <xf numFmtId="0" fontId="0" fillId="8" borderId="2" xfId="0" applyFill="1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8" borderId="64" xfId="0" applyFill="1" applyBorder="1"/>
    <xf numFmtId="0" fontId="0" fillId="0" borderId="65" xfId="0" applyBorder="1"/>
    <xf numFmtId="0" fontId="0" fillId="9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40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39" fillId="10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6" fillId="0" borderId="0" xfId="55" applyFont="1" applyFill="1" applyBorder="1" applyAlignment="1" quotePrefix="1">
      <alignment horizontal="center" vertical="center" wrapText="1"/>
    </xf>
    <xf numFmtId="0" fontId="12" fillId="0" borderId="9" xfId="49" applyFont="1" applyFill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15" fillId="4" borderId="11" xfId="55" applyFont="1" applyFill="1" applyBorder="1" applyAlignment="1" quotePrefix="1">
      <alignment horizontal="center" vertical="center" wrapText="1"/>
    </xf>
    <xf numFmtId="0" fontId="15" fillId="4" borderId="12" xfId="56" applyFont="1" applyFill="1" applyBorder="1" applyAlignment="1" quotePrefix="1">
      <alignment horizontal="center" vertical="top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6" fillId="3" borderId="5" xfId="55" applyFont="1" applyFill="1" applyBorder="1" applyAlignment="1" quotePrefix="1">
      <alignment horizontal="center" vertical="center" wrapText="1"/>
    </xf>
    <xf numFmtId="0" fontId="7" fillId="0" borderId="2" xfId="49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_110509_2006-09-28 2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314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0203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6060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314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6060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133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02030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1336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120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314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133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1336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5740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314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70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51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385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57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385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57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385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57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385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385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57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57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95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95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95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95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95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099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267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2678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0868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267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0868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2678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0868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267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267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0868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0868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267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0868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267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0868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5427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95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314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133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267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723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723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104140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51725" y="652780"/>
              <a:ext cx="411480" cy="1371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55940" y="70294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104775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58710" y="856615"/>
              <a:ext cx="411480" cy="1435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104775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43240" y="850900"/>
              <a:ext cx="441960" cy="149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387590" y="1314450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387590" y="1524000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387590" y="11049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44450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374890" y="850900"/>
              <a:ext cx="393700" cy="88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60325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62190" y="654050"/>
              <a:ext cx="393700" cy="92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47625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09890" y="615950"/>
              <a:ext cx="393700" cy="1174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60325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22590" y="838200"/>
              <a:ext cx="393700" cy="1174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35290" y="11049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35290" y="131445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35290" y="15240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7895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7350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7895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3065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635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2750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6620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0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94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7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9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71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7550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7550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7550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6280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5010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8670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9940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1210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1210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1210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63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63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9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32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32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41" customWidth="1"/>
    <col min="3" max="3" width="10.1666666666667" customWidth="1"/>
  </cols>
  <sheetData>
    <row r="1" ht="21" customHeight="1" spans="1:2">
      <c r="A1" s="342"/>
      <c r="B1" s="343" t="s">
        <v>0</v>
      </c>
    </row>
    <row r="2" spans="1:2">
      <c r="A2" s="11">
        <v>1</v>
      </c>
      <c r="B2" s="344" t="s">
        <v>1</v>
      </c>
    </row>
    <row r="3" spans="1:2">
      <c r="A3" s="11">
        <v>2</v>
      </c>
      <c r="B3" s="344" t="s">
        <v>2</v>
      </c>
    </row>
    <row r="4" spans="1:2">
      <c r="A4" s="11">
        <v>3</v>
      </c>
      <c r="B4" s="344" t="s">
        <v>3</v>
      </c>
    </row>
    <row r="5" spans="1:2">
      <c r="A5" s="11">
        <v>4</v>
      </c>
      <c r="B5" s="344" t="s">
        <v>4</v>
      </c>
    </row>
    <row r="6" spans="1:2">
      <c r="A6" s="11">
        <v>5</v>
      </c>
      <c r="B6" s="344" t="s">
        <v>5</v>
      </c>
    </row>
    <row r="7" spans="1:2">
      <c r="A7" s="11">
        <v>6</v>
      </c>
      <c r="B7" s="344" t="s">
        <v>6</v>
      </c>
    </row>
    <row r="8" s="340" customFormat="1" ht="15" customHeight="1" spans="1:2">
      <c r="A8" s="345">
        <v>7</v>
      </c>
      <c r="B8" s="346" t="s">
        <v>7</v>
      </c>
    </row>
    <row r="9" ht="19" customHeight="1" spans="1:2">
      <c r="A9" s="342"/>
      <c r="B9" s="347" t="s">
        <v>8</v>
      </c>
    </row>
    <row r="10" ht="16" customHeight="1" spans="1:2">
      <c r="A10" s="11">
        <v>1</v>
      </c>
      <c r="B10" s="348" t="s">
        <v>9</v>
      </c>
    </row>
    <row r="11" spans="1:2">
      <c r="A11" s="11">
        <v>2</v>
      </c>
      <c r="B11" s="344" t="s">
        <v>10</v>
      </c>
    </row>
    <row r="12" spans="1:2">
      <c r="A12" s="11">
        <v>3</v>
      </c>
      <c r="B12" s="349" t="s">
        <v>11</v>
      </c>
    </row>
    <row r="13" spans="1:2">
      <c r="A13" s="11">
        <v>4</v>
      </c>
      <c r="B13" s="350" t="s">
        <v>12</v>
      </c>
    </row>
    <row r="14" spans="1:2">
      <c r="A14" s="11">
        <v>5</v>
      </c>
      <c r="B14" s="350" t="s">
        <v>13</v>
      </c>
    </row>
    <row r="15" spans="1:2">
      <c r="A15" s="11">
        <v>6</v>
      </c>
      <c r="B15" s="350" t="s">
        <v>14</v>
      </c>
    </row>
    <row r="16" spans="1:2">
      <c r="A16" s="11">
        <v>7</v>
      </c>
      <c r="B16" s="350" t="s">
        <v>15</v>
      </c>
    </row>
    <row r="17" spans="1:2">
      <c r="A17" s="11">
        <v>8</v>
      </c>
      <c r="B17" s="350" t="s">
        <v>16</v>
      </c>
    </row>
    <row r="18" spans="1:2">
      <c r="A18" s="11">
        <v>9</v>
      </c>
      <c r="B18" s="344" t="s">
        <v>17</v>
      </c>
    </row>
    <row r="19" spans="1:2">
      <c r="A19" s="11"/>
      <c r="B19" s="344"/>
    </row>
    <row r="20" ht="20.25" spans="1:2">
      <c r="A20" s="342"/>
      <c r="B20" s="343" t="s">
        <v>18</v>
      </c>
    </row>
    <row r="21" spans="1:2">
      <c r="A21" s="11">
        <v>1</v>
      </c>
      <c r="B21" s="351" t="s">
        <v>19</v>
      </c>
    </row>
    <row r="22" spans="1:2">
      <c r="A22" s="11">
        <v>2</v>
      </c>
      <c r="B22" s="344" t="s">
        <v>20</v>
      </c>
    </row>
    <row r="23" spans="1:2">
      <c r="A23" s="11">
        <v>3</v>
      </c>
      <c r="B23" s="344" t="s">
        <v>21</v>
      </c>
    </row>
    <row r="24" spans="1:2">
      <c r="A24" s="11">
        <v>4</v>
      </c>
      <c r="B24" s="344" t="s">
        <v>22</v>
      </c>
    </row>
    <row r="25" spans="1:2">
      <c r="A25" s="11">
        <v>5</v>
      </c>
      <c r="B25" s="350" t="s">
        <v>23</v>
      </c>
    </row>
    <row r="26" spans="1:2">
      <c r="A26" s="11">
        <v>6</v>
      </c>
      <c r="B26" s="350" t="s">
        <v>24</v>
      </c>
    </row>
    <row r="27" customFormat="1" spans="1:2">
      <c r="A27" s="11">
        <v>7</v>
      </c>
      <c r="B27" s="344" t="s">
        <v>25</v>
      </c>
    </row>
    <row r="28" spans="1:2">
      <c r="A28" s="11"/>
      <c r="B28" s="344"/>
    </row>
    <row r="29" ht="20.25" spans="1:2">
      <c r="A29" s="342"/>
      <c r="B29" s="343" t="s">
        <v>26</v>
      </c>
    </row>
    <row r="30" spans="1:2">
      <c r="A30" s="11">
        <v>1</v>
      </c>
      <c r="B30" s="351" t="s">
        <v>27</v>
      </c>
    </row>
    <row r="31" spans="1:2">
      <c r="A31" s="11">
        <v>2</v>
      </c>
      <c r="B31" s="344" t="s">
        <v>28</v>
      </c>
    </row>
    <row r="32" spans="1:2">
      <c r="A32" s="11">
        <v>3</v>
      </c>
      <c r="B32" s="344" t="s">
        <v>29</v>
      </c>
    </row>
    <row r="33" ht="28.5" spans="1:2">
      <c r="A33" s="11">
        <v>4</v>
      </c>
      <c r="B33" s="344" t="s">
        <v>30</v>
      </c>
    </row>
    <row r="34" spans="1:2">
      <c r="A34" s="11">
        <v>5</v>
      </c>
      <c r="B34" s="344" t="s">
        <v>31</v>
      </c>
    </row>
    <row r="35" spans="1:2">
      <c r="A35" s="11">
        <v>6</v>
      </c>
      <c r="B35" s="344" t="s">
        <v>32</v>
      </c>
    </row>
    <row r="36" customFormat="1" spans="1:2">
      <c r="A36" s="11">
        <v>7</v>
      </c>
      <c r="B36" s="344" t="s">
        <v>33</v>
      </c>
    </row>
    <row r="37" spans="1:2">
      <c r="A37" s="11"/>
      <c r="B37" s="344"/>
    </row>
    <row r="39" spans="1:2">
      <c r="A39" s="352" t="s">
        <v>34</v>
      </c>
      <c r="B39" s="35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300</v>
      </c>
      <c r="B2" s="29" t="s">
        <v>241</v>
      </c>
      <c r="C2" s="29" t="s">
        <v>242</v>
      </c>
      <c r="D2" s="29" t="s">
        <v>243</v>
      </c>
      <c r="E2" s="29" t="s">
        <v>244</v>
      </c>
      <c r="F2" s="29" t="s">
        <v>245</v>
      </c>
      <c r="G2" s="28" t="s">
        <v>301</v>
      </c>
      <c r="H2" s="28" t="s">
        <v>302</v>
      </c>
      <c r="I2" s="28" t="s">
        <v>303</v>
      </c>
      <c r="J2" s="28" t="s">
        <v>302</v>
      </c>
      <c r="K2" s="28" t="s">
        <v>304</v>
      </c>
      <c r="L2" s="28" t="s">
        <v>302</v>
      </c>
      <c r="M2" s="29" t="s">
        <v>280</v>
      </c>
      <c r="N2" s="29" t="s">
        <v>254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0" t="s">
        <v>300</v>
      </c>
      <c r="B4" s="31" t="s">
        <v>305</v>
      </c>
      <c r="C4" s="31" t="s">
        <v>281</v>
      </c>
      <c r="D4" s="31" t="s">
        <v>243</v>
      </c>
      <c r="E4" s="29" t="s">
        <v>244</v>
      </c>
      <c r="F4" s="29" t="s">
        <v>245</v>
      </c>
      <c r="G4" s="28" t="s">
        <v>301</v>
      </c>
      <c r="H4" s="28" t="s">
        <v>302</v>
      </c>
      <c r="I4" s="28" t="s">
        <v>303</v>
      </c>
      <c r="J4" s="28" t="s">
        <v>302</v>
      </c>
      <c r="K4" s="28" t="s">
        <v>304</v>
      </c>
      <c r="L4" s="28" t="s">
        <v>302</v>
      </c>
      <c r="M4" s="29" t="s">
        <v>280</v>
      </c>
      <c r="N4" s="29" t="s">
        <v>254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7" t="s">
        <v>306</v>
      </c>
      <c r="B11" s="18"/>
      <c r="C11" s="18"/>
      <c r="D11" s="19"/>
      <c r="E11" s="20"/>
      <c r="F11" s="32"/>
      <c r="G11" s="27"/>
      <c r="H11" s="32"/>
      <c r="I11" s="17" t="s">
        <v>307</v>
      </c>
      <c r="J11" s="18"/>
      <c r="K11" s="18"/>
      <c r="L11" s="18"/>
      <c r="M11" s="18"/>
      <c r="N11" s="21"/>
    </row>
    <row r="12" ht="16.5" spans="1:14">
      <c r="A12" s="22" t="s">
        <v>308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B3" sqref="B3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274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4" t="s">
        <v>310</v>
      </c>
      <c r="H2" s="4" t="s">
        <v>311</v>
      </c>
      <c r="I2" s="4" t="s">
        <v>312</v>
      </c>
      <c r="J2" s="4" t="s">
        <v>313</v>
      </c>
      <c r="K2" s="5" t="s">
        <v>280</v>
      </c>
      <c r="L2" s="5" t="s">
        <v>254</v>
      </c>
    </row>
    <row r="3" ht="42.75" spans="1:12">
      <c r="A3" s="11" t="s">
        <v>282</v>
      </c>
      <c r="B3" s="359" t="s">
        <v>314</v>
      </c>
      <c r="C3" s="16">
        <v>1103</v>
      </c>
      <c r="D3" s="354" t="s">
        <v>256</v>
      </c>
      <c r="E3" s="355" t="s">
        <v>257</v>
      </c>
      <c r="F3" s="15" t="s">
        <v>63</v>
      </c>
      <c r="G3" s="12" t="s">
        <v>315</v>
      </c>
      <c r="H3" s="12" t="s">
        <v>316</v>
      </c>
      <c r="I3" s="16"/>
      <c r="J3" s="16"/>
      <c r="K3" s="16"/>
      <c r="L3" s="16" t="s">
        <v>259</v>
      </c>
    </row>
    <row r="4" spans="1:12">
      <c r="A4" s="11" t="s">
        <v>293</v>
      </c>
      <c r="B4" s="12"/>
      <c r="C4" s="16"/>
      <c r="D4" s="15"/>
      <c r="E4" s="26"/>
      <c r="F4" s="15"/>
      <c r="G4" s="12"/>
      <c r="H4" s="12"/>
      <c r="I4" s="16"/>
      <c r="J4" s="16"/>
      <c r="K4" s="16"/>
      <c r="L4" s="16"/>
    </row>
    <row r="5" spans="1:12">
      <c r="A5" s="11" t="s">
        <v>294</v>
      </c>
      <c r="B5" s="12"/>
      <c r="C5" s="16"/>
      <c r="D5" s="15"/>
      <c r="E5" s="26"/>
      <c r="F5" s="15"/>
      <c r="G5" s="12"/>
      <c r="H5" s="12"/>
      <c r="I5" s="16"/>
      <c r="J5" s="16"/>
      <c r="K5" s="16"/>
      <c r="L5" s="16"/>
    </row>
    <row r="6" spans="1:12">
      <c r="A6" s="11" t="s">
        <v>295</v>
      </c>
      <c r="B6" s="11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>
      <c r="A7" s="11" t="s">
        <v>296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7" t="s">
        <v>260</v>
      </c>
      <c r="B11" s="18"/>
      <c r="C11" s="18"/>
      <c r="D11" s="18"/>
      <c r="E11" s="19"/>
      <c r="F11" s="20"/>
      <c r="G11" s="27"/>
      <c r="H11" s="17" t="s">
        <v>317</v>
      </c>
      <c r="I11" s="18"/>
      <c r="J11" s="18"/>
      <c r="K11" s="18"/>
      <c r="L11" s="21"/>
    </row>
    <row r="12" ht="16.5" spans="1:12">
      <c r="A12" s="22" t="s">
        <v>318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21" sqref="G21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319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240</v>
      </c>
      <c r="B2" s="5" t="s">
        <v>245</v>
      </c>
      <c r="C2" s="5" t="s">
        <v>281</v>
      </c>
      <c r="D2" s="5" t="s">
        <v>243</v>
      </c>
      <c r="E2" s="5" t="s">
        <v>244</v>
      </c>
      <c r="F2" s="4" t="s">
        <v>320</v>
      </c>
      <c r="G2" s="4" t="s">
        <v>265</v>
      </c>
      <c r="H2" s="6" t="s">
        <v>266</v>
      </c>
      <c r="I2" s="7" t="s">
        <v>268</v>
      </c>
    </row>
    <row r="3" s="1" customFormat="1" ht="16.5" spans="1:9">
      <c r="A3" s="4"/>
      <c r="B3" s="8"/>
      <c r="C3" s="8"/>
      <c r="D3" s="8"/>
      <c r="E3" s="8"/>
      <c r="F3" s="4" t="s">
        <v>321</v>
      </c>
      <c r="G3" s="4" t="s">
        <v>269</v>
      </c>
      <c r="H3" s="9"/>
      <c r="I3" s="10"/>
    </row>
    <row r="4" ht="42.75" spans="1:9">
      <c r="A4" s="11"/>
      <c r="B4" s="359" t="s">
        <v>322</v>
      </c>
      <c r="C4" s="360" t="s">
        <v>323</v>
      </c>
      <c r="D4" s="361" t="s">
        <v>324</v>
      </c>
      <c r="E4" s="15" t="s">
        <v>63</v>
      </c>
      <c r="F4" s="16">
        <v>0.1</v>
      </c>
      <c r="G4" s="16">
        <v>0.1</v>
      </c>
      <c r="H4" s="16"/>
      <c r="I4" s="16" t="s">
        <v>259</v>
      </c>
    </row>
    <row r="5" spans="1:9">
      <c r="A5" s="11"/>
      <c r="B5" s="11"/>
      <c r="C5" s="16"/>
      <c r="D5" s="16"/>
      <c r="E5" s="16"/>
      <c r="F5" s="16"/>
      <c r="G5" s="16"/>
      <c r="H5" s="16"/>
      <c r="I5" s="16"/>
    </row>
    <row r="6" spans="1:9">
      <c r="A6" s="11"/>
      <c r="B6" s="11"/>
      <c r="C6" s="16"/>
      <c r="D6" s="16"/>
      <c r="E6" s="16"/>
      <c r="F6" s="16"/>
      <c r="G6" s="16"/>
      <c r="H6" s="16"/>
      <c r="I6" s="16"/>
    </row>
    <row r="7" spans="1:9">
      <c r="A7" s="11"/>
      <c r="B7" s="11"/>
      <c r="C7" s="16"/>
      <c r="D7" s="16"/>
      <c r="E7" s="16"/>
      <c r="F7" s="16"/>
      <c r="G7" s="16"/>
      <c r="H7" s="16"/>
      <c r="I7" s="16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7" t="s">
        <v>260</v>
      </c>
      <c r="B12" s="18"/>
      <c r="C12" s="18"/>
      <c r="D12" s="19"/>
      <c r="E12" s="20"/>
      <c r="F12" s="17" t="s">
        <v>317</v>
      </c>
      <c r="G12" s="18"/>
      <c r="H12" s="19"/>
      <c r="I12" s="21"/>
    </row>
    <row r="13" ht="16.5" spans="1:9">
      <c r="A13" s="22" t="s">
        <v>325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20" t="s">
        <v>35</v>
      </c>
      <c r="C2" s="321"/>
      <c r="D2" s="321"/>
      <c r="E2" s="321"/>
      <c r="F2" s="321"/>
      <c r="G2" s="321"/>
      <c r="H2" s="321"/>
      <c r="I2" s="322"/>
    </row>
    <row r="3" ht="28" customHeight="1" spans="2:9">
      <c r="B3" s="323"/>
      <c r="C3" s="324"/>
      <c r="D3" s="325" t="s">
        <v>36</v>
      </c>
      <c r="E3" s="326"/>
      <c r="F3" s="327" t="s">
        <v>37</v>
      </c>
      <c r="G3" s="328"/>
      <c r="H3" s="325" t="s">
        <v>38</v>
      </c>
      <c r="I3" s="329"/>
    </row>
    <row r="4" ht="28" customHeight="1" spans="2:9">
      <c r="B4" s="323" t="s">
        <v>39</v>
      </c>
      <c r="C4" s="324" t="s">
        <v>40</v>
      </c>
      <c r="D4" s="324" t="s">
        <v>41</v>
      </c>
      <c r="E4" s="324" t="s">
        <v>42</v>
      </c>
      <c r="F4" s="330" t="s">
        <v>41</v>
      </c>
      <c r="G4" s="330" t="s">
        <v>42</v>
      </c>
      <c r="H4" s="324" t="s">
        <v>41</v>
      </c>
      <c r="I4" s="331" t="s">
        <v>42</v>
      </c>
    </row>
    <row r="5" ht="28" customHeight="1" spans="2:9">
      <c r="B5" s="332" t="s">
        <v>43</v>
      </c>
      <c r="C5" s="11">
        <v>13</v>
      </c>
      <c r="D5" s="11">
        <v>0</v>
      </c>
      <c r="E5" s="11">
        <v>1</v>
      </c>
      <c r="F5" s="333">
        <v>0</v>
      </c>
      <c r="G5" s="333">
        <v>1</v>
      </c>
      <c r="H5" s="11">
        <v>1</v>
      </c>
      <c r="I5" s="334">
        <v>2</v>
      </c>
    </row>
    <row r="6" ht="28" customHeight="1" spans="2:9">
      <c r="B6" s="332" t="s">
        <v>44</v>
      </c>
      <c r="C6" s="11">
        <v>20</v>
      </c>
      <c r="D6" s="11">
        <v>0</v>
      </c>
      <c r="E6" s="11">
        <v>1</v>
      </c>
      <c r="F6" s="333">
        <v>1</v>
      </c>
      <c r="G6" s="333">
        <v>2</v>
      </c>
      <c r="H6" s="11">
        <v>2</v>
      </c>
      <c r="I6" s="334">
        <v>3</v>
      </c>
    </row>
    <row r="7" ht="28" customHeight="1" spans="2:9">
      <c r="B7" s="332" t="s">
        <v>45</v>
      </c>
      <c r="C7" s="11">
        <v>32</v>
      </c>
      <c r="D7" s="11">
        <v>0</v>
      </c>
      <c r="E7" s="11">
        <v>1</v>
      </c>
      <c r="F7" s="333">
        <v>2</v>
      </c>
      <c r="G7" s="333">
        <v>3</v>
      </c>
      <c r="H7" s="11">
        <v>3</v>
      </c>
      <c r="I7" s="334">
        <v>4</v>
      </c>
    </row>
    <row r="8" ht="28" customHeight="1" spans="2:9">
      <c r="B8" s="332" t="s">
        <v>46</v>
      </c>
      <c r="C8" s="11">
        <v>50</v>
      </c>
      <c r="D8" s="11">
        <v>1</v>
      </c>
      <c r="E8" s="11">
        <v>2</v>
      </c>
      <c r="F8" s="333">
        <v>3</v>
      </c>
      <c r="G8" s="333">
        <v>4</v>
      </c>
      <c r="H8" s="11">
        <v>5</v>
      </c>
      <c r="I8" s="334">
        <v>6</v>
      </c>
    </row>
    <row r="9" ht="28" customHeight="1" spans="2:9">
      <c r="B9" s="332" t="s">
        <v>47</v>
      </c>
      <c r="C9" s="11">
        <v>80</v>
      </c>
      <c r="D9" s="11">
        <v>2</v>
      </c>
      <c r="E9" s="11">
        <v>3</v>
      </c>
      <c r="F9" s="333">
        <v>5</v>
      </c>
      <c r="G9" s="333">
        <v>6</v>
      </c>
      <c r="H9" s="11">
        <v>7</v>
      </c>
      <c r="I9" s="334">
        <v>8</v>
      </c>
    </row>
    <row r="10" ht="28" customHeight="1" spans="2:9">
      <c r="B10" s="332" t="s">
        <v>48</v>
      </c>
      <c r="C10" s="11">
        <v>125</v>
      </c>
      <c r="D10" s="11">
        <v>3</v>
      </c>
      <c r="E10" s="11">
        <v>4</v>
      </c>
      <c r="F10" s="333">
        <v>7</v>
      </c>
      <c r="G10" s="333">
        <v>8</v>
      </c>
      <c r="H10" s="11">
        <v>10</v>
      </c>
      <c r="I10" s="334">
        <v>11</v>
      </c>
    </row>
    <row r="11" ht="28" customHeight="1" spans="2:9">
      <c r="B11" s="332" t="s">
        <v>49</v>
      </c>
      <c r="C11" s="11">
        <v>200</v>
      </c>
      <c r="D11" s="11">
        <v>5</v>
      </c>
      <c r="E11" s="11">
        <v>6</v>
      </c>
      <c r="F11" s="333">
        <v>10</v>
      </c>
      <c r="G11" s="333">
        <v>11</v>
      </c>
      <c r="H11" s="11">
        <v>14</v>
      </c>
      <c r="I11" s="334">
        <v>15</v>
      </c>
    </row>
    <row r="12" ht="28" customHeight="1" spans="2:9">
      <c r="B12" s="335" t="s">
        <v>50</v>
      </c>
      <c r="C12" s="336">
        <v>315</v>
      </c>
      <c r="D12" s="336">
        <v>7</v>
      </c>
      <c r="E12" s="336">
        <v>8</v>
      </c>
      <c r="F12" s="337">
        <v>14</v>
      </c>
      <c r="G12" s="337">
        <v>15</v>
      </c>
      <c r="H12" s="336">
        <v>21</v>
      </c>
      <c r="I12" s="338">
        <v>22</v>
      </c>
    </row>
    <row r="14" spans="2:9">
      <c r="B14" s="339" t="s">
        <v>51</v>
      </c>
      <c r="C14" s="339"/>
      <c r="D14" s="3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2" sqref="A22"/>
    </sheetView>
  </sheetViews>
  <sheetFormatPr defaultColWidth="10.3333333333333" defaultRowHeight="16.5" customHeight="1"/>
  <cols>
    <col min="1" max="1" width="11.1166666666667" style="152" customWidth="1"/>
    <col min="2" max="9" width="10.3333333333333" style="152"/>
    <col min="10" max="10" width="8.83333333333333" style="152" customWidth="1"/>
    <col min="11" max="11" width="12" style="152" customWidth="1"/>
    <col min="12" max="16384" width="10.3333333333333" style="152"/>
  </cols>
  <sheetData>
    <row r="1" ht="21" spans="1:11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>
      <c r="A2" s="154" t="s">
        <v>53</v>
      </c>
      <c r="B2" s="155" t="s">
        <v>54</v>
      </c>
      <c r="C2" s="155"/>
      <c r="D2" s="156" t="s">
        <v>55</v>
      </c>
      <c r="E2" s="156"/>
      <c r="F2" s="155" t="s">
        <v>56</v>
      </c>
      <c r="G2" s="155"/>
      <c r="H2" s="157" t="s">
        <v>57</v>
      </c>
      <c r="I2" s="158" t="s">
        <v>58</v>
      </c>
      <c r="J2" s="158"/>
      <c r="K2" s="159"/>
    </row>
    <row r="3" spans="1:11">
      <c r="A3" s="160" t="s">
        <v>59</v>
      </c>
      <c r="B3" s="161"/>
      <c r="C3" s="162"/>
      <c r="D3" s="163" t="s">
        <v>60</v>
      </c>
      <c r="E3" s="164"/>
      <c r="F3" s="164"/>
      <c r="G3" s="165"/>
      <c r="H3" s="163" t="s">
        <v>61</v>
      </c>
      <c r="I3" s="164"/>
      <c r="J3" s="164"/>
      <c r="K3" s="165"/>
    </row>
    <row r="4" spans="1:11">
      <c r="A4" s="166" t="s">
        <v>62</v>
      </c>
      <c r="B4" s="167" t="s">
        <v>63</v>
      </c>
      <c r="C4" s="168"/>
      <c r="D4" s="166" t="s">
        <v>64</v>
      </c>
      <c r="E4" s="169"/>
      <c r="F4" s="170">
        <v>46042</v>
      </c>
      <c r="G4" s="171"/>
      <c r="H4" s="166" t="s">
        <v>65</v>
      </c>
      <c r="I4" s="169"/>
      <c r="J4" s="167" t="s">
        <v>66</v>
      </c>
      <c r="K4" s="168" t="s">
        <v>67</v>
      </c>
    </row>
    <row r="5" spans="1:11">
      <c r="A5" s="172" t="s">
        <v>68</v>
      </c>
      <c r="B5" s="167" t="s">
        <v>69</v>
      </c>
      <c r="C5" s="168"/>
      <c r="D5" s="166" t="s">
        <v>70</v>
      </c>
      <c r="E5" s="169"/>
      <c r="F5" s="170">
        <v>46016</v>
      </c>
      <c r="G5" s="171"/>
      <c r="H5" s="166" t="s">
        <v>71</v>
      </c>
      <c r="I5" s="169"/>
      <c r="J5" s="167" t="s">
        <v>66</v>
      </c>
      <c r="K5" s="168" t="s">
        <v>67</v>
      </c>
    </row>
    <row r="6" spans="1:11">
      <c r="A6" s="166" t="s">
        <v>72</v>
      </c>
      <c r="B6">
        <v>1</v>
      </c>
      <c r="C6">
        <v>5</v>
      </c>
      <c r="D6" s="172" t="s">
        <v>73</v>
      </c>
      <c r="E6" s="173"/>
      <c r="F6" s="170">
        <v>46037</v>
      </c>
      <c r="G6" s="171"/>
      <c r="H6" s="166" t="s">
        <v>74</v>
      </c>
      <c r="I6" s="169"/>
      <c r="J6" s="167" t="s">
        <v>66</v>
      </c>
      <c r="K6" s="168" t="s">
        <v>67</v>
      </c>
    </row>
    <row r="7" spans="1:11">
      <c r="A7" s="166" t="s">
        <v>75</v>
      </c>
      <c r="B7" s="174">
        <v>900</v>
      </c>
      <c r="C7" s="175"/>
      <c r="D7" s="172" t="s">
        <v>76</v>
      </c>
      <c r="E7" s="176"/>
      <c r="F7" s="170">
        <v>46041</v>
      </c>
      <c r="G7" s="171"/>
      <c r="H7" s="166" t="s">
        <v>77</v>
      </c>
      <c r="I7" s="169"/>
      <c r="J7" s="167" t="s">
        <v>66</v>
      </c>
      <c r="K7" s="168" t="s">
        <v>67</v>
      </c>
    </row>
    <row r="8" spans="1:11">
      <c r="A8" s="177" t="s">
        <v>78</v>
      </c>
      <c r="B8" s="178"/>
      <c r="C8" s="179"/>
      <c r="D8" s="180" t="s">
        <v>79</v>
      </c>
      <c r="E8" s="181"/>
      <c r="F8" s="182">
        <v>46042</v>
      </c>
      <c r="G8" s="183"/>
      <c r="H8" s="180" t="s">
        <v>80</v>
      </c>
      <c r="I8" s="181"/>
      <c r="J8" s="184" t="s">
        <v>66</v>
      </c>
      <c r="K8" s="185" t="s">
        <v>67</v>
      </c>
    </row>
    <row r="9" spans="1:11">
      <c r="A9" s="253" t="s">
        <v>81</v>
      </c>
      <c r="B9" s="254"/>
      <c r="C9" s="254"/>
      <c r="D9" s="254"/>
      <c r="E9" s="254"/>
      <c r="F9" s="254"/>
      <c r="G9" s="254"/>
      <c r="H9" s="254"/>
      <c r="I9" s="254"/>
      <c r="J9" s="254"/>
      <c r="K9" s="255"/>
    </row>
    <row r="10" ht="15" spans="1:11">
      <c r="A10" s="256" t="s">
        <v>82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58"/>
    </row>
    <row r="11" ht="14.25" spans="1:11">
      <c r="A11" s="259" t="s">
        <v>83</v>
      </c>
      <c r="B11" s="260" t="s">
        <v>84</v>
      </c>
      <c r="C11" s="261" t="s">
        <v>85</v>
      </c>
      <c r="D11" s="262"/>
      <c r="E11" s="263" t="s">
        <v>86</v>
      </c>
      <c r="F11" s="260" t="s">
        <v>84</v>
      </c>
      <c r="G11" s="261" t="s">
        <v>85</v>
      </c>
      <c r="H11" s="261" t="s">
        <v>87</v>
      </c>
      <c r="I11" s="263" t="s">
        <v>88</v>
      </c>
      <c r="J11" s="260" t="s">
        <v>84</v>
      </c>
      <c r="K11" s="264" t="s">
        <v>85</v>
      </c>
    </row>
    <row r="12" ht="14.25" spans="1:11">
      <c r="A12" s="172" t="s">
        <v>89</v>
      </c>
      <c r="B12" s="193" t="s">
        <v>84</v>
      </c>
      <c r="C12" s="167" t="s">
        <v>85</v>
      </c>
      <c r="D12" s="176"/>
      <c r="E12" s="173" t="s">
        <v>90</v>
      </c>
      <c r="F12" s="193" t="s">
        <v>84</v>
      </c>
      <c r="G12" s="167" t="s">
        <v>85</v>
      </c>
      <c r="H12" s="167" t="s">
        <v>87</v>
      </c>
      <c r="I12" s="173" t="s">
        <v>91</v>
      </c>
      <c r="J12" s="193" t="s">
        <v>84</v>
      </c>
      <c r="K12" s="168" t="s">
        <v>85</v>
      </c>
    </row>
    <row r="13" ht="14.25" spans="1:11">
      <c r="A13" s="172" t="s">
        <v>92</v>
      </c>
      <c r="B13" s="193" t="s">
        <v>84</v>
      </c>
      <c r="C13" s="167" t="s">
        <v>85</v>
      </c>
      <c r="D13" s="176"/>
      <c r="E13" s="173" t="s">
        <v>93</v>
      </c>
      <c r="F13" s="167" t="s">
        <v>94</v>
      </c>
      <c r="G13" s="167" t="s">
        <v>95</v>
      </c>
      <c r="H13" s="167" t="s">
        <v>87</v>
      </c>
      <c r="I13" s="173" t="s">
        <v>96</v>
      </c>
      <c r="J13" s="193" t="s">
        <v>84</v>
      </c>
      <c r="K13" s="168" t="s">
        <v>85</v>
      </c>
    </row>
    <row r="14" ht="15" spans="1:11">
      <c r="A14" s="180" t="s">
        <v>97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94"/>
    </row>
    <row r="15" ht="15" spans="1:11">
      <c r="A15" s="256" t="s">
        <v>98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8"/>
    </row>
    <row r="16" ht="14.25" spans="1:11">
      <c r="A16" s="265" t="s">
        <v>99</v>
      </c>
      <c r="B16" s="261" t="s">
        <v>94</v>
      </c>
      <c r="C16" s="261" t="s">
        <v>95</v>
      </c>
      <c r="D16" s="266"/>
      <c r="E16" s="267" t="s">
        <v>100</v>
      </c>
      <c r="F16" s="261" t="s">
        <v>94</v>
      </c>
      <c r="G16" s="261" t="s">
        <v>95</v>
      </c>
      <c r="H16" s="268"/>
      <c r="I16" s="267" t="s">
        <v>101</v>
      </c>
      <c r="J16" s="261" t="s">
        <v>94</v>
      </c>
      <c r="K16" s="264" t="s">
        <v>95</v>
      </c>
    </row>
    <row r="17" customHeight="1" spans="1:22">
      <c r="A17" s="215" t="s">
        <v>102</v>
      </c>
      <c r="B17" s="167" t="s">
        <v>94</v>
      </c>
      <c r="C17" s="167" t="s">
        <v>95</v>
      </c>
      <c r="D17" s="269"/>
      <c r="E17" s="216" t="s">
        <v>103</v>
      </c>
      <c r="F17" s="167" t="s">
        <v>94</v>
      </c>
      <c r="G17" s="167" t="s">
        <v>95</v>
      </c>
      <c r="H17" s="270"/>
      <c r="I17" s="216" t="s">
        <v>104</v>
      </c>
      <c r="J17" s="167" t="s">
        <v>94</v>
      </c>
      <c r="K17" s="168" t="s">
        <v>95</v>
      </c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</row>
    <row r="18" ht="18" customHeight="1" spans="1:22">
      <c r="A18" s="272" t="s">
        <v>105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4"/>
    </row>
    <row r="19" s="251" customFormat="1" ht="18" customHeight="1" spans="1:22">
      <c r="A19" s="256" t="s">
        <v>106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58"/>
    </row>
    <row r="20" customHeight="1" spans="1:22">
      <c r="A20" s="275" t="s">
        <v>107</v>
      </c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ht="21.75" customHeight="1" spans="1:22">
      <c r="A21" s="278" t="s">
        <v>108</v>
      </c>
      <c r="B21" s="216" t="s">
        <v>109</v>
      </c>
      <c r="C21" s="216" t="s">
        <v>110</v>
      </c>
      <c r="D21" s="216" t="s">
        <v>111</v>
      </c>
      <c r="E21" s="216" t="s">
        <v>112</v>
      </c>
      <c r="F21" s="216" t="s">
        <v>113</v>
      </c>
      <c r="G21" s="216" t="s">
        <v>114</v>
      </c>
      <c r="H21" s="216" t="s">
        <v>115</v>
      </c>
      <c r="I21" s="216" t="s">
        <v>116</v>
      </c>
      <c r="J21" s="216" t="s">
        <v>117</v>
      </c>
      <c r="K21" s="218" t="s">
        <v>118</v>
      </c>
    </row>
    <row r="22" customHeight="1" spans="1:22">
      <c r="A22" s="279" t="s">
        <v>119</v>
      </c>
      <c r="B22" s="280"/>
      <c r="C22" s="281"/>
      <c r="D22" s="282">
        <v>1</v>
      </c>
      <c r="E22" s="282">
        <v>1</v>
      </c>
      <c r="F22" s="282">
        <v>1</v>
      </c>
      <c r="G22" s="282">
        <v>1</v>
      </c>
      <c r="H22" s="282">
        <v>1</v>
      </c>
      <c r="I22" s="282"/>
      <c r="J22" s="280"/>
      <c r="K22" s="283"/>
    </row>
    <row r="23" customHeight="1" spans="1:22">
      <c r="A23" s="284"/>
      <c r="B23" s="280"/>
      <c r="C23" s="280"/>
      <c r="D23" s="282"/>
      <c r="E23" s="282"/>
      <c r="F23" s="282"/>
      <c r="G23" s="282"/>
      <c r="H23" s="282"/>
      <c r="I23" s="282"/>
      <c r="J23" s="280"/>
      <c r="K23" s="285"/>
    </row>
    <row r="24" customHeight="1" spans="1:22">
      <c r="A24" s="284"/>
      <c r="B24" s="280"/>
      <c r="C24" s="280"/>
      <c r="D24" s="282"/>
      <c r="E24" s="282"/>
      <c r="F24" s="282"/>
      <c r="G24" s="282"/>
      <c r="H24" s="282"/>
      <c r="I24" s="282"/>
      <c r="J24" s="280"/>
      <c r="K24" s="285"/>
    </row>
    <row r="25" customHeight="1" spans="1:22">
      <c r="A25" s="286"/>
      <c r="B25" s="280"/>
      <c r="C25" s="280"/>
      <c r="D25" s="280"/>
      <c r="E25" s="280"/>
      <c r="F25" s="280"/>
      <c r="G25" s="280"/>
      <c r="H25" s="280"/>
      <c r="I25" s="280"/>
      <c r="J25" s="280"/>
      <c r="K25" s="287"/>
    </row>
    <row r="26" customHeight="1" spans="1:22">
      <c r="A26" s="286"/>
      <c r="B26" s="280"/>
      <c r="C26" s="280"/>
      <c r="D26" s="280"/>
      <c r="E26" s="280"/>
      <c r="F26" s="280"/>
      <c r="G26" s="280"/>
      <c r="H26" s="280"/>
      <c r="I26" s="280"/>
      <c r="J26" s="280"/>
      <c r="K26" s="287"/>
    </row>
    <row r="27" customHeight="1" spans="1:22">
      <c r="A27" s="286"/>
      <c r="B27" s="280"/>
      <c r="C27" s="280"/>
      <c r="D27" s="280"/>
      <c r="E27" s="280"/>
      <c r="F27" s="280"/>
      <c r="G27" s="280"/>
      <c r="H27" s="280"/>
      <c r="I27" s="280"/>
      <c r="J27" s="280"/>
      <c r="K27" s="287"/>
    </row>
    <row r="28" customHeight="1" spans="1:22">
      <c r="A28" s="286"/>
      <c r="B28" s="280"/>
      <c r="C28" s="280"/>
      <c r="D28" s="280"/>
      <c r="E28" s="280"/>
      <c r="F28" s="280"/>
      <c r="G28" s="280"/>
      <c r="H28" s="280"/>
      <c r="I28" s="280"/>
      <c r="J28" s="280"/>
      <c r="K28" s="287"/>
    </row>
    <row r="29" ht="18" customHeight="1" spans="1:22">
      <c r="A29" s="288" t="s">
        <v>120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90"/>
    </row>
    <row r="30" ht="18.75" customHeight="1" spans="1:22">
      <c r="A30" s="291" t="s">
        <v>121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3"/>
    </row>
    <row r="31" ht="18.75" customHeight="1" spans="1:22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6"/>
    </row>
    <row r="32" ht="18" customHeight="1" spans="1:22">
      <c r="A32" s="288" t="s">
        <v>122</v>
      </c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ht="14.25" spans="1:11">
      <c r="A33" s="297" t="s">
        <v>123</v>
      </c>
      <c r="B33" s="298"/>
      <c r="C33" s="298"/>
      <c r="D33" s="298"/>
      <c r="E33" s="298"/>
      <c r="F33" s="298"/>
      <c r="G33" s="298"/>
      <c r="H33" s="298"/>
      <c r="I33" s="298"/>
      <c r="J33" s="298"/>
      <c r="K33" s="299"/>
    </row>
    <row r="34" ht="15" spans="1:11">
      <c r="A34" s="95" t="s">
        <v>124</v>
      </c>
      <c r="B34" s="97"/>
      <c r="C34" s="167" t="s">
        <v>66</v>
      </c>
      <c r="D34" s="167" t="s">
        <v>67</v>
      </c>
      <c r="E34" s="300" t="s">
        <v>125</v>
      </c>
      <c r="F34" s="301"/>
      <c r="G34" s="301"/>
      <c r="H34" s="301"/>
      <c r="I34" s="301"/>
      <c r="J34" s="301"/>
      <c r="K34" s="302"/>
    </row>
    <row r="35" ht="15" spans="1:11">
      <c r="A35" s="303" t="s">
        <v>126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</row>
    <row r="36" spans="1:11">
      <c r="A36" s="304" t="s">
        <v>127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06"/>
    </row>
    <row r="37" spans="1:11">
      <c r="A37" s="226" t="s">
        <v>128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ht="14.25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ht="14.25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ht="14.25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ht="14.25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ht="15" spans="1:11">
      <c r="A43" s="219" t="s">
        <v>129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1"/>
    </row>
    <row r="44" ht="15" spans="1:11">
      <c r="A44" s="256" t="s">
        <v>130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8"/>
    </row>
    <row r="45" ht="14.25" spans="1:11">
      <c r="A45" s="265" t="s">
        <v>131</v>
      </c>
      <c r="B45" s="261" t="s">
        <v>94</v>
      </c>
      <c r="C45" s="261" t="s">
        <v>95</v>
      </c>
      <c r="D45" s="261" t="s">
        <v>87</v>
      </c>
      <c r="E45" s="267" t="s">
        <v>132</v>
      </c>
      <c r="F45" s="261" t="s">
        <v>94</v>
      </c>
      <c r="G45" s="261" t="s">
        <v>95</v>
      </c>
      <c r="H45" s="261" t="s">
        <v>87</v>
      </c>
      <c r="I45" s="267" t="s">
        <v>133</v>
      </c>
      <c r="J45" s="261" t="s">
        <v>94</v>
      </c>
      <c r="K45" s="264" t="s">
        <v>95</v>
      </c>
    </row>
    <row r="46" ht="14.25" spans="1:11">
      <c r="A46" s="215" t="s">
        <v>86</v>
      </c>
      <c r="B46" s="167" t="s">
        <v>94</v>
      </c>
      <c r="C46" s="167" t="s">
        <v>95</v>
      </c>
      <c r="D46" s="167" t="s">
        <v>87</v>
      </c>
      <c r="E46" s="216" t="s">
        <v>93</v>
      </c>
      <c r="F46" s="167" t="s">
        <v>94</v>
      </c>
      <c r="G46" s="167" t="s">
        <v>95</v>
      </c>
      <c r="H46" s="167" t="s">
        <v>87</v>
      </c>
      <c r="I46" s="216" t="s">
        <v>104</v>
      </c>
      <c r="J46" s="167" t="s">
        <v>94</v>
      </c>
      <c r="K46" s="168" t="s">
        <v>95</v>
      </c>
    </row>
    <row r="47" ht="15" spans="1:11">
      <c r="A47" s="180" t="s">
        <v>97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94"/>
    </row>
    <row r="48" ht="15" spans="1:11">
      <c r="A48" s="303" t="s">
        <v>134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</row>
    <row r="49" ht="15" spans="1:11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06"/>
    </row>
    <row r="50" ht="15" spans="1:11">
      <c r="A50" s="307" t="s">
        <v>135</v>
      </c>
      <c r="B50" s="308" t="s">
        <v>136</v>
      </c>
      <c r="C50" s="308"/>
      <c r="D50" s="309" t="s">
        <v>137</v>
      </c>
      <c r="E50" s="310" t="s">
        <v>138</v>
      </c>
      <c r="F50" s="311" t="s">
        <v>139</v>
      </c>
      <c r="G50" s="312">
        <v>46016</v>
      </c>
      <c r="H50" s="313" t="s">
        <v>140</v>
      </c>
      <c r="I50" s="314"/>
      <c r="J50" s="315" t="s">
        <v>141</v>
      </c>
      <c r="K50" s="316"/>
    </row>
    <row r="51" ht="15" spans="1:11">
      <c r="A51" s="303" t="s">
        <v>142</v>
      </c>
      <c r="B51" s="303"/>
      <c r="C51" s="303"/>
      <c r="D51" s="303"/>
      <c r="E51" s="303"/>
      <c r="F51" s="303"/>
      <c r="G51" s="303"/>
      <c r="H51" s="303"/>
      <c r="I51" s="303"/>
      <c r="J51" s="303"/>
      <c r="K51" s="303"/>
    </row>
    <row r="52" spans="1:11">
      <c r="A52" s="317"/>
      <c r="B52" s="318"/>
      <c r="C52" s="318"/>
      <c r="D52" s="318"/>
      <c r="E52" s="318"/>
      <c r="F52" s="318"/>
      <c r="G52" s="318"/>
      <c r="H52" s="318"/>
      <c r="I52" s="318"/>
      <c r="J52" s="318"/>
      <c r="K52" s="319"/>
    </row>
    <row r="53" spans="1:11">
      <c r="A53" s="307" t="s">
        <v>135</v>
      </c>
      <c r="B53" s="308" t="s">
        <v>136</v>
      </c>
      <c r="C53" s="308"/>
      <c r="D53" s="309" t="s">
        <v>137</v>
      </c>
      <c r="E53" s="310" t="s">
        <v>138</v>
      </c>
      <c r="F53" s="311" t="s">
        <v>143</v>
      </c>
      <c r="G53" s="312">
        <v>46016</v>
      </c>
      <c r="H53" s="313" t="s">
        <v>140</v>
      </c>
      <c r="I53" s="314"/>
      <c r="J53" s="315" t="s">
        <v>141</v>
      </c>
      <c r="K53" s="31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104140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52" customWidth="1"/>
    <col min="2" max="6" width="10" style="152"/>
    <col min="7" max="7" width="10.125" style="152"/>
    <col min="8" max="16384" width="10" style="152"/>
  </cols>
  <sheetData>
    <row r="1" ht="22.5" customHeight="1" spans="1:11">
      <c r="A1" s="153" t="s">
        <v>144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7.25" customHeight="1" spans="1:11">
      <c r="A2" s="154" t="s">
        <v>53</v>
      </c>
      <c r="B2" s="155" t="s">
        <v>54</v>
      </c>
      <c r="C2" s="155"/>
      <c r="D2" s="156" t="s">
        <v>55</v>
      </c>
      <c r="E2" s="156"/>
      <c r="F2" s="155" t="s">
        <v>145</v>
      </c>
      <c r="G2" s="155"/>
      <c r="H2" s="157" t="s">
        <v>57</v>
      </c>
      <c r="I2" s="158" t="s">
        <v>146</v>
      </c>
      <c r="J2" s="158"/>
      <c r="K2" s="159"/>
    </row>
    <row r="3" customHeight="1" spans="1:11">
      <c r="A3" s="160" t="s">
        <v>59</v>
      </c>
      <c r="B3" s="161"/>
      <c r="C3" s="162"/>
      <c r="D3" s="163" t="s">
        <v>60</v>
      </c>
      <c r="E3" s="164"/>
      <c r="F3" s="164"/>
      <c r="G3" s="165"/>
      <c r="H3" s="163" t="s">
        <v>61</v>
      </c>
      <c r="I3" s="164"/>
      <c r="J3" s="164"/>
      <c r="K3" s="165"/>
    </row>
    <row r="4" customHeight="1" spans="1:11">
      <c r="A4" s="166" t="s">
        <v>62</v>
      </c>
      <c r="B4" s="167" t="s">
        <v>63</v>
      </c>
      <c r="C4" s="168"/>
      <c r="D4" s="166" t="s">
        <v>64</v>
      </c>
      <c r="E4" s="169"/>
      <c r="F4" s="170">
        <v>46042</v>
      </c>
      <c r="G4" s="171"/>
      <c r="H4" s="166" t="s">
        <v>65</v>
      </c>
      <c r="I4" s="169"/>
      <c r="J4" s="167" t="s">
        <v>66</v>
      </c>
      <c r="K4" s="168" t="s">
        <v>67</v>
      </c>
    </row>
    <row r="5" customHeight="1" spans="1:11">
      <c r="A5" s="172" t="s">
        <v>68</v>
      </c>
      <c r="B5" s="167" t="s">
        <v>69</v>
      </c>
      <c r="C5" s="168"/>
      <c r="D5" s="166" t="s">
        <v>70</v>
      </c>
      <c r="E5" s="169"/>
      <c r="F5" s="170">
        <v>46016</v>
      </c>
      <c r="G5" s="171"/>
      <c r="H5" s="166" t="s">
        <v>71</v>
      </c>
      <c r="I5" s="169"/>
      <c r="J5" s="167" t="s">
        <v>66</v>
      </c>
      <c r="K5" s="168" t="s">
        <v>67</v>
      </c>
    </row>
    <row r="6" customHeight="1" spans="1:11">
      <c r="A6" s="166" t="s">
        <v>72</v>
      </c>
      <c r="B6">
        <v>1</v>
      </c>
      <c r="C6">
        <v>5</v>
      </c>
      <c r="D6" s="172" t="s">
        <v>73</v>
      </c>
      <c r="E6" s="173"/>
      <c r="F6" s="170">
        <v>46037</v>
      </c>
      <c r="G6" s="171"/>
      <c r="H6" s="166" t="s">
        <v>74</v>
      </c>
      <c r="I6" s="169"/>
      <c r="J6" s="167" t="s">
        <v>66</v>
      </c>
      <c r="K6" s="168" t="s">
        <v>67</v>
      </c>
    </row>
    <row r="7" customHeight="1" spans="1:11">
      <c r="A7" s="166" t="s">
        <v>75</v>
      </c>
      <c r="B7" s="174">
        <v>900</v>
      </c>
      <c r="C7" s="175"/>
      <c r="D7" s="172" t="s">
        <v>76</v>
      </c>
      <c r="E7" s="176"/>
      <c r="F7" s="170">
        <v>46041</v>
      </c>
      <c r="G7" s="171"/>
      <c r="H7" s="166" t="s">
        <v>77</v>
      </c>
      <c r="I7" s="169"/>
      <c r="J7" s="167" t="s">
        <v>66</v>
      </c>
      <c r="K7" s="168" t="s">
        <v>67</v>
      </c>
    </row>
    <row r="8" customHeight="1" spans="1:11">
      <c r="A8" s="177" t="s">
        <v>78</v>
      </c>
      <c r="B8" s="178"/>
      <c r="C8" s="179"/>
      <c r="D8" s="180" t="s">
        <v>79</v>
      </c>
      <c r="E8" s="181"/>
      <c r="F8" s="182">
        <v>46042</v>
      </c>
      <c r="G8" s="183"/>
      <c r="H8" s="180" t="s">
        <v>80</v>
      </c>
      <c r="I8" s="181"/>
      <c r="J8" s="184" t="s">
        <v>66</v>
      </c>
      <c r="K8" s="185" t="s">
        <v>67</v>
      </c>
    </row>
    <row r="9" customHeight="1" spans="1:11">
      <c r="A9" s="186" t="s">
        <v>147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</row>
    <row r="10" customHeight="1" spans="1:11">
      <c r="A10" s="187" t="s">
        <v>83</v>
      </c>
      <c r="B10" s="188" t="s">
        <v>84</v>
      </c>
      <c r="C10" s="189" t="s">
        <v>85</v>
      </c>
      <c r="D10" s="190"/>
      <c r="E10" s="191" t="s">
        <v>88</v>
      </c>
      <c r="F10" s="188" t="s">
        <v>84</v>
      </c>
      <c r="G10" s="189" t="s">
        <v>85</v>
      </c>
      <c r="H10" s="188"/>
      <c r="I10" s="191" t="s">
        <v>86</v>
      </c>
      <c r="J10" s="188" t="s">
        <v>84</v>
      </c>
      <c r="K10" s="192" t="s">
        <v>85</v>
      </c>
    </row>
    <row r="11" customHeight="1" spans="1:11">
      <c r="A11" s="172" t="s">
        <v>89</v>
      </c>
      <c r="B11" s="193" t="s">
        <v>84</v>
      </c>
      <c r="C11" s="167" t="s">
        <v>85</v>
      </c>
      <c r="D11" s="176"/>
      <c r="E11" s="173" t="s">
        <v>91</v>
      </c>
      <c r="F11" s="193" t="s">
        <v>84</v>
      </c>
      <c r="G11" s="167" t="s">
        <v>85</v>
      </c>
      <c r="H11" s="193"/>
      <c r="I11" s="173" t="s">
        <v>96</v>
      </c>
      <c r="J11" s="193" t="s">
        <v>84</v>
      </c>
      <c r="K11" s="168" t="s">
        <v>85</v>
      </c>
    </row>
    <row r="12" customHeight="1" spans="1:11">
      <c r="A12" s="180" t="s">
        <v>125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94"/>
    </row>
    <row r="13" customHeight="1" spans="1:11">
      <c r="A13" s="195" t="s">
        <v>148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</row>
    <row r="14" customHeight="1" spans="1:11">
      <c r="A14" s="196" t="s">
        <v>149</v>
      </c>
      <c r="B14" s="197"/>
      <c r="C14" s="197"/>
      <c r="D14" s="197"/>
      <c r="E14" s="197"/>
      <c r="F14" s="197"/>
      <c r="G14" s="197"/>
      <c r="H14" s="197"/>
      <c r="I14" s="198"/>
      <c r="J14" s="198"/>
      <c r="K14" s="199"/>
    </row>
    <row r="15" customHeight="1" spans="1:11">
      <c r="A15" s="200"/>
      <c r="B15" s="201"/>
      <c r="C15" s="201"/>
      <c r="D15" s="202"/>
      <c r="E15" s="203"/>
      <c r="F15" s="201"/>
      <c r="G15" s="201"/>
      <c r="H15" s="202"/>
      <c r="I15" s="204"/>
      <c r="J15" s="205"/>
      <c r="K15" s="206"/>
    </row>
    <row r="16" customHeight="1" spans="1:11">
      <c r="A16" s="207"/>
      <c r="B16" s="184"/>
      <c r="C16" s="184"/>
      <c r="D16" s="184"/>
      <c r="E16" s="184"/>
      <c r="F16" s="184"/>
      <c r="G16" s="184"/>
      <c r="H16" s="184"/>
      <c r="I16" s="184"/>
      <c r="J16" s="184"/>
      <c r="K16" s="185"/>
    </row>
    <row r="17" customHeight="1" spans="1:11">
      <c r="A17" s="195" t="s">
        <v>150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</row>
    <row r="18" customHeight="1" spans="1:11">
      <c r="A18" s="196" t="s">
        <v>151</v>
      </c>
      <c r="B18" s="197"/>
      <c r="C18" s="197"/>
      <c r="D18" s="197"/>
      <c r="E18" s="197"/>
      <c r="F18" s="197"/>
      <c r="G18" s="197"/>
      <c r="H18" s="197"/>
      <c r="I18" s="198"/>
      <c r="J18" s="198"/>
      <c r="K18" s="199"/>
    </row>
    <row r="19" customHeight="1" spans="1:11">
      <c r="A19" s="200"/>
      <c r="B19" s="201"/>
      <c r="C19" s="201"/>
      <c r="D19" s="202"/>
      <c r="E19" s="203"/>
      <c r="F19" s="201"/>
      <c r="G19" s="201"/>
      <c r="H19" s="202"/>
      <c r="I19" s="204"/>
      <c r="J19" s="205"/>
      <c r="K19" s="206"/>
    </row>
    <row r="20" customHeight="1" spans="1:11">
      <c r="A20" s="207"/>
      <c r="B20" s="184"/>
      <c r="C20" s="184"/>
      <c r="D20" s="184"/>
      <c r="E20" s="184"/>
      <c r="F20" s="184"/>
      <c r="G20" s="184"/>
      <c r="H20" s="184"/>
      <c r="I20" s="184"/>
      <c r="J20" s="184"/>
      <c r="K20" s="185"/>
    </row>
    <row r="21" customHeight="1" spans="1:11">
      <c r="A21" s="208" t="s">
        <v>122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</row>
    <row r="22" customHeight="1" spans="1:11">
      <c r="A22" s="80" t="s">
        <v>123</v>
      </c>
      <c r="B22" s="86"/>
      <c r="C22" s="86"/>
      <c r="D22" s="86"/>
      <c r="E22" s="86"/>
      <c r="F22" s="86"/>
      <c r="G22" s="86"/>
      <c r="H22" s="86"/>
      <c r="I22" s="86"/>
      <c r="J22" s="86"/>
      <c r="K22" s="122"/>
    </row>
    <row r="23" customHeight="1" spans="1:11">
      <c r="A23" s="95" t="s">
        <v>124</v>
      </c>
      <c r="B23" s="97"/>
      <c r="C23" s="167" t="s">
        <v>66</v>
      </c>
      <c r="D23" s="167" t="s">
        <v>67</v>
      </c>
      <c r="E23" s="93"/>
      <c r="F23" s="93"/>
      <c r="G23" s="93"/>
      <c r="H23" s="93"/>
      <c r="I23" s="93"/>
      <c r="J23" s="93"/>
      <c r="K23" s="94"/>
    </row>
    <row r="24" customHeight="1" spans="1:11">
      <c r="A24" s="209" t="s">
        <v>152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1"/>
    </row>
    <row r="25" customHeight="1" spans="1:11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4"/>
    </row>
    <row r="26" customHeight="1" spans="1:11">
      <c r="A26" s="186" t="s">
        <v>130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customHeight="1" spans="1:11">
      <c r="A27" s="160" t="s">
        <v>131</v>
      </c>
      <c r="B27" s="189" t="s">
        <v>94</v>
      </c>
      <c r="C27" s="189" t="s">
        <v>95</v>
      </c>
      <c r="D27" s="189" t="s">
        <v>87</v>
      </c>
      <c r="E27" s="161" t="s">
        <v>132</v>
      </c>
      <c r="F27" s="189" t="s">
        <v>94</v>
      </c>
      <c r="G27" s="189" t="s">
        <v>95</v>
      </c>
      <c r="H27" s="189" t="s">
        <v>87</v>
      </c>
      <c r="I27" s="161" t="s">
        <v>133</v>
      </c>
      <c r="J27" s="189" t="s">
        <v>94</v>
      </c>
      <c r="K27" s="192" t="s">
        <v>95</v>
      </c>
    </row>
    <row r="28" customHeight="1" spans="1:11">
      <c r="A28" s="215" t="s">
        <v>86</v>
      </c>
      <c r="B28" s="167" t="s">
        <v>94</v>
      </c>
      <c r="C28" s="167" t="s">
        <v>95</v>
      </c>
      <c r="D28" s="167" t="s">
        <v>87</v>
      </c>
      <c r="E28" s="216" t="s">
        <v>93</v>
      </c>
      <c r="F28" s="167" t="s">
        <v>94</v>
      </c>
      <c r="G28" s="167" t="s">
        <v>95</v>
      </c>
      <c r="H28" s="167" t="s">
        <v>87</v>
      </c>
      <c r="I28" s="216" t="s">
        <v>104</v>
      </c>
      <c r="J28" s="167" t="s">
        <v>94</v>
      </c>
      <c r="K28" s="168" t="s">
        <v>95</v>
      </c>
    </row>
    <row r="29" customHeight="1" spans="1:11">
      <c r="A29" s="166" t="s">
        <v>97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customHeight="1" spans="1:11">
      <c r="A31" s="222" t="s">
        <v>153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</row>
    <row r="32" ht="17.25" customHeight="1" spans="1:11">
      <c r="A32" s="223" t="s">
        <v>154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ht="17.25" customHeight="1" spans="1:11">
      <c r="A33" s="226"/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ht="17.25" customHeight="1" spans="1:11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28"/>
    </row>
    <row r="35" ht="17.25" customHeight="1" spans="1:1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28"/>
    </row>
    <row r="36" ht="17.25" customHeight="1" spans="1:1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ht="17.25" customHeight="1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ht="17.25" customHeight="1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ht="17.25" customHeight="1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ht="17.25" customHeight="1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ht="17.25" customHeight="1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ht="17.25" customHeight="1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ht="17.25" customHeight="1" spans="1:11">
      <c r="A43" s="219" t="s">
        <v>129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1"/>
    </row>
    <row r="44" customHeight="1" spans="1:11">
      <c r="A44" s="222" t="s">
        <v>155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</row>
    <row r="45" ht="18" customHeight="1" spans="1:11">
      <c r="A45" s="229" t="s">
        <v>125</v>
      </c>
      <c r="B45" s="230"/>
      <c r="C45" s="230"/>
      <c r="D45" s="230"/>
      <c r="E45" s="230"/>
      <c r="F45" s="230"/>
      <c r="G45" s="230"/>
      <c r="H45" s="230"/>
      <c r="I45" s="230"/>
      <c r="J45" s="230"/>
      <c r="K45" s="231"/>
    </row>
    <row r="46" ht="18" customHeight="1" spans="1:11">
      <c r="A46" s="229"/>
      <c r="B46" s="230"/>
      <c r="C46" s="230"/>
      <c r="D46" s="230"/>
      <c r="E46" s="230"/>
      <c r="F46" s="230"/>
      <c r="G46" s="230"/>
      <c r="H46" s="230"/>
      <c r="I46" s="230"/>
      <c r="J46" s="230"/>
      <c r="K46" s="231"/>
    </row>
    <row r="47" ht="18" customHeight="1" spans="1:11">
      <c r="A47" s="212"/>
      <c r="B47" s="213"/>
      <c r="C47" s="213"/>
      <c r="D47" s="213"/>
      <c r="E47" s="213"/>
      <c r="F47" s="213"/>
      <c r="G47" s="213"/>
      <c r="H47" s="213"/>
      <c r="I47" s="213"/>
      <c r="J47" s="213"/>
      <c r="K47" s="214"/>
    </row>
    <row r="48" ht="21" customHeight="1" spans="1:11">
      <c r="A48" s="232" t="s">
        <v>135</v>
      </c>
      <c r="B48" s="233" t="s">
        <v>136</v>
      </c>
      <c r="C48" s="233"/>
      <c r="D48" s="234" t="s">
        <v>137</v>
      </c>
      <c r="E48" s="235"/>
      <c r="F48" s="234" t="s">
        <v>139</v>
      </c>
      <c r="G48" s="236"/>
      <c r="H48" s="237" t="s">
        <v>140</v>
      </c>
      <c r="I48" s="237"/>
      <c r="J48" s="233"/>
      <c r="K48" s="238"/>
    </row>
    <row r="49" customHeight="1" spans="1:11">
      <c r="A49" s="239" t="s">
        <v>142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customHeight="1" spans="1:1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44"/>
    </row>
    <row r="51" customHeight="1" spans="1:11">
      <c r="A51" s="245"/>
      <c r="B51" s="246"/>
      <c r="C51" s="246"/>
      <c r="D51" s="246"/>
      <c r="E51" s="246"/>
      <c r="F51" s="246"/>
      <c r="G51" s="246"/>
      <c r="H51" s="246"/>
      <c r="I51" s="246"/>
      <c r="J51" s="246"/>
      <c r="K51" s="247"/>
    </row>
    <row r="52" ht="21" customHeight="1" spans="1:11">
      <c r="A52" s="232" t="s">
        <v>135</v>
      </c>
      <c r="B52" s="233" t="s">
        <v>136</v>
      </c>
      <c r="C52" s="233"/>
      <c r="D52" s="234" t="s">
        <v>137</v>
      </c>
      <c r="E52" s="234" t="s">
        <v>138</v>
      </c>
      <c r="F52" s="234" t="s">
        <v>139</v>
      </c>
      <c r="G52" s="248">
        <v>46024</v>
      </c>
      <c r="H52" s="237" t="s">
        <v>140</v>
      </c>
      <c r="I52" s="237"/>
      <c r="J52" s="249" t="s">
        <v>141</v>
      </c>
      <c r="K52" s="25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N7" sqref="N7"/>
    </sheetView>
  </sheetViews>
  <sheetFormatPr defaultColWidth="10.1666666666667" defaultRowHeight="14.25"/>
  <cols>
    <col min="1" max="1" width="9.66666666666667" style="78" customWidth="1"/>
    <col min="2" max="2" width="11.1666666666667" style="78" customWidth="1"/>
    <col min="3" max="3" width="9.16666666666667" style="78" customWidth="1"/>
    <col min="4" max="4" width="9.5" style="78" customWidth="1"/>
    <col min="5" max="5" width="9.16666666666667" style="78" customWidth="1"/>
    <col min="6" max="6" width="10.3333333333333" style="78" customWidth="1"/>
    <col min="7" max="7" width="9.5" style="78" customWidth="1"/>
    <col min="8" max="8" width="9.16666666666667" style="78" customWidth="1"/>
    <col min="9" max="9" width="8.16666666666667" style="78" customWidth="1"/>
    <col min="10" max="10" width="10.5" style="78" customWidth="1"/>
    <col min="11" max="11" width="12.1666666666667" style="78" customWidth="1"/>
    <col min="12" max="16384" width="10.1666666666667" style="78"/>
  </cols>
  <sheetData>
    <row r="1" ht="26.25" spans="1:11">
      <c r="A1" s="79" t="s">
        <v>156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>
      <c r="A2" s="80" t="s">
        <v>53</v>
      </c>
      <c r="B2" s="81" t="s">
        <v>54</v>
      </c>
      <c r="C2" s="81"/>
      <c r="D2" s="82" t="s">
        <v>62</v>
      </c>
      <c r="E2" s="83" t="s">
        <v>63</v>
      </c>
      <c r="F2" s="84" t="s">
        <v>157</v>
      </c>
      <c r="G2" s="85" t="s">
        <v>69</v>
      </c>
      <c r="H2" s="85"/>
      <c r="I2" s="86" t="s">
        <v>57</v>
      </c>
      <c r="J2" s="85" t="s">
        <v>58</v>
      </c>
      <c r="K2" s="87"/>
    </row>
    <row r="3" spans="1:11">
      <c r="A3" s="88" t="s">
        <v>75</v>
      </c>
      <c r="B3" s="89">
        <v>900</v>
      </c>
      <c r="C3" s="89"/>
      <c r="D3" s="90" t="s">
        <v>158</v>
      </c>
      <c r="E3" s="91">
        <v>46020</v>
      </c>
      <c r="F3" s="92"/>
      <c r="G3" s="92"/>
      <c r="H3" s="93" t="s">
        <v>159</v>
      </c>
      <c r="I3" s="93"/>
      <c r="J3" s="93"/>
      <c r="K3" s="94"/>
    </row>
    <row r="4" spans="1:11">
      <c r="A4" s="95" t="s">
        <v>72</v>
      </c>
      <c r="B4">
        <v>1</v>
      </c>
      <c r="C4" s="96">
        <v>5</v>
      </c>
      <c r="D4" s="97" t="s">
        <v>160</v>
      </c>
      <c r="E4" s="92" t="s">
        <v>161</v>
      </c>
      <c r="F4" s="92"/>
      <c r="G4" s="92"/>
      <c r="H4" s="97" t="s">
        <v>162</v>
      </c>
      <c r="I4" s="97"/>
      <c r="J4" s="98" t="s">
        <v>66</v>
      </c>
      <c r="K4" s="99" t="s">
        <v>67</v>
      </c>
    </row>
    <row r="5" spans="1:11">
      <c r="A5" s="95" t="s">
        <v>163</v>
      </c>
      <c r="B5" s="89">
        <v>1</v>
      </c>
      <c r="C5" s="89"/>
      <c r="D5" s="90" t="s">
        <v>164</v>
      </c>
      <c r="E5" s="90" t="s">
        <v>165</v>
      </c>
      <c r="F5" s="90" t="s">
        <v>166</v>
      </c>
      <c r="G5" s="90" t="s">
        <v>167</v>
      </c>
      <c r="H5" s="97" t="s">
        <v>168</v>
      </c>
      <c r="I5" s="97"/>
      <c r="J5" s="98" t="s">
        <v>66</v>
      </c>
      <c r="K5" s="99" t="s">
        <v>67</v>
      </c>
    </row>
    <row r="6" spans="1:11">
      <c r="A6" s="100" t="s">
        <v>169</v>
      </c>
      <c r="B6" s="101">
        <v>80</v>
      </c>
      <c r="C6" s="101"/>
      <c r="D6" s="102" t="s">
        <v>170</v>
      </c>
      <c r="E6" s="103"/>
      <c r="F6" s="104"/>
      <c r="G6" s="102">
        <v>900</v>
      </c>
      <c r="H6" s="105" t="s">
        <v>171</v>
      </c>
      <c r="I6" s="105"/>
      <c r="J6" s="104" t="s">
        <v>66</v>
      </c>
      <c r="K6" s="106" t="s">
        <v>67</v>
      </c>
    </row>
    <row r="7" ht="15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172</v>
      </c>
      <c r="B8" s="84" t="s">
        <v>173</v>
      </c>
      <c r="C8" s="84" t="s">
        <v>174</v>
      </c>
      <c r="D8" s="84" t="s">
        <v>175</v>
      </c>
      <c r="E8" s="84" t="s">
        <v>176</v>
      </c>
      <c r="F8" s="84" t="s">
        <v>177</v>
      </c>
      <c r="G8" s="111" t="s">
        <v>78</v>
      </c>
      <c r="H8" s="112"/>
      <c r="I8" s="112"/>
      <c r="J8" s="112"/>
      <c r="K8" s="113"/>
    </row>
    <row r="9" spans="1:11">
      <c r="A9" s="95" t="s">
        <v>178</v>
      </c>
      <c r="B9" s="97"/>
      <c r="C9" s="98" t="s">
        <v>66</v>
      </c>
      <c r="D9" s="98" t="s">
        <v>67</v>
      </c>
      <c r="E9" s="90" t="s">
        <v>179</v>
      </c>
      <c r="F9" s="114" t="s">
        <v>180</v>
      </c>
      <c r="G9" s="115"/>
      <c r="H9" s="116"/>
      <c r="I9" s="116"/>
      <c r="J9" s="116"/>
      <c r="K9" s="117"/>
    </row>
    <row r="10" spans="1:11">
      <c r="A10" s="95" t="s">
        <v>181</v>
      </c>
      <c r="B10" s="97"/>
      <c r="C10" s="98" t="s">
        <v>66</v>
      </c>
      <c r="D10" s="98" t="s">
        <v>67</v>
      </c>
      <c r="E10" s="90" t="s">
        <v>182</v>
      </c>
      <c r="F10" s="114" t="s">
        <v>183</v>
      </c>
      <c r="G10" s="115" t="s">
        <v>184</v>
      </c>
      <c r="H10" s="116"/>
      <c r="I10" s="116"/>
      <c r="J10" s="116"/>
      <c r="K10" s="117"/>
    </row>
    <row r="11" spans="1:11">
      <c r="A11" s="118" t="s">
        <v>147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20"/>
    </row>
    <row r="12" spans="1:11">
      <c r="A12" s="88" t="s">
        <v>88</v>
      </c>
      <c r="B12" s="98" t="s">
        <v>84</v>
      </c>
      <c r="C12" s="98" t="s">
        <v>85</v>
      </c>
      <c r="D12" s="114"/>
      <c r="E12" s="90" t="s">
        <v>86</v>
      </c>
      <c r="F12" s="98" t="s">
        <v>84</v>
      </c>
      <c r="G12" s="98" t="s">
        <v>85</v>
      </c>
      <c r="H12" s="98"/>
      <c r="I12" s="90" t="s">
        <v>185</v>
      </c>
      <c r="J12" s="98" t="s">
        <v>84</v>
      </c>
      <c r="K12" s="99" t="s">
        <v>85</v>
      </c>
    </row>
    <row r="13" spans="1:11">
      <c r="A13" s="88" t="s">
        <v>91</v>
      </c>
      <c r="B13" s="98" t="s">
        <v>84</v>
      </c>
      <c r="C13" s="98" t="s">
        <v>85</v>
      </c>
      <c r="D13" s="114"/>
      <c r="E13" s="90" t="s">
        <v>96</v>
      </c>
      <c r="F13" s="98" t="s">
        <v>84</v>
      </c>
      <c r="G13" s="98" t="s">
        <v>85</v>
      </c>
      <c r="H13" s="98"/>
      <c r="I13" s="90" t="s">
        <v>186</v>
      </c>
      <c r="J13" s="98" t="s">
        <v>84</v>
      </c>
      <c r="K13" s="99" t="s">
        <v>85</v>
      </c>
    </row>
    <row r="14" ht="15" spans="1:11">
      <c r="A14" s="100" t="s">
        <v>187</v>
      </c>
      <c r="B14" s="104" t="s">
        <v>84</v>
      </c>
      <c r="C14" s="104" t="s">
        <v>85</v>
      </c>
      <c r="D14" s="103"/>
      <c r="E14" s="102" t="s">
        <v>188</v>
      </c>
      <c r="F14" s="104" t="s">
        <v>84</v>
      </c>
      <c r="G14" s="104" t="s">
        <v>85</v>
      </c>
      <c r="H14" s="104"/>
      <c r="I14" s="102" t="s">
        <v>189</v>
      </c>
      <c r="J14" s="104" t="s">
        <v>84</v>
      </c>
      <c r="K14" s="106" t="s">
        <v>85</v>
      </c>
    </row>
    <row r="15" ht="15" spans="1:11">
      <c r="A15" s="107"/>
      <c r="B15" s="121"/>
      <c r="C15" s="121"/>
      <c r="D15" s="108"/>
      <c r="E15" s="107"/>
      <c r="F15" s="121"/>
      <c r="G15" s="121"/>
      <c r="H15" s="121"/>
      <c r="I15" s="107"/>
      <c r="J15" s="121"/>
      <c r="K15" s="121"/>
    </row>
    <row r="16" s="76" customFormat="1" spans="1:11">
      <c r="A16" s="80" t="s">
        <v>190</v>
      </c>
      <c r="B16" s="86"/>
      <c r="C16" s="86"/>
      <c r="D16" s="86"/>
      <c r="E16" s="86"/>
      <c r="F16" s="86"/>
      <c r="G16" s="86"/>
      <c r="H16" s="86"/>
      <c r="I16" s="86"/>
      <c r="J16" s="86"/>
      <c r="K16" s="122"/>
    </row>
    <row r="17" spans="1:11">
      <c r="A17" s="95" t="s">
        <v>191</v>
      </c>
      <c r="B17" s="97"/>
      <c r="C17" s="97"/>
      <c r="D17" s="97"/>
      <c r="E17" s="97"/>
      <c r="F17" s="97"/>
      <c r="G17" s="97"/>
      <c r="H17" s="97"/>
      <c r="I17" s="97"/>
      <c r="J17" s="97"/>
      <c r="K17" s="123"/>
    </row>
    <row r="18" spans="1:11">
      <c r="A18" s="95" t="s">
        <v>192</v>
      </c>
      <c r="B18" s="97"/>
      <c r="C18" s="97"/>
      <c r="D18" s="97"/>
      <c r="E18" s="97"/>
      <c r="F18" s="97"/>
      <c r="G18" s="97"/>
      <c r="H18" s="97"/>
      <c r="I18" s="97"/>
      <c r="J18" s="97"/>
      <c r="K18" s="123"/>
    </row>
    <row r="19" spans="1:11">
      <c r="A19" s="124" t="s">
        <v>193</v>
      </c>
      <c r="B19" s="98"/>
      <c r="C19" s="98"/>
      <c r="D19" s="98"/>
      <c r="E19" s="98"/>
      <c r="F19" s="98"/>
      <c r="G19" s="98"/>
      <c r="H19" s="98"/>
      <c r="I19" s="98"/>
      <c r="J19" s="98"/>
      <c r="K19" s="99"/>
    </row>
    <row r="20" spans="1:11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27"/>
    </row>
    <row r="21" spans="1:11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27"/>
    </row>
    <row r="22" spans="1:1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7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30"/>
    </row>
    <row r="24" spans="1:11">
      <c r="A24" s="95" t="s">
        <v>124</v>
      </c>
      <c r="B24" s="97"/>
      <c r="C24" s="98" t="s">
        <v>66</v>
      </c>
      <c r="D24" s="98" t="s">
        <v>67</v>
      </c>
      <c r="E24" s="93"/>
      <c r="F24" s="93"/>
      <c r="G24" s="93"/>
      <c r="H24" s="93"/>
      <c r="I24" s="93"/>
      <c r="J24" s="93"/>
      <c r="K24" s="94"/>
    </row>
    <row r="25" ht="15" spans="1:11">
      <c r="A25" s="131" t="s">
        <v>194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3"/>
    </row>
    <row r="26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195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3"/>
    </row>
    <row r="28" spans="1:11">
      <c r="A28" s="136" t="s">
        <v>196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8"/>
    </row>
    <row r="29" spans="1:11">
      <c r="A29" s="136" t="s">
        <v>197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8"/>
    </row>
    <row r="30" spans="1:11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38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38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38"/>
    </row>
    <row r="33" ht="23" customHeight="1" spans="1:13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38"/>
    </row>
    <row r="34" ht="23" customHeight="1" spans="1:13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27"/>
    </row>
    <row r="35" ht="23" customHeight="1" spans="1:13">
      <c r="A35" s="139"/>
      <c r="B35" s="126"/>
      <c r="C35" s="126"/>
      <c r="D35" s="126"/>
      <c r="E35" s="126"/>
      <c r="F35" s="126"/>
      <c r="G35" s="126"/>
      <c r="H35" s="126"/>
      <c r="I35" s="126"/>
      <c r="J35" s="126"/>
      <c r="K35" s="127"/>
    </row>
    <row r="36" ht="23" customHeight="1" spans="1:13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42"/>
    </row>
    <row r="37" ht="18.75" customHeight="1" spans="1:13">
      <c r="A37" s="143" t="s">
        <v>198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5"/>
    </row>
    <row r="38" s="77" customFormat="1" ht="18.75" customHeight="1" spans="1:13">
      <c r="A38" s="95" t="s">
        <v>199</v>
      </c>
      <c r="B38" s="97"/>
      <c r="C38" s="97"/>
      <c r="D38" s="93" t="s">
        <v>200</v>
      </c>
      <c r="E38" s="93"/>
      <c r="F38" s="146" t="s">
        <v>201</v>
      </c>
      <c r="G38" s="147"/>
      <c r="H38" s="97" t="s">
        <v>202</v>
      </c>
      <c r="I38" s="97"/>
      <c r="J38" s="97" t="s">
        <v>203</v>
      </c>
      <c r="K38" s="123"/>
    </row>
    <row r="39" ht="18.75" customHeight="1" spans="1:13">
      <c r="A39" s="95" t="s">
        <v>125</v>
      </c>
      <c r="B39" s="97" t="s">
        <v>204</v>
      </c>
      <c r="C39" s="97"/>
      <c r="D39" s="97"/>
      <c r="E39" s="97"/>
      <c r="F39" s="97"/>
      <c r="G39" s="97"/>
      <c r="H39" s="97"/>
      <c r="I39" s="97"/>
      <c r="J39" s="97"/>
      <c r="K39" s="123"/>
      <c r="M39" s="77"/>
    </row>
    <row r="40" ht="31" customHeight="1" spans="1:13">
      <c r="A40" s="95" t="s">
        <v>205</v>
      </c>
      <c r="B40" s="97"/>
      <c r="C40" s="97"/>
      <c r="D40" s="97"/>
      <c r="E40" s="97"/>
      <c r="F40" s="97"/>
      <c r="G40" s="97"/>
      <c r="H40" s="97"/>
      <c r="I40" s="97"/>
      <c r="J40" s="97"/>
      <c r="K40" s="123"/>
    </row>
    <row r="41" ht="18.75" customHeight="1" spans="1:13">
      <c r="A41" s="95"/>
      <c r="B41" s="97"/>
      <c r="C41" s="97"/>
      <c r="D41" s="97"/>
      <c r="E41" s="97"/>
      <c r="F41" s="97"/>
      <c r="G41" s="97"/>
      <c r="H41" s="97"/>
      <c r="I41" s="97"/>
      <c r="J41" s="97"/>
      <c r="K41" s="123"/>
    </row>
    <row r="42" ht="32" customHeight="1" spans="1:13">
      <c r="A42" s="100" t="s">
        <v>135</v>
      </c>
      <c r="B42" s="148" t="s">
        <v>206</v>
      </c>
      <c r="C42" s="148"/>
      <c r="D42" s="102" t="s">
        <v>207</v>
      </c>
      <c r="E42" s="103" t="s">
        <v>208</v>
      </c>
      <c r="F42" s="102" t="s">
        <v>139</v>
      </c>
      <c r="G42" s="149">
        <v>46042</v>
      </c>
      <c r="H42" s="150" t="s">
        <v>140</v>
      </c>
      <c r="I42" s="150"/>
      <c r="J42" s="148" t="s">
        <v>141</v>
      </c>
      <c r="K42" s="15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B2" sqref="B2:C2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9" width="17" style="52" customWidth="1"/>
    <col min="10" max="10" width="18.5" style="52" customWidth="1"/>
    <col min="11" max="11" width="16.6666666666667" style="52" customWidth="1"/>
    <col min="12" max="12" width="14.1666666666667" style="52" customWidth="1"/>
    <col min="13" max="13" width="16.3333333333333" style="52" customWidth="1"/>
    <col min="14" max="16384" width="9" style="52"/>
  </cols>
  <sheetData>
    <row r="1" ht="30" customHeight="1" spans="1:14">
      <c r="A1" s="53" t="s">
        <v>209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55" t="s">
        <v>57</v>
      </c>
      <c r="J2" s="56" t="s">
        <v>58</v>
      </c>
      <c r="K2" s="56"/>
      <c r="L2" s="56"/>
      <c r="M2" s="56"/>
      <c r="N2" s="56"/>
    </row>
    <row r="3" ht="29" customHeight="1" spans="1:14">
      <c r="A3" s="59" t="s">
        <v>210</v>
      </c>
      <c r="B3" s="60" t="s">
        <v>211</v>
      </c>
      <c r="C3" s="60"/>
      <c r="D3" s="60"/>
      <c r="E3" s="60"/>
      <c r="F3" s="60"/>
      <c r="G3" s="60"/>
      <c r="H3" s="58"/>
      <c r="I3" s="59" t="s">
        <v>212</v>
      </c>
      <c r="J3" s="59"/>
      <c r="K3" s="59"/>
      <c r="L3" s="59"/>
      <c r="M3" s="59"/>
      <c r="N3" s="59"/>
    </row>
    <row r="4" ht="29" customHeight="1" spans="1:14">
      <c r="A4" s="59"/>
      <c r="B4" s="61" t="s">
        <v>111</v>
      </c>
      <c r="C4" s="62" t="s">
        <v>112</v>
      </c>
      <c r="D4" s="61" t="s">
        <v>113</v>
      </c>
      <c r="E4" s="61" t="s">
        <v>114</v>
      </c>
      <c r="F4" s="61" t="s">
        <v>115</v>
      </c>
      <c r="G4" s="63"/>
      <c r="H4" s="58"/>
      <c r="I4" s="63" t="s">
        <v>111</v>
      </c>
      <c r="J4" s="63" t="s">
        <v>112</v>
      </c>
      <c r="K4" s="63" t="s">
        <v>113</v>
      </c>
      <c r="L4" s="63" t="s">
        <v>114</v>
      </c>
      <c r="M4" s="63" t="s">
        <v>115</v>
      </c>
      <c r="N4" s="63"/>
    </row>
    <row r="5" ht="29" customHeight="1" spans="1:14">
      <c r="A5" s="59"/>
      <c r="B5" s="61" t="s">
        <v>213</v>
      </c>
      <c r="C5" s="62" t="s">
        <v>214</v>
      </c>
      <c r="D5" s="61" t="s">
        <v>215</v>
      </c>
      <c r="E5" s="61" t="s">
        <v>216</v>
      </c>
      <c r="F5" s="61" t="s">
        <v>217</v>
      </c>
      <c r="G5" s="63"/>
      <c r="H5" s="58"/>
      <c r="I5" s="61" t="s">
        <v>213</v>
      </c>
      <c r="J5" s="62" t="s">
        <v>214</v>
      </c>
      <c r="K5" s="61" t="s">
        <v>215</v>
      </c>
      <c r="L5" s="61" t="s">
        <v>216</v>
      </c>
      <c r="M5" s="61" t="s">
        <v>217</v>
      </c>
      <c r="N5" s="63"/>
    </row>
    <row r="6" ht="29" customHeight="1" spans="1:14">
      <c r="A6" s="64" t="s">
        <v>218</v>
      </c>
      <c r="B6" s="65">
        <f>C6-2</f>
        <v>63</v>
      </c>
      <c r="C6" s="66">
        <v>65</v>
      </c>
      <c r="D6" s="65">
        <f>C6+2</f>
        <v>67</v>
      </c>
      <c r="E6" s="65">
        <f>D6+2</f>
        <v>69</v>
      </c>
      <c r="F6" s="65">
        <f>E6+1</f>
        <v>70</v>
      </c>
      <c r="G6" s="67"/>
      <c r="H6" s="58"/>
      <c r="I6" s="68" t="s">
        <v>219</v>
      </c>
      <c r="J6" s="69" t="s">
        <v>220</v>
      </c>
      <c r="K6" s="68" t="s">
        <v>221</v>
      </c>
      <c r="L6" s="68" t="s">
        <v>222</v>
      </c>
      <c r="M6" s="69" t="s">
        <v>220</v>
      </c>
      <c r="N6" s="68"/>
    </row>
    <row r="7" ht="29" customHeight="1" spans="1:14">
      <c r="A7" s="61" t="s">
        <v>223</v>
      </c>
      <c r="B7" s="65">
        <f>C7-4</f>
        <v>100</v>
      </c>
      <c r="C7" s="70" t="s">
        <v>224</v>
      </c>
      <c r="D7" s="65">
        <f>C7+4</f>
        <v>108</v>
      </c>
      <c r="E7" s="65">
        <f>D7+4</f>
        <v>112</v>
      </c>
      <c r="F7" s="65">
        <f>E7+6</f>
        <v>118</v>
      </c>
      <c r="G7" s="67"/>
      <c r="H7" s="58"/>
      <c r="I7" s="68" t="s">
        <v>225</v>
      </c>
      <c r="J7" s="69" t="s">
        <v>226</v>
      </c>
      <c r="K7" s="68" t="s">
        <v>227</v>
      </c>
      <c r="L7" s="68" t="s">
        <v>227</v>
      </c>
      <c r="M7" s="69" t="s">
        <v>226</v>
      </c>
      <c r="N7" s="71"/>
    </row>
    <row r="8" ht="29" customHeight="1" spans="1:14">
      <c r="A8" s="61" t="s">
        <v>228</v>
      </c>
      <c r="B8" s="65">
        <f>C8-4</f>
        <v>110</v>
      </c>
      <c r="C8" s="72" t="s">
        <v>229</v>
      </c>
      <c r="D8" s="65">
        <f>C8+4</f>
        <v>118</v>
      </c>
      <c r="E8" s="65">
        <f>D8+5</f>
        <v>123</v>
      </c>
      <c r="F8" s="65">
        <f>E8+6</f>
        <v>129</v>
      </c>
      <c r="G8" s="67"/>
      <c r="H8" s="58"/>
      <c r="I8" s="68" t="s">
        <v>230</v>
      </c>
      <c r="J8" s="69" t="s">
        <v>231</v>
      </c>
      <c r="K8" s="68" t="s">
        <v>227</v>
      </c>
      <c r="L8" s="68" t="s">
        <v>227</v>
      </c>
      <c r="M8" s="69" t="s">
        <v>232</v>
      </c>
      <c r="N8" s="71"/>
    </row>
    <row r="9" ht="29" customHeight="1" spans="1:14">
      <c r="A9" s="73" t="s">
        <v>233</v>
      </c>
      <c r="B9" s="74">
        <f>C9-1</f>
        <v>38</v>
      </c>
      <c r="C9" s="75">
        <v>39</v>
      </c>
      <c r="D9" s="74">
        <f>C9+1</f>
        <v>40</v>
      </c>
      <c r="E9" s="74">
        <f>D9+1</f>
        <v>41</v>
      </c>
      <c r="F9" s="74">
        <f>E9+1.2</f>
        <v>42.2</v>
      </c>
      <c r="G9" s="67"/>
      <c r="H9" s="58"/>
      <c r="I9" s="68" t="s">
        <v>227</v>
      </c>
      <c r="J9" s="68" t="s">
        <v>227</v>
      </c>
      <c r="K9" s="68" t="s">
        <v>227</v>
      </c>
      <c r="L9" s="68" t="s">
        <v>227</v>
      </c>
      <c r="M9" s="68" t="s">
        <v>227</v>
      </c>
      <c r="N9" s="71"/>
    </row>
    <row r="10" ht="29" customHeight="1" spans="1:14">
      <c r="A10" s="73" t="s">
        <v>234</v>
      </c>
      <c r="B10" s="74">
        <f>C10-1</f>
        <v>59</v>
      </c>
      <c r="C10" s="75">
        <v>60</v>
      </c>
      <c r="D10" s="74">
        <f>C10+1</f>
        <v>61</v>
      </c>
      <c r="E10" s="74">
        <f>D10+1</f>
        <v>62</v>
      </c>
      <c r="F10" s="74">
        <f>E10+0.5</f>
        <v>62.5</v>
      </c>
      <c r="G10" s="67"/>
      <c r="H10" s="58"/>
      <c r="I10" s="68" t="s">
        <v>227</v>
      </c>
      <c r="J10" s="68" t="s">
        <v>235</v>
      </c>
      <c r="K10" s="68" t="s">
        <v>227</v>
      </c>
      <c r="L10" s="68" t="s">
        <v>227</v>
      </c>
      <c r="M10" s="68" t="s">
        <v>227</v>
      </c>
      <c r="N10" s="71"/>
    </row>
    <row r="11" ht="29" customHeight="1" spans="1:14">
      <c r="A11" s="61" t="s">
        <v>236</v>
      </c>
      <c r="B11" s="65">
        <f>C11-0.8</f>
        <v>17.7</v>
      </c>
      <c r="C11" s="66">
        <v>18.5</v>
      </c>
      <c r="D11" s="65">
        <f>C11+0.8</f>
        <v>19.3</v>
      </c>
      <c r="E11" s="65">
        <f>D11+0.8</f>
        <v>20.1</v>
      </c>
      <c r="F11" s="65">
        <f>E11+1.3</f>
        <v>21.4</v>
      </c>
      <c r="G11" s="67"/>
      <c r="H11" s="58"/>
      <c r="I11" s="68" t="s">
        <v>227</v>
      </c>
      <c r="J11" s="68" t="s">
        <v>227</v>
      </c>
      <c r="K11" s="68" t="s">
        <v>237</v>
      </c>
      <c r="L11" s="68" t="s">
        <v>227</v>
      </c>
      <c r="M11" s="68" t="s">
        <v>227</v>
      </c>
      <c r="N11" s="71"/>
    </row>
    <row r="12" ht="29" customHeight="1" spans="1:14">
      <c r="A12" s="61" t="s">
        <v>238</v>
      </c>
      <c r="B12" s="65">
        <f>C12-0.7</f>
        <v>15.3</v>
      </c>
      <c r="C12" s="66">
        <v>16</v>
      </c>
      <c r="D12" s="65">
        <f>C12+0.7</f>
        <v>16.7</v>
      </c>
      <c r="E12" s="65">
        <f>D12+0.7</f>
        <v>17.4</v>
      </c>
      <c r="F12" s="65">
        <f>E12+0.9</f>
        <v>18.3</v>
      </c>
      <c r="G12" s="67"/>
      <c r="H12" s="58"/>
      <c r="I12" s="68" t="s">
        <v>227</v>
      </c>
      <c r="J12" s="68" t="s">
        <v>227</v>
      </c>
      <c r="K12" s="68" t="s">
        <v>227</v>
      </c>
      <c r="L12" s="68" t="s">
        <v>227</v>
      </c>
      <c r="M12" s="68" t="s">
        <v>227</v>
      </c>
      <c r="N12" s="7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240</v>
      </c>
      <c r="B2" s="5" t="s">
        <v>241</v>
      </c>
      <c r="C2" s="5" t="s">
        <v>242</v>
      </c>
      <c r="D2" s="5" t="s">
        <v>243</v>
      </c>
      <c r="E2" s="5" t="s">
        <v>244</v>
      </c>
      <c r="F2" s="5" t="s">
        <v>245</v>
      </c>
      <c r="G2" s="5" t="s">
        <v>246</v>
      </c>
      <c r="H2" s="5" t="s">
        <v>247</v>
      </c>
      <c r="I2" s="4" t="s">
        <v>248</v>
      </c>
      <c r="J2" s="4" t="s">
        <v>249</v>
      </c>
      <c r="K2" s="4" t="s">
        <v>250</v>
      </c>
      <c r="L2" s="4" t="s">
        <v>251</v>
      </c>
      <c r="M2" s="4" t="s">
        <v>252</v>
      </c>
      <c r="N2" s="5" t="s">
        <v>253</v>
      </c>
      <c r="O2" s="5" t="s">
        <v>254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255</v>
      </c>
      <c r="J3" s="4" t="s">
        <v>255</v>
      </c>
      <c r="K3" s="4" t="s">
        <v>255</v>
      </c>
      <c r="L3" s="4" t="s">
        <v>255</v>
      </c>
      <c r="M3" s="4" t="s">
        <v>255</v>
      </c>
      <c r="N3" s="8"/>
      <c r="O3" s="8"/>
    </row>
    <row r="4" ht="51.75" spans="1:15">
      <c r="A4" s="11">
        <v>1</v>
      </c>
      <c r="B4" s="16">
        <v>1103</v>
      </c>
      <c r="C4" s="354" t="s">
        <v>256</v>
      </c>
      <c r="D4" s="355" t="s">
        <v>257</v>
      </c>
      <c r="E4" s="15" t="s">
        <v>63</v>
      </c>
      <c r="F4" s="354" t="s">
        <v>258</v>
      </c>
      <c r="G4" s="16" t="s">
        <v>66</v>
      </c>
      <c r="H4" s="16" t="s">
        <v>66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259</v>
      </c>
    </row>
    <row r="5" spans="1:15">
      <c r="A5" s="11"/>
      <c r="B5" s="16"/>
      <c r="C5" s="15"/>
      <c r="D5" s="26"/>
      <c r="E5" s="15"/>
      <c r="F5" s="12"/>
      <c r="G5" s="16"/>
      <c r="H5" s="16"/>
      <c r="I5" s="16"/>
      <c r="J5" s="16"/>
      <c r="K5" s="16"/>
      <c r="L5" s="16"/>
      <c r="M5" s="16"/>
      <c r="N5" s="16"/>
      <c r="O5" s="16"/>
    </row>
    <row r="6" spans="1:15">
      <c r="A6" s="11"/>
      <c r="B6" s="16"/>
      <c r="C6" s="15"/>
      <c r="D6" s="26"/>
      <c r="E6" s="15"/>
      <c r="F6" s="12"/>
      <c r="G6" s="16"/>
      <c r="H6" s="16"/>
      <c r="I6" s="16"/>
      <c r="J6" s="16"/>
      <c r="K6" s="16"/>
      <c r="L6" s="16"/>
      <c r="M6" s="16"/>
      <c r="N6" s="16"/>
      <c r="O6" s="16"/>
    </row>
    <row r="7" spans="1:15">
      <c r="A7" s="11"/>
      <c r="B7" s="16"/>
      <c r="C7" s="48"/>
      <c r="D7" s="49"/>
      <c r="E7" s="16"/>
      <c r="F7" s="48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18.75" spans="1:15">
      <c r="A12" s="17" t="s">
        <v>260</v>
      </c>
      <c r="B12" s="18"/>
      <c r="C12" s="18"/>
      <c r="D12" s="19"/>
      <c r="E12" s="20"/>
      <c r="F12" s="32"/>
      <c r="G12" s="32"/>
      <c r="H12" s="32"/>
      <c r="I12" s="27"/>
      <c r="J12" s="17" t="s">
        <v>261</v>
      </c>
      <c r="K12" s="18"/>
      <c r="L12" s="18"/>
      <c r="M12" s="19"/>
      <c r="N12" s="18"/>
      <c r="O12" s="21"/>
    </row>
    <row r="13" ht="16.5" spans="1:15">
      <c r="A13" s="22" t="s">
        <v>262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240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4" t="s">
        <v>264</v>
      </c>
      <c r="H2" s="4"/>
      <c r="I2" s="4" t="s">
        <v>265</v>
      </c>
      <c r="J2" s="4"/>
      <c r="K2" s="6" t="s">
        <v>266</v>
      </c>
      <c r="L2" s="46" t="s">
        <v>267</v>
      </c>
      <c r="M2" s="7" t="s">
        <v>268</v>
      </c>
    </row>
    <row r="3" s="1" customFormat="1" ht="16.5" spans="1:13">
      <c r="A3" s="4"/>
      <c r="B3" s="8"/>
      <c r="C3" s="8"/>
      <c r="D3" s="8"/>
      <c r="E3" s="8"/>
      <c r="F3" s="8"/>
      <c r="G3" s="4" t="s">
        <v>269</v>
      </c>
      <c r="H3" s="4" t="s">
        <v>270</v>
      </c>
      <c r="I3" s="4" t="s">
        <v>269</v>
      </c>
      <c r="J3" s="4" t="s">
        <v>270</v>
      </c>
      <c r="K3" s="9"/>
      <c r="L3" s="47"/>
      <c r="M3" s="10"/>
    </row>
    <row r="4" ht="86.25" spans="1:13">
      <c r="A4" s="11">
        <v>1</v>
      </c>
      <c r="B4" s="354" t="s">
        <v>258</v>
      </c>
      <c r="C4" s="16">
        <v>1103</v>
      </c>
      <c r="D4" s="354" t="s">
        <v>256</v>
      </c>
      <c r="E4" s="355" t="s">
        <v>257</v>
      </c>
      <c r="F4" s="15" t="s">
        <v>63</v>
      </c>
      <c r="G4" s="16">
        <v>0.3</v>
      </c>
      <c r="H4" s="16">
        <v>0.2</v>
      </c>
      <c r="I4" s="16">
        <v>0.4</v>
      </c>
      <c r="J4" s="16">
        <v>0.3</v>
      </c>
      <c r="K4" s="16">
        <v>1.2</v>
      </c>
      <c r="L4" s="16" t="s">
        <v>271</v>
      </c>
      <c r="M4" s="16" t="s">
        <v>259</v>
      </c>
    </row>
    <row r="5" spans="1:13">
      <c r="A5" s="11"/>
      <c r="B5" s="15"/>
      <c r="C5" s="16"/>
      <c r="D5" s="15"/>
      <c r="E5" s="26"/>
      <c r="F5" s="15"/>
      <c r="G5" s="16"/>
      <c r="H5" s="16"/>
      <c r="I5" s="16"/>
      <c r="J5" s="16"/>
      <c r="K5" s="16"/>
      <c r="L5" s="16"/>
      <c r="M5" s="16"/>
    </row>
    <row r="6" spans="1:13">
      <c r="A6" s="11"/>
      <c r="B6" s="15"/>
      <c r="C6" s="16"/>
      <c r="D6" s="15"/>
      <c r="E6" s="26"/>
      <c r="F6" s="15"/>
      <c r="G6" s="16"/>
      <c r="H6" s="16"/>
      <c r="I6" s="16"/>
      <c r="J6" s="16"/>
      <c r="K6" s="16"/>
      <c r="L6" s="16"/>
      <c r="M6" s="16"/>
    </row>
    <row r="7" spans="1:13">
      <c r="A7" s="11"/>
      <c r="B7" s="48"/>
      <c r="C7" s="16"/>
      <c r="D7" s="48"/>
      <c r="E7" s="49"/>
      <c r="F7" s="16"/>
      <c r="G7" s="16"/>
      <c r="H7" s="16"/>
      <c r="I7" s="16"/>
      <c r="J7" s="16"/>
      <c r="K7" s="16"/>
      <c r="L7" s="16"/>
      <c r="M7" s="16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7" t="s">
        <v>260</v>
      </c>
      <c r="B12" s="18"/>
      <c r="C12" s="18"/>
      <c r="D12" s="18"/>
      <c r="E12" s="19"/>
      <c r="F12" s="20"/>
      <c r="G12" s="27"/>
      <c r="H12" s="17" t="s">
        <v>261</v>
      </c>
      <c r="I12" s="18"/>
      <c r="J12" s="18"/>
      <c r="K12" s="19"/>
      <c r="L12" s="50"/>
      <c r="M12" s="21"/>
    </row>
    <row r="13" ht="16.5" spans="1:13">
      <c r="A13" s="51" t="s">
        <v>272</v>
      </c>
      <c r="B13" s="51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B4" sqref="B4:B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274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33" t="s">
        <v>275</v>
      </c>
      <c r="H2" s="34"/>
      <c r="I2" s="35"/>
      <c r="J2" s="33" t="s">
        <v>276</v>
      </c>
      <c r="K2" s="34"/>
      <c r="L2" s="35"/>
      <c r="M2" s="33" t="s">
        <v>277</v>
      </c>
      <c r="N2" s="34"/>
      <c r="O2" s="35"/>
      <c r="P2" s="33" t="s">
        <v>278</v>
      </c>
      <c r="Q2" s="34"/>
      <c r="R2" s="35"/>
      <c r="S2" s="34" t="s">
        <v>279</v>
      </c>
      <c r="T2" s="34"/>
      <c r="U2" s="35"/>
      <c r="V2" s="29" t="s">
        <v>280</v>
      </c>
      <c r="W2" s="29" t="s">
        <v>254</v>
      </c>
    </row>
    <row r="3" s="1" customFormat="1" ht="16.5" spans="1:23">
      <c r="A3" s="8"/>
      <c r="B3" s="36"/>
      <c r="C3" s="36"/>
      <c r="D3" s="36"/>
      <c r="E3" s="36"/>
      <c r="F3" s="36"/>
      <c r="G3" s="4" t="s">
        <v>281</v>
      </c>
      <c r="H3" s="4" t="s">
        <v>68</v>
      </c>
      <c r="I3" s="4" t="s">
        <v>245</v>
      </c>
      <c r="J3" s="4" t="s">
        <v>281</v>
      </c>
      <c r="K3" s="4" t="s">
        <v>68</v>
      </c>
      <c r="L3" s="4" t="s">
        <v>245</v>
      </c>
      <c r="M3" s="4" t="s">
        <v>281</v>
      </c>
      <c r="N3" s="4" t="s">
        <v>68</v>
      </c>
      <c r="O3" s="4" t="s">
        <v>245</v>
      </c>
      <c r="P3" s="4" t="s">
        <v>281</v>
      </c>
      <c r="Q3" s="4" t="s">
        <v>68</v>
      </c>
      <c r="R3" s="4" t="s">
        <v>245</v>
      </c>
      <c r="S3" s="4" t="s">
        <v>281</v>
      </c>
      <c r="T3" s="4" t="s">
        <v>68</v>
      </c>
      <c r="U3" s="4" t="s">
        <v>245</v>
      </c>
      <c r="V3" s="37"/>
      <c r="W3" s="37"/>
    </row>
    <row r="4" ht="81" spans="1:23">
      <c r="A4" s="38" t="s">
        <v>282</v>
      </c>
      <c r="B4" s="356" t="s">
        <v>258</v>
      </c>
      <c r="C4" s="16">
        <v>1103</v>
      </c>
      <c r="D4" s="354" t="s">
        <v>256</v>
      </c>
      <c r="E4" s="355" t="s">
        <v>257</v>
      </c>
      <c r="F4" s="15" t="s">
        <v>63</v>
      </c>
      <c r="G4" s="357" t="s">
        <v>283</v>
      </c>
      <c r="H4" s="358" t="s">
        <v>284</v>
      </c>
      <c r="I4" s="357" t="s">
        <v>285</v>
      </c>
      <c r="J4" s="357" t="s">
        <v>286</v>
      </c>
      <c r="K4" s="358" t="s">
        <v>287</v>
      </c>
      <c r="L4" s="357" t="s">
        <v>285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16.5" spans="1:23">
      <c r="A5" s="42"/>
      <c r="B5" s="43"/>
      <c r="C5" s="16"/>
      <c r="D5" s="15"/>
      <c r="E5" s="26"/>
      <c r="F5" s="15"/>
      <c r="G5" s="33" t="s">
        <v>288</v>
      </c>
      <c r="H5" s="34"/>
      <c r="I5" s="35"/>
      <c r="J5" s="33" t="s">
        <v>289</v>
      </c>
      <c r="K5" s="34"/>
      <c r="L5" s="35"/>
      <c r="M5" s="33" t="s">
        <v>290</v>
      </c>
      <c r="N5" s="34"/>
      <c r="O5" s="35"/>
      <c r="P5" s="33" t="s">
        <v>291</v>
      </c>
      <c r="Q5" s="34"/>
      <c r="R5" s="35"/>
      <c r="S5" s="34" t="s">
        <v>292</v>
      </c>
      <c r="T5" s="34"/>
      <c r="U5" s="35"/>
      <c r="V5" s="16"/>
      <c r="W5" s="16"/>
    </row>
    <row r="6" ht="16.5" spans="1:23">
      <c r="A6" s="42"/>
      <c r="B6" s="43"/>
      <c r="C6" s="16"/>
      <c r="D6" s="15"/>
      <c r="E6" s="26"/>
      <c r="F6" s="15"/>
      <c r="G6" s="4" t="s">
        <v>281</v>
      </c>
      <c r="H6" s="4" t="s">
        <v>68</v>
      </c>
      <c r="I6" s="4" t="s">
        <v>245</v>
      </c>
      <c r="J6" s="4" t="s">
        <v>281</v>
      </c>
      <c r="K6" s="4" t="s">
        <v>68</v>
      </c>
      <c r="L6" s="4" t="s">
        <v>245</v>
      </c>
      <c r="M6" s="4" t="s">
        <v>281</v>
      </c>
      <c r="N6" s="4" t="s">
        <v>68</v>
      </c>
      <c r="O6" s="4" t="s">
        <v>245</v>
      </c>
      <c r="P6" s="4" t="s">
        <v>281</v>
      </c>
      <c r="Q6" s="4" t="s">
        <v>68</v>
      </c>
      <c r="R6" s="4" t="s">
        <v>245</v>
      </c>
      <c r="S6" s="4" t="s">
        <v>281</v>
      </c>
      <c r="T6" s="4" t="s">
        <v>68</v>
      </c>
      <c r="U6" s="4" t="s">
        <v>245</v>
      </c>
      <c r="V6" s="16"/>
      <c r="W6" s="16"/>
    </row>
    <row r="7" spans="1:23">
      <c r="A7" s="44"/>
      <c r="B7" s="45"/>
      <c r="C7" s="16"/>
      <c r="D7" s="15"/>
      <c r="E7" s="26"/>
      <c r="F7" s="15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39" t="s">
        <v>293</v>
      </c>
      <c r="B8" s="39"/>
      <c r="C8" s="39"/>
      <c r="D8" s="39"/>
      <c r="E8" s="39"/>
      <c r="F8" s="39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5"/>
      <c r="B9" s="43"/>
      <c r="C9" s="43"/>
      <c r="D9" s="43"/>
      <c r="E9" s="43"/>
      <c r="F9" s="43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39" t="s">
        <v>294</v>
      </c>
      <c r="B10" s="43"/>
      <c r="C10" s="43"/>
      <c r="D10" s="43"/>
      <c r="E10" s="43"/>
      <c r="F10" s="43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5"/>
      <c r="B11" s="45"/>
      <c r="C11" s="45"/>
      <c r="D11" s="45"/>
      <c r="E11" s="45"/>
      <c r="F11" s="4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39" t="s">
        <v>295</v>
      </c>
      <c r="B12" s="39"/>
      <c r="C12" s="39"/>
      <c r="D12" s="39"/>
      <c r="E12" s="39"/>
      <c r="F12" s="3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5"/>
      <c r="B13" s="43"/>
      <c r="C13" s="43"/>
      <c r="D13" s="43"/>
      <c r="E13" s="43"/>
      <c r="F13" s="43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39" t="s">
        <v>296</v>
      </c>
      <c r="B14" s="43"/>
      <c r="C14" s="43"/>
      <c r="D14" s="43"/>
      <c r="E14" s="43"/>
      <c r="F14" s="4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5"/>
      <c r="B15" s="45"/>
      <c r="C15" s="45"/>
      <c r="D15" s="45"/>
      <c r="E15" s="45"/>
      <c r="F15" s="45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7" t="s">
        <v>260</v>
      </c>
      <c r="B17" s="18"/>
      <c r="C17" s="18"/>
      <c r="D17" s="18"/>
      <c r="E17" s="19"/>
      <c r="F17" s="20"/>
      <c r="G17" s="27"/>
      <c r="H17" s="32"/>
      <c r="I17" s="32"/>
      <c r="J17" s="17" t="s">
        <v>297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1"/>
    </row>
    <row r="18" ht="16.5" spans="1:23">
      <c r="A18" s="22" t="s">
        <v>298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2026-01-21T00:13:51Z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