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<sst xmlns="http://schemas.openxmlformats.org/spreadsheetml/2006/main" count="1194" uniqueCount="459">
  <si>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</si>
  <si>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</si>
  <si>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</si>
  <si>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</si>
  <si>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</si>
  <si>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</si>
  <si>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</si>
  <si>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</si>
  <si>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</si>
  <si>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</si>
  <si>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</si>
  <si>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</si>
  <si>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</si>
  <si>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</si>
  <si>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</si>
  <si>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</si>
  <si>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</si>
  <si>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</si>
  <si>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</si>
  <si>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</si>
  <si>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</si>
  <si>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</si>
  <si>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</si>
  <si>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</si>
  <si>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</si>
  <si>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</si>
  <si>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</si>
  <si>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</si>
  <si>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</si>
  <si>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</si>
  <si>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</si>
  <si>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</si>
  <si>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</si>
  <si>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</si>
  <si>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</si>
  <si>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</si>
  <si>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</si>
  <si>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</si>
  <si>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</si>
  <si>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</si>
  <si>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</si>
  <si>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</si>
  <si>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</si>
  <si>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</si>
  <si>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</si>
  <si>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</si>
  <si>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</si>
  <si>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</si>
  <si>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</si>
  <si>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</si>
  <si>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</si>
  <si>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</si>
  <si>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</si>
  <si>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</si>
  <si>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</si>
  <si>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</si>
  <si>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</si>
  <si>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</si>
  <si>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</si>
  <si>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</si>
  <si>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</si>
  <si>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</si>
  <si>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TAJJAO82552</t>
  </si>
  <si>
    <t>合同交期</t>
  </si>
  <si>
    <t>3-1/4-1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</si>
  <si>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</si>
  <si>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</si>
  <si>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</si>
  <si>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</si>
  <si>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</si>
  <si>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</si>
  <si>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</si>
  <si>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</si>
  <si>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</si>
  <si>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</si>
  <si>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</si>
  <si>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15752件</t>
  </si>
  <si>
    <t>包装预计完成日</t>
  </si>
  <si>
    <t>印花、刺绣确认样</t>
  </si>
  <si>
    <t>采购凭证编号：</t>
  </si>
  <si>
    <t>CGDD25110600050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</si>
  <si>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</si>
  <si>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</si>
  <si>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</si>
  <si>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</si>
  <si>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</si>
  <si>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</si>
  <si>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</si>
  <si>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</si>
  <si>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</si>
  <si>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</si>
  <si>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</si>
  <si>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</si>
  <si>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</si>
  <si>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</si>
  <si>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</si>
  <si>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</si>
  <si>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</si>
  <si>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</si>
  <si>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</si>
  <si>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</si>
  <si>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</si>
  <si>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</si>
  <si>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</si>
  <si>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</si>
  <si>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</si>
  <si>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</si>
  <si>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</si>
  <si>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</si>
  <si>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</si>
  <si>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</si>
  <si>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</si>
  <si>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</si>
  <si>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</si>
  <si>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</si>
  <si>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</si>
  <si>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</si>
  <si>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</si>
  <si>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</si>
  <si>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有布次，补布中</t>
  </si>
  <si>
    <t>雀羽绿DJ4X</t>
  </si>
  <si>
    <t>已裁齐</t>
  </si>
  <si>
    <t>烟粉紫EC1X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</si>
  <si>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</si>
  <si>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烟粉紫：L/165/3件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</si>
  <si>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</si>
  <si>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</si>
  <si>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</si>
  <si>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</si>
  <si>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</si>
  <si>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1.领高低，前后领容位不均匀</t>
  </si>
  <si>
    <t>2.后领捆压线起纽 边线太细 领织带两边留位长短</t>
  </si>
  <si>
    <t>3.压前领线肩处起拱起浪</t>
  </si>
  <si>
    <t>4.上袖笑口，前后溶位不均。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</si>
  <si>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</si>
  <si>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</si>
  <si>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</si>
  <si>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</si>
  <si>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</si>
  <si>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</si>
  <si>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</si>
  <si>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</si>
  <si>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</si>
  <si>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</si>
  <si>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</si>
  <si>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</si>
  <si>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</si>
  <si>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</si>
  <si>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</si>
  <si>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</si>
  <si>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</si>
  <si>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</si>
  <si>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</si>
  <si>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</si>
  <si>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</si>
  <si>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</si>
  <si>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</si>
  <si>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</si>
  <si>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</si>
  <si>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</si>
  <si>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</si>
  <si>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</si>
  <si>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</si>
  <si>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</si>
  <si>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</si>
  <si>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</si>
  <si>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</si>
  <si>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</si>
  <si>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</si>
  <si>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</si>
  <si>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</t>
  </si>
  <si>
    <t>-0.7</t>
  </si>
  <si>
    <t>胸围</t>
  </si>
  <si>
    <t>+1</t>
  </si>
  <si>
    <t>摆围</t>
  </si>
  <si>
    <t>-1</t>
  </si>
  <si>
    <t>肩宽</t>
  </si>
  <si>
    <t>袖长</t>
  </si>
  <si>
    <t>袖肥/2（参考值）</t>
  </si>
  <si>
    <t>+0.3</t>
  </si>
  <si>
    <t>-0.2</t>
  </si>
  <si>
    <t>短袖口/2</t>
  </si>
  <si>
    <t>领深</t>
  </si>
  <si>
    <t>-0.5</t>
  </si>
  <si>
    <t>领宽</t>
  </si>
  <si>
    <t>+0.5</t>
  </si>
  <si>
    <t>领高</t>
  </si>
  <si>
    <t>备注：</t>
  </si>
  <si>
    <t xml:space="preserve">     初期请洗测2-3件，有问题的另加测量数量。</t>
  </si>
  <si>
    <t>验货时间：11/22</t>
  </si>
  <si>
    <t>跟单QC:代克荣</t>
  </si>
  <si>
    <t>工厂负责人：冯正莲</t>
  </si>
  <si>
    <t>TOREAD-QC中期检验报告书</t>
  </si>
  <si>
    <t>成人期货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</si>
  <si>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</si>
  <si>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</si>
  <si>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</si>
  <si>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</si>
  <si>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</si>
  <si>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</si>
  <si>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</si>
  <si>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</si>
  <si>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</si>
  <si>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</si>
  <si>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</si>
  <si>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烟粉紫EC1X：S/10件、M/12件、L/13件、XL/12件、2XL/11件、</t>
  </si>
  <si>
    <t>白色G02X：S/10件、M/11件、L/12件、XL/12件、2XL/10件、</t>
  </si>
  <si>
    <t>雀羽绿DJ4X:S/10件、M/10件、L/11件、XL/11件、2XL/10件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</si>
  <si>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</si>
  <si>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</si>
  <si>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</si>
  <si>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</si>
  <si>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</si>
  <si>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</si>
  <si>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1.领型欠圆顺，左右高低，领有宽窄，前领溶位不均</t>
  </si>
  <si>
    <t>2.包后领捆尾大小，两头留位长短，后面有压线起扭，起拱严重，边线太细</t>
  </si>
  <si>
    <t>3.埋夹底错骨，侧骨纽骨</t>
  </si>
  <si>
    <t>4.上袖起拱，起皱，不圆顺，笑口</t>
  </si>
  <si>
    <t>5.冚脚接线不足1.5长，分叉，针距偏梳，起扭</t>
  </si>
  <si>
    <t>6.线头，污渍</t>
  </si>
  <si>
    <t>【整改的严重缺陷及整改复核时间】</t>
  </si>
  <si>
    <t>吴以荣</t>
  </si>
  <si>
    <t>尾期复核品质情况</t>
  </si>
  <si>
    <t>S/雀羽绿</t>
  </si>
  <si>
    <t>M/烟粉紫</t>
  </si>
  <si>
    <t>M/白色</t>
  </si>
  <si>
    <t>L/雀羽绿</t>
  </si>
  <si>
    <t>L/白色</t>
  </si>
  <si>
    <t>XL/雀羽绿</t>
  </si>
  <si>
    <t>XXL/烟粉紫</t>
  </si>
  <si>
    <t>洗前/洗后</t>
  </si>
  <si>
    <t>+0.5/-0.5</t>
  </si>
  <si>
    <t>+1/-1</t>
  </si>
  <si>
    <t>+0.3/-0.5</t>
  </si>
  <si>
    <t>+1/-</t>
  </si>
  <si>
    <t>-/-1</t>
  </si>
  <si>
    <t>+1/-0.7</t>
  </si>
  <si>
    <t>+2/-1</t>
  </si>
  <si>
    <t>+1.5/-1</t>
  </si>
  <si>
    <t>+1.5/-</t>
  </si>
  <si>
    <t>+2/-</t>
  </si>
  <si>
    <t>+0.6/+0.5</t>
  </si>
  <si>
    <t>-0.7/-</t>
  </si>
  <si>
    <t>+0.8/+0.5</t>
  </si>
  <si>
    <t>+1.8/+0.5</t>
  </si>
  <si>
    <t>+1/+1</t>
  </si>
  <si>
    <t>+1.5/+1</t>
  </si>
  <si>
    <t>+1/+0.3</t>
  </si>
  <si>
    <t>-/-0.5</t>
  </si>
  <si>
    <t>+/-0.5</t>
  </si>
  <si>
    <t>+0.2/-0.3</t>
  </si>
  <si>
    <t>-/-0.3</t>
  </si>
  <si>
    <t>-0.5/-1</t>
  </si>
  <si>
    <t>+0.2/-</t>
  </si>
  <si>
    <t>-/-</t>
  </si>
  <si>
    <t>+0.5/+0.2</t>
  </si>
  <si>
    <t>+0.3/-</t>
  </si>
  <si>
    <t>+0.5/-</t>
  </si>
  <si>
    <t>+0.5/-0.2</t>
  </si>
  <si>
    <t>-0.5/-0.5</t>
  </si>
  <si>
    <t>-0.4/-0.3</t>
  </si>
  <si>
    <t>-0.4/-0.5</t>
  </si>
  <si>
    <t>+0.3/+0.5</t>
  </si>
  <si>
    <t>+0.5/+1</t>
  </si>
  <si>
    <t>-/+0.7</t>
  </si>
  <si>
    <t>-/+0.5</t>
  </si>
  <si>
    <t>验货时间：12-15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</si>
  <si>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</si>
  <si>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</si>
  <si>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</si>
  <si>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</si>
  <si>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</si>
  <si>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</si>
  <si>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</si>
  <si>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</si>
  <si>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</si>
  <si>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</si>
  <si>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</si>
  <si>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</si>
  <si>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</si>
  <si>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</si>
  <si>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</si>
  <si>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</si>
  <si>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</si>
  <si>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</si>
  <si>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</si>
  <si>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</si>
  <si>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</si>
  <si>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</si>
  <si>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</si>
  <si>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</si>
  <si>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</si>
  <si>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</si>
  <si>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</si>
  <si>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</si>
  <si>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</si>
  <si>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</si>
  <si>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</si>
  <si>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</si>
  <si>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</si>
  <si>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</si>
  <si>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</si>
  <si>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</si>
  <si>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</si>
  <si>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</si>
  <si>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</si>
  <si>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 XS/18 S/18 M/17 L/17 XL/17 XXL/17</t>
  </si>
  <si>
    <t>雀羽绿 XS/18 S/18 M/17 L/17 XL/17 XXL/17</t>
  </si>
  <si>
    <t>烟粉紫 XS/18 S/18 M/17 L/17 XL/17 XXL/17</t>
  </si>
  <si>
    <t>情况说明：</t>
  </si>
  <si>
    <t xml:space="preserve">【问题点描述】  </t>
  </si>
  <si>
    <t>1.领形不圆顺</t>
  </si>
  <si>
    <t xml:space="preserve">2.袖骨不顺 </t>
  </si>
  <si>
    <t>3.脏污</t>
  </si>
  <si>
    <t>4.侧骨不顺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</si>
  <si>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</si>
  <si>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</si>
  <si>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</si>
  <si>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</si>
  <si>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</si>
  <si>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</si>
  <si>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</si>
  <si>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</si>
  <si>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</si>
  <si>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</si>
  <si>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</si>
  <si>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</si>
  <si>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</si>
  <si>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</si>
  <si>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</si>
  <si>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</si>
  <si>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</si>
  <si>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</si>
  <si>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</si>
  <si>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</si>
  <si>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</si>
  <si>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</si>
  <si>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</si>
  <si>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</si>
  <si>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XS</t>
  </si>
  <si>
    <t>S/白色</t>
  </si>
  <si>
    <t>L/紫色</t>
  </si>
  <si>
    <t>XL/紫色</t>
  </si>
  <si>
    <t>XXL/绿色</t>
  </si>
  <si>
    <t>150/80B</t>
  </si>
  <si>
    <t>155/84B</t>
  </si>
  <si>
    <t>160/88B</t>
  </si>
  <si>
    <t>165/92B</t>
  </si>
  <si>
    <t>170/96B</t>
  </si>
  <si>
    <t>175/100B</t>
  </si>
  <si>
    <t>180/104B</t>
  </si>
  <si>
    <t>+0.5/+0.5</t>
  </si>
  <si>
    <t>+1/+2</t>
  </si>
  <si>
    <t>-/+1</t>
  </si>
  <si>
    <t>+0.3/+0.3</t>
  </si>
  <si>
    <t>+0.5/+0.4</t>
  </si>
  <si>
    <t>+0.4/+0.4</t>
  </si>
  <si>
    <t>+0.2/+0.3</t>
  </si>
  <si>
    <t>+0.7/-</t>
  </si>
  <si>
    <t>验货时间：1-14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</si>
  <si>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</si>
  <si>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</si>
  <si>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</si>
  <si>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</si>
  <si>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</si>
  <si>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</si>
  <si>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</si>
  <si>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</si>
  <si>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</si>
  <si>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</si>
  <si>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</si>
  <si>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</si>
  <si>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</si>
  <si>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</si>
  <si>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</si>
  <si>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</si>
  <si>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</si>
  <si>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2509Y0286</t>
  </si>
  <si>
    <t>26B004</t>
  </si>
  <si>
    <t>烟粉紫</t>
  </si>
  <si>
    <t>TAJJAO82252</t>
  </si>
  <si>
    <t>新诚</t>
  </si>
  <si>
    <t>合格</t>
  </si>
  <si>
    <t>YES</t>
  </si>
  <si>
    <t>2509Y0284</t>
  </si>
  <si>
    <t>2509Y0283</t>
  </si>
  <si>
    <t>白色</t>
  </si>
  <si>
    <t>2509Y0880</t>
  </si>
  <si>
    <t>雀羽绿</t>
  </si>
  <si>
    <t>2509Y1078</t>
  </si>
  <si>
    <t>制表时间：11-22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</si>
  <si>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</si>
  <si>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</si>
  <si>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</si>
  <si>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</si>
  <si>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</si>
  <si>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</si>
  <si>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</si>
  <si>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</si>
  <si>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</si>
  <si>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</si>
  <si>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径向：+2.5纬向+2.5</t>
  </si>
  <si>
    <t>径向：- 4纬向-1</t>
  </si>
  <si>
    <t>径向：+6.5纬向+1</t>
  </si>
  <si>
    <t>径向：+2.5纬向+4.5</t>
  </si>
  <si>
    <t>径向：+1.5纬向+1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</si>
  <si>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</si>
  <si>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</si>
  <si>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</si>
  <si>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</si>
  <si>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</si>
  <si>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</si>
  <si>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</si>
  <si>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</si>
  <si>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</si>
  <si>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</si>
  <si>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</si>
  <si>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</si>
  <si>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</si>
  <si>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</si>
  <si>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</si>
  <si>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</si>
  <si>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</si>
  <si>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</si>
  <si>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</si>
  <si>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</si>
  <si>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</si>
  <si>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</si>
  <si>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</si>
  <si>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</si>
  <si>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</si>
  <si>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</si>
  <si>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</si>
  <si>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</si>
  <si>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</si>
  <si>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</si>
  <si>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</si>
  <si>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</si>
  <si>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</si>
  <si>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</si>
  <si>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</si>
  <si>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制表时间：11-15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</si>
  <si>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</si>
  <si>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</si>
  <si>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</si>
  <si>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</si>
  <si>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</si>
  <si>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</si>
  <si>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</si>
  <si>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TAJJAM90199</t>
  </si>
  <si>
    <t>前幅</t>
  </si>
  <si>
    <t>厚板胶浆</t>
  </si>
  <si>
    <t>洗测2次</t>
  </si>
  <si>
    <t>洗测3次</t>
  </si>
  <si>
    <t>后幅</t>
  </si>
  <si>
    <t>烫唛/印花</t>
  </si>
  <si>
    <t>洗测4次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</si>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</sst>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5" xfId="49" applyFont="1" applyFill="1" applyBorder="1" applyAlignment="1">
      <alignment horizontal="center" vertical="center"/>
    </xf>
    <xf numFmtId="0" fontId="14" fillId="3" borderId="6" xfId="49" applyFont="1" applyFill="1" applyBorder="1" applyAlignment="1">
      <alignment horizontal="center" vertical="center"/>
    </xf>
    <xf numFmtId="0" fontId="14" fillId="3" borderId="7" xfId="49" applyFont="1" applyFill="1" applyBorder="1" applyAlignment="1">
      <alignment horizontal="center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5" xfId="50" applyFont="1" applyFill="1" applyBorder="1" applyAlignment="1">
      <alignment horizontal="center" vertical="center"/>
    </xf>
    <xf numFmtId="0" fontId="13" fillId="3" borderId="6" xfId="50" applyFont="1" applyFill="1" applyBorder="1" applyAlignment="1">
      <alignment horizontal="center" vertical="center"/>
    </xf>
    <xf numFmtId="0" fontId="13" fillId="3" borderId="7" xfId="50" applyFont="1" applyFill="1" applyBorder="1" applyAlignment="1">
      <alignment horizontal="center" vertical="center"/>
    </xf>
    <xf numFmtId="0" fontId="13" fillId="3" borderId="7" xfId="50" applyFont="1" applyFill="1" applyBorder="1" applyAlignment="1" applyProtection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2" xfId="56" applyFont="1" applyFill="1" applyBorder="1" applyAlignment="1">
      <alignment horizontal="center" vertical="center"/>
    </xf>
    <xf numFmtId="177" fontId="16" fillId="0" borderId="2" xfId="56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26" xfId="49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39" xfId="49" applyFill="1" applyBorder="1" applyAlignment="1">
      <alignment horizontal="left" vertical="center"/>
    </xf>
    <xf numFmtId="0" fontId="13" fillId="3" borderId="2" xfId="50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24" fillId="0" borderId="23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9" fillId="0" borderId="5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1142365</xdr:colOff>
      <xdr:row>15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1142365</xdr:colOff>
      <xdr:row>15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1142365</xdr:colOff>
      <xdr:row>15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1142365</xdr:colOff>
      <xdr:row>15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1142365</xdr:colOff>
      <xdr:row>15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5595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12</xdr:row>
      <xdr:rowOff>0</xdr:rowOff>
    </xdr:from>
    <xdr:to>
      <xdr:col>9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0515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9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2895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4475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5595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1142365</xdr:colOff>
      <xdr:row>16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55950" y="37623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93950" y="32194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17750" y="32194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1142365</xdr:colOff>
      <xdr:row>13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5595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1142365</xdr:colOff>
      <xdr:row>16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155950" y="37623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1141730</xdr:colOff>
      <xdr:row>13</xdr:row>
      <xdr:rowOff>24130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155950" y="32194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9</xdr:col>
      <xdr:colOff>1141730</xdr:colOff>
      <xdr:row>13</xdr:row>
      <xdr:rowOff>24130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05150" y="3219450"/>
          <a:ext cx="43675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9</xdr:col>
      <xdr:colOff>1141730</xdr:colOff>
      <xdr:row>13</xdr:row>
      <xdr:rowOff>24130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028950" y="3219450"/>
          <a:ext cx="4443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1141730</xdr:colOff>
      <xdr:row>13</xdr:row>
      <xdr:rowOff>24130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155950" y="32194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1141730</xdr:colOff>
      <xdr:row>13</xdr:row>
      <xdr:rowOff>24130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155950" y="32194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7" customWidth="1"/>
    <col min="3" max="3" width="10.1666666666667" customWidth="1"/>
  </cols>
  <sheetData>
    <row r="1" ht="21" customHeight="1" spans="1:2">
      <c r="A1" s="398"/>
      <c r="B1" s="399" t="s">
        <v>0</v>
      </c>
    </row>
    <row r="2" spans="1:2">
      <c r="A2" s="10">
        <v>1</v>
      </c>
      <c r="B2" s="400" t="s">
        <v>1</v>
      </c>
    </row>
    <row r="3" spans="1:2">
      <c r="A3" s="10">
        <v>2</v>
      </c>
      <c r="B3" s="400" t="s">
        <v>2</v>
      </c>
    </row>
    <row r="4" spans="1:2">
      <c r="A4" s="10">
        <v>3</v>
      </c>
      <c r="B4" s="400" t="s">
        <v>3</v>
      </c>
    </row>
    <row r="5" spans="1:2">
      <c r="A5" s="10">
        <v>4</v>
      </c>
      <c r="B5" s="400" t="s">
        <v>4</v>
      </c>
    </row>
    <row r="6" spans="1:2">
      <c r="A6" s="10">
        <v>5</v>
      </c>
      <c r="B6" s="400" t="s">
        <v>5</v>
      </c>
    </row>
    <row r="7" spans="1:2">
      <c r="A7" s="10">
        <v>6</v>
      </c>
      <c r="B7" s="400" t="s">
        <v>6</v>
      </c>
    </row>
    <row r="8" s="396" customFormat="1" ht="15" customHeight="1" spans="1:2">
      <c r="A8" s="401">
        <v>7</v>
      </c>
      <c r="B8" s="402" t="s">
        <v>7</v>
      </c>
    </row>
    <row r="9" ht="19" customHeight="1" spans="1:2">
      <c r="A9" s="398"/>
      <c r="B9" s="403" t="s">
        <v>8</v>
      </c>
    </row>
    <row r="10" ht="16" customHeight="1" spans="1:2">
      <c r="A10" s="10">
        <v>1</v>
      </c>
      <c r="B10" s="404" t="s">
        <v>9</v>
      </c>
    </row>
    <row r="11" spans="1:2">
      <c r="A11" s="10">
        <v>2</v>
      </c>
      <c r="B11" s="400" t="s">
        <v>10</v>
      </c>
    </row>
    <row r="12" spans="1:2">
      <c r="A12" s="10">
        <v>3</v>
      </c>
      <c r="B12" s="402" t="s">
        <v>11</v>
      </c>
    </row>
    <row r="13" spans="1:2">
      <c r="A13" s="10">
        <v>4</v>
      </c>
      <c r="B13" s="400" t="s">
        <v>12</v>
      </c>
    </row>
    <row r="14" spans="1:2">
      <c r="A14" s="10">
        <v>5</v>
      </c>
      <c r="B14" s="400" t="s">
        <v>13</v>
      </c>
    </row>
    <row r="15" spans="1:2">
      <c r="A15" s="10">
        <v>6</v>
      </c>
      <c r="B15" s="400" t="s">
        <v>14</v>
      </c>
    </row>
    <row r="16" spans="1:2">
      <c r="A16" s="10">
        <v>7</v>
      </c>
      <c r="B16" s="400" t="s">
        <v>15</v>
      </c>
    </row>
    <row r="17" spans="1:2">
      <c r="A17" s="10">
        <v>8</v>
      </c>
      <c r="B17" s="400" t="s">
        <v>16</v>
      </c>
    </row>
    <row r="18" spans="1:2">
      <c r="A18" s="10">
        <v>9</v>
      </c>
      <c r="B18" s="400" t="s">
        <v>17</v>
      </c>
    </row>
    <row r="19" spans="1:2">
      <c r="A19" s="10"/>
      <c r="B19" s="400"/>
    </row>
    <row r="20" ht="20.25" spans="1:2">
      <c r="A20" s="398"/>
      <c r="B20" s="399" t="s">
        <v>18</v>
      </c>
    </row>
    <row r="21" spans="1:2">
      <c r="A21" s="10">
        <v>1</v>
      </c>
      <c r="B21" s="405" t="s">
        <v>19</v>
      </c>
    </row>
    <row r="22" spans="1:2">
      <c r="A22" s="10">
        <v>2</v>
      </c>
      <c r="B22" s="400" t="s">
        <v>20</v>
      </c>
    </row>
    <row r="23" spans="1:2">
      <c r="A23" s="10">
        <v>3</v>
      </c>
      <c r="B23" s="400" t="s">
        <v>21</v>
      </c>
    </row>
    <row r="24" spans="1:2">
      <c r="A24" s="10">
        <v>4</v>
      </c>
      <c r="B24" s="400" t="s">
        <v>22</v>
      </c>
    </row>
    <row r="25" spans="1:2">
      <c r="A25" s="10">
        <v>5</v>
      </c>
      <c r="B25" s="400" t="s">
        <v>23</v>
      </c>
    </row>
    <row r="26" spans="1:2">
      <c r="A26" s="10">
        <v>6</v>
      </c>
      <c r="B26" s="400" t="s">
        <v>24</v>
      </c>
    </row>
    <row r="27" spans="1:2">
      <c r="A27" s="10">
        <v>7</v>
      </c>
      <c r="B27" s="400" t="s">
        <v>25</v>
      </c>
    </row>
    <row r="28" spans="1:2">
      <c r="A28" s="10"/>
      <c r="B28" s="400"/>
    </row>
    <row r="29" ht="20.25" spans="1:2">
      <c r="A29" s="398"/>
      <c r="B29" s="399" t="s">
        <v>26</v>
      </c>
    </row>
    <row r="30" spans="1:2">
      <c r="A30" s="10">
        <v>1</v>
      </c>
      <c r="B30" s="405" t="s">
        <v>27</v>
      </c>
    </row>
    <row r="31" spans="1:2">
      <c r="A31" s="10">
        <v>2</v>
      </c>
      <c r="B31" s="400" t="s">
        <v>28</v>
      </c>
    </row>
    <row r="32" spans="1:2">
      <c r="A32" s="10">
        <v>3</v>
      </c>
      <c r="B32" s="400" t="s">
        <v>29</v>
      </c>
    </row>
    <row r="33" ht="28.5" spans="1:2">
      <c r="A33" s="10">
        <v>4</v>
      </c>
      <c r="B33" s="400" t="s">
        <v>30</v>
      </c>
    </row>
    <row r="34" spans="1:2">
      <c r="A34" s="10">
        <v>5</v>
      </c>
      <c r="B34" s="400" t="s">
        <v>31</v>
      </c>
    </row>
    <row r="35" spans="1:2">
      <c r="A35" s="10">
        <v>6</v>
      </c>
      <c r="B35" s="400" t="s">
        <v>32</v>
      </c>
    </row>
    <row r="36" spans="1:2">
      <c r="A36" s="10">
        <v>7</v>
      </c>
      <c r="B36" s="400" t="s">
        <v>33</v>
      </c>
    </row>
    <row r="37" spans="1:2">
      <c r="A37" s="10"/>
      <c r="B37" s="400"/>
    </row>
    <row r="39" spans="1:2">
      <c r="A39" s="406" t="s">
        <v>34</v>
      </c>
      <c r="B39" s="4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B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361</v>
      </c>
      <c r="B2" s="5" t="s">
        <v>362</v>
      </c>
      <c r="C2" s="5" t="s">
        <v>363</v>
      </c>
      <c r="D2" s="5" t="s">
        <v>364</v>
      </c>
      <c r="E2" s="5" t="s">
        <v>365</v>
      </c>
      <c r="F2" s="5" t="s">
        <v>366</v>
      </c>
      <c r="G2" s="5" t="s">
        <v>367</v>
      </c>
      <c r="H2" s="5" t="s">
        <v>368</v>
      </c>
      <c r="I2" s="4" t="s">
        <v>369</v>
      </c>
      <c r="J2" s="4" t="s">
        <v>370</v>
      </c>
      <c r="K2" s="4" t="s">
        <v>371</v>
      </c>
      <c r="L2" s="4" t="s">
        <v>372</v>
      </c>
      <c r="M2" s="4" t="s">
        <v>373</v>
      </c>
      <c r="N2" s="58" t="s">
        <v>374</v>
      </c>
      <c r="O2" s="5" t="s">
        <v>375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376</v>
      </c>
      <c r="J3" s="4" t="s">
        <v>376</v>
      </c>
      <c r="K3" s="4" t="s">
        <v>376</v>
      </c>
      <c r="L3" s="4" t="s">
        <v>376</v>
      </c>
      <c r="M3" s="4" t="s">
        <v>376</v>
      </c>
      <c r="N3" s="59"/>
      <c r="O3" s="21"/>
    </row>
    <row r="4" s="55" customFormat="1" spans="1:16">
      <c r="A4" s="7">
        <v>1</v>
      </c>
      <c r="B4" s="8" t="s">
        <v>377</v>
      </c>
      <c r="C4" s="7" t="s">
        <v>378</v>
      </c>
      <c r="D4" s="7" t="s">
        <v>379</v>
      </c>
      <c r="E4" s="7" t="s">
        <v>380</v>
      </c>
      <c r="F4" s="7" t="s">
        <v>381</v>
      </c>
      <c r="G4" s="7" t="s">
        <v>382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60"/>
      <c r="O4" s="7" t="s">
        <v>383</v>
      </c>
      <c r="P4" s="61"/>
    </row>
    <row r="5" s="55" customFormat="1" spans="1:16">
      <c r="A5" s="7">
        <v>2</v>
      </c>
      <c r="B5" s="8" t="s">
        <v>384</v>
      </c>
      <c r="C5" s="7" t="s">
        <v>378</v>
      </c>
      <c r="D5" s="7" t="s">
        <v>379</v>
      </c>
      <c r="E5" s="7" t="s">
        <v>380</v>
      </c>
      <c r="F5" s="7" t="s">
        <v>381</v>
      </c>
      <c r="G5" s="7" t="s">
        <v>382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60"/>
      <c r="O5" s="7" t="s">
        <v>383</v>
      </c>
      <c r="P5" s="61"/>
    </row>
    <row r="6" s="55" customFormat="1" spans="1:16">
      <c r="A6" s="7">
        <v>3</v>
      </c>
      <c r="B6" s="8" t="s">
        <v>385</v>
      </c>
      <c r="C6" s="7" t="s">
        <v>378</v>
      </c>
      <c r="D6" s="7" t="s">
        <v>386</v>
      </c>
      <c r="E6" s="7" t="s">
        <v>380</v>
      </c>
      <c r="F6" s="7" t="s">
        <v>381</v>
      </c>
      <c r="G6" s="7" t="s">
        <v>382</v>
      </c>
      <c r="H6" s="9"/>
      <c r="I6" s="9">
        <v>0</v>
      </c>
      <c r="J6" s="9">
        <v>0</v>
      </c>
      <c r="K6" s="9">
        <v>1</v>
      </c>
      <c r="L6" s="9">
        <v>1</v>
      </c>
      <c r="M6" s="9">
        <v>0</v>
      </c>
      <c r="N6" s="60"/>
      <c r="O6" s="7" t="s">
        <v>383</v>
      </c>
      <c r="P6" s="61"/>
    </row>
    <row r="7" s="55" customFormat="1" spans="1:16">
      <c r="A7" s="7">
        <v>4</v>
      </c>
      <c r="B7" s="57" t="s">
        <v>387</v>
      </c>
      <c r="C7" s="7" t="s">
        <v>378</v>
      </c>
      <c r="D7" s="7" t="s">
        <v>388</v>
      </c>
      <c r="E7" s="7" t="s">
        <v>380</v>
      </c>
      <c r="F7" s="7" t="s">
        <v>381</v>
      </c>
      <c r="G7" s="7" t="s">
        <v>382</v>
      </c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60"/>
      <c r="O7" s="7" t="s">
        <v>383</v>
      </c>
      <c r="P7" s="61"/>
    </row>
    <row r="8" s="55" customFormat="1" spans="1:16">
      <c r="A8" s="7">
        <v>5</v>
      </c>
      <c r="B8" s="57" t="s">
        <v>389</v>
      </c>
      <c r="C8" s="7" t="s">
        <v>378</v>
      </c>
      <c r="D8" s="7" t="s">
        <v>386</v>
      </c>
      <c r="E8" s="7" t="s">
        <v>380</v>
      </c>
      <c r="F8" s="7" t="s">
        <v>381</v>
      </c>
      <c r="G8" s="7" t="s">
        <v>382</v>
      </c>
      <c r="H8" s="9"/>
      <c r="I8" s="9">
        <v>0</v>
      </c>
      <c r="J8" s="9">
        <v>0</v>
      </c>
      <c r="K8" s="9">
        <v>1</v>
      </c>
      <c r="L8" s="9">
        <v>0</v>
      </c>
      <c r="M8" s="9">
        <v>1</v>
      </c>
      <c r="N8" s="60"/>
      <c r="O8" s="7" t="s">
        <v>383</v>
      </c>
      <c r="P8" s="61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2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2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2"/>
      <c r="O11" s="10"/>
    </row>
    <row r="12" s="2" customFormat="1" ht="18.75" spans="1:15">
      <c r="A12" s="11" t="s">
        <v>390</v>
      </c>
      <c r="B12" s="12"/>
      <c r="C12" s="12"/>
      <c r="D12" s="13"/>
      <c r="E12" s="14"/>
      <c r="F12" s="31"/>
      <c r="G12" s="31"/>
      <c r="H12" s="31"/>
      <c r="I12" s="15"/>
      <c r="J12" s="11" t="s">
        <v>391</v>
      </c>
      <c r="K12" s="12"/>
      <c r="L12" s="12"/>
      <c r="M12" s="13"/>
      <c r="N12" s="63"/>
      <c r="O12" s="19"/>
    </row>
    <row r="13" ht="33" customHeight="1" spans="1:15">
      <c r="A13" s="16" t="s">
        <v>392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7" sqref="C7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361</v>
      </c>
      <c r="B2" s="5" t="s">
        <v>366</v>
      </c>
      <c r="C2" s="5" t="s">
        <v>362</v>
      </c>
      <c r="D2" s="5" t="s">
        <v>363</v>
      </c>
      <c r="E2" s="5" t="s">
        <v>364</v>
      </c>
      <c r="F2" s="5" t="s">
        <v>365</v>
      </c>
      <c r="G2" s="4" t="s">
        <v>394</v>
      </c>
      <c r="H2" s="4"/>
      <c r="I2" s="4" t="s">
        <v>395</v>
      </c>
      <c r="J2" s="4"/>
      <c r="K2" s="20" t="s">
        <v>396</v>
      </c>
      <c r="L2" s="52" t="s">
        <v>397</v>
      </c>
      <c r="M2" s="24" t="s">
        <v>398</v>
      </c>
    </row>
    <row r="3" s="1" customFormat="1" ht="16.5" spans="1:13">
      <c r="A3" s="4"/>
      <c r="B3" s="21"/>
      <c r="C3" s="21"/>
      <c r="D3" s="21"/>
      <c r="E3" s="21"/>
      <c r="F3" s="21"/>
      <c r="G3" s="4" t="s">
        <v>399</v>
      </c>
      <c r="H3" s="4" t="s">
        <v>400</v>
      </c>
      <c r="I3" s="4" t="s">
        <v>399</v>
      </c>
      <c r="J3" s="4" t="s">
        <v>400</v>
      </c>
      <c r="K3" s="22"/>
      <c r="L3" s="53"/>
      <c r="M3" s="25"/>
    </row>
    <row r="4" spans="1:13">
      <c r="A4" s="6">
        <v>1</v>
      </c>
      <c r="B4" s="7"/>
      <c r="C4" s="8" t="s">
        <v>377</v>
      </c>
      <c r="D4" s="7" t="s">
        <v>378</v>
      </c>
      <c r="E4" s="7" t="s">
        <v>379</v>
      </c>
      <c r="F4" s="7" t="str">
        <f>'1.面料验布'!E4</f>
        <v>TAJJAO82252</v>
      </c>
      <c r="G4" s="51">
        <v>1</v>
      </c>
      <c r="H4" s="51">
        <v>1</v>
      </c>
      <c r="I4" s="51">
        <v>1.5</v>
      </c>
      <c r="J4" s="51">
        <v>1.5</v>
      </c>
      <c r="K4" s="9" t="s">
        <v>401</v>
      </c>
      <c r="L4" s="9" t="s">
        <v>383</v>
      </c>
      <c r="M4" s="9" t="s">
        <v>383</v>
      </c>
    </row>
    <row r="5" spans="1:13">
      <c r="A5" s="6">
        <v>2</v>
      </c>
      <c r="B5" s="7"/>
      <c r="C5" s="8" t="s">
        <v>384</v>
      </c>
      <c r="D5" s="7" t="s">
        <v>378</v>
      </c>
      <c r="E5" s="7" t="s">
        <v>379</v>
      </c>
      <c r="F5" s="7" t="str">
        <f>'1.面料验布'!E5</f>
        <v>TAJJAO82252</v>
      </c>
      <c r="G5" s="51">
        <v>-1</v>
      </c>
      <c r="H5" s="51">
        <v>1</v>
      </c>
      <c r="I5" s="51">
        <v>-3</v>
      </c>
      <c r="J5" s="51">
        <v>-2</v>
      </c>
      <c r="K5" s="9" t="s">
        <v>402</v>
      </c>
      <c r="L5" s="9" t="s">
        <v>383</v>
      </c>
      <c r="M5" s="9" t="s">
        <v>383</v>
      </c>
    </row>
    <row r="6" spans="1:13">
      <c r="A6" s="6">
        <v>3</v>
      </c>
      <c r="B6" s="7"/>
      <c r="C6" s="8" t="s">
        <v>385</v>
      </c>
      <c r="D6" s="7" t="s">
        <v>378</v>
      </c>
      <c r="E6" s="7" t="s">
        <v>386</v>
      </c>
      <c r="F6" s="7" t="str">
        <f>'1.面料验布'!E6</f>
        <v>TAJJAO82252</v>
      </c>
      <c r="G6" s="51">
        <v>2.5</v>
      </c>
      <c r="H6" s="51">
        <v>0</v>
      </c>
      <c r="I6" s="51">
        <v>4</v>
      </c>
      <c r="J6" s="51">
        <v>1</v>
      </c>
      <c r="K6" s="9" t="s">
        <v>403</v>
      </c>
      <c r="L6" s="9" t="s">
        <v>383</v>
      </c>
      <c r="M6" s="9" t="s">
        <v>383</v>
      </c>
    </row>
    <row r="7" spans="1:13">
      <c r="A7" s="6">
        <v>4</v>
      </c>
      <c r="B7" s="7"/>
      <c r="C7" s="8" t="s">
        <v>387</v>
      </c>
      <c r="D7" s="7" t="s">
        <v>378</v>
      </c>
      <c r="E7" s="7" t="s">
        <v>388</v>
      </c>
      <c r="F7" s="7" t="str">
        <f>'1.面料验布'!E7</f>
        <v>TAJJAO82252</v>
      </c>
      <c r="G7" s="51">
        <v>1</v>
      </c>
      <c r="H7" s="51">
        <v>1</v>
      </c>
      <c r="I7" s="51">
        <v>3.5</v>
      </c>
      <c r="J7" s="51">
        <v>1.5</v>
      </c>
      <c r="K7" s="9" t="s">
        <v>404</v>
      </c>
      <c r="L7" s="9" t="s">
        <v>383</v>
      </c>
      <c r="M7" s="9" t="s">
        <v>383</v>
      </c>
    </row>
    <row r="8" spans="1:13">
      <c r="A8" s="6">
        <v>5</v>
      </c>
      <c r="B8" s="7"/>
      <c r="C8" s="8" t="s">
        <v>389</v>
      </c>
      <c r="D8" s="7" t="s">
        <v>378</v>
      </c>
      <c r="E8" s="7" t="s">
        <v>386</v>
      </c>
      <c r="F8" s="7" t="str">
        <f>'1.面料验布'!E8</f>
        <v>TAJJAO82252</v>
      </c>
      <c r="G8" s="51">
        <v>0.5</v>
      </c>
      <c r="H8" s="51">
        <v>0</v>
      </c>
      <c r="I8" s="51">
        <v>1</v>
      </c>
      <c r="J8" s="51">
        <v>1</v>
      </c>
      <c r="K8" s="9" t="s">
        <v>405</v>
      </c>
      <c r="L8" s="9" t="s">
        <v>383</v>
      </c>
      <c r="M8" s="9" t="s">
        <v>383</v>
      </c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390</v>
      </c>
      <c r="B12" s="12"/>
      <c r="C12" s="12"/>
      <c r="D12" s="12"/>
      <c r="E12" s="13"/>
      <c r="F12" s="14"/>
      <c r="G12" s="15"/>
      <c r="H12" s="11" t="s">
        <v>391</v>
      </c>
      <c r="I12" s="12"/>
      <c r="J12" s="12"/>
      <c r="K12" s="13"/>
      <c r="L12" s="54"/>
      <c r="M12" s="19"/>
    </row>
    <row r="13" ht="32" customHeight="1" spans="1:13">
      <c r="A13" s="16" t="s">
        <v>406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H15" sqref="H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408</v>
      </c>
      <c r="B2" s="5" t="s">
        <v>366</v>
      </c>
      <c r="C2" s="5" t="s">
        <v>362</v>
      </c>
      <c r="D2" s="5" t="s">
        <v>363</v>
      </c>
      <c r="E2" s="5" t="s">
        <v>364</v>
      </c>
      <c r="F2" s="5" t="s">
        <v>365</v>
      </c>
      <c r="G2" s="32" t="s">
        <v>409</v>
      </c>
      <c r="H2" s="33"/>
      <c r="I2" s="49"/>
      <c r="J2" s="32" t="s">
        <v>410</v>
      </c>
      <c r="K2" s="33"/>
      <c r="L2" s="49"/>
      <c r="M2" s="32" t="s">
        <v>411</v>
      </c>
      <c r="N2" s="33"/>
      <c r="O2" s="49"/>
      <c r="P2" s="32" t="s">
        <v>412</v>
      </c>
      <c r="Q2" s="33"/>
      <c r="R2" s="49"/>
      <c r="S2" s="33" t="s">
        <v>413</v>
      </c>
      <c r="T2" s="33"/>
      <c r="U2" s="49"/>
      <c r="V2" s="27" t="s">
        <v>414</v>
      </c>
      <c r="W2" s="27" t="s">
        <v>375</v>
      </c>
    </row>
    <row r="3" s="1" customFormat="1" ht="16.5" spans="1:23">
      <c r="A3" s="21"/>
      <c r="B3" s="34"/>
      <c r="C3" s="34"/>
      <c r="D3" s="34"/>
      <c r="E3" s="34"/>
      <c r="F3" s="34"/>
      <c r="G3" s="4" t="s">
        <v>415</v>
      </c>
      <c r="H3" s="4" t="s">
        <v>68</v>
      </c>
      <c r="I3" s="4" t="s">
        <v>366</v>
      </c>
      <c r="J3" s="4" t="s">
        <v>415</v>
      </c>
      <c r="K3" s="4" t="s">
        <v>68</v>
      </c>
      <c r="L3" s="4" t="s">
        <v>366</v>
      </c>
      <c r="M3" s="4" t="s">
        <v>415</v>
      </c>
      <c r="N3" s="4" t="s">
        <v>68</v>
      </c>
      <c r="O3" s="4" t="s">
        <v>366</v>
      </c>
      <c r="P3" s="4" t="s">
        <v>415</v>
      </c>
      <c r="Q3" s="4" t="s">
        <v>68</v>
      </c>
      <c r="R3" s="4" t="s">
        <v>366</v>
      </c>
      <c r="S3" s="4" t="s">
        <v>415</v>
      </c>
      <c r="T3" s="4" t="s">
        <v>68</v>
      </c>
      <c r="U3" s="4" t="s">
        <v>366</v>
      </c>
      <c r="V3" s="50"/>
      <c r="W3" s="50"/>
    </row>
    <row r="4" spans="1:23">
      <c r="A4" s="35" t="s">
        <v>416</v>
      </c>
      <c r="B4" s="36" t="s">
        <v>417</v>
      </c>
      <c r="C4" s="37"/>
      <c r="D4" s="37"/>
      <c r="E4" s="37"/>
      <c r="F4" s="3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9"/>
      <c r="B5" s="40"/>
      <c r="C5" s="41"/>
      <c r="D5" s="41"/>
      <c r="E5" s="41"/>
      <c r="F5" s="42"/>
      <c r="G5" s="32" t="s">
        <v>418</v>
      </c>
      <c r="H5" s="33"/>
      <c r="I5" s="49"/>
      <c r="J5" s="32" t="s">
        <v>419</v>
      </c>
      <c r="K5" s="33"/>
      <c r="L5" s="49"/>
      <c r="M5" s="32" t="s">
        <v>420</v>
      </c>
      <c r="N5" s="33"/>
      <c r="O5" s="49"/>
      <c r="P5" s="32" t="s">
        <v>421</v>
      </c>
      <c r="Q5" s="33"/>
      <c r="R5" s="49"/>
      <c r="S5" s="33" t="s">
        <v>422</v>
      </c>
      <c r="T5" s="33"/>
      <c r="U5" s="49"/>
      <c r="V5" s="18"/>
      <c r="W5" s="18"/>
    </row>
    <row r="6" ht="16.5" spans="1:23">
      <c r="A6" s="39"/>
      <c r="B6" s="40"/>
      <c r="C6" s="41"/>
      <c r="D6" s="41"/>
      <c r="E6" s="41"/>
      <c r="F6" s="42"/>
      <c r="G6" s="4" t="s">
        <v>415</v>
      </c>
      <c r="H6" s="4" t="s">
        <v>68</v>
      </c>
      <c r="I6" s="4" t="s">
        <v>366</v>
      </c>
      <c r="J6" s="4" t="s">
        <v>415</v>
      </c>
      <c r="K6" s="4" t="s">
        <v>68</v>
      </c>
      <c r="L6" s="4" t="s">
        <v>366</v>
      </c>
      <c r="M6" s="4" t="s">
        <v>415</v>
      </c>
      <c r="N6" s="4" t="s">
        <v>68</v>
      </c>
      <c r="O6" s="4" t="s">
        <v>366</v>
      </c>
      <c r="P6" s="4" t="s">
        <v>415</v>
      </c>
      <c r="Q6" s="4" t="s">
        <v>68</v>
      </c>
      <c r="R6" s="4" t="s">
        <v>366</v>
      </c>
      <c r="S6" s="4" t="s">
        <v>415</v>
      </c>
      <c r="T6" s="4" t="s">
        <v>68</v>
      </c>
      <c r="U6" s="4" t="s">
        <v>366</v>
      </c>
      <c r="V6" s="18"/>
      <c r="W6" s="18"/>
    </row>
    <row r="7" spans="1:23">
      <c r="A7" s="43"/>
      <c r="B7" s="44"/>
      <c r="C7" s="45"/>
      <c r="D7" s="45"/>
      <c r="E7" s="45"/>
      <c r="F7" s="46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7"/>
      <c r="B8" s="47"/>
      <c r="C8" s="47"/>
      <c r="D8" s="47"/>
      <c r="E8" s="47"/>
      <c r="F8" s="4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8"/>
      <c r="B9" s="48"/>
      <c r="C9" s="48"/>
      <c r="D9" s="48"/>
      <c r="E9" s="48"/>
      <c r="F9" s="4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423</v>
      </c>
      <c r="B11" s="12"/>
      <c r="C11" s="12"/>
      <c r="D11" s="12"/>
      <c r="E11" s="13"/>
      <c r="F11" s="14"/>
      <c r="G11" s="15"/>
      <c r="H11" s="31"/>
      <c r="I11" s="31"/>
      <c r="J11" s="11" t="s">
        <v>424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425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2" sqref="G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427</v>
      </c>
      <c r="B2" s="27" t="s">
        <v>362</v>
      </c>
      <c r="C2" s="27" t="s">
        <v>363</v>
      </c>
      <c r="D2" s="27" t="s">
        <v>364</v>
      </c>
      <c r="E2" s="27" t="s">
        <v>365</v>
      </c>
      <c r="F2" s="27" t="s">
        <v>366</v>
      </c>
      <c r="G2" s="26" t="s">
        <v>428</v>
      </c>
      <c r="H2" s="26" t="s">
        <v>429</v>
      </c>
      <c r="I2" s="26" t="s">
        <v>430</v>
      </c>
      <c r="J2" s="26" t="s">
        <v>429</v>
      </c>
      <c r="K2" s="26" t="s">
        <v>431</v>
      </c>
      <c r="L2" s="26" t="s">
        <v>429</v>
      </c>
      <c r="M2" s="27" t="s">
        <v>414</v>
      </c>
      <c r="N2" s="27" t="s">
        <v>375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8" t="s">
        <v>427</v>
      </c>
      <c r="B4" s="29" t="s">
        <v>432</v>
      </c>
      <c r="C4" s="29" t="s">
        <v>415</v>
      </c>
      <c r="D4" s="29" t="s">
        <v>364</v>
      </c>
      <c r="E4" s="27" t="s">
        <v>365</v>
      </c>
      <c r="F4" s="27" t="s">
        <v>366</v>
      </c>
      <c r="G4" s="26" t="s">
        <v>428</v>
      </c>
      <c r="H4" s="26" t="s">
        <v>429</v>
      </c>
      <c r="I4" s="26" t="s">
        <v>430</v>
      </c>
      <c r="J4" s="26" t="s">
        <v>429</v>
      </c>
      <c r="K4" s="26" t="s">
        <v>431</v>
      </c>
      <c r="L4" s="26" t="s">
        <v>429</v>
      </c>
      <c r="M4" s="27" t="s">
        <v>414</v>
      </c>
      <c r="N4" s="27" t="s">
        <v>375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30" t="s">
        <v>433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423</v>
      </c>
      <c r="B11" s="12"/>
      <c r="C11" s="12"/>
      <c r="D11" s="13"/>
      <c r="E11" s="14"/>
      <c r="F11" s="31"/>
      <c r="G11" s="15"/>
      <c r="H11" s="31"/>
      <c r="I11" s="11" t="s">
        <v>434</v>
      </c>
      <c r="J11" s="12"/>
      <c r="K11" s="12"/>
      <c r="L11" s="12"/>
      <c r="M11" s="12"/>
      <c r="N11" s="19"/>
    </row>
    <row r="12" ht="48" customHeight="1" spans="1:14">
      <c r="A12" s="16" t="s">
        <v>435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9"/>
  <sheetViews>
    <sheetView workbookViewId="0">
      <selection activeCell="A9" sqref="A9:I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361</v>
      </c>
      <c r="B2" s="5" t="s">
        <v>366</v>
      </c>
      <c r="C2" s="5" t="s">
        <v>415</v>
      </c>
      <c r="D2" s="5" t="s">
        <v>364</v>
      </c>
      <c r="E2" s="5" t="s">
        <v>365</v>
      </c>
      <c r="F2" s="4" t="s">
        <v>437</v>
      </c>
      <c r="G2" s="4" t="s">
        <v>395</v>
      </c>
      <c r="H2" s="20" t="s">
        <v>396</v>
      </c>
      <c r="I2" s="24" t="s">
        <v>398</v>
      </c>
    </row>
    <row r="3" s="1" customFormat="1" ht="16.5" spans="1:9">
      <c r="A3" s="4"/>
      <c r="B3" s="21"/>
      <c r="C3" s="21"/>
      <c r="D3" s="21"/>
      <c r="E3" s="21"/>
      <c r="F3" s="4" t="s">
        <v>438</v>
      </c>
      <c r="G3" s="4" t="s">
        <v>399</v>
      </c>
      <c r="H3" s="22"/>
      <c r="I3" s="25"/>
    </row>
    <row r="4" spans="1:9">
      <c r="A4" s="6">
        <v>1</v>
      </c>
      <c r="B4" s="6" t="s">
        <v>439</v>
      </c>
      <c r="C4" s="9" t="s">
        <v>440</v>
      </c>
      <c r="D4" s="23" t="s">
        <v>118</v>
      </c>
      <c r="E4" s="7" t="s">
        <v>62</v>
      </c>
      <c r="F4" s="9">
        <v>-1</v>
      </c>
      <c r="G4" s="9">
        <v>-0.8</v>
      </c>
      <c r="H4" s="9">
        <v>1.8</v>
      </c>
      <c r="I4" s="9" t="s">
        <v>383</v>
      </c>
    </row>
    <row r="5" spans="1:9">
      <c r="A5" s="6">
        <v>2</v>
      </c>
      <c r="B5" s="6" t="s">
        <v>439</v>
      </c>
      <c r="C5" s="9" t="s">
        <v>440</v>
      </c>
      <c r="D5" s="23" t="s">
        <v>120</v>
      </c>
      <c r="E5" s="7" t="s">
        <v>62</v>
      </c>
      <c r="F5" s="9">
        <v>-1</v>
      </c>
      <c r="G5" s="9">
        <v>-0.8</v>
      </c>
      <c r="H5" s="9">
        <v>1.8</v>
      </c>
      <c r="I5" s="9" t="s">
        <v>383</v>
      </c>
    </row>
    <row r="6" spans="1:9">
      <c r="A6" s="6">
        <v>3</v>
      </c>
      <c r="B6" s="6" t="s">
        <v>439</v>
      </c>
      <c r="C6" s="9" t="s">
        <v>440</v>
      </c>
      <c r="D6" s="23" t="s">
        <v>122</v>
      </c>
      <c r="E6" s="7" t="s">
        <v>62</v>
      </c>
      <c r="F6" s="9">
        <v>-1</v>
      </c>
      <c r="G6" s="9">
        <v>-0.8</v>
      </c>
      <c r="H6" s="9">
        <v>1.8</v>
      </c>
      <c r="I6" s="9" t="s">
        <v>383</v>
      </c>
    </row>
    <row r="7" spans="1:9">
      <c r="A7" s="10"/>
      <c r="B7" s="10"/>
      <c r="C7" s="10"/>
      <c r="D7" s="10"/>
      <c r="E7" s="10"/>
      <c r="F7" s="10"/>
      <c r="G7" s="10"/>
      <c r="H7" s="10"/>
      <c r="I7" s="10"/>
    </row>
    <row r="8" s="2" customFormat="1" ht="18.75" spans="1:9">
      <c r="A8" s="11" t="s">
        <v>441</v>
      </c>
      <c r="B8" s="12"/>
      <c r="C8" s="12"/>
      <c r="D8" s="13"/>
      <c r="E8" s="14"/>
      <c r="F8" s="11" t="s">
        <v>442</v>
      </c>
      <c r="G8" s="12"/>
      <c r="H8" s="13"/>
      <c r="I8" s="19"/>
    </row>
    <row r="9" ht="32" customHeight="1" spans="1:9">
      <c r="A9" s="16" t="s">
        <v>443</v>
      </c>
      <c r="B9" s="16"/>
      <c r="C9" s="17"/>
      <c r="D9" s="17"/>
      <c r="E9" s="17"/>
      <c r="F9" s="17"/>
      <c r="G9" s="17"/>
      <c r="H9" s="17"/>
      <c r="I9" s="17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2"/>
  <sheetViews>
    <sheetView workbookViewId="0">
      <selection activeCell="A22" sqref="A22:L2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408</v>
      </c>
      <c r="B2" s="5" t="s">
        <v>366</v>
      </c>
      <c r="C2" s="5" t="s">
        <v>362</v>
      </c>
      <c r="D2" s="5" t="s">
        <v>363</v>
      </c>
      <c r="E2" s="5" t="s">
        <v>364</v>
      </c>
      <c r="F2" s="5" t="s">
        <v>365</v>
      </c>
      <c r="G2" s="4" t="s">
        <v>445</v>
      </c>
      <c r="H2" s="4" t="s">
        <v>446</v>
      </c>
      <c r="I2" s="4" t="s">
        <v>447</v>
      </c>
      <c r="J2" s="4" t="s">
        <v>448</v>
      </c>
      <c r="K2" s="5" t="s">
        <v>414</v>
      </c>
      <c r="L2" s="5" t="s">
        <v>375</v>
      </c>
    </row>
    <row r="3" spans="1:12">
      <c r="A3" s="6" t="s">
        <v>416</v>
      </c>
      <c r="B3" s="7" t="s">
        <v>381</v>
      </c>
      <c r="C3" s="8" t="s">
        <v>384</v>
      </c>
      <c r="D3" s="7" t="s">
        <v>378</v>
      </c>
      <c r="E3" s="7" t="s">
        <v>379</v>
      </c>
      <c r="F3" s="7" t="s">
        <v>449</v>
      </c>
      <c r="G3" s="9" t="s">
        <v>450</v>
      </c>
      <c r="H3" s="9" t="s">
        <v>451</v>
      </c>
      <c r="I3" s="18"/>
      <c r="J3" s="18"/>
      <c r="K3" s="9" t="s">
        <v>382</v>
      </c>
      <c r="L3" s="9" t="s">
        <v>383</v>
      </c>
    </row>
    <row r="4" spans="1:12">
      <c r="A4" s="6" t="s">
        <v>452</v>
      </c>
      <c r="B4" s="7" t="s">
        <v>381</v>
      </c>
      <c r="C4" s="8" t="s">
        <v>384</v>
      </c>
      <c r="D4" s="7" t="s">
        <v>378</v>
      </c>
      <c r="E4" s="7" t="s">
        <v>379</v>
      </c>
      <c r="F4" s="7" t="s">
        <v>449</v>
      </c>
      <c r="G4" s="9" t="s">
        <v>450</v>
      </c>
      <c r="H4" s="9" t="s">
        <v>451</v>
      </c>
      <c r="I4" s="18"/>
      <c r="J4" s="18"/>
      <c r="K4" s="9" t="s">
        <v>382</v>
      </c>
      <c r="L4" s="9" t="s">
        <v>383</v>
      </c>
    </row>
    <row r="5" spans="1:12">
      <c r="A5" s="6" t="s">
        <v>453</v>
      </c>
      <c r="B5" s="7" t="s">
        <v>381</v>
      </c>
      <c r="C5" s="8" t="s">
        <v>384</v>
      </c>
      <c r="D5" s="7" t="s">
        <v>378</v>
      </c>
      <c r="E5" s="7" t="s">
        <v>379</v>
      </c>
      <c r="F5" s="7" t="s">
        <v>449</v>
      </c>
      <c r="G5" s="9" t="s">
        <v>454</v>
      </c>
      <c r="H5" s="9" t="s">
        <v>455</v>
      </c>
      <c r="I5" s="18"/>
      <c r="J5" s="18"/>
      <c r="K5" s="9" t="s">
        <v>382</v>
      </c>
      <c r="L5" s="9" t="s">
        <v>383</v>
      </c>
    </row>
    <row r="6" spans="1:12">
      <c r="A6" s="6" t="s">
        <v>456</v>
      </c>
      <c r="B6" s="7" t="s">
        <v>381</v>
      </c>
      <c r="C6" s="8" t="s">
        <v>384</v>
      </c>
      <c r="D6" s="7" t="s">
        <v>378</v>
      </c>
      <c r="E6" s="7" t="s">
        <v>379</v>
      </c>
      <c r="F6" s="7" t="s">
        <v>449</v>
      </c>
      <c r="G6" s="9" t="s">
        <v>454</v>
      </c>
      <c r="H6" s="9" t="s">
        <v>455</v>
      </c>
      <c r="I6" s="18"/>
      <c r="J6" s="18"/>
      <c r="K6" s="9" t="s">
        <v>382</v>
      </c>
      <c r="L6" s="9" t="s">
        <v>383</v>
      </c>
    </row>
    <row r="7" spans="1:12">
      <c r="A7" s="6" t="s">
        <v>416</v>
      </c>
      <c r="B7" s="7" t="s">
        <v>381</v>
      </c>
      <c r="C7" s="8" t="s">
        <v>385</v>
      </c>
      <c r="D7" s="7" t="s">
        <v>378</v>
      </c>
      <c r="E7" s="7" t="s">
        <v>386</v>
      </c>
      <c r="F7" s="7" t="s">
        <v>449</v>
      </c>
      <c r="G7" s="9" t="s">
        <v>450</v>
      </c>
      <c r="H7" s="9" t="s">
        <v>451</v>
      </c>
      <c r="I7" s="18"/>
      <c r="J7" s="18"/>
      <c r="K7" s="9" t="s">
        <v>382</v>
      </c>
      <c r="L7" s="9" t="s">
        <v>383</v>
      </c>
    </row>
    <row r="8" spans="1:12">
      <c r="A8" s="6" t="s">
        <v>452</v>
      </c>
      <c r="B8" s="7" t="s">
        <v>381</v>
      </c>
      <c r="C8" s="8" t="s">
        <v>385</v>
      </c>
      <c r="D8" s="7" t="s">
        <v>378</v>
      </c>
      <c r="E8" s="7" t="s">
        <v>386</v>
      </c>
      <c r="F8" s="7" t="s">
        <v>449</v>
      </c>
      <c r="G8" s="9" t="s">
        <v>450</v>
      </c>
      <c r="H8" s="9" t="s">
        <v>451</v>
      </c>
      <c r="I8" s="18"/>
      <c r="J8" s="18"/>
      <c r="K8" s="9" t="s">
        <v>382</v>
      </c>
      <c r="L8" s="9" t="s">
        <v>383</v>
      </c>
    </row>
    <row r="9" spans="1:12">
      <c r="A9" s="6" t="s">
        <v>453</v>
      </c>
      <c r="B9" s="7" t="s">
        <v>381</v>
      </c>
      <c r="C9" s="8" t="s">
        <v>385</v>
      </c>
      <c r="D9" s="7" t="s">
        <v>378</v>
      </c>
      <c r="E9" s="7" t="s">
        <v>386</v>
      </c>
      <c r="F9" s="7" t="s">
        <v>449</v>
      </c>
      <c r="G9" s="9" t="s">
        <v>454</v>
      </c>
      <c r="H9" s="9" t="s">
        <v>455</v>
      </c>
      <c r="I9" s="18"/>
      <c r="J9" s="18"/>
      <c r="K9" s="9" t="s">
        <v>382</v>
      </c>
      <c r="L9" s="9" t="s">
        <v>383</v>
      </c>
    </row>
    <row r="10" spans="1:12">
      <c r="A10" s="6" t="s">
        <v>456</v>
      </c>
      <c r="B10" s="7" t="s">
        <v>381</v>
      </c>
      <c r="C10" s="8" t="s">
        <v>385</v>
      </c>
      <c r="D10" s="7" t="s">
        <v>378</v>
      </c>
      <c r="E10" s="7" t="s">
        <v>386</v>
      </c>
      <c r="F10" s="7" t="s">
        <v>449</v>
      </c>
      <c r="G10" s="9" t="s">
        <v>454</v>
      </c>
      <c r="H10" s="9" t="s">
        <v>455</v>
      </c>
      <c r="I10" s="18"/>
      <c r="J10" s="18"/>
      <c r="K10" s="9" t="s">
        <v>382</v>
      </c>
      <c r="L10" s="9" t="s">
        <v>383</v>
      </c>
    </row>
    <row r="11" spans="1:12">
      <c r="A11" s="6" t="s">
        <v>416</v>
      </c>
      <c r="B11" s="7" t="s">
        <v>381</v>
      </c>
      <c r="C11" s="8" t="s">
        <v>387</v>
      </c>
      <c r="D11" s="7" t="s">
        <v>378</v>
      </c>
      <c r="E11" s="7" t="s">
        <v>388</v>
      </c>
      <c r="F11" s="7" t="s">
        <v>449</v>
      </c>
      <c r="G11" s="9" t="s">
        <v>450</v>
      </c>
      <c r="H11" s="9" t="s">
        <v>451</v>
      </c>
      <c r="I11" s="18"/>
      <c r="J11" s="18"/>
      <c r="K11" s="9" t="s">
        <v>382</v>
      </c>
      <c r="L11" s="9" t="s">
        <v>383</v>
      </c>
    </row>
    <row r="12" spans="1:12">
      <c r="A12" s="6" t="s">
        <v>452</v>
      </c>
      <c r="B12" s="7" t="s">
        <v>381</v>
      </c>
      <c r="C12" s="8" t="s">
        <v>387</v>
      </c>
      <c r="D12" s="7" t="s">
        <v>378</v>
      </c>
      <c r="E12" s="7" t="s">
        <v>388</v>
      </c>
      <c r="F12" s="7" t="s">
        <v>449</v>
      </c>
      <c r="G12" s="9" t="s">
        <v>450</v>
      </c>
      <c r="H12" s="9" t="s">
        <v>451</v>
      </c>
      <c r="I12" s="18"/>
      <c r="J12" s="18"/>
      <c r="K12" s="9" t="s">
        <v>382</v>
      </c>
      <c r="L12" s="9" t="s">
        <v>383</v>
      </c>
    </row>
    <row r="13" spans="1:12">
      <c r="A13" s="6" t="s">
        <v>453</v>
      </c>
      <c r="B13" s="7" t="s">
        <v>381</v>
      </c>
      <c r="C13" s="8" t="s">
        <v>387</v>
      </c>
      <c r="D13" s="7" t="s">
        <v>378</v>
      </c>
      <c r="E13" s="7" t="s">
        <v>388</v>
      </c>
      <c r="F13" s="7" t="s">
        <v>449</v>
      </c>
      <c r="G13" s="9" t="s">
        <v>454</v>
      </c>
      <c r="H13" s="9" t="s">
        <v>455</v>
      </c>
      <c r="I13" s="18"/>
      <c r="J13" s="18"/>
      <c r="K13" s="9" t="s">
        <v>382</v>
      </c>
      <c r="L13" s="9" t="s">
        <v>383</v>
      </c>
    </row>
    <row r="14" spans="1:12">
      <c r="A14" s="6" t="s">
        <v>456</v>
      </c>
      <c r="B14" s="7" t="s">
        <v>381</v>
      </c>
      <c r="C14" s="8" t="s">
        <v>387</v>
      </c>
      <c r="D14" s="7" t="s">
        <v>378</v>
      </c>
      <c r="E14" s="7" t="s">
        <v>388</v>
      </c>
      <c r="F14" s="7" t="s">
        <v>449</v>
      </c>
      <c r="G14" s="9" t="s">
        <v>454</v>
      </c>
      <c r="H14" s="9" t="s">
        <v>455</v>
      </c>
      <c r="I14" s="18"/>
      <c r="J14" s="18"/>
      <c r="K14" s="9" t="s">
        <v>382</v>
      </c>
      <c r="L14" s="9" t="s">
        <v>383</v>
      </c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hidden="1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hidden="1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hidden="1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hidden="1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hidden="1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="2" customFormat="1" ht="18.75" spans="1:12">
      <c r="A21" s="11" t="s">
        <v>441</v>
      </c>
      <c r="B21" s="12"/>
      <c r="C21" s="12"/>
      <c r="D21" s="12"/>
      <c r="E21" s="13"/>
      <c r="F21" s="14"/>
      <c r="G21" s="15"/>
      <c r="H21" s="11" t="s">
        <v>457</v>
      </c>
      <c r="I21" s="12"/>
      <c r="J21" s="12"/>
      <c r="K21" s="12"/>
      <c r="L21" s="19"/>
    </row>
    <row r="22" ht="67" customHeight="1" spans="1:12">
      <c r="A22" s="16" t="s">
        <v>458</v>
      </c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2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6" t="s">
        <v>35</v>
      </c>
      <c r="C2" s="377"/>
      <c r="D2" s="377"/>
      <c r="E2" s="377"/>
      <c r="F2" s="377"/>
      <c r="G2" s="377"/>
      <c r="H2" s="377"/>
      <c r="I2" s="391"/>
    </row>
    <row r="3" ht="28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92"/>
    </row>
    <row r="4" ht="28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4" t="s">
        <v>41</v>
      </c>
      <c r="G4" s="384" t="s">
        <v>42</v>
      </c>
      <c r="H4" s="379" t="s">
        <v>41</v>
      </c>
      <c r="I4" s="393" t="s">
        <v>42</v>
      </c>
    </row>
    <row r="5" ht="28" customHeight="1" spans="2:9">
      <c r="B5" s="385" t="s">
        <v>43</v>
      </c>
      <c r="C5" s="10">
        <v>13</v>
      </c>
      <c r="D5" s="10">
        <v>0</v>
      </c>
      <c r="E5" s="10">
        <v>1</v>
      </c>
      <c r="F5" s="386">
        <v>0</v>
      </c>
      <c r="G5" s="386">
        <v>1</v>
      </c>
      <c r="H5" s="10">
        <v>1</v>
      </c>
      <c r="I5" s="394">
        <v>2</v>
      </c>
    </row>
    <row r="6" ht="28" customHeight="1" spans="2:9">
      <c r="B6" s="385" t="s">
        <v>44</v>
      </c>
      <c r="C6" s="10">
        <v>20</v>
      </c>
      <c r="D6" s="10">
        <v>0</v>
      </c>
      <c r="E6" s="10">
        <v>1</v>
      </c>
      <c r="F6" s="386">
        <v>1</v>
      </c>
      <c r="G6" s="386">
        <v>2</v>
      </c>
      <c r="H6" s="10">
        <v>2</v>
      </c>
      <c r="I6" s="394">
        <v>3</v>
      </c>
    </row>
    <row r="7" ht="28" customHeight="1" spans="2:9">
      <c r="B7" s="385" t="s">
        <v>45</v>
      </c>
      <c r="C7" s="10">
        <v>32</v>
      </c>
      <c r="D7" s="10">
        <v>0</v>
      </c>
      <c r="E7" s="10">
        <v>1</v>
      </c>
      <c r="F7" s="386">
        <v>2</v>
      </c>
      <c r="G7" s="386">
        <v>3</v>
      </c>
      <c r="H7" s="10">
        <v>3</v>
      </c>
      <c r="I7" s="394">
        <v>4</v>
      </c>
    </row>
    <row r="8" ht="28" customHeight="1" spans="2:9">
      <c r="B8" s="385" t="s">
        <v>46</v>
      </c>
      <c r="C8" s="10">
        <v>50</v>
      </c>
      <c r="D8" s="10">
        <v>1</v>
      </c>
      <c r="E8" s="10">
        <v>2</v>
      </c>
      <c r="F8" s="386">
        <v>3</v>
      </c>
      <c r="G8" s="386">
        <v>4</v>
      </c>
      <c r="H8" s="10">
        <v>5</v>
      </c>
      <c r="I8" s="394">
        <v>6</v>
      </c>
    </row>
    <row r="9" ht="28" customHeight="1" spans="2:9">
      <c r="B9" s="385" t="s">
        <v>47</v>
      </c>
      <c r="C9" s="10">
        <v>80</v>
      </c>
      <c r="D9" s="10">
        <v>2</v>
      </c>
      <c r="E9" s="10">
        <v>3</v>
      </c>
      <c r="F9" s="386">
        <v>5</v>
      </c>
      <c r="G9" s="386">
        <v>6</v>
      </c>
      <c r="H9" s="10">
        <v>7</v>
      </c>
      <c r="I9" s="394">
        <v>8</v>
      </c>
    </row>
    <row r="10" ht="28" customHeight="1" spans="2:9">
      <c r="B10" s="385" t="s">
        <v>48</v>
      </c>
      <c r="C10" s="10">
        <v>125</v>
      </c>
      <c r="D10" s="10">
        <v>3</v>
      </c>
      <c r="E10" s="10">
        <v>4</v>
      </c>
      <c r="F10" s="386">
        <v>7</v>
      </c>
      <c r="G10" s="386">
        <v>8</v>
      </c>
      <c r="H10" s="10">
        <v>10</v>
      </c>
      <c r="I10" s="394">
        <v>11</v>
      </c>
    </row>
    <row r="11" ht="28" customHeight="1" spans="2:9">
      <c r="B11" s="385" t="s">
        <v>49</v>
      </c>
      <c r="C11" s="10">
        <v>200</v>
      </c>
      <c r="D11" s="10">
        <v>5</v>
      </c>
      <c r="E11" s="10">
        <v>6</v>
      </c>
      <c r="F11" s="386">
        <v>10</v>
      </c>
      <c r="G11" s="386">
        <v>11</v>
      </c>
      <c r="H11" s="10">
        <v>14</v>
      </c>
      <c r="I11" s="394">
        <v>15</v>
      </c>
    </row>
    <row r="12" ht="28" customHeight="1" spans="2:9">
      <c r="B12" s="387" t="s">
        <v>50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51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D2" sqref="D2:K2"/>
    </sheetView>
  </sheetViews>
  <sheetFormatPr defaultColWidth="10.3333333333333" defaultRowHeight="16.5" customHeight="1"/>
  <cols>
    <col min="1" max="1" width="11.0833333333333" style="186" customWidth="1"/>
    <col min="2" max="9" width="10.3333333333333" style="186"/>
    <col min="10" max="10" width="8.83333333333333" style="186" customWidth="1"/>
    <col min="11" max="11" width="12" style="186" customWidth="1"/>
    <col min="12" max="16384" width="10.3333333333333" style="186"/>
  </cols>
  <sheetData>
    <row r="1" ht="21" spans="1:11">
      <c r="A1" s="304" t="s">
        <v>52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" spans="1:11">
      <c r="A2" s="188" t="s">
        <v>53</v>
      </c>
      <c r="B2" s="96" t="s">
        <v>54</v>
      </c>
      <c r="C2" s="96"/>
      <c r="D2" s="189" t="s">
        <v>55</v>
      </c>
      <c r="E2" s="189"/>
      <c r="F2" s="96" t="s">
        <v>56</v>
      </c>
      <c r="G2" s="96"/>
      <c r="H2" s="190" t="s">
        <v>57</v>
      </c>
      <c r="I2" s="274" t="s">
        <v>56</v>
      </c>
      <c r="J2" s="274"/>
      <c r="K2" s="275"/>
    </row>
    <row r="3" ht="14.25" spans="1:1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ht="14.25" spans="1:11">
      <c r="A4" s="197" t="s">
        <v>61</v>
      </c>
      <c r="B4" s="198" t="s">
        <v>62</v>
      </c>
      <c r="C4" s="199"/>
      <c r="D4" s="197" t="s">
        <v>63</v>
      </c>
      <c r="E4" s="200"/>
      <c r="F4" s="201" t="s">
        <v>64</v>
      </c>
      <c r="G4" s="202"/>
      <c r="H4" s="197" t="s">
        <v>65</v>
      </c>
      <c r="I4" s="200"/>
      <c r="J4" s="226" t="s">
        <v>66</v>
      </c>
      <c r="K4" s="276" t="s">
        <v>67</v>
      </c>
    </row>
    <row r="5" ht="14.25" spans="1:11">
      <c r="A5" s="203" t="s">
        <v>68</v>
      </c>
      <c r="B5" s="198" t="s">
        <v>69</v>
      </c>
      <c r="C5" s="199"/>
      <c r="D5" s="197" t="s">
        <v>70</v>
      </c>
      <c r="E5" s="200"/>
      <c r="F5" s="201">
        <v>45977</v>
      </c>
      <c r="G5" s="202"/>
      <c r="H5" s="197" t="s">
        <v>71</v>
      </c>
      <c r="I5" s="200"/>
      <c r="J5" s="226" t="s">
        <v>66</v>
      </c>
      <c r="K5" s="276" t="s">
        <v>67</v>
      </c>
    </row>
    <row r="6" ht="14.25" spans="1:11">
      <c r="A6" s="197" t="s">
        <v>72</v>
      </c>
      <c r="B6" s="206">
        <v>3</v>
      </c>
      <c r="C6" s="207">
        <v>6</v>
      </c>
      <c r="D6" s="203" t="s">
        <v>73</v>
      </c>
      <c r="E6" s="228"/>
      <c r="F6" s="201">
        <v>46001</v>
      </c>
      <c r="G6" s="202"/>
      <c r="H6" s="197" t="s">
        <v>74</v>
      </c>
      <c r="I6" s="200"/>
      <c r="J6" s="226" t="s">
        <v>66</v>
      </c>
      <c r="K6" s="276" t="s">
        <v>67</v>
      </c>
    </row>
    <row r="7" ht="14.25" spans="1:11">
      <c r="A7" s="197" t="s">
        <v>75</v>
      </c>
      <c r="B7" s="209" t="s">
        <v>76</v>
      </c>
      <c r="C7" s="210"/>
      <c r="D7" s="203" t="s">
        <v>77</v>
      </c>
      <c r="E7" s="227"/>
      <c r="F7" s="201">
        <v>46011</v>
      </c>
      <c r="G7" s="202"/>
      <c r="H7" s="197" t="s">
        <v>78</v>
      </c>
      <c r="I7" s="200"/>
      <c r="J7" s="226" t="s">
        <v>66</v>
      </c>
      <c r="K7" s="276" t="s">
        <v>67</v>
      </c>
    </row>
    <row r="8" ht="15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46012</v>
      </c>
      <c r="G8" s="218"/>
      <c r="H8" s="215" t="s">
        <v>82</v>
      </c>
      <c r="I8" s="216"/>
      <c r="J8" s="234" t="s">
        <v>66</v>
      </c>
      <c r="K8" s="285" t="s">
        <v>67</v>
      </c>
    </row>
    <row r="9" ht="15" spans="1:11">
      <c r="A9" s="305" t="s">
        <v>83</v>
      </c>
      <c r="B9" s="306"/>
      <c r="C9" s="306"/>
      <c r="D9" s="306"/>
      <c r="E9" s="306"/>
      <c r="F9" s="306"/>
      <c r="G9" s="306"/>
      <c r="H9" s="306"/>
      <c r="I9" s="306"/>
      <c r="J9" s="306"/>
      <c r="K9" s="356"/>
    </row>
    <row r="10" ht="15" spans="1:11">
      <c r="A10" s="307" t="s">
        <v>84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57"/>
    </row>
    <row r="11" ht="14.25" spans="1:11">
      <c r="A11" s="309" t="s">
        <v>85</v>
      </c>
      <c r="B11" s="310" t="s">
        <v>86</v>
      </c>
      <c r="C11" s="311" t="s">
        <v>87</v>
      </c>
      <c r="D11" s="312"/>
      <c r="E11" s="313" t="s">
        <v>88</v>
      </c>
      <c r="F11" s="310" t="s">
        <v>86</v>
      </c>
      <c r="G11" s="311" t="s">
        <v>87</v>
      </c>
      <c r="H11" s="311" t="s">
        <v>89</v>
      </c>
      <c r="I11" s="313" t="s">
        <v>90</v>
      </c>
      <c r="J11" s="310" t="s">
        <v>86</v>
      </c>
      <c r="K11" s="358" t="s">
        <v>87</v>
      </c>
    </row>
    <row r="12" ht="14.25" spans="1:11">
      <c r="A12" s="203" t="s">
        <v>91</v>
      </c>
      <c r="B12" s="225" t="s">
        <v>86</v>
      </c>
      <c r="C12" s="226" t="s">
        <v>87</v>
      </c>
      <c r="D12" s="227"/>
      <c r="E12" s="228" t="s">
        <v>92</v>
      </c>
      <c r="F12" s="225" t="s">
        <v>86</v>
      </c>
      <c r="G12" s="226" t="s">
        <v>87</v>
      </c>
      <c r="H12" s="226" t="s">
        <v>89</v>
      </c>
      <c r="I12" s="228" t="s">
        <v>93</v>
      </c>
      <c r="J12" s="225" t="s">
        <v>86</v>
      </c>
      <c r="K12" s="276" t="s">
        <v>87</v>
      </c>
    </row>
    <row r="13" ht="14.25" spans="1:11">
      <c r="A13" s="203" t="s">
        <v>94</v>
      </c>
      <c r="B13" s="225" t="s">
        <v>86</v>
      </c>
      <c r="C13" s="226" t="s">
        <v>87</v>
      </c>
      <c r="D13" s="227"/>
      <c r="E13" s="228" t="s">
        <v>95</v>
      </c>
      <c r="F13" s="226" t="s">
        <v>96</v>
      </c>
      <c r="G13" s="226" t="s">
        <v>97</v>
      </c>
      <c r="H13" s="226" t="s">
        <v>89</v>
      </c>
      <c r="I13" s="228" t="s">
        <v>98</v>
      </c>
      <c r="J13" s="225" t="s">
        <v>86</v>
      </c>
      <c r="K13" s="276" t="s">
        <v>87</v>
      </c>
    </row>
    <row r="14" ht="15" spans="1:11">
      <c r="A14" s="215" t="s">
        <v>99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78"/>
    </row>
    <row r="15" ht="15" spans="1:11">
      <c r="A15" s="307" t="s">
        <v>100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57"/>
    </row>
    <row r="16" ht="14.25" spans="1:11">
      <c r="A16" s="314" t="s">
        <v>101</v>
      </c>
      <c r="B16" s="311" t="s">
        <v>96</v>
      </c>
      <c r="C16" s="311" t="s">
        <v>97</v>
      </c>
      <c r="D16" s="315"/>
      <c r="E16" s="316" t="s">
        <v>102</v>
      </c>
      <c r="F16" s="311" t="s">
        <v>96</v>
      </c>
      <c r="G16" s="311" t="s">
        <v>97</v>
      </c>
      <c r="H16" s="317"/>
      <c r="I16" s="316" t="s">
        <v>103</v>
      </c>
      <c r="J16" s="311" t="s">
        <v>96</v>
      </c>
      <c r="K16" s="358" t="s">
        <v>97</v>
      </c>
    </row>
    <row r="17" customHeight="1" spans="1:22">
      <c r="A17" s="208" t="s">
        <v>104</v>
      </c>
      <c r="B17" s="226" t="s">
        <v>96</v>
      </c>
      <c r="C17" s="226" t="s">
        <v>97</v>
      </c>
      <c r="D17" s="318"/>
      <c r="E17" s="250" t="s">
        <v>105</v>
      </c>
      <c r="F17" s="226" t="s">
        <v>96</v>
      </c>
      <c r="G17" s="226" t="s">
        <v>97</v>
      </c>
      <c r="H17" s="319"/>
      <c r="I17" s="250" t="s">
        <v>106</v>
      </c>
      <c r="J17" s="226" t="s">
        <v>96</v>
      </c>
      <c r="K17" s="276" t="s">
        <v>97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20" t="s">
        <v>107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60"/>
    </row>
    <row r="19" s="303" customFormat="1" ht="18" customHeight="1" spans="1:11">
      <c r="A19" s="307" t="s">
        <v>108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57"/>
    </row>
    <row r="20" customHeight="1" spans="1:11">
      <c r="A20" s="322" t="s">
        <v>109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61"/>
    </row>
    <row r="21" ht="21.75" customHeight="1" spans="1:11">
      <c r="A21" s="324" t="s">
        <v>110</v>
      </c>
      <c r="B21" s="325" t="s">
        <v>111</v>
      </c>
      <c r="C21" s="325" t="s">
        <v>112</v>
      </c>
      <c r="D21" s="325" t="s">
        <v>113</v>
      </c>
      <c r="E21" s="325" t="s">
        <v>114</v>
      </c>
      <c r="F21" s="325" t="s">
        <v>115</v>
      </c>
      <c r="G21" s="325" t="s">
        <v>116</v>
      </c>
      <c r="H21" s="250"/>
      <c r="I21" s="250"/>
      <c r="J21" s="250"/>
      <c r="K21" s="288" t="s">
        <v>117</v>
      </c>
    </row>
    <row r="22" customHeight="1" spans="1:11">
      <c r="A22" s="23" t="s">
        <v>118</v>
      </c>
      <c r="B22" s="326">
        <v>1</v>
      </c>
      <c r="C22" s="326">
        <v>0.92</v>
      </c>
      <c r="D22" s="326">
        <v>0.93</v>
      </c>
      <c r="E22" s="326">
        <v>0.91</v>
      </c>
      <c r="F22" s="326">
        <v>0.9</v>
      </c>
      <c r="G22" s="326">
        <v>0.91</v>
      </c>
      <c r="H22" s="327"/>
      <c r="I22" s="327"/>
      <c r="J22" s="327"/>
      <c r="K22" s="362" t="s">
        <v>119</v>
      </c>
    </row>
    <row r="23" customHeight="1" spans="1:11">
      <c r="A23" s="23" t="s">
        <v>120</v>
      </c>
      <c r="B23" s="326">
        <v>1</v>
      </c>
      <c r="C23" s="326">
        <v>1</v>
      </c>
      <c r="D23" s="326">
        <v>1</v>
      </c>
      <c r="E23" s="326">
        <v>1</v>
      </c>
      <c r="F23" s="326">
        <v>1</v>
      </c>
      <c r="G23" s="326">
        <v>1</v>
      </c>
      <c r="H23" s="327"/>
      <c r="I23" s="327"/>
      <c r="J23" s="327"/>
      <c r="K23" s="362" t="s">
        <v>121</v>
      </c>
    </row>
    <row r="24" customHeight="1" spans="1:11">
      <c r="A24" s="23" t="s">
        <v>122</v>
      </c>
      <c r="B24" s="326">
        <v>1</v>
      </c>
      <c r="C24" s="326">
        <v>1</v>
      </c>
      <c r="D24" s="326">
        <v>1</v>
      </c>
      <c r="E24" s="326">
        <v>1</v>
      </c>
      <c r="F24" s="326">
        <v>1</v>
      </c>
      <c r="G24" s="326">
        <v>1</v>
      </c>
      <c r="H24" s="327"/>
      <c r="I24" s="327"/>
      <c r="J24" s="327"/>
      <c r="K24" s="362" t="s">
        <v>121</v>
      </c>
    </row>
    <row r="25" customHeight="1" spans="1:11">
      <c r="A25" s="23"/>
      <c r="B25" s="326"/>
      <c r="C25" s="326"/>
      <c r="D25" s="326"/>
      <c r="E25" s="326"/>
      <c r="F25" s="326"/>
      <c r="G25" s="326"/>
      <c r="H25" s="327"/>
      <c r="I25" s="327"/>
      <c r="J25" s="327"/>
      <c r="K25" s="362"/>
    </row>
    <row r="26" customHeight="1" spans="1:11">
      <c r="A26" s="328"/>
      <c r="B26" s="327"/>
      <c r="C26" s="327"/>
      <c r="D26" s="327"/>
      <c r="E26" s="327"/>
      <c r="F26" s="327"/>
      <c r="G26" s="327"/>
      <c r="H26" s="327"/>
      <c r="I26" s="327"/>
      <c r="J26" s="327"/>
      <c r="K26" s="363"/>
    </row>
    <row r="27" customHeight="1" spans="1:11">
      <c r="A27" s="329"/>
      <c r="B27" s="327"/>
      <c r="C27" s="327"/>
      <c r="D27" s="327"/>
      <c r="E27" s="327"/>
      <c r="F27" s="327"/>
      <c r="G27" s="327"/>
      <c r="H27" s="327"/>
      <c r="I27" s="327"/>
      <c r="J27" s="327"/>
      <c r="K27" s="363"/>
    </row>
    <row r="28" customHeight="1" spans="1:11">
      <c r="A28" s="329"/>
      <c r="B28" s="327"/>
      <c r="C28" s="327"/>
      <c r="D28" s="327"/>
      <c r="E28" s="327"/>
      <c r="F28" s="327"/>
      <c r="G28" s="327"/>
      <c r="H28" s="327"/>
      <c r="I28" s="327"/>
      <c r="J28" s="327"/>
      <c r="K28" s="363"/>
    </row>
    <row r="29" ht="18" customHeight="1" spans="1:11">
      <c r="A29" s="330" t="s">
        <v>123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64"/>
    </row>
    <row r="30" ht="18.75" customHeight="1" spans="1:11">
      <c r="A30" s="332" t="s">
        <v>124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65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6"/>
    </row>
    <row r="32" ht="18" customHeight="1" spans="1:11">
      <c r="A32" s="330" t="s">
        <v>125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64"/>
    </row>
    <row r="33" ht="14.25" spans="1:11">
      <c r="A33" s="336" t="s">
        <v>126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7"/>
    </row>
    <row r="34" ht="15" spans="1:11">
      <c r="A34" s="108" t="s">
        <v>127</v>
      </c>
      <c r="B34" s="110"/>
      <c r="C34" s="226" t="s">
        <v>66</v>
      </c>
      <c r="D34" s="226" t="s">
        <v>67</v>
      </c>
      <c r="E34" s="338" t="s">
        <v>128</v>
      </c>
      <c r="F34" s="339"/>
      <c r="G34" s="339"/>
      <c r="H34" s="339"/>
      <c r="I34" s="339"/>
      <c r="J34" s="339"/>
      <c r="K34" s="368"/>
    </row>
    <row r="35" ht="15" spans="1:11">
      <c r="A35" s="340" t="s">
        <v>129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341" t="s">
        <v>130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69"/>
    </row>
    <row r="37" ht="14.25" spans="1:11">
      <c r="A37" s="341" t="s">
        <v>131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69"/>
    </row>
    <row r="38" ht="14.25" spans="1:11">
      <c r="A38" s="341" t="s">
        <v>132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70"/>
    </row>
    <row r="39" ht="14.25" spans="1:11">
      <c r="A39" s="344" t="s">
        <v>133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91"/>
    </row>
    <row r="40" ht="14.25" spans="1:11">
      <c r="A40" s="344"/>
      <c r="B40" s="258"/>
      <c r="C40" s="258"/>
      <c r="D40" s="258"/>
      <c r="E40" s="258"/>
      <c r="F40" s="258"/>
      <c r="G40" s="258"/>
      <c r="H40" s="258"/>
      <c r="I40" s="258"/>
      <c r="J40" s="258"/>
      <c r="K40" s="291"/>
    </row>
    <row r="41" ht="14.25" spans="1:11">
      <c r="A41" s="344"/>
      <c r="B41" s="258"/>
      <c r="C41" s="258"/>
      <c r="D41" s="258"/>
      <c r="E41" s="258"/>
      <c r="F41" s="258"/>
      <c r="G41" s="258"/>
      <c r="H41" s="258"/>
      <c r="I41" s="258"/>
      <c r="J41" s="258"/>
      <c r="K41" s="291"/>
    </row>
    <row r="42" ht="14.2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1"/>
    </row>
    <row r="43" ht="15" spans="1:11">
      <c r="A43" s="252" t="s">
        <v>134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9"/>
    </row>
    <row r="44" ht="15" spans="1:11">
      <c r="A44" s="307" t="s">
        <v>135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57"/>
    </row>
    <row r="45" ht="14.25" spans="1:11">
      <c r="A45" s="314" t="s">
        <v>136</v>
      </c>
      <c r="B45" s="311" t="s">
        <v>96</v>
      </c>
      <c r="C45" s="311" t="s">
        <v>97</v>
      </c>
      <c r="D45" s="311" t="s">
        <v>89</v>
      </c>
      <c r="E45" s="316" t="s">
        <v>137</v>
      </c>
      <c r="F45" s="311" t="s">
        <v>96</v>
      </c>
      <c r="G45" s="311" t="s">
        <v>97</v>
      </c>
      <c r="H45" s="311" t="s">
        <v>89</v>
      </c>
      <c r="I45" s="316" t="s">
        <v>138</v>
      </c>
      <c r="J45" s="311" t="s">
        <v>96</v>
      </c>
      <c r="K45" s="358" t="s">
        <v>97</v>
      </c>
    </row>
    <row r="46" ht="14.25" spans="1:11">
      <c r="A46" s="208" t="s">
        <v>88</v>
      </c>
      <c r="B46" s="226" t="s">
        <v>96</v>
      </c>
      <c r="C46" s="226" t="s">
        <v>97</v>
      </c>
      <c r="D46" s="226" t="s">
        <v>89</v>
      </c>
      <c r="E46" s="250" t="s">
        <v>95</v>
      </c>
      <c r="F46" s="226" t="s">
        <v>96</v>
      </c>
      <c r="G46" s="226" t="s">
        <v>97</v>
      </c>
      <c r="H46" s="226" t="s">
        <v>89</v>
      </c>
      <c r="I46" s="250" t="s">
        <v>106</v>
      </c>
      <c r="J46" s="226" t="s">
        <v>96</v>
      </c>
      <c r="K46" s="276" t="s">
        <v>97</v>
      </c>
    </row>
    <row r="47" ht="15" spans="1:11">
      <c r="A47" s="215" t="s">
        <v>139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78"/>
    </row>
    <row r="48" ht="15" spans="1:11">
      <c r="A48" s="340" t="s">
        <v>140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341" t="s">
        <v>141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70"/>
    </row>
    <row r="50" ht="15" spans="1:11">
      <c r="A50" s="345" t="s">
        <v>142</v>
      </c>
      <c r="B50" s="262" t="s">
        <v>143</v>
      </c>
      <c r="C50" s="262"/>
      <c r="D50" s="346" t="s">
        <v>144</v>
      </c>
      <c r="E50" s="347" t="s">
        <v>145</v>
      </c>
      <c r="F50" s="348" t="s">
        <v>146</v>
      </c>
      <c r="G50" s="349">
        <v>45983</v>
      </c>
      <c r="H50" s="350" t="s">
        <v>147</v>
      </c>
      <c r="I50" s="371"/>
      <c r="J50" s="100" t="s">
        <v>148</v>
      </c>
      <c r="K50" s="372"/>
    </row>
    <row r="51" ht="15" spans="1:11">
      <c r="A51" s="340" t="s">
        <v>149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73"/>
    </row>
    <row r="53" ht="15" spans="1:11">
      <c r="A53" s="345" t="s">
        <v>142</v>
      </c>
      <c r="B53" s="353"/>
      <c r="C53" s="353"/>
      <c r="D53" s="346" t="s">
        <v>144</v>
      </c>
      <c r="E53" s="354"/>
      <c r="F53" s="348" t="s">
        <v>150</v>
      </c>
      <c r="G53" s="355"/>
      <c r="H53" s="350" t="s">
        <v>147</v>
      </c>
      <c r="I53" s="371"/>
      <c r="J53" s="374"/>
      <c r="K53" s="3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workbookViewId="0">
      <selection activeCell="I23" sqref="I23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5" customWidth="1"/>
    <col min="10" max="10" width="17" style="65" customWidth="1"/>
    <col min="11" max="11" width="18.5" style="64" customWidth="1"/>
    <col min="12" max="12" width="16.6666666666667" style="64" customWidth="1"/>
    <col min="13" max="13" width="14.1666666666667" style="64" customWidth="1"/>
    <col min="14" max="14" width="16.3333333333333" style="64" customWidth="1"/>
    <col min="15" max="16384" width="9" style="64"/>
  </cols>
  <sheetData>
    <row r="1" ht="19.5" customHeight="1" spans="1:14">
      <c r="A1" s="66" t="s">
        <v>151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9.5" customHeight="1" spans="1:14">
      <c r="A2" s="68" t="s">
        <v>61</v>
      </c>
      <c r="B2" s="72" t="s">
        <v>62</v>
      </c>
      <c r="C2" s="72"/>
      <c r="D2" s="72"/>
      <c r="E2" s="73" t="s">
        <v>68</v>
      </c>
      <c r="F2" s="72" t="s">
        <v>69</v>
      </c>
      <c r="G2" s="72"/>
      <c r="H2" s="86"/>
      <c r="I2" s="87" t="s">
        <v>57</v>
      </c>
      <c r="J2" s="72" t="s">
        <v>57</v>
      </c>
      <c r="K2" s="72"/>
      <c r="L2" s="72"/>
      <c r="M2" s="72"/>
      <c r="N2" s="72"/>
    </row>
    <row r="3" ht="19.5" customHeight="1" spans="1:14">
      <c r="A3" s="74" t="s">
        <v>152</v>
      </c>
      <c r="B3" s="185" t="s">
        <v>153</v>
      </c>
      <c r="C3" s="185"/>
      <c r="D3" s="185"/>
      <c r="E3" s="185"/>
      <c r="F3" s="185"/>
      <c r="G3" s="185"/>
      <c r="H3" s="86"/>
      <c r="I3" s="74" t="s">
        <v>154</v>
      </c>
      <c r="J3" s="74"/>
      <c r="K3" s="74"/>
      <c r="L3" s="74"/>
      <c r="M3" s="74"/>
      <c r="N3" s="74"/>
    </row>
    <row r="4" ht="19.5" customHeight="1" spans="1:14">
      <c r="A4" s="74"/>
      <c r="B4" s="79" t="s">
        <v>155</v>
      </c>
      <c r="C4" s="80" t="s">
        <v>156</v>
      </c>
      <c r="D4" s="80" t="s">
        <v>157</v>
      </c>
      <c r="E4" s="80" t="s">
        <v>158</v>
      </c>
      <c r="F4" s="80" t="s">
        <v>159</v>
      </c>
      <c r="G4" s="80" t="s">
        <v>160</v>
      </c>
      <c r="H4" s="86"/>
      <c r="I4" s="74"/>
      <c r="J4" s="74"/>
      <c r="K4" s="74"/>
      <c r="L4" s="74"/>
      <c r="M4" s="74"/>
      <c r="N4" s="74"/>
    </row>
    <row r="5" ht="19.5" customHeight="1" spans="1:14">
      <c r="A5" s="74"/>
      <c r="B5" s="79" t="s">
        <v>161</v>
      </c>
      <c r="C5" s="80" t="s">
        <v>162</v>
      </c>
      <c r="D5" s="80" t="s">
        <v>163</v>
      </c>
      <c r="E5" s="80" t="s">
        <v>164</v>
      </c>
      <c r="F5" s="80" t="s">
        <v>165</v>
      </c>
      <c r="G5" s="80" t="s">
        <v>166</v>
      </c>
      <c r="H5" s="86"/>
      <c r="I5" s="89" t="s">
        <v>167</v>
      </c>
      <c r="J5" s="89" t="s">
        <v>168</v>
      </c>
      <c r="K5" s="299"/>
      <c r="L5" s="299"/>
      <c r="M5" s="299"/>
      <c r="N5" s="299"/>
    </row>
    <row r="6" ht="19.5" customHeight="1" spans="1:14">
      <c r="A6" s="81" t="s">
        <v>169</v>
      </c>
      <c r="B6" s="82">
        <v>54</v>
      </c>
      <c r="C6" s="82">
        <v>56</v>
      </c>
      <c r="D6" s="82">
        <v>58</v>
      </c>
      <c r="E6" s="82">
        <f>D6+2</f>
        <v>60</v>
      </c>
      <c r="F6" s="82">
        <v>61</v>
      </c>
      <c r="G6" s="82">
        <v>62</v>
      </c>
      <c r="H6" s="86"/>
      <c r="I6" s="88" t="s">
        <v>170</v>
      </c>
      <c r="J6" s="88" t="s">
        <v>171</v>
      </c>
      <c r="K6" s="300"/>
      <c r="L6" s="300"/>
      <c r="M6" s="300"/>
      <c r="N6" s="300"/>
    </row>
    <row r="7" ht="19.5" customHeight="1" spans="1:14">
      <c r="A7" s="81" t="s">
        <v>172</v>
      </c>
      <c r="B7" s="82">
        <v>94</v>
      </c>
      <c r="C7" s="82">
        <v>98</v>
      </c>
      <c r="D7" s="82">
        <v>102</v>
      </c>
      <c r="E7" s="82">
        <v>106</v>
      </c>
      <c r="F7" s="82">
        <v>112</v>
      </c>
      <c r="G7" s="82">
        <v>118</v>
      </c>
      <c r="H7" s="86"/>
      <c r="I7" s="88" t="s">
        <v>173</v>
      </c>
      <c r="J7" s="88" t="s">
        <v>170</v>
      </c>
      <c r="K7" s="300"/>
      <c r="L7" s="300"/>
      <c r="M7" s="300"/>
      <c r="N7" s="300"/>
    </row>
    <row r="8" ht="19.5" customHeight="1" spans="1:14">
      <c r="A8" s="81" t="s">
        <v>174</v>
      </c>
      <c r="B8" s="82">
        <v>94</v>
      </c>
      <c r="C8" s="82">
        <v>98</v>
      </c>
      <c r="D8" s="82">
        <v>102</v>
      </c>
      <c r="E8" s="82">
        <v>107</v>
      </c>
      <c r="F8" s="82">
        <v>113</v>
      </c>
      <c r="G8" s="82">
        <v>119</v>
      </c>
      <c r="H8" s="86"/>
      <c r="I8" s="88" t="s">
        <v>170</v>
      </c>
      <c r="J8" s="88" t="s">
        <v>175</v>
      </c>
      <c r="K8" s="300"/>
      <c r="L8" s="300"/>
      <c r="M8" s="300"/>
      <c r="N8" s="300"/>
    </row>
    <row r="9" ht="19.5" customHeight="1" spans="1:14">
      <c r="A9" s="81" t="s">
        <v>176</v>
      </c>
      <c r="B9" s="82">
        <v>37</v>
      </c>
      <c r="C9" s="82">
        <v>38</v>
      </c>
      <c r="D9" s="82">
        <v>39</v>
      </c>
      <c r="E9" s="82">
        <v>40</v>
      </c>
      <c r="F9" s="82">
        <v>41.2</v>
      </c>
      <c r="G9" s="82">
        <f>F9+1.2</f>
        <v>42.4</v>
      </c>
      <c r="H9" s="86"/>
      <c r="I9" s="90" t="s">
        <v>173</v>
      </c>
      <c r="J9" s="88" t="s">
        <v>170</v>
      </c>
      <c r="K9" s="300"/>
      <c r="L9" s="300"/>
      <c r="M9" s="300"/>
      <c r="N9" s="300"/>
    </row>
    <row r="10" ht="19.5" customHeight="1" spans="1:14">
      <c r="A10" s="81" t="s">
        <v>177</v>
      </c>
      <c r="B10" s="82">
        <v>18.5</v>
      </c>
      <c r="C10" s="82">
        <v>19</v>
      </c>
      <c r="D10" s="82">
        <v>19.5</v>
      </c>
      <c r="E10" s="82">
        <v>20</v>
      </c>
      <c r="F10" s="82">
        <v>20.5</v>
      </c>
      <c r="G10" s="82">
        <f>F10+0.5</f>
        <v>21</v>
      </c>
      <c r="H10" s="86"/>
      <c r="I10" s="90" t="s">
        <v>170</v>
      </c>
      <c r="J10" s="88" t="s">
        <v>170</v>
      </c>
      <c r="K10" s="301"/>
      <c r="L10" s="301"/>
      <c r="M10" s="301"/>
      <c r="N10" s="301"/>
    </row>
    <row r="11" ht="19.5" customHeight="1" spans="1:14">
      <c r="A11" s="81" t="s">
        <v>178</v>
      </c>
      <c r="B11" s="82">
        <v>16.8</v>
      </c>
      <c r="C11" s="82">
        <v>17.5</v>
      </c>
      <c r="D11" s="82">
        <v>18.2</v>
      </c>
      <c r="E11" s="82">
        <f>D11+0.7</f>
        <v>18.9</v>
      </c>
      <c r="F11" s="82">
        <v>19.9</v>
      </c>
      <c r="G11" s="82">
        <v>20.8</v>
      </c>
      <c r="H11" s="86"/>
      <c r="I11" s="90" t="s">
        <v>179</v>
      </c>
      <c r="J11" s="88" t="s">
        <v>180</v>
      </c>
      <c r="K11" s="302"/>
      <c r="L11" s="302"/>
      <c r="M11" s="302"/>
      <c r="N11" s="302"/>
    </row>
    <row r="12" ht="19.5" customHeight="1" spans="1:14">
      <c r="A12" s="81" t="s">
        <v>181</v>
      </c>
      <c r="B12" s="82">
        <v>15.8</v>
      </c>
      <c r="C12" s="82">
        <v>16.5</v>
      </c>
      <c r="D12" s="82">
        <v>17.2</v>
      </c>
      <c r="E12" s="82">
        <v>17.9</v>
      </c>
      <c r="F12" s="82">
        <v>18.9</v>
      </c>
      <c r="G12" s="82">
        <v>19.8</v>
      </c>
      <c r="H12" s="86"/>
      <c r="I12" s="90" t="s">
        <v>179</v>
      </c>
      <c r="J12" s="88" t="s">
        <v>179</v>
      </c>
      <c r="K12" s="302"/>
      <c r="L12" s="302"/>
      <c r="M12" s="302"/>
      <c r="N12" s="302"/>
    </row>
    <row r="13" ht="19.5" customHeight="1" spans="1:14">
      <c r="A13" s="81" t="s">
        <v>182</v>
      </c>
      <c r="B13" s="83">
        <v>10.3</v>
      </c>
      <c r="C13" s="83">
        <v>10.5</v>
      </c>
      <c r="D13" s="83">
        <v>10.7</v>
      </c>
      <c r="E13" s="83">
        <v>10.9</v>
      </c>
      <c r="F13" s="83">
        <v>11.15</v>
      </c>
      <c r="G13" s="83">
        <v>11.4</v>
      </c>
      <c r="H13" s="86"/>
      <c r="I13" s="90" t="s">
        <v>183</v>
      </c>
      <c r="J13" s="88" t="s">
        <v>183</v>
      </c>
      <c r="K13" s="301"/>
      <c r="L13" s="301"/>
      <c r="M13" s="301"/>
      <c r="N13" s="301"/>
    </row>
    <row r="14" ht="19.5" customHeight="1" spans="1:14">
      <c r="A14" s="81" t="s">
        <v>184</v>
      </c>
      <c r="B14" s="83">
        <v>19.1</v>
      </c>
      <c r="C14" s="83">
        <v>19.5</v>
      </c>
      <c r="D14" s="83">
        <v>19.9</v>
      </c>
      <c r="E14" s="83">
        <v>20.3</v>
      </c>
      <c r="F14" s="83">
        <v>20.9</v>
      </c>
      <c r="G14" s="83">
        <v>21.5</v>
      </c>
      <c r="H14" s="86"/>
      <c r="I14" s="90" t="s">
        <v>170</v>
      </c>
      <c r="J14" s="88" t="s">
        <v>185</v>
      </c>
      <c r="K14" s="301"/>
      <c r="L14" s="301"/>
      <c r="M14" s="301"/>
      <c r="N14" s="301"/>
    </row>
    <row r="15" ht="19.5" customHeight="1" spans="1:14">
      <c r="A15" s="81" t="s">
        <v>186</v>
      </c>
      <c r="B15" s="83">
        <f>C15</f>
        <v>1.5</v>
      </c>
      <c r="C15" s="83">
        <f>D15</f>
        <v>1.5</v>
      </c>
      <c r="D15" s="83">
        <v>1.5</v>
      </c>
      <c r="E15" s="83">
        <f t="shared" ref="E15:G15" si="0">D15</f>
        <v>1.5</v>
      </c>
      <c r="F15" s="83">
        <f t="shared" si="0"/>
        <v>1.5</v>
      </c>
      <c r="G15" s="83">
        <f t="shared" si="0"/>
        <v>1.5</v>
      </c>
      <c r="H15" s="86"/>
      <c r="I15" s="90" t="s">
        <v>170</v>
      </c>
      <c r="J15" s="88" t="s">
        <v>170</v>
      </c>
      <c r="K15" s="301"/>
      <c r="L15" s="301"/>
      <c r="M15" s="301"/>
      <c r="N15" s="301"/>
    </row>
    <row r="16" ht="14.25" spans="1:14">
      <c r="A16" s="84" t="s">
        <v>187</v>
      </c>
      <c r="E16" s="85"/>
      <c r="F16" s="85"/>
      <c r="G16" s="85"/>
      <c r="H16" s="85"/>
      <c r="I16" s="91"/>
      <c r="J16" s="91"/>
      <c r="K16" s="85"/>
      <c r="L16" s="85"/>
      <c r="M16" s="85"/>
      <c r="N16" s="85"/>
    </row>
    <row r="17" ht="14.25" spans="1:14">
      <c r="A17" s="64" t="s">
        <v>188</v>
      </c>
      <c r="E17" s="85"/>
      <c r="F17" s="85"/>
      <c r="G17" s="85"/>
      <c r="H17" s="85"/>
      <c r="I17" s="91"/>
      <c r="J17" s="91"/>
      <c r="K17" s="85"/>
      <c r="L17" s="85"/>
      <c r="M17" s="85"/>
      <c r="N17" s="85"/>
    </row>
    <row r="18" ht="14.25" spans="1:13">
      <c r="A18" s="85"/>
      <c r="B18" s="85"/>
      <c r="C18" s="85"/>
      <c r="D18" s="85"/>
      <c r="E18" s="85"/>
      <c r="F18" s="85"/>
      <c r="G18" s="85"/>
      <c r="H18" s="85"/>
      <c r="I18" s="92" t="s">
        <v>189</v>
      </c>
      <c r="J18" s="92"/>
      <c r="K18" s="84" t="s">
        <v>190</v>
      </c>
      <c r="L18" s="84"/>
      <c r="M18" s="84" t="s">
        <v>191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F4" sqref="F4:G4"/>
    </sheetView>
  </sheetViews>
  <sheetFormatPr defaultColWidth="10" defaultRowHeight="16.5" customHeight="1"/>
  <cols>
    <col min="1" max="1" width="10.8333333333333" style="186" customWidth="1"/>
    <col min="2" max="16384" width="10" style="186"/>
  </cols>
  <sheetData>
    <row r="1" ht="22.5" customHeight="1" spans="1:11">
      <c r="A1" s="187" t="s">
        <v>192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53</v>
      </c>
      <c r="B2" s="96" t="s">
        <v>193</v>
      </c>
      <c r="C2" s="96"/>
      <c r="D2" s="189" t="s">
        <v>55</v>
      </c>
      <c r="E2" s="189"/>
      <c r="F2" s="96" t="s">
        <v>56</v>
      </c>
      <c r="G2" s="96"/>
      <c r="H2" s="190" t="s">
        <v>57</v>
      </c>
      <c r="I2" s="274" t="s">
        <v>56</v>
      </c>
      <c r="J2" s="274"/>
      <c r="K2" s="275"/>
    </row>
    <row r="3" customHeight="1" spans="1:1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customHeight="1" spans="1:11">
      <c r="A4" s="197" t="s">
        <v>61</v>
      </c>
      <c r="B4" s="198" t="s">
        <v>62</v>
      </c>
      <c r="C4" s="199"/>
      <c r="D4" s="197" t="s">
        <v>63</v>
      </c>
      <c r="E4" s="200"/>
      <c r="F4" s="201" t="s">
        <v>64</v>
      </c>
      <c r="G4" s="202"/>
      <c r="H4" s="197" t="s">
        <v>194</v>
      </c>
      <c r="I4" s="200"/>
      <c r="J4" s="226" t="s">
        <v>66</v>
      </c>
      <c r="K4" s="276" t="s">
        <v>67</v>
      </c>
    </row>
    <row r="5" customHeight="1" spans="1:11">
      <c r="A5" s="203" t="s">
        <v>68</v>
      </c>
      <c r="B5" s="198" t="s">
        <v>195</v>
      </c>
      <c r="C5" s="199"/>
      <c r="D5" s="197" t="s">
        <v>196</v>
      </c>
      <c r="E5" s="200"/>
      <c r="F5" s="204">
        <v>1</v>
      </c>
      <c r="G5" s="205"/>
      <c r="H5" s="197" t="s">
        <v>197</v>
      </c>
      <c r="I5" s="200"/>
      <c r="J5" s="226" t="s">
        <v>66</v>
      </c>
      <c r="K5" s="276" t="s">
        <v>67</v>
      </c>
    </row>
    <row r="6" customHeight="1" spans="1:11">
      <c r="A6" s="197" t="s">
        <v>72</v>
      </c>
      <c r="B6" s="206">
        <v>3</v>
      </c>
      <c r="C6" s="207">
        <v>6</v>
      </c>
      <c r="D6" s="197" t="s">
        <v>198</v>
      </c>
      <c r="E6" s="200"/>
      <c r="F6" s="204">
        <v>0.5</v>
      </c>
      <c r="G6" s="205"/>
      <c r="H6" s="208" t="s">
        <v>199</v>
      </c>
      <c r="I6" s="250"/>
      <c r="J6" s="250"/>
      <c r="K6" s="277"/>
    </row>
    <row r="7" customHeight="1" spans="1:11">
      <c r="A7" s="197" t="s">
        <v>75</v>
      </c>
      <c r="B7" s="209">
        <v>15752</v>
      </c>
      <c r="C7" s="210"/>
      <c r="D7" s="197" t="s">
        <v>200</v>
      </c>
      <c r="E7" s="200"/>
      <c r="F7" s="204">
        <v>0.3</v>
      </c>
      <c r="G7" s="205"/>
      <c r="H7" s="211" t="s">
        <v>201</v>
      </c>
      <c r="I7" s="226"/>
      <c r="J7" s="226"/>
      <c r="K7" s="276"/>
    </row>
    <row r="8" customHeight="1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46016</v>
      </c>
      <c r="G8" s="218"/>
      <c r="H8" s="215"/>
      <c r="I8" s="216"/>
      <c r="J8" s="216"/>
      <c r="K8" s="278"/>
    </row>
    <row r="9" customHeight="1" spans="1:11">
      <c r="A9" s="219" t="s">
        <v>202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85</v>
      </c>
      <c r="B10" s="221" t="s">
        <v>86</v>
      </c>
      <c r="C10" s="222" t="s">
        <v>87</v>
      </c>
      <c r="D10" s="223"/>
      <c r="E10" s="224" t="s">
        <v>90</v>
      </c>
      <c r="F10" s="221" t="s">
        <v>86</v>
      </c>
      <c r="G10" s="222" t="s">
        <v>87</v>
      </c>
      <c r="H10" s="221"/>
      <c r="I10" s="224" t="s">
        <v>88</v>
      </c>
      <c r="J10" s="221" t="s">
        <v>86</v>
      </c>
      <c r="K10" s="279" t="s">
        <v>87</v>
      </c>
    </row>
    <row r="11" customHeight="1" spans="1:11">
      <c r="A11" s="203" t="s">
        <v>91</v>
      </c>
      <c r="B11" s="225" t="s">
        <v>86</v>
      </c>
      <c r="C11" s="226" t="s">
        <v>87</v>
      </c>
      <c r="D11" s="227"/>
      <c r="E11" s="228" t="s">
        <v>93</v>
      </c>
      <c r="F11" s="225" t="s">
        <v>86</v>
      </c>
      <c r="G11" s="226" t="s">
        <v>87</v>
      </c>
      <c r="H11" s="225"/>
      <c r="I11" s="228" t="s">
        <v>98</v>
      </c>
      <c r="J11" s="225" t="s">
        <v>86</v>
      </c>
      <c r="K11" s="276" t="s">
        <v>87</v>
      </c>
    </row>
    <row r="12" customHeight="1" spans="1:11">
      <c r="A12" s="215" t="s">
        <v>203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78"/>
    </row>
    <row r="13" customHeight="1" spans="1:11">
      <c r="A13" s="229" t="s">
        <v>204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 t="s">
        <v>205</v>
      </c>
      <c r="B14" s="231"/>
      <c r="C14" s="231"/>
      <c r="D14" s="231"/>
      <c r="E14" s="231"/>
      <c r="F14" s="231"/>
      <c r="G14" s="231"/>
      <c r="H14" s="232"/>
      <c r="I14" s="280"/>
      <c r="J14" s="280"/>
      <c r="K14" s="281"/>
    </row>
    <row r="15" customHeight="1" spans="1:11">
      <c r="A15" s="230" t="s">
        <v>206</v>
      </c>
      <c r="B15" s="231"/>
      <c r="C15" s="231"/>
      <c r="D15" s="231"/>
      <c r="E15" s="231"/>
      <c r="F15" s="231"/>
      <c r="G15" s="231"/>
      <c r="H15" s="232"/>
      <c r="I15" s="282"/>
      <c r="J15" s="283"/>
      <c r="K15" s="284"/>
    </row>
    <row r="16" customHeight="1" spans="1:11">
      <c r="A16" s="233" t="s">
        <v>207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85"/>
    </row>
    <row r="17" customHeight="1" spans="1:11">
      <c r="A17" s="229" t="s">
        <v>208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5" t="s">
        <v>209</v>
      </c>
      <c r="B18" s="236"/>
      <c r="C18" s="236"/>
      <c r="D18" s="236"/>
      <c r="E18" s="237"/>
      <c r="F18" s="237"/>
      <c r="G18" s="237"/>
      <c r="H18" s="237"/>
      <c r="I18" s="280"/>
      <c r="J18" s="280"/>
      <c r="K18" s="281"/>
    </row>
    <row r="19" customHeight="1" spans="1:11">
      <c r="A19" s="238" t="s">
        <v>210</v>
      </c>
      <c r="B19" s="239"/>
      <c r="C19" s="239"/>
      <c r="D19" s="240"/>
      <c r="E19" s="241"/>
      <c r="F19" s="242"/>
      <c r="G19" s="242"/>
      <c r="H19" s="243"/>
      <c r="I19" s="282"/>
      <c r="J19" s="283"/>
      <c r="K19" s="284"/>
    </row>
    <row r="20" customHeight="1" spans="1:11">
      <c r="A20" s="244"/>
      <c r="B20" s="234"/>
      <c r="C20" s="234"/>
      <c r="D20" s="234"/>
      <c r="E20" s="234"/>
      <c r="F20" s="234"/>
      <c r="G20" s="234"/>
      <c r="H20" s="234"/>
      <c r="I20" s="234"/>
      <c r="J20" s="234"/>
      <c r="K20" s="285"/>
    </row>
    <row r="21" customHeight="1" spans="1:11">
      <c r="A21" s="245" t="s">
        <v>125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95" t="s">
        <v>126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8"/>
    </row>
    <row r="23" customHeight="1" spans="1:11">
      <c r="A23" s="108" t="s">
        <v>127</v>
      </c>
      <c r="B23" s="110"/>
      <c r="C23" s="226" t="s">
        <v>66</v>
      </c>
      <c r="D23" s="226" t="s">
        <v>67</v>
      </c>
      <c r="E23" s="107"/>
      <c r="F23" s="107"/>
      <c r="G23" s="107"/>
      <c r="H23" s="107"/>
      <c r="I23" s="107"/>
      <c r="J23" s="107"/>
      <c r="K23" s="162"/>
    </row>
    <row r="24" customHeight="1" spans="1:11">
      <c r="A24" s="246" t="s">
        <v>211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6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7"/>
    </row>
    <row r="26" customHeight="1" spans="1:11">
      <c r="A26" s="219" t="s">
        <v>135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1" t="s">
        <v>136</v>
      </c>
      <c r="B27" s="222" t="s">
        <v>96</v>
      </c>
      <c r="C27" s="222" t="s">
        <v>97</v>
      </c>
      <c r="D27" s="222" t="s">
        <v>89</v>
      </c>
      <c r="E27" s="192" t="s">
        <v>137</v>
      </c>
      <c r="F27" s="222" t="s">
        <v>96</v>
      </c>
      <c r="G27" s="222" t="s">
        <v>97</v>
      </c>
      <c r="H27" s="222" t="s">
        <v>89</v>
      </c>
      <c r="I27" s="192" t="s">
        <v>138</v>
      </c>
      <c r="J27" s="222" t="s">
        <v>96</v>
      </c>
      <c r="K27" s="279" t="s">
        <v>97</v>
      </c>
    </row>
    <row r="28" customHeight="1" spans="1:11">
      <c r="A28" s="208" t="s">
        <v>88</v>
      </c>
      <c r="B28" s="226" t="s">
        <v>96</v>
      </c>
      <c r="C28" s="226" t="s">
        <v>97</v>
      </c>
      <c r="D28" s="226" t="s">
        <v>89</v>
      </c>
      <c r="E28" s="250" t="s">
        <v>95</v>
      </c>
      <c r="F28" s="226" t="s">
        <v>96</v>
      </c>
      <c r="G28" s="226" t="s">
        <v>97</v>
      </c>
      <c r="H28" s="226" t="s">
        <v>89</v>
      </c>
      <c r="I28" s="250" t="s">
        <v>106</v>
      </c>
      <c r="J28" s="226" t="s">
        <v>96</v>
      </c>
      <c r="K28" s="276" t="s">
        <v>97</v>
      </c>
    </row>
    <row r="29" customHeight="1" spans="1:11">
      <c r="A29" s="197" t="s">
        <v>212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88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9"/>
    </row>
    <row r="31" customHeight="1" spans="1:11">
      <c r="A31" s="254" t="s">
        <v>213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/>
      <c r="B32" s="256"/>
      <c r="C32" s="256"/>
      <c r="D32" s="256"/>
      <c r="E32" s="256"/>
      <c r="F32" s="256"/>
      <c r="G32" s="256"/>
      <c r="H32" s="256"/>
      <c r="I32" s="256"/>
      <c r="J32" s="256"/>
      <c r="K32" s="290"/>
    </row>
    <row r="33" ht="17.25" customHeight="1" spans="1:11">
      <c r="A33" s="257" t="s">
        <v>214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91"/>
    </row>
    <row r="34" ht="17.25" customHeight="1" spans="1:11">
      <c r="A34" s="257" t="s">
        <v>215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91"/>
    </row>
    <row r="35" ht="17.25" customHeight="1" spans="1:11">
      <c r="A35" s="257" t="s">
        <v>216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91"/>
    </row>
    <row r="36" ht="17.25" customHeight="1" spans="1:11">
      <c r="A36" s="257" t="s">
        <v>217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91"/>
    </row>
    <row r="37" ht="17.25" customHeight="1" spans="1:11">
      <c r="A37" s="257" t="s">
        <v>218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91"/>
    </row>
    <row r="38" ht="17.25" customHeight="1" spans="1:11">
      <c r="A38" s="257" t="s">
        <v>219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91"/>
    </row>
    <row r="39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91"/>
    </row>
    <row r="40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91"/>
    </row>
    <row r="4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91"/>
    </row>
    <row r="42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1"/>
    </row>
    <row r="43" ht="17.25" customHeight="1" spans="1:11">
      <c r="A43" s="252" t="s">
        <v>134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9"/>
    </row>
    <row r="44" customHeight="1" spans="1:11">
      <c r="A44" s="254" t="s">
        <v>220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59" t="s">
        <v>203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92"/>
    </row>
    <row r="46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92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87"/>
    </row>
    <row r="48" ht="21" customHeight="1" spans="1:11">
      <c r="A48" s="261" t="s">
        <v>142</v>
      </c>
      <c r="B48" s="262" t="s">
        <v>143</v>
      </c>
      <c r="C48" s="262"/>
      <c r="D48" s="263" t="s">
        <v>144</v>
      </c>
      <c r="E48" s="264" t="s">
        <v>221</v>
      </c>
      <c r="F48" s="263" t="s">
        <v>146</v>
      </c>
      <c r="G48" s="265">
        <v>46006</v>
      </c>
      <c r="H48" s="266" t="s">
        <v>147</v>
      </c>
      <c r="I48" s="266"/>
      <c r="J48" s="262" t="s">
        <v>148</v>
      </c>
      <c r="K48" s="293"/>
    </row>
    <row r="49" customHeight="1" spans="1:11">
      <c r="A49" s="267" t="s">
        <v>149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94"/>
    </row>
    <row r="50" customHeight="1" spans="1:11">
      <c r="A50" s="269" t="s">
        <v>222</v>
      </c>
      <c r="B50" s="270"/>
      <c r="C50" s="270"/>
      <c r="D50" s="270"/>
      <c r="E50" s="270"/>
      <c r="F50" s="270"/>
      <c r="G50" s="270"/>
      <c r="H50" s="270"/>
      <c r="I50" s="270"/>
      <c r="J50" s="270"/>
      <c r="K50" s="295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96"/>
    </row>
    <row r="52" ht="21" customHeight="1" spans="1:11">
      <c r="A52" s="261" t="s">
        <v>142</v>
      </c>
      <c r="B52" s="273"/>
      <c r="C52" s="273"/>
      <c r="D52" s="263" t="s">
        <v>144</v>
      </c>
      <c r="E52" s="263"/>
      <c r="F52" s="263" t="s">
        <v>146</v>
      </c>
      <c r="G52" s="263"/>
      <c r="H52" s="266" t="s">
        <v>147</v>
      </c>
      <c r="I52" s="266"/>
      <c r="J52" s="297"/>
      <c r="K52" s="29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5" customWidth="1"/>
    <col min="10" max="10" width="17" style="65" customWidth="1"/>
    <col min="11" max="12" width="18.5" style="64" customWidth="1"/>
    <col min="13" max="14" width="16.6666666666667" style="64" customWidth="1"/>
    <col min="15" max="15" width="14.1666666666667" style="64" customWidth="1"/>
    <col min="16" max="16384" width="9" style="64"/>
  </cols>
  <sheetData>
    <row r="1" s="64" customFormat="1" ht="19.5" customHeight="1" spans="1:15">
      <c r="A1" s="66" t="s">
        <v>151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="64" customFormat="1" ht="19.5" customHeight="1" spans="1:15">
      <c r="A2" s="68" t="s">
        <v>61</v>
      </c>
      <c r="B2" s="72" t="s">
        <v>62</v>
      </c>
      <c r="C2" s="72"/>
      <c r="D2" s="72"/>
      <c r="E2" s="73" t="s">
        <v>68</v>
      </c>
      <c r="F2" s="72" t="s">
        <v>69</v>
      </c>
      <c r="G2" s="72"/>
      <c r="H2" s="86"/>
      <c r="I2" s="87" t="s">
        <v>57</v>
      </c>
      <c r="J2" s="72" t="s">
        <v>57</v>
      </c>
      <c r="K2" s="72"/>
      <c r="L2" s="72"/>
      <c r="M2" s="72"/>
      <c r="N2" s="72"/>
      <c r="O2" s="72"/>
    </row>
    <row r="3" s="64" customFormat="1" ht="19.5" customHeight="1" spans="1:15">
      <c r="A3" s="74" t="s">
        <v>152</v>
      </c>
      <c r="B3" s="185" t="s">
        <v>153</v>
      </c>
      <c r="C3" s="185"/>
      <c r="D3" s="185"/>
      <c r="E3" s="185"/>
      <c r="F3" s="185"/>
      <c r="G3" s="185"/>
      <c r="H3" s="86"/>
      <c r="I3" s="74" t="s">
        <v>154</v>
      </c>
      <c r="J3" s="74"/>
      <c r="K3" s="74"/>
      <c r="L3" s="74"/>
      <c r="M3" s="74"/>
      <c r="N3" s="74"/>
      <c r="O3" s="74"/>
    </row>
    <row r="4" s="64" customFormat="1" ht="19.5" customHeight="1" spans="1:15">
      <c r="A4" s="74"/>
      <c r="B4" s="79" t="s">
        <v>155</v>
      </c>
      <c r="C4" s="80" t="s">
        <v>156</v>
      </c>
      <c r="D4" s="80" t="s">
        <v>157</v>
      </c>
      <c r="E4" s="80" t="s">
        <v>158</v>
      </c>
      <c r="F4" s="80" t="s">
        <v>159</v>
      </c>
      <c r="G4" s="80" t="s">
        <v>160</v>
      </c>
      <c r="H4" s="86"/>
      <c r="I4" s="74" t="s">
        <v>223</v>
      </c>
      <c r="J4" s="74" t="s">
        <v>224</v>
      </c>
      <c r="K4" s="74" t="s">
        <v>225</v>
      </c>
      <c r="L4" s="74" t="s">
        <v>226</v>
      </c>
      <c r="M4" s="74" t="s">
        <v>227</v>
      </c>
      <c r="N4" s="74" t="s">
        <v>228</v>
      </c>
      <c r="O4" s="74" t="s">
        <v>229</v>
      </c>
    </row>
    <row r="5" s="64" customFormat="1" ht="19.5" customHeight="1" spans="1:15">
      <c r="A5" s="74"/>
      <c r="B5" s="79" t="s">
        <v>161</v>
      </c>
      <c r="C5" s="80" t="s">
        <v>162</v>
      </c>
      <c r="D5" s="80" t="s">
        <v>163</v>
      </c>
      <c r="E5" s="80" t="s">
        <v>164</v>
      </c>
      <c r="F5" s="80" t="s">
        <v>165</v>
      </c>
      <c r="G5" s="80" t="s">
        <v>166</v>
      </c>
      <c r="H5" s="86"/>
      <c r="I5" s="89" t="s">
        <v>230</v>
      </c>
      <c r="J5" s="89" t="s">
        <v>230</v>
      </c>
      <c r="K5" s="89" t="s">
        <v>230</v>
      </c>
      <c r="L5" s="89" t="s">
        <v>230</v>
      </c>
      <c r="M5" s="89" t="s">
        <v>230</v>
      </c>
      <c r="N5" s="89" t="s">
        <v>230</v>
      </c>
      <c r="O5" s="89" t="s">
        <v>230</v>
      </c>
    </row>
    <row r="6" s="64" customFormat="1" ht="19.5" customHeight="1" spans="1:15">
      <c r="A6" s="81" t="s">
        <v>169</v>
      </c>
      <c r="B6" s="82">
        <v>54</v>
      </c>
      <c r="C6" s="82">
        <v>56</v>
      </c>
      <c r="D6" s="82">
        <v>58</v>
      </c>
      <c r="E6" s="82">
        <f>D6+2</f>
        <v>60</v>
      </c>
      <c r="F6" s="82">
        <v>61</v>
      </c>
      <c r="G6" s="82">
        <v>62</v>
      </c>
      <c r="H6" s="86"/>
      <c r="I6" s="88" t="s">
        <v>231</v>
      </c>
      <c r="J6" s="88" t="s">
        <v>232</v>
      </c>
      <c r="K6" s="89" t="s">
        <v>233</v>
      </c>
      <c r="L6" s="88" t="s">
        <v>234</v>
      </c>
      <c r="M6" s="88" t="s">
        <v>233</v>
      </c>
      <c r="N6" s="88" t="s">
        <v>235</v>
      </c>
      <c r="O6" s="88" t="s">
        <v>236</v>
      </c>
    </row>
    <row r="7" s="64" customFormat="1" ht="19.5" customHeight="1" spans="1:15">
      <c r="A7" s="81" t="s">
        <v>172</v>
      </c>
      <c r="B7" s="82">
        <v>94</v>
      </c>
      <c r="C7" s="82">
        <v>98</v>
      </c>
      <c r="D7" s="82">
        <v>102</v>
      </c>
      <c r="E7" s="82">
        <v>106</v>
      </c>
      <c r="F7" s="82">
        <v>112</v>
      </c>
      <c r="G7" s="82">
        <v>118</v>
      </c>
      <c r="H7" s="86"/>
      <c r="I7" s="88" t="s">
        <v>237</v>
      </c>
      <c r="J7" s="88" t="s">
        <v>238</v>
      </c>
      <c r="K7" s="88" t="s">
        <v>238</v>
      </c>
      <c r="L7" s="88" t="s">
        <v>237</v>
      </c>
      <c r="M7" s="88" t="s">
        <v>239</v>
      </c>
      <c r="N7" s="88" t="s">
        <v>237</v>
      </c>
      <c r="O7" s="88" t="s">
        <v>235</v>
      </c>
    </row>
    <row r="8" s="64" customFormat="1" ht="19.5" customHeight="1" spans="1:15">
      <c r="A8" s="81" t="s">
        <v>174</v>
      </c>
      <c r="B8" s="82">
        <v>94</v>
      </c>
      <c r="C8" s="82">
        <v>98</v>
      </c>
      <c r="D8" s="82">
        <v>102</v>
      </c>
      <c r="E8" s="82">
        <v>107</v>
      </c>
      <c r="F8" s="82">
        <v>113</v>
      </c>
      <c r="G8" s="82">
        <v>119</v>
      </c>
      <c r="H8" s="86"/>
      <c r="I8" s="88" t="s">
        <v>237</v>
      </c>
      <c r="J8" s="88" t="s">
        <v>232</v>
      </c>
      <c r="K8" s="88" t="s">
        <v>232</v>
      </c>
      <c r="L8" s="88" t="s">
        <v>240</v>
      </c>
      <c r="M8" s="88" t="s">
        <v>232</v>
      </c>
      <c r="N8" s="88" t="s">
        <v>240</v>
      </c>
      <c r="O8" s="88" t="s">
        <v>235</v>
      </c>
    </row>
    <row r="9" s="64" customFormat="1" ht="19.5" customHeight="1" spans="1:15">
      <c r="A9" s="81" t="s">
        <v>176</v>
      </c>
      <c r="B9" s="82">
        <v>37</v>
      </c>
      <c r="C9" s="82">
        <v>38</v>
      </c>
      <c r="D9" s="82">
        <v>39</v>
      </c>
      <c r="E9" s="82">
        <v>40</v>
      </c>
      <c r="F9" s="82">
        <v>41.2</v>
      </c>
      <c r="G9" s="82">
        <f>F9+1.2</f>
        <v>42.4</v>
      </c>
      <c r="H9" s="86"/>
      <c r="I9" s="90" t="s">
        <v>241</v>
      </c>
      <c r="J9" s="88" t="s">
        <v>242</v>
      </c>
      <c r="K9" s="88" t="s">
        <v>243</v>
      </c>
      <c r="L9" s="88" t="s">
        <v>244</v>
      </c>
      <c r="M9" s="88" t="s">
        <v>245</v>
      </c>
      <c r="N9" s="88" t="s">
        <v>246</v>
      </c>
      <c r="O9" s="88" t="s">
        <v>247</v>
      </c>
    </row>
    <row r="10" s="64" customFormat="1" ht="19.5" customHeight="1" spans="1:15">
      <c r="A10" s="81" t="s">
        <v>177</v>
      </c>
      <c r="B10" s="82">
        <v>18.5</v>
      </c>
      <c r="C10" s="82">
        <v>19</v>
      </c>
      <c r="D10" s="82">
        <v>19.5</v>
      </c>
      <c r="E10" s="82">
        <v>20</v>
      </c>
      <c r="F10" s="82">
        <v>20.5</v>
      </c>
      <c r="G10" s="82">
        <f>F10+0.5</f>
        <v>21</v>
      </c>
      <c r="H10" s="86"/>
      <c r="I10" s="90" t="s">
        <v>248</v>
      </c>
      <c r="J10" s="88" t="s">
        <v>249</v>
      </c>
      <c r="K10" s="88" t="s">
        <v>250</v>
      </c>
      <c r="L10" s="88" t="s">
        <v>248</v>
      </c>
      <c r="M10" s="88" t="s">
        <v>251</v>
      </c>
      <c r="N10" s="88" t="s">
        <v>252</v>
      </c>
      <c r="O10" s="88" t="s">
        <v>251</v>
      </c>
    </row>
    <row r="11" s="64" customFormat="1" ht="19.5" customHeight="1" spans="1:15">
      <c r="A11" s="81" t="s">
        <v>178</v>
      </c>
      <c r="B11" s="82">
        <v>16.8</v>
      </c>
      <c r="C11" s="82">
        <v>17.5</v>
      </c>
      <c r="D11" s="82">
        <v>18.2</v>
      </c>
      <c r="E11" s="82">
        <f>D11+0.7</f>
        <v>18.9</v>
      </c>
      <c r="F11" s="82">
        <v>19.9</v>
      </c>
      <c r="G11" s="82">
        <v>20.8</v>
      </c>
      <c r="H11" s="86"/>
      <c r="I11" s="90" t="s">
        <v>253</v>
      </c>
      <c r="J11" s="88" t="s">
        <v>254</v>
      </c>
      <c r="K11" s="88" t="s">
        <v>255</v>
      </c>
      <c r="L11" s="88" t="s">
        <v>251</v>
      </c>
      <c r="M11" s="88" t="s">
        <v>254</v>
      </c>
      <c r="N11" s="88" t="s">
        <v>254</v>
      </c>
      <c r="O11" s="88" t="s">
        <v>256</v>
      </c>
    </row>
    <row r="12" s="64" customFormat="1" ht="19.5" customHeight="1" spans="1:15">
      <c r="A12" s="81" t="s">
        <v>181</v>
      </c>
      <c r="B12" s="82">
        <v>15.8</v>
      </c>
      <c r="C12" s="82">
        <v>16.5</v>
      </c>
      <c r="D12" s="82">
        <v>17.2</v>
      </c>
      <c r="E12" s="82">
        <v>17.9</v>
      </c>
      <c r="F12" s="82">
        <v>18.9</v>
      </c>
      <c r="G12" s="82">
        <v>19.8</v>
      </c>
      <c r="H12" s="86"/>
      <c r="I12" s="90" t="s">
        <v>251</v>
      </c>
      <c r="J12" s="88" t="s">
        <v>256</v>
      </c>
      <c r="K12" s="88" t="s">
        <v>257</v>
      </c>
      <c r="L12" s="88" t="s">
        <v>258</v>
      </c>
      <c r="M12" s="88" t="s">
        <v>254</v>
      </c>
      <c r="N12" s="88" t="s">
        <v>254</v>
      </c>
      <c r="O12" s="88" t="s">
        <v>254</v>
      </c>
    </row>
    <row r="13" s="64" customFormat="1" ht="19.5" customHeight="1" spans="1:15">
      <c r="A13" s="81" t="s">
        <v>182</v>
      </c>
      <c r="B13" s="83">
        <v>10.3</v>
      </c>
      <c r="C13" s="83">
        <v>10.5</v>
      </c>
      <c r="D13" s="83">
        <v>10.7</v>
      </c>
      <c r="E13" s="83">
        <v>10.9</v>
      </c>
      <c r="F13" s="83">
        <v>11.15</v>
      </c>
      <c r="G13" s="83">
        <v>11.4</v>
      </c>
      <c r="H13" s="86"/>
      <c r="I13" s="90" t="s">
        <v>254</v>
      </c>
      <c r="J13" s="88" t="s">
        <v>254</v>
      </c>
      <c r="K13" s="88" t="s">
        <v>259</v>
      </c>
      <c r="L13" s="88" t="s">
        <v>260</v>
      </c>
      <c r="M13" s="88" t="s">
        <v>259</v>
      </c>
      <c r="N13" s="88" t="s">
        <v>259</v>
      </c>
      <c r="O13" s="88" t="s">
        <v>261</v>
      </c>
    </row>
    <row r="14" s="64" customFormat="1" ht="19.5" customHeight="1" spans="1:15">
      <c r="A14" s="81" t="s">
        <v>184</v>
      </c>
      <c r="B14" s="83">
        <v>19.1</v>
      </c>
      <c r="C14" s="83">
        <v>19.5</v>
      </c>
      <c r="D14" s="83">
        <v>19.9</v>
      </c>
      <c r="E14" s="83">
        <v>20.3</v>
      </c>
      <c r="F14" s="83">
        <v>20.9</v>
      </c>
      <c r="G14" s="83">
        <v>21.5</v>
      </c>
      <c r="H14" s="86"/>
      <c r="I14" s="88" t="s">
        <v>254</v>
      </c>
      <c r="J14" s="88" t="s">
        <v>254</v>
      </c>
      <c r="K14" s="88" t="s">
        <v>262</v>
      </c>
      <c r="L14" s="88" t="s">
        <v>254</v>
      </c>
      <c r="M14" s="88" t="s">
        <v>263</v>
      </c>
      <c r="N14" s="88" t="s">
        <v>264</v>
      </c>
      <c r="O14" s="88" t="s">
        <v>265</v>
      </c>
    </row>
    <row r="15" s="64" customFormat="1" ht="19.5" customHeight="1" spans="1:15">
      <c r="A15" s="81" t="s">
        <v>186</v>
      </c>
      <c r="B15" s="83">
        <f>C15</f>
        <v>1.5</v>
      </c>
      <c r="C15" s="83">
        <f>D15</f>
        <v>1.5</v>
      </c>
      <c r="D15" s="83">
        <v>1.5</v>
      </c>
      <c r="E15" s="83">
        <f>D15</f>
        <v>1.5</v>
      </c>
      <c r="F15" s="83">
        <f>E15</f>
        <v>1.5</v>
      </c>
      <c r="G15" s="83">
        <f>F15</f>
        <v>1.5</v>
      </c>
      <c r="H15" s="86"/>
      <c r="I15" s="88" t="s">
        <v>254</v>
      </c>
      <c r="J15" s="88" t="s">
        <v>254</v>
      </c>
      <c r="K15" s="88" t="s">
        <v>254</v>
      </c>
      <c r="L15" s="88" t="s">
        <v>254</v>
      </c>
      <c r="M15" s="88" t="s">
        <v>254</v>
      </c>
      <c r="N15" s="88" t="s">
        <v>254</v>
      </c>
      <c r="O15" s="88" t="s">
        <v>254</v>
      </c>
    </row>
    <row r="16" s="64" customFormat="1" ht="14.25" spans="1:15">
      <c r="A16" s="84" t="s">
        <v>187</v>
      </c>
      <c r="E16" s="85"/>
      <c r="F16" s="85"/>
      <c r="G16" s="85"/>
      <c r="H16" s="85"/>
      <c r="I16" s="91"/>
      <c r="J16" s="91"/>
      <c r="K16" s="85"/>
      <c r="L16" s="85"/>
      <c r="M16" s="85"/>
      <c r="N16" s="85"/>
      <c r="O16" s="85"/>
    </row>
    <row r="17" s="64" customFormat="1" ht="14.25" spans="1:15">
      <c r="A17" s="64" t="s">
        <v>188</v>
      </c>
      <c r="E17" s="85"/>
      <c r="F17" s="85"/>
      <c r="G17" s="85"/>
      <c r="H17" s="85"/>
      <c r="I17" s="91"/>
      <c r="J17" s="91"/>
      <c r="K17" s="85"/>
      <c r="L17" s="85"/>
      <c r="M17" s="85"/>
      <c r="N17" s="85"/>
      <c r="O17" s="85"/>
    </row>
    <row r="18" s="64" customFormat="1" ht="14.25" spans="1:15">
      <c r="A18" s="85"/>
      <c r="B18" s="85"/>
      <c r="C18" s="85"/>
      <c r="D18" s="85"/>
      <c r="E18" s="85"/>
      <c r="F18" s="85"/>
      <c r="G18" s="85"/>
      <c r="H18" s="85"/>
      <c r="I18" s="92" t="s">
        <v>266</v>
      </c>
      <c r="J18" s="92"/>
      <c r="K18" s="84"/>
      <c r="L18" s="84" t="s">
        <v>190</v>
      </c>
      <c r="M18" s="84"/>
      <c r="N18" s="84"/>
      <c r="O18" s="84" t="s">
        <v>191</v>
      </c>
    </row>
  </sheetData>
  <mergeCells count="8">
    <mergeCell ref="A1:O1"/>
    <mergeCell ref="B2:C2"/>
    <mergeCell ref="F2:G2"/>
    <mergeCell ref="J2:O2"/>
    <mergeCell ref="B3:G3"/>
    <mergeCell ref="I3:O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G2" sqref="G2:H2"/>
    </sheetView>
  </sheetViews>
  <sheetFormatPr defaultColWidth="10.1666666666667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1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4" t="s">
        <v>267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193</v>
      </c>
      <c r="C2" s="96"/>
      <c r="D2" s="97" t="s">
        <v>61</v>
      </c>
      <c r="E2" s="98" t="s">
        <v>62</v>
      </c>
      <c r="F2" s="99" t="s">
        <v>268</v>
      </c>
      <c r="G2" s="100" t="s">
        <v>195</v>
      </c>
      <c r="H2" s="101"/>
      <c r="I2" s="132" t="s">
        <v>57</v>
      </c>
      <c r="J2" s="160" t="s">
        <v>56</v>
      </c>
      <c r="K2" s="183"/>
    </row>
    <row r="3" spans="1:11">
      <c r="A3" s="102" t="s">
        <v>75</v>
      </c>
      <c r="B3" s="103" t="s">
        <v>76</v>
      </c>
      <c r="C3" s="103"/>
      <c r="D3" s="104" t="s">
        <v>269</v>
      </c>
      <c r="E3" s="105" t="s">
        <v>64</v>
      </c>
      <c r="F3" s="106"/>
      <c r="G3" s="106"/>
      <c r="H3" s="107" t="s">
        <v>270</v>
      </c>
      <c r="I3" s="107"/>
      <c r="J3" s="107"/>
      <c r="K3" s="162"/>
    </row>
    <row r="4" spans="1:11">
      <c r="A4" s="108" t="s">
        <v>72</v>
      </c>
      <c r="B4" s="109">
        <v>3</v>
      </c>
      <c r="C4" s="109">
        <v>6</v>
      </c>
      <c r="D4" s="110" t="s">
        <v>271</v>
      </c>
      <c r="E4" s="106" t="s">
        <v>272</v>
      </c>
      <c r="F4" s="106"/>
      <c r="G4" s="106"/>
      <c r="H4" s="110" t="s">
        <v>273</v>
      </c>
      <c r="I4" s="110"/>
      <c r="J4" s="123" t="s">
        <v>66</v>
      </c>
      <c r="K4" s="163" t="s">
        <v>67</v>
      </c>
    </row>
    <row r="5" spans="1:11">
      <c r="A5" s="108" t="s">
        <v>274</v>
      </c>
      <c r="B5" s="103" t="s">
        <v>275</v>
      </c>
      <c r="C5" s="103"/>
      <c r="D5" s="104" t="s">
        <v>276</v>
      </c>
      <c r="E5" s="104" t="s">
        <v>277</v>
      </c>
      <c r="F5" s="104" t="s">
        <v>278</v>
      </c>
      <c r="G5" s="104" t="s">
        <v>272</v>
      </c>
      <c r="H5" s="110" t="s">
        <v>279</v>
      </c>
      <c r="I5" s="110"/>
      <c r="J5" s="123" t="s">
        <v>66</v>
      </c>
      <c r="K5" s="163" t="s">
        <v>67</v>
      </c>
    </row>
    <row r="6" spans="1:11">
      <c r="A6" s="111" t="s">
        <v>280</v>
      </c>
      <c r="B6" s="112" t="s">
        <v>281</v>
      </c>
      <c r="C6" s="112"/>
      <c r="D6" s="113" t="s">
        <v>282</v>
      </c>
      <c r="E6" s="114"/>
      <c r="F6" s="156">
        <v>15752</v>
      </c>
      <c r="G6" s="113"/>
      <c r="H6" s="116" t="s">
        <v>283</v>
      </c>
      <c r="I6" s="116"/>
      <c r="J6" s="129" t="s">
        <v>66</v>
      </c>
      <c r="K6" s="164" t="s">
        <v>67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284</v>
      </c>
      <c r="B8" s="99" t="s">
        <v>285</v>
      </c>
      <c r="C8" s="99" t="s">
        <v>286</v>
      </c>
      <c r="D8" s="99" t="s">
        <v>287</v>
      </c>
      <c r="E8" s="99" t="s">
        <v>288</v>
      </c>
      <c r="F8" s="99" t="s">
        <v>289</v>
      </c>
      <c r="G8" s="121" t="s">
        <v>290</v>
      </c>
      <c r="H8" s="122"/>
      <c r="I8" s="122"/>
      <c r="J8" s="122"/>
      <c r="K8" s="165"/>
    </row>
    <row r="9" spans="1:11">
      <c r="A9" s="108" t="s">
        <v>291</v>
      </c>
      <c r="B9" s="110"/>
      <c r="C9" s="123" t="s">
        <v>66</v>
      </c>
      <c r="D9" s="123" t="s">
        <v>67</v>
      </c>
      <c r="E9" s="104" t="s">
        <v>292</v>
      </c>
      <c r="F9" s="124" t="s">
        <v>293</v>
      </c>
      <c r="G9" s="125" t="s">
        <v>294</v>
      </c>
      <c r="H9" s="147"/>
      <c r="I9" s="147"/>
      <c r="J9" s="147"/>
      <c r="K9" s="175"/>
    </row>
    <row r="10" spans="1:11">
      <c r="A10" s="108" t="s">
        <v>295</v>
      </c>
      <c r="B10" s="110"/>
      <c r="C10" s="123" t="s">
        <v>66</v>
      </c>
      <c r="D10" s="123" t="s">
        <v>67</v>
      </c>
      <c r="E10" s="104" t="s">
        <v>296</v>
      </c>
      <c r="F10" s="124" t="s">
        <v>294</v>
      </c>
      <c r="G10" s="125" t="s">
        <v>297</v>
      </c>
      <c r="H10" s="147"/>
      <c r="I10" s="147"/>
      <c r="J10" s="147"/>
      <c r="K10" s="175"/>
    </row>
    <row r="11" spans="1:11">
      <c r="A11" s="127" t="s">
        <v>202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67"/>
    </row>
    <row r="12" spans="1:11">
      <c r="A12" s="102" t="s">
        <v>90</v>
      </c>
      <c r="B12" s="123" t="s">
        <v>86</v>
      </c>
      <c r="C12" s="123" t="s">
        <v>87</v>
      </c>
      <c r="D12" s="124"/>
      <c r="E12" s="104" t="s">
        <v>88</v>
      </c>
      <c r="F12" s="123" t="s">
        <v>86</v>
      </c>
      <c r="G12" s="123" t="s">
        <v>87</v>
      </c>
      <c r="H12" s="123"/>
      <c r="I12" s="104" t="s">
        <v>298</v>
      </c>
      <c r="J12" s="123" t="s">
        <v>86</v>
      </c>
      <c r="K12" s="163" t="s">
        <v>87</v>
      </c>
    </row>
    <row r="13" spans="1:11">
      <c r="A13" s="102" t="s">
        <v>93</v>
      </c>
      <c r="B13" s="123" t="s">
        <v>86</v>
      </c>
      <c r="C13" s="123" t="s">
        <v>87</v>
      </c>
      <c r="D13" s="124"/>
      <c r="E13" s="104" t="s">
        <v>98</v>
      </c>
      <c r="F13" s="123" t="s">
        <v>86</v>
      </c>
      <c r="G13" s="123" t="s">
        <v>87</v>
      </c>
      <c r="H13" s="123"/>
      <c r="I13" s="104" t="s">
        <v>299</v>
      </c>
      <c r="J13" s="123" t="s">
        <v>86</v>
      </c>
      <c r="K13" s="163" t="s">
        <v>87</v>
      </c>
    </row>
    <row r="14" ht="15" spans="1:11">
      <c r="A14" s="111" t="s">
        <v>300</v>
      </c>
      <c r="B14" s="129" t="s">
        <v>86</v>
      </c>
      <c r="C14" s="129" t="s">
        <v>87</v>
      </c>
      <c r="D14" s="114"/>
      <c r="E14" s="113" t="s">
        <v>301</v>
      </c>
      <c r="F14" s="129" t="s">
        <v>86</v>
      </c>
      <c r="G14" s="129" t="s">
        <v>87</v>
      </c>
      <c r="H14" s="129"/>
      <c r="I14" s="113" t="s">
        <v>302</v>
      </c>
      <c r="J14" s="129" t="s">
        <v>86</v>
      </c>
      <c r="K14" s="164" t="s">
        <v>87</v>
      </c>
    </row>
    <row r="15" ht="15" spans="1:11">
      <c r="A15" s="117" t="s">
        <v>187</v>
      </c>
      <c r="B15" s="130" t="s">
        <v>294</v>
      </c>
      <c r="C15" s="131"/>
      <c r="D15" s="118"/>
      <c r="E15" s="117"/>
      <c r="F15" s="131"/>
      <c r="G15" s="131"/>
      <c r="H15" s="131"/>
      <c r="I15" s="117"/>
      <c r="J15" s="131"/>
      <c r="K15" s="131"/>
    </row>
    <row r="16" s="180" customFormat="1" spans="1:11">
      <c r="A16" s="95" t="s">
        <v>303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8"/>
    </row>
    <row r="17" spans="1:11">
      <c r="A17" s="108" t="s">
        <v>304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9"/>
    </row>
    <row r="18" spans="1:11">
      <c r="A18" s="108" t="s">
        <v>305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9"/>
    </row>
    <row r="19" spans="1:11">
      <c r="A19" s="133" t="s">
        <v>306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70"/>
    </row>
    <row r="20" spans="1:11">
      <c r="A20" s="133" t="s">
        <v>307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70"/>
    </row>
    <row r="21" spans="1:11">
      <c r="A21" s="133" t="s">
        <v>308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70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71"/>
    </row>
    <row r="24" spans="1:11">
      <c r="A24" s="108" t="s">
        <v>127</v>
      </c>
      <c r="B24" s="110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62"/>
    </row>
    <row r="25" ht="15" spans="1:11">
      <c r="A25" s="138" t="s">
        <v>309</v>
      </c>
      <c r="B25" s="139" t="s">
        <v>294</v>
      </c>
      <c r="C25" s="182"/>
      <c r="D25" s="182"/>
      <c r="E25" s="182"/>
      <c r="F25" s="182"/>
      <c r="G25" s="182"/>
      <c r="H25" s="182"/>
      <c r="I25" s="182"/>
      <c r="J25" s="182"/>
      <c r="K25" s="184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310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65"/>
    </row>
    <row r="28" spans="1:11">
      <c r="A28" s="142" t="s">
        <v>311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73"/>
    </row>
    <row r="29" spans="1:11">
      <c r="A29" s="144" t="s">
        <v>312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74"/>
    </row>
    <row r="30" spans="1:11">
      <c r="A30" s="144" t="s">
        <v>313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74"/>
    </row>
    <row r="31" spans="1:11">
      <c r="A31" s="144" t="s">
        <v>314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74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74"/>
    </row>
    <row r="33" ht="23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4"/>
    </row>
    <row r="34" ht="23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" customHeight="1" spans="1:11">
      <c r="A35" s="148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6"/>
    </row>
    <row r="37" ht="18.75" customHeight="1" spans="1:11">
      <c r="A37" s="151" t="s">
        <v>315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7"/>
    </row>
    <row r="38" s="181" customFormat="1" ht="18.75" customHeight="1" spans="1:11">
      <c r="A38" s="108" t="s">
        <v>316</v>
      </c>
      <c r="B38" s="110"/>
      <c r="C38" s="110"/>
      <c r="D38" s="107" t="s">
        <v>317</v>
      </c>
      <c r="E38" s="107"/>
      <c r="F38" s="153" t="s">
        <v>318</v>
      </c>
      <c r="G38" s="154"/>
      <c r="H38" s="110" t="s">
        <v>319</v>
      </c>
      <c r="I38" s="110"/>
      <c r="J38" s="110" t="s">
        <v>320</v>
      </c>
      <c r="K38" s="169"/>
    </row>
    <row r="39" ht="18.75" customHeight="1" spans="1:13">
      <c r="A39" s="108" t="s">
        <v>187</v>
      </c>
      <c r="B39" s="155" t="s">
        <v>321</v>
      </c>
      <c r="C39" s="155"/>
      <c r="D39" s="155"/>
      <c r="E39" s="155"/>
      <c r="F39" s="155"/>
      <c r="G39" s="155"/>
      <c r="H39" s="155"/>
      <c r="I39" s="155"/>
      <c r="J39" s="155"/>
      <c r="K39" s="178"/>
      <c r="M39" s="181"/>
    </row>
    <row r="40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9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9"/>
    </row>
    <row r="42" ht="32" customHeight="1" spans="1:11">
      <c r="A42" s="111" t="s">
        <v>142</v>
      </c>
      <c r="B42" s="156" t="s">
        <v>322</v>
      </c>
      <c r="C42" s="156"/>
      <c r="D42" s="113" t="s">
        <v>323</v>
      </c>
      <c r="E42" s="157" t="s">
        <v>324</v>
      </c>
      <c r="F42" s="113" t="s">
        <v>146</v>
      </c>
      <c r="G42" s="158">
        <v>46036</v>
      </c>
      <c r="H42" s="159" t="s">
        <v>147</v>
      </c>
      <c r="I42" s="159"/>
      <c r="J42" s="156" t="s">
        <v>148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1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</cols>
  <sheetData>
    <row r="1" ht="26.25" spans="1:11">
      <c r="A1" s="94" t="s">
        <v>267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193</v>
      </c>
      <c r="C2" s="96"/>
      <c r="D2" s="97" t="s">
        <v>61</v>
      </c>
      <c r="E2" s="98" t="s">
        <v>325</v>
      </c>
      <c r="F2" s="99" t="s">
        <v>268</v>
      </c>
      <c r="G2" s="100" t="s">
        <v>326</v>
      </c>
      <c r="H2" s="101"/>
      <c r="I2" s="132" t="s">
        <v>57</v>
      </c>
      <c r="J2" s="160" t="s">
        <v>327</v>
      </c>
      <c r="K2" s="161"/>
    </row>
    <row r="3" spans="1:11">
      <c r="A3" s="102" t="s">
        <v>75</v>
      </c>
      <c r="B3" s="103">
        <v>11684</v>
      </c>
      <c r="C3" s="103"/>
      <c r="D3" s="104" t="s">
        <v>269</v>
      </c>
      <c r="E3" s="105">
        <v>45721</v>
      </c>
      <c r="F3" s="106"/>
      <c r="G3" s="106"/>
      <c r="H3" s="107" t="s">
        <v>270</v>
      </c>
      <c r="I3" s="107"/>
      <c r="J3" s="107"/>
      <c r="K3" s="162"/>
    </row>
    <row r="4" spans="1:11">
      <c r="A4" s="108" t="s">
        <v>72</v>
      </c>
      <c r="B4" s="109">
        <v>4</v>
      </c>
      <c r="C4" s="109">
        <v>6</v>
      </c>
      <c r="D4" s="110" t="s">
        <v>271</v>
      </c>
      <c r="E4" s="106" t="s">
        <v>276</v>
      </c>
      <c r="F4" s="106"/>
      <c r="G4" s="106"/>
      <c r="H4" s="110" t="s">
        <v>273</v>
      </c>
      <c r="I4" s="110"/>
      <c r="J4" s="123" t="s">
        <v>66</v>
      </c>
      <c r="K4" s="163" t="s">
        <v>67</v>
      </c>
    </row>
    <row r="5" spans="1:11">
      <c r="A5" s="108" t="s">
        <v>274</v>
      </c>
      <c r="B5" s="103" t="s">
        <v>328</v>
      </c>
      <c r="C5" s="103"/>
      <c r="D5" s="104" t="s">
        <v>276</v>
      </c>
      <c r="E5" s="104" t="s">
        <v>277</v>
      </c>
      <c r="F5" s="104" t="s">
        <v>278</v>
      </c>
      <c r="G5" s="104" t="s">
        <v>272</v>
      </c>
      <c r="H5" s="110" t="s">
        <v>279</v>
      </c>
      <c r="I5" s="110"/>
      <c r="J5" s="123" t="s">
        <v>66</v>
      </c>
      <c r="K5" s="163" t="s">
        <v>67</v>
      </c>
    </row>
    <row r="6" ht="15" spans="1:11">
      <c r="A6" s="111" t="s">
        <v>280</v>
      </c>
      <c r="B6" s="112">
        <v>315</v>
      </c>
      <c r="C6" s="112"/>
      <c r="D6" s="113" t="s">
        <v>282</v>
      </c>
      <c r="E6" s="114"/>
      <c r="F6" s="115">
        <v>11684</v>
      </c>
      <c r="G6" s="113"/>
      <c r="H6" s="116" t="s">
        <v>283</v>
      </c>
      <c r="I6" s="116"/>
      <c r="J6" s="129" t="s">
        <v>66</v>
      </c>
      <c r="K6" s="164" t="s">
        <v>67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284</v>
      </c>
      <c r="B8" s="99" t="s">
        <v>285</v>
      </c>
      <c r="C8" s="99" t="s">
        <v>286</v>
      </c>
      <c r="D8" s="99" t="s">
        <v>287</v>
      </c>
      <c r="E8" s="99" t="s">
        <v>288</v>
      </c>
      <c r="F8" s="99" t="s">
        <v>289</v>
      </c>
      <c r="G8" s="121" t="s">
        <v>329</v>
      </c>
      <c r="H8" s="122"/>
      <c r="I8" s="122"/>
      <c r="J8" s="122"/>
      <c r="K8" s="165"/>
    </row>
    <row r="9" spans="1:11">
      <c r="A9" s="108" t="s">
        <v>291</v>
      </c>
      <c r="B9" s="110"/>
      <c r="C9" s="123" t="s">
        <v>66</v>
      </c>
      <c r="D9" s="123" t="s">
        <v>67</v>
      </c>
      <c r="E9" s="104" t="s">
        <v>292</v>
      </c>
      <c r="F9" s="124" t="s">
        <v>293</v>
      </c>
      <c r="G9" s="125" t="s">
        <v>294</v>
      </c>
      <c r="H9" s="126"/>
      <c r="I9" s="126"/>
      <c r="J9" s="126"/>
      <c r="K9" s="166"/>
    </row>
    <row r="10" spans="1:11">
      <c r="A10" s="108" t="s">
        <v>295</v>
      </c>
      <c r="B10" s="110"/>
      <c r="C10" s="123" t="s">
        <v>66</v>
      </c>
      <c r="D10" s="123" t="s">
        <v>67</v>
      </c>
      <c r="E10" s="104" t="s">
        <v>296</v>
      </c>
      <c r="F10" s="124" t="s">
        <v>294</v>
      </c>
      <c r="G10" s="125" t="s">
        <v>297</v>
      </c>
      <c r="H10" s="126"/>
      <c r="I10" s="126"/>
      <c r="J10" s="126"/>
      <c r="K10" s="166"/>
    </row>
    <row r="11" spans="1:11">
      <c r="A11" s="127" t="s">
        <v>202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67"/>
    </row>
    <row r="12" spans="1:11">
      <c r="A12" s="102" t="s">
        <v>90</v>
      </c>
      <c r="B12" s="123" t="s">
        <v>86</v>
      </c>
      <c r="C12" s="123" t="s">
        <v>87</v>
      </c>
      <c r="D12" s="124"/>
      <c r="E12" s="104" t="s">
        <v>88</v>
      </c>
      <c r="F12" s="123" t="s">
        <v>86</v>
      </c>
      <c r="G12" s="123" t="s">
        <v>87</v>
      </c>
      <c r="H12" s="123"/>
      <c r="I12" s="104" t="s">
        <v>298</v>
      </c>
      <c r="J12" s="123" t="s">
        <v>86</v>
      </c>
      <c r="K12" s="163" t="s">
        <v>87</v>
      </c>
    </row>
    <row r="13" spans="1:11">
      <c r="A13" s="102" t="s">
        <v>93</v>
      </c>
      <c r="B13" s="123" t="s">
        <v>86</v>
      </c>
      <c r="C13" s="123" t="s">
        <v>87</v>
      </c>
      <c r="D13" s="124"/>
      <c r="E13" s="104" t="s">
        <v>98</v>
      </c>
      <c r="F13" s="123" t="s">
        <v>86</v>
      </c>
      <c r="G13" s="123" t="s">
        <v>87</v>
      </c>
      <c r="H13" s="123"/>
      <c r="I13" s="104" t="s">
        <v>299</v>
      </c>
      <c r="J13" s="123" t="s">
        <v>86</v>
      </c>
      <c r="K13" s="163" t="s">
        <v>87</v>
      </c>
    </row>
    <row r="14" ht="15" spans="1:11">
      <c r="A14" s="111" t="s">
        <v>300</v>
      </c>
      <c r="B14" s="129" t="s">
        <v>86</v>
      </c>
      <c r="C14" s="129" t="s">
        <v>87</v>
      </c>
      <c r="D14" s="114"/>
      <c r="E14" s="113" t="s">
        <v>301</v>
      </c>
      <c r="F14" s="129" t="s">
        <v>86</v>
      </c>
      <c r="G14" s="129" t="s">
        <v>87</v>
      </c>
      <c r="H14" s="129"/>
      <c r="I14" s="113" t="s">
        <v>302</v>
      </c>
      <c r="J14" s="129" t="s">
        <v>86</v>
      </c>
      <c r="K14" s="164" t="s">
        <v>87</v>
      </c>
    </row>
    <row r="15" ht="15" spans="1:11">
      <c r="A15" s="117" t="s">
        <v>187</v>
      </c>
      <c r="B15" s="130" t="s">
        <v>294</v>
      </c>
      <c r="C15" s="131"/>
      <c r="D15" s="118"/>
      <c r="E15" s="117"/>
      <c r="F15" s="131"/>
      <c r="G15" s="131"/>
      <c r="H15" s="131"/>
      <c r="I15" s="117"/>
      <c r="J15" s="131"/>
      <c r="K15" s="131"/>
    </row>
    <row r="16" spans="1:11">
      <c r="A16" s="95" t="s">
        <v>303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8"/>
    </row>
    <row r="17" spans="1:11">
      <c r="A17" s="108" t="s">
        <v>304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9"/>
    </row>
    <row r="18" spans="1:11">
      <c r="A18" s="108" t="s">
        <v>305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9"/>
    </row>
    <row r="19" spans="1:11">
      <c r="A19" s="133" t="s">
        <v>330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70"/>
    </row>
    <row r="20" spans="1:11">
      <c r="A20" s="135" t="s">
        <v>331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66"/>
    </row>
    <row r="21" spans="1:11">
      <c r="A21" s="135" t="s">
        <v>332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66"/>
    </row>
    <row r="22" spans="1:11">
      <c r="A22" s="135" t="s">
        <v>333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66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71"/>
    </row>
    <row r="24" spans="1:11">
      <c r="A24" s="108" t="s">
        <v>127</v>
      </c>
      <c r="B24" s="110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62"/>
    </row>
    <row r="25" ht="15" spans="1:11">
      <c r="A25" s="138" t="s">
        <v>309</v>
      </c>
      <c r="B25" s="139" t="s">
        <v>294</v>
      </c>
      <c r="C25" s="139"/>
      <c r="D25" s="139"/>
      <c r="E25" s="139"/>
      <c r="F25" s="139"/>
      <c r="G25" s="139"/>
      <c r="H25" s="139"/>
      <c r="I25" s="139"/>
      <c r="J25" s="139"/>
      <c r="K25" s="172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310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65"/>
    </row>
    <row r="28" spans="1:11">
      <c r="A28" s="142" t="s">
        <v>334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73"/>
    </row>
    <row r="29" spans="1:11">
      <c r="A29" s="142" t="s">
        <v>335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3"/>
    </row>
    <row r="30" spans="1:11">
      <c r="A30" s="142" t="s">
        <v>336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73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74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74"/>
    </row>
    <row r="33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4"/>
    </row>
    <row r="34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spans="1:11">
      <c r="A35" s="148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15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6"/>
    </row>
    <row r="37" spans="1:11">
      <c r="A37" s="151" t="s">
        <v>315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7"/>
    </row>
    <row r="38" spans="1:11">
      <c r="A38" s="108" t="s">
        <v>316</v>
      </c>
      <c r="B38" s="110"/>
      <c r="C38" s="110"/>
      <c r="D38" s="107" t="s">
        <v>317</v>
      </c>
      <c r="E38" s="107"/>
      <c r="F38" s="153" t="s">
        <v>318</v>
      </c>
      <c r="G38" s="154"/>
      <c r="H38" s="110" t="s">
        <v>319</v>
      </c>
      <c r="I38" s="110"/>
      <c r="J38" s="110" t="s">
        <v>320</v>
      </c>
      <c r="K38" s="169"/>
    </row>
    <row r="39" spans="1:11">
      <c r="A39" s="108" t="s">
        <v>187</v>
      </c>
      <c r="B39" s="155" t="s">
        <v>337</v>
      </c>
      <c r="C39" s="155"/>
      <c r="D39" s="155"/>
      <c r="E39" s="155"/>
      <c r="F39" s="155"/>
      <c r="G39" s="155"/>
      <c r="H39" s="155"/>
      <c r="I39" s="155"/>
      <c r="J39" s="155"/>
      <c r="K39" s="178"/>
    </row>
    <row r="40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9"/>
    </row>
    <row r="4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9"/>
    </row>
    <row r="42" ht="15" spans="1:11">
      <c r="A42" s="111" t="s">
        <v>142</v>
      </c>
      <c r="B42" s="156" t="s">
        <v>322</v>
      </c>
      <c r="C42" s="156"/>
      <c r="D42" s="113" t="s">
        <v>323</v>
      </c>
      <c r="E42" s="157" t="s">
        <v>338</v>
      </c>
      <c r="F42" s="113" t="s">
        <v>146</v>
      </c>
      <c r="G42" s="158">
        <v>45724</v>
      </c>
      <c r="H42" s="159" t="s">
        <v>147</v>
      </c>
      <c r="I42" s="159"/>
      <c r="J42" s="156" t="s">
        <v>338</v>
      </c>
      <c r="K42" s="17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6"/>
  <sheetViews>
    <sheetView tabSelected="1"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64" customWidth="1"/>
    <col min="2" max="2" width="8.58333333333333" style="64" customWidth="1"/>
    <col min="3" max="8" width="9.33333333333333" style="64" customWidth="1"/>
    <col min="9" max="9" width="1.33333333333333" style="64" customWidth="1"/>
    <col min="10" max="10" width="16.5" style="65" customWidth="1"/>
    <col min="11" max="11" width="17" style="65" customWidth="1"/>
    <col min="12" max="13" width="18.5" style="64" customWidth="1"/>
    <col min="14" max="14" width="16.6666666666667" style="64" customWidth="1"/>
    <col min="15" max="15" width="14.1666666666667" style="64" customWidth="1"/>
    <col min="16" max="16384" width="9" style="64"/>
  </cols>
  <sheetData>
    <row r="1" s="64" customFormat="1" ht="19.5" customHeight="1" spans="1:15">
      <c r="A1" s="66" t="s">
        <v>151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="64" customFormat="1" ht="19.5" customHeight="1" spans="1:15">
      <c r="A2" s="68" t="s">
        <v>61</v>
      </c>
      <c r="B2" s="69" t="s">
        <v>62</v>
      </c>
      <c r="C2" s="70"/>
      <c r="D2" s="71"/>
      <c r="E2" s="72"/>
      <c r="F2" s="73" t="s">
        <v>68</v>
      </c>
      <c r="G2" s="72" t="s">
        <v>195</v>
      </c>
      <c r="H2" s="72"/>
      <c r="I2" s="86"/>
      <c r="J2" s="87" t="s">
        <v>57</v>
      </c>
      <c r="K2" s="72" t="s">
        <v>56</v>
      </c>
      <c r="L2" s="72"/>
      <c r="M2" s="72"/>
      <c r="N2" s="72"/>
      <c r="O2" s="72"/>
    </row>
    <row r="3" s="64" customFormat="1" ht="19.5" customHeight="1" spans="1:15">
      <c r="A3" s="74" t="s">
        <v>152</v>
      </c>
      <c r="B3" s="75" t="s">
        <v>153</v>
      </c>
      <c r="C3" s="76"/>
      <c r="D3" s="76"/>
      <c r="E3" s="76"/>
      <c r="F3" s="76"/>
      <c r="G3" s="76"/>
      <c r="H3" s="77"/>
      <c r="I3" s="86"/>
      <c r="J3" s="74" t="s">
        <v>154</v>
      </c>
      <c r="K3" s="74"/>
      <c r="L3" s="74"/>
      <c r="M3" s="74"/>
      <c r="N3" s="74"/>
      <c r="O3" s="74"/>
    </row>
    <row r="4" s="64" customFormat="1" ht="19.5" customHeight="1" spans="1:15">
      <c r="A4" s="74"/>
      <c r="B4" s="78" t="s">
        <v>339</v>
      </c>
      <c r="C4" s="79" t="s">
        <v>155</v>
      </c>
      <c r="D4" s="80" t="s">
        <v>156</v>
      </c>
      <c r="E4" s="80" t="s">
        <v>157</v>
      </c>
      <c r="F4" s="80" t="s">
        <v>158</v>
      </c>
      <c r="G4" s="80" t="s">
        <v>159</v>
      </c>
      <c r="H4" s="80" t="s">
        <v>160</v>
      </c>
      <c r="I4" s="86"/>
      <c r="J4" s="74" t="s">
        <v>339</v>
      </c>
      <c r="K4" s="74" t="s">
        <v>340</v>
      </c>
      <c r="L4" s="74" t="s">
        <v>225</v>
      </c>
      <c r="M4" s="74" t="s">
        <v>341</v>
      </c>
      <c r="N4" s="74" t="s">
        <v>342</v>
      </c>
      <c r="O4" s="74" t="s">
        <v>343</v>
      </c>
    </row>
    <row r="5" s="64" customFormat="1" ht="19.5" customHeight="1" spans="1:15">
      <c r="A5" s="74"/>
      <c r="B5" s="79" t="s">
        <v>344</v>
      </c>
      <c r="C5" s="79" t="s">
        <v>345</v>
      </c>
      <c r="D5" s="80" t="s">
        <v>346</v>
      </c>
      <c r="E5" s="80" t="s">
        <v>347</v>
      </c>
      <c r="F5" s="80" t="s">
        <v>348</v>
      </c>
      <c r="G5" s="80" t="s">
        <v>349</v>
      </c>
      <c r="H5" s="80" t="s">
        <v>350</v>
      </c>
      <c r="I5" s="86"/>
      <c r="J5" s="79" t="s">
        <v>344</v>
      </c>
      <c r="K5" s="79" t="s">
        <v>345</v>
      </c>
      <c r="L5" s="80" t="s">
        <v>346</v>
      </c>
      <c r="M5" s="80" t="s">
        <v>347</v>
      </c>
      <c r="N5" s="80" t="s">
        <v>348</v>
      </c>
      <c r="O5" s="80" t="s">
        <v>349</v>
      </c>
    </row>
    <row r="6" s="64" customFormat="1" ht="19.5" customHeight="1" spans="1:15">
      <c r="A6" s="81" t="s">
        <v>169</v>
      </c>
      <c r="B6" s="81">
        <v>52</v>
      </c>
      <c r="C6" s="82">
        <v>54</v>
      </c>
      <c r="D6" s="82">
        <v>56</v>
      </c>
      <c r="E6" s="82">
        <v>58</v>
      </c>
      <c r="F6" s="82">
        <f>E6+2</f>
        <v>60</v>
      </c>
      <c r="G6" s="82">
        <v>61</v>
      </c>
      <c r="H6" s="82">
        <v>62</v>
      </c>
      <c r="I6" s="86"/>
      <c r="J6" s="88" t="s">
        <v>170</v>
      </c>
      <c r="K6" s="88" t="s">
        <v>263</v>
      </c>
      <c r="L6" s="89" t="s">
        <v>265</v>
      </c>
      <c r="M6" s="88" t="s">
        <v>254</v>
      </c>
      <c r="N6" s="88" t="s">
        <v>351</v>
      </c>
      <c r="O6" s="88" t="s">
        <v>245</v>
      </c>
    </row>
    <row r="7" s="64" customFormat="1" ht="19.5" customHeight="1" spans="1:15">
      <c r="A7" s="81" t="s">
        <v>172</v>
      </c>
      <c r="B7" s="81">
        <v>90</v>
      </c>
      <c r="C7" s="82">
        <v>94</v>
      </c>
      <c r="D7" s="82">
        <v>98</v>
      </c>
      <c r="E7" s="82">
        <v>102</v>
      </c>
      <c r="F7" s="82">
        <v>106</v>
      </c>
      <c r="G7" s="82">
        <v>112</v>
      </c>
      <c r="H7" s="82">
        <v>118</v>
      </c>
      <c r="I7" s="86"/>
      <c r="J7" s="88" t="s">
        <v>170</v>
      </c>
      <c r="K7" s="88" t="s">
        <v>352</v>
      </c>
      <c r="L7" s="88" t="s">
        <v>235</v>
      </c>
      <c r="M7" s="88" t="s">
        <v>245</v>
      </c>
      <c r="N7" s="88" t="s">
        <v>245</v>
      </c>
      <c r="O7" s="88" t="s">
        <v>352</v>
      </c>
    </row>
    <row r="8" s="64" customFormat="1" ht="19.5" customHeight="1" spans="1:15">
      <c r="A8" s="81" t="s">
        <v>174</v>
      </c>
      <c r="B8" s="81">
        <v>86</v>
      </c>
      <c r="C8" s="82">
        <v>94</v>
      </c>
      <c r="D8" s="82">
        <v>98</v>
      </c>
      <c r="E8" s="82">
        <v>102</v>
      </c>
      <c r="F8" s="82">
        <v>107</v>
      </c>
      <c r="G8" s="82">
        <v>113</v>
      </c>
      <c r="H8" s="82">
        <v>119</v>
      </c>
      <c r="I8" s="86"/>
      <c r="J8" s="88" t="s">
        <v>170</v>
      </c>
      <c r="K8" s="88" t="s">
        <v>353</v>
      </c>
      <c r="L8" s="88" t="s">
        <v>353</v>
      </c>
      <c r="M8" s="88" t="s">
        <v>353</v>
      </c>
      <c r="N8" s="88" t="s">
        <v>245</v>
      </c>
      <c r="O8" s="88" t="s">
        <v>353</v>
      </c>
    </row>
    <row r="9" s="64" customFormat="1" ht="19.5" customHeight="1" spans="1:15">
      <c r="A9" s="81" t="s">
        <v>176</v>
      </c>
      <c r="B9" s="81">
        <v>90</v>
      </c>
      <c r="C9" s="82">
        <v>37</v>
      </c>
      <c r="D9" s="82">
        <v>38</v>
      </c>
      <c r="E9" s="82">
        <v>39</v>
      </c>
      <c r="F9" s="82">
        <v>40</v>
      </c>
      <c r="G9" s="82">
        <v>41.2</v>
      </c>
      <c r="H9" s="82">
        <f>G9+1.2</f>
        <v>42.4</v>
      </c>
      <c r="I9" s="86"/>
      <c r="J9" s="90" t="s">
        <v>173</v>
      </c>
      <c r="K9" s="88" t="s">
        <v>351</v>
      </c>
      <c r="L9" s="88" t="s">
        <v>254</v>
      </c>
      <c r="M9" s="88" t="s">
        <v>248</v>
      </c>
      <c r="N9" s="88" t="s">
        <v>265</v>
      </c>
      <c r="O9" s="88" t="s">
        <v>254</v>
      </c>
    </row>
    <row r="10" s="64" customFormat="1" ht="19.5" customHeight="1" spans="1:15">
      <c r="A10" s="81" t="s">
        <v>177</v>
      </c>
      <c r="B10" s="81">
        <v>36</v>
      </c>
      <c r="C10" s="82">
        <v>18.5</v>
      </c>
      <c r="D10" s="82">
        <v>19</v>
      </c>
      <c r="E10" s="82">
        <v>19.5</v>
      </c>
      <c r="F10" s="82">
        <v>20</v>
      </c>
      <c r="G10" s="82">
        <v>20.5</v>
      </c>
      <c r="H10" s="82">
        <f>G10+0.5</f>
        <v>21</v>
      </c>
      <c r="I10" s="86"/>
      <c r="J10" s="90" t="s">
        <v>170</v>
      </c>
      <c r="K10" s="88" t="s">
        <v>257</v>
      </c>
      <c r="L10" s="88" t="s">
        <v>254</v>
      </c>
      <c r="M10" s="88" t="s">
        <v>254</v>
      </c>
      <c r="N10" s="88" t="s">
        <v>254</v>
      </c>
      <c r="O10" s="88" t="s">
        <v>257</v>
      </c>
    </row>
    <row r="11" s="64" customFormat="1" ht="19.5" customHeight="1" spans="1:15">
      <c r="A11" s="81" t="s">
        <v>178</v>
      </c>
      <c r="B11" s="81">
        <v>18</v>
      </c>
      <c r="C11" s="82">
        <v>16.8</v>
      </c>
      <c r="D11" s="82">
        <v>17.5</v>
      </c>
      <c r="E11" s="82">
        <v>18.2</v>
      </c>
      <c r="F11" s="82">
        <f>E11+0.7</f>
        <v>18.9</v>
      </c>
      <c r="G11" s="82">
        <v>19.9</v>
      </c>
      <c r="H11" s="82">
        <v>20.8</v>
      </c>
      <c r="I11" s="86"/>
      <c r="J11" s="90" t="s">
        <v>170</v>
      </c>
      <c r="K11" s="88" t="s">
        <v>253</v>
      </c>
      <c r="L11" s="88" t="s">
        <v>351</v>
      </c>
      <c r="M11" s="88" t="s">
        <v>354</v>
      </c>
      <c r="N11" s="88" t="s">
        <v>355</v>
      </c>
      <c r="O11" s="88" t="s">
        <v>257</v>
      </c>
    </row>
    <row r="12" s="64" customFormat="1" ht="19.5" customHeight="1" spans="1:15">
      <c r="A12" s="81" t="s">
        <v>181</v>
      </c>
      <c r="B12" s="81">
        <v>16.1</v>
      </c>
      <c r="C12" s="82">
        <v>15.8</v>
      </c>
      <c r="D12" s="82">
        <v>16.5</v>
      </c>
      <c r="E12" s="82">
        <v>17.2</v>
      </c>
      <c r="F12" s="82">
        <v>17.9</v>
      </c>
      <c r="G12" s="82">
        <v>18.9</v>
      </c>
      <c r="H12" s="82">
        <v>19.8</v>
      </c>
      <c r="I12" s="86"/>
      <c r="J12" s="90" t="s">
        <v>170</v>
      </c>
      <c r="K12" s="88" t="s">
        <v>253</v>
      </c>
      <c r="L12" s="88" t="s">
        <v>257</v>
      </c>
      <c r="M12" s="88" t="s">
        <v>354</v>
      </c>
      <c r="N12" s="88" t="s">
        <v>254</v>
      </c>
      <c r="O12" s="88" t="s">
        <v>254</v>
      </c>
    </row>
    <row r="13" s="64" customFormat="1" ht="19.5" customHeight="1" spans="1:15">
      <c r="A13" s="81" t="s">
        <v>184</v>
      </c>
      <c r="B13" s="81">
        <v>18.7</v>
      </c>
      <c r="C13" s="83">
        <v>19.1</v>
      </c>
      <c r="D13" s="83">
        <v>19.5</v>
      </c>
      <c r="E13" s="83">
        <v>19.9</v>
      </c>
      <c r="F13" s="83">
        <v>20.3</v>
      </c>
      <c r="G13" s="83">
        <v>20.9</v>
      </c>
      <c r="H13" s="83">
        <v>21.5</v>
      </c>
      <c r="I13" s="86"/>
      <c r="J13" s="88" t="s">
        <v>170</v>
      </c>
      <c r="K13" s="88" t="s">
        <v>356</v>
      </c>
      <c r="L13" s="88" t="s">
        <v>257</v>
      </c>
      <c r="M13" s="88" t="s">
        <v>265</v>
      </c>
      <c r="N13" s="88" t="s">
        <v>357</v>
      </c>
      <c r="O13" s="88" t="s">
        <v>358</v>
      </c>
    </row>
    <row r="14" s="64" customFormat="1" ht="14.25" spans="1:15">
      <c r="A14" s="84" t="s">
        <v>187</v>
      </c>
      <c r="B14" s="84"/>
      <c r="C14" s="64"/>
      <c r="D14" s="64"/>
      <c r="E14" s="64"/>
      <c r="F14" s="85"/>
      <c r="G14" s="85"/>
      <c r="H14" s="85"/>
      <c r="I14" s="85"/>
      <c r="J14" s="91"/>
      <c r="K14" s="91"/>
      <c r="L14" s="85"/>
      <c r="M14" s="85"/>
      <c r="N14" s="85"/>
      <c r="O14" s="85"/>
    </row>
    <row r="15" s="64" customFormat="1" ht="14.25" spans="1:15">
      <c r="A15" s="64" t="s">
        <v>188</v>
      </c>
      <c r="F15" s="85"/>
      <c r="G15" s="85"/>
      <c r="H15" s="85"/>
      <c r="I15" s="85"/>
      <c r="J15" s="91"/>
      <c r="K15" s="91"/>
      <c r="L15" s="85"/>
      <c r="M15" s="85"/>
      <c r="N15" s="85"/>
      <c r="O15" s="85"/>
    </row>
    <row r="16" s="64" customFormat="1" ht="14.25" spans="1:15">
      <c r="A16" s="85"/>
      <c r="B16" s="85"/>
      <c r="C16" s="85"/>
      <c r="D16" s="85"/>
      <c r="E16" s="85"/>
      <c r="F16" s="85"/>
      <c r="G16" s="85"/>
      <c r="H16" s="85"/>
      <c r="I16" s="85"/>
      <c r="J16" s="92" t="s">
        <v>359</v>
      </c>
      <c r="K16" s="92"/>
      <c r="L16" s="84"/>
      <c r="M16" s="84" t="s">
        <v>190</v>
      </c>
      <c r="N16" s="84"/>
      <c r="O16" s="84" t="s">
        <v>191</v>
      </c>
    </row>
  </sheetData>
  <mergeCells count="8">
    <mergeCell ref="A1:O1"/>
    <mergeCell ref="B2:D2"/>
    <mergeCell ref="G2:H2"/>
    <mergeCell ref="K2:O2"/>
    <mergeCell ref="B3:H3"/>
    <mergeCell ref="J3:O3"/>
    <mergeCell ref="A3:A5"/>
    <mergeCell ref="I2:I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2026-01-14T03:03:24Z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