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<sst xmlns="http://schemas.openxmlformats.org/spreadsheetml/2006/main" count="1087" uniqueCount="482">
  <si>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</si>
  <si>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</si>
  <si>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</si>
  <si>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</si>
  <si>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</si>
  <si>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</si>
  <si>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</si>
  <si>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</si>
  <si>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</si>
  <si>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</si>
  <si>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</si>
  <si>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</si>
  <si>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</si>
  <si>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</si>
  <si>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</si>
  <si>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</si>
  <si>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</si>
  <si>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</si>
  <si>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</si>
  <si>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</si>
  <si>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</si>
  <si>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</si>
  <si>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</si>
  <si>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</si>
  <si>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</si>
  <si>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</si>
  <si>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</si>
  <si>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</si>
  <si>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</si>
  <si>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</si>
  <si>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</si>
  <si>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</si>
  <si>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</si>
  <si>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</si>
  <si>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</si>
  <si>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</si>
  <si>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</si>
  <si>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</si>
  <si>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</si>
  <si>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</si>
  <si>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</si>
  <si>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</si>
  <si>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</si>
  <si>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</si>
  <si>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</si>
  <si>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</si>
  <si>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</si>
  <si>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</si>
  <si>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</si>
  <si>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</si>
  <si>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</si>
  <si>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</si>
  <si>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</si>
  <si>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</si>
  <si>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</si>
  <si>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</si>
  <si>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</si>
  <si>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</si>
  <si>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</si>
  <si>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</si>
  <si>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</si>
  <si>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</si>
  <si>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TAJJAO80245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</si>
  <si>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</si>
  <si>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</si>
  <si>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</si>
  <si>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</si>
  <si>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</si>
  <si>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</si>
  <si>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</si>
  <si>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</si>
  <si>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</si>
  <si>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</si>
  <si>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</si>
  <si>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</si>
  <si>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1462件</t>
  </si>
  <si>
    <t>包装预计完成日</t>
  </si>
  <si>
    <t>印花、刺绣确认样</t>
  </si>
  <si>
    <t>采购凭证编号：</t>
  </si>
  <si>
    <t>CGDD25110600022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</si>
  <si>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</si>
  <si>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</si>
  <si>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</si>
  <si>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</si>
  <si>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</si>
  <si>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</si>
  <si>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</si>
  <si>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</si>
  <si>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</si>
  <si>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</si>
  <si>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</si>
  <si>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</si>
  <si>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</si>
  <si>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</si>
  <si>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</si>
  <si>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</si>
  <si>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</si>
  <si>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</si>
  <si>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</si>
  <si>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</si>
  <si>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</si>
  <si>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</si>
  <si>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</si>
  <si>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</si>
  <si>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</si>
  <si>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</si>
  <si>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</si>
  <si>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</si>
  <si>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</si>
  <si>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</si>
  <si>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</si>
  <si>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</si>
  <si>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</si>
  <si>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XL180/100B</t>
  </si>
  <si>
    <t>未裁齐原因</t>
  </si>
  <si>
    <t>白色G02X</t>
  </si>
  <si>
    <t>已裁齐</t>
  </si>
  <si>
    <t>海冰蓝CN1X</t>
  </si>
  <si>
    <t>旭日橙AJ5X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</si>
  <si>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</si>
  <si>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海冰蓝：XL/180/3件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</si>
  <si>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</si>
  <si>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</si>
  <si>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</si>
  <si>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</si>
  <si>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</si>
  <si>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</si>
  <si>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1.领形欠圆顺，左右领高低，前领两侧直纹有轻度起皱</t>
  </si>
  <si>
    <t>2.接驳领冚双针线止口欠饱满</t>
  </si>
  <si>
    <t>3.肩膊左右长短</t>
  </si>
  <si>
    <t>4.上袖埋夹走势欠均 左右袖有笑口情况</t>
  </si>
  <si>
    <t>5.冚袖口衫脚 有宽窄 外露止口欠顺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</si>
  <si>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</si>
  <si>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</si>
  <si>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</si>
  <si>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</si>
  <si>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</si>
  <si>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</si>
  <si>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</si>
  <si>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</si>
  <si>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</si>
  <si>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</si>
  <si>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</si>
  <si>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</si>
  <si>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</si>
  <si>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</si>
  <si>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</si>
  <si>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</si>
  <si>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</si>
  <si>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</si>
  <si>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</si>
  <si>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</si>
  <si>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</si>
  <si>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</si>
  <si>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</si>
  <si>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</si>
  <si>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</si>
  <si>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165/88B</t>
  </si>
  <si>
    <t>170/92B</t>
  </si>
  <si>
    <t>175/96B</t>
  </si>
  <si>
    <t>180/100B</t>
  </si>
  <si>
    <t>洗前</t>
  </si>
  <si>
    <t>洗后</t>
  </si>
  <si>
    <t>后中长</t>
  </si>
  <si>
    <t>-1</t>
  </si>
  <si>
    <t>-0.5</t>
  </si>
  <si>
    <t>胸围</t>
  </si>
  <si>
    <t>+2</t>
  </si>
  <si>
    <t>-2</t>
  </si>
  <si>
    <t>下摆</t>
  </si>
  <si>
    <t>120</t>
  </si>
  <si>
    <t>-</t>
  </si>
  <si>
    <t>-3</t>
  </si>
  <si>
    <t>肩宽</t>
  </si>
  <si>
    <t>53.5</t>
  </si>
  <si>
    <t>+0.3</t>
  </si>
  <si>
    <t>-0.7</t>
  </si>
  <si>
    <t>肩点袖长</t>
  </si>
  <si>
    <t>26</t>
  </si>
  <si>
    <t>袖肥</t>
  </si>
  <si>
    <t>25</t>
  </si>
  <si>
    <t>-0.2</t>
  </si>
  <si>
    <t>袖口松量</t>
  </si>
  <si>
    <t>-0.4</t>
  </si>
  <si>
    <t>领宽</t>
  </si>
  <si>
    <t>-0.1</t>
  </si>
  <si>
    <t>领深</t>
  </si>
  <si>
    <t>+0.6</t>
  </si>
  <si>
    <t>领高</t>
  </si>
  <si>
    <t>备注：</t>
  </si>
  <si>
    <t xml:space="preserve">     初期请洗测2-3件，有问题的另加测量数量。</t>
  </si>
  <si>
    <t>验货时间：12-10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</si>
  <si>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</si>
  <si>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</si>
  <si>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</si>
  <si>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</si>
  <si>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</si>
  <si>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</si>
  <si>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</si>
  <si>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</si>
  <si>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</si>
  <si>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</si>
  <si>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</si>
  <si>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</si>
  <si>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</si>
  <si>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</si>
  <si>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</si>
  <si>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</si>
  <si>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</si>
  <si>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</si>
  <si>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</si>
  <si>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</si>
  <si>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</si>
  <si>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</si>
  <si>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</si>
  <si>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</si>
  <si>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</si>
  <si>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</si>
  <si>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</si>
  <si>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</si>
  <si>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</si>
  <si>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</si>
  <si>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</si>
  <si>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</si>
  <si>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</si>
  <si>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</si>
  <si>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</si>
  <si>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</si>
  <si>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</si>
  <si>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</si>
  <si>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</si>
  <si>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</si>
  <si>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</si>
  <si>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</si>
  <si>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</si>
  <si>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</si>
  <si>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</si>
  <si>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</si>
  <si>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</si>
  <si>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</si>
  <si>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</si>
  <si>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</si>
  <si>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</si>
  <si>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</si>
  <si>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</si>
  <si>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</si>
  <si>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</si>
  <si>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</si>
  <si>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</si>
  <si>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</si>
  <si>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</si>
  <si>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</si>
  <si>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</si>
  <si>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</si>
  <si>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</si>
  <si>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</si>
  <si>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</si>
  <si>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</si>
  <si>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</si>
  <si>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</si>
  <si>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</si>
  <si>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</si>
  <si>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</si>
  <si>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</si>
  <si>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</si>
  <si>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</si>
  <si>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</si>
  <si>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</si>
  <si>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</si>
  <si>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</si>
  <si>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</si>
  <si>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</si>
  <si>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</si>
  <si>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</si>
  <si>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</si>
  <si>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</si>
  <si>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</si>
  <si>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</si>
  <si>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</si>
  <si>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</si>
  <si>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</si>
  <si>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</si>
  <si>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</si>
  <si>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</si>
  <si>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</si>
  <si>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</si>
  <si>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</si>
  <si>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</si>
  <si>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</si>
  <si>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</si>
  <si>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</si>
  <si>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</si>
  <si>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</si>
  <si>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</si>
  <si>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</si>
  <si>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</si>
  <si>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</si>
  <si>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</si>
  <si>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</si>
  <si>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</si>
  <si>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</si>
  <si>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</si>
  <si>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</si>
  <si>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</si>
  <si>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</si>
  <si>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</si>
  <si>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</si>
  <si>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</si>
  <si>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</si>
  <si>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</si>
  <si>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</si>
  <si>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</si>
  <si>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</si>
  <si>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</si>
  <si>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</si>
  <si>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</si>
  <si>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</si>
  <si>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</si>
  <si>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</si>
  <si>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</si>
  <si>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</si>
  <si>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</si>
  <si>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</si>
  <si>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</si>
  <si>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</si>
  <si>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</si>
  <si>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</si>
  <si>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</si>
  <si>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</si>
  <si>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</si>
  <si>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</si>
  <si>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</si>
  <si>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</si>
  <si>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</si>
  <si>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</si>
  <si>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</si>
  <si>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</si>
  <si>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</si>
  <si>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</si>
  <si>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</si>
  <si>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</si>
  <si>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</si>
  <si>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</si>
  <si>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</si>
  <si>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</si>
  <si>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</si>
  <si>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</si>
  <si>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</si>
  <si>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</si>
  <si>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白色S/8  M/15  L/11 XL/8</t>
  </si>
  <si>
    <t>海冰蓝S/8  M/15  L/11  XL/8</t>
  </si>
  <si>
    <t>旭日橙S/8  M/15  L/10  XL/8</t>
  </si>
  <si>
    <t>情况说明：</t>
  </si>
  <si>
    <t xml:space="preserve">【问题点描述】  </t>
  </si>
  <si>
    <t>1.领驳口位止口大</t>
  </si>
  <si>
    <t>2.脏污</t>
  </si>
  <si>
    <t>3.领形不圆顺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</si>
  <si>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</si>
  <si>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</si>
  <si>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</si>
  <si>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</si>
  <si>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</si>
  <si>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</si>
  <si>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</si>
  <si>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</si>
  <si>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</si>
  <si>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</si>
  <si>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</si>
  <si>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</si>
  <si>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</si>
  <si>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</si>
  <si>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</si>
  <si>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</si>
  <si>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</si>
  <si>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</si>
  <si>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</si>
  <si>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</si>
  <si>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+1</t>
  </si>
  <si>
    <t>+0.2/-0.5</t>
  </si>
  <si>
    <t>+0.5</t>
  </si>
  <si>
    <t>-/-</t>
  </si>
  <si>
    <t>+2/+1</t>
  </si>
  <si>
    <t>+1/-</t>
  </si>
  <si>
    <t>+0.7/+0.2</t>
  </si>
  <si>
    <t>+0.3/+0.3</t>
  </si>
  <si>
    <t>-1.5/-</t>
  </si>
  <si>
    <t>-0.2/-0.2</t>
  </si>
  <si>
    <t>+0.4</t>
  </si>
  <si>
    <t>-/+0.2</t>
  </si>
  <si>
    <t>-/+0.4</t>
  </si>
  <si>
    <t>+0.6/+0.6</t>
  </si>
  <si>
    <t>+0.6/-</t>
  </si>
  <si>
    <t>验货时间：12-15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</si>
  <si>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</si>
  <si>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</si>
  <si>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</si>
  <si>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</si>
  <si>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</si>
  <si>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</si>
  <si>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</si>
  <si>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</si>
  <si>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</si>
  <si>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</si>
  <si>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</si>
  <si>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</si>
  <si>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</si>
  <si>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</si>
  <si>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</si>
  <si>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</si>
  <si>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</si>
  <si>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26B020</t>
  </si>
  <si>
    <t>海冰蓝</t>
  </si>
  <si>
    <t>新诚</t>
  </si>
  <si>
    <t>合格</t>
  </si>
  <si>
    <t>YES</t>
  </si>
  <si>
    <t>白色</t>
  </si>
  <si>
    <t>旭日橙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</si>
  <si>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</si>
  <si>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</si>
  <si>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</si>
  <si>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</si>
  <si>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</si>
  <si>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</si>
  <si>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</si>
  <si>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</si>
  <si>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</si>
  <si>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</si>
  <si>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</si>
  <si>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径向：- 2.5纬向-4.5</t>
  </si>
  <si>
    <t>径向：- 5.5纬向-8.5</t>
  </si>
  <si>
    <t>径向：- 3纬向-2</t>
  </si>
  <si>
    <t>制表时间：11-13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</si>
  <si>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</si>
  <si>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</si>
  <si>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</si>
  <si>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</si>
  <si>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</si>
  <si>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</si>
  <si>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</si>
  <si>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</si>
  <si>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</si>
  <si>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</si>
  <si>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</si>
  <si>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</si>
  <si>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</si>
  <si>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</si>
  <si>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</si>
  <si>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</si>
  <si>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</si>
  <si>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</si>
  <si>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</si>
  <si>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</si>
  <si>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</si>
  <si>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</si>
  <si>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</si>
  <si>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</si>
  <si>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</si>
  <si>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</si>
  <si>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</si>
  <si>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</si>
  <si>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</si>
  <si>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</si>
  <si>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</si>
  <si>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</si>
  <si>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</si>
  <si>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</si>
  <si>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</si>
  <si>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</si>
  <si>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</si>
  <si>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</si>
  <si>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</si>
  <si>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</si>
  <si>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</si>
  <si>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</si>
  <si>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数码+反光印+薄厚板</t>
  </si>
  <si>
    <t>洗测2次</t>
  </si>
  <si>
    <t>洗测3次</t>
  </si>
  <si>
    <t>后幅</t>
  </si>
  <si>
    <t>烫唛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</si>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</sst>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7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78" applyNumberFormat="0" applyAlignment="0" applyProtection="0">
      <alignment vertical="center"/>
    </xf>
    <xf numFmtId="0" fontId="51" fillId="9" borderId="79" applyNumberFormat="0" applyAlignment="0" applyProtection="0">
      <alignment vertical="center"/>
    </xf>
    <xf numFmtId="0" fontId="52" fillId="9" borderId="78" applyNumberFormat="0" applyAlignment="0" applyProtection="0">
      <alignment vertical="center"/>
    </xf>
    <xf numFmtId="0" fontId="53" fillId="10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3" fillId="0" borderId="2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7" fillId="0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49" fontId="13" fillId="3" borderId="2" xfId="51" applyNumberFormat="1" applyFont="1" applyFill="1" applyBorder="1" applyAlignment="1">
      <alignment horizontal="center" vertical="center"/>
    </xf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19" fillId="0" borderId="26" xfId="49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9" fillId="0" borderId="39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49" fontId="28" fillId="0" borderId="2" xfId="53" applyNumberFormat="1" applyFont="1" applyBorder="1">
      <alignment vertical="center"/>
    </xf>
    <xf numFmtId="177" fontId="29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29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29" fillId="3" borderId="2" xfId="52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9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6" fillId="0" borderId="48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32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50" xfId="49" applyFont="1" applyBorder="1" applyAlignment="1">
      <alignment vertical="center"/>
    </xf>
    <xf numFmtId="0" fontId="22" fillId="0" borderId="51" xfId="49" applyFont="1" applyBorder="1" applyAlignment="1">
      <alignment horizontal="center" vertical="center"/>
    </xf>
    <xf numFmtId="0" fontId="26" fillId="0" borderId="51" xfId="49" applyFont="1" applyBorder="1" applyAlignment="1">
      <alignment vertical="center"/>
    </xf>
    <xf numFmtId="0" fontId="22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6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1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26" fillId="0" borderId="54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26" fillId="0" borderId="57" xfId="49" applyFont="1" applyFill="1" applyBorder="1" applyAlignment="1">
      <alignment horizontal="left" vertical="center"/>
    </xf>
    <xf numFmtId="0" fontId="26" fillId="0" borderId="5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25" fillId="0" borderId="5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5" fillId="0" borderId="53" xfId="49" applyFont="1" applyBorder="1" applyAlignment="1">
      <alignment vertical="center"/>
    </xf>
    <xf numFmtId="0" fontId="19" fillId="0" borderId="54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19" fillId="0" borderId="54" xfId="49" applyFont="1" applyBorder="1" applyAlignment="1">
      <alignment vertical="center"/>
    </xf>
    <xf numFmtId="0" fontId="25" fillId="0" borderId="54" xfId="49" applyFont="1" applyBorder="1" applyAlignment="1">
      <alignment vertical="center"/>
    </xf>
    <xf numFmtId="0" fontId="25" fillId="0" borderId="53" xfId="49" applyFont="1" applyBorder="1" applyAlignment="1">
      <alignment horizontal="center" vertical="center"/>
    </xf>
    <xf numFmtId="0" fontId="29" fillId="0" borderId="54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28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2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53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61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9" fillId="0" borderId="6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8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5" fillId="0" borderId="51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64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29" fillId="0" borderId="58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8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29" fillId="0" borderId="65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64" xfId="49" applyFont="1" applyBorder="1" applyAlignment="1">
      <alignment horizontal="center" vertical="center"/>
    </xf>
    <xf numFmtId="0" fontId="29" fillId="0" borderId="64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64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7" fillId="0" borderId="6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6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12700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987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4592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5622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2882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6702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6702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288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6702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21182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1182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609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1182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2122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132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2132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17780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431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6092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6092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2132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2122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2122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0342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3677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60502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50800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50800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50800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50800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50800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50165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50165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50165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50165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50165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5" customWidth="1"/>
    <col min="3" max="3" width="10.1666666666667" customWidth="1"/>
  </cols>
  <sheetData>
    <row r="1" ht="21" customHeight="1" spans="1:2">
      <c r="A1" s="416"/>
      <c r="B1" s="417" t="s">
        <v>0</v>
      </c>
    </row>
    <row r="2" spans="1:2">
      <c r="A2" s="10">
        <v>1</v>
      </c>
      <c r="B2" s="418" t="s">
        <v>1</v>
      </c>
    </row>
    <row r="3" spans="1:2">
      <c r="A3" s="10">
        <v>2</v>
      </c>
      <c r="B3" s="418" t="s">
        <v>2</v>
      </c>
    </row>
    <row r="4" spans="1:2">
      <c r="A4" s="10">
        <v>3</v>
      </c>
      <c r="B4" s="418" t="s">
        <v>3</v>
      </c>
    </row>
    <row r="5" spans="1:2">
      <c r="A5" s="10">
        <v>4</v>
      </c>
      <c r="B5" s="418" t="s">
        <v>4</v>
      </c>
    </row>
    <row r="6" spans="1:2">
      <c r="A6" s="10">
        <v>5</v>
      </c>
      <c r="B6" s="418" t="s">
        <v>5</v>
      </c>
    </row>
    <row r="7" spans="1:2">
      <c r="A7" s="10">
        <v>6</v>
      </c>
      <c r="B7" s="418" t="s">
        <v>6</v>
      </c>
    </row>
    <row r="8" s="414" customFormat="1" ht="15" customHeight="1" spans="1:2">
      <c r="A8" s="419">
        <v>7</v>
      </c>
      <c r="B8" s="420" t="s">
        <v>7</v>
      </c>
    </row>
    <row r="9" ht="19" customHeight="1" spans="1:2">
      <c r="A9" s="416"/>
      <c r="B9" s="421" t="s">
        <v>8</v>
      </c>
    </row>
    <row r="10" ht="16" customHeight="1" spans="1:2">
      <c r="A10" s="10">
        <v>1</v>
      </c>
      <c r="B10" s="422" t="s">
        <v>9</v>
      </c>
    </row>
    <row r="11" spans="1:2">
      <c r="A11" s="10">
        <v>2</v>
      </c>
      <c r="B11" s="418" t="s">
        <v>10</v>
      </c>
    </row>
    <row r="12" spans="1:2">
      <c r="A12" s="10">
        <v>3</v>
      </c>
      <c r="B12" s="420" t="s">
        <v>11</v>
      </c>
    </row>
    <row r="13" spans="1:2">
      <c r="A13" s="10">
        <v>4</v>
      </c>
      <c r="B13" s="418" t="s">
        <v>12</v>
      </c>
    </row>
    <row r="14" spans="1:2">
      <c r="A14" s="10">
        <v>5</v>
      </c>
      <c r="B14" s="418" t="s">
        <v>13</v>
      </c>
    </row>
    <row r="15" spans="1:2">
      <c r="A15" s="10">
        <v>6</v>
      </c>
      <c r="B15" s="418" t="s">
        <v>14</v>
      </c>
    </row>
    <row r="16" spans="1:2">
      <c r="A16" s="10">
        <v>7</v>
      </c>
      <c r="B16" s="418" t="s">
        <v>15</v>
      </c>
    </row>
    <row r="17" spans="1:2">
      <c r="A17" s="10">
        <v>8</v>
      </c>
      <c r="B17" s="418" t="s">
        <v>16</v>
      </c>
    </row>
    <row r="18" spans="1:2">
      <c r="A18" s="10">
        <v>9</v>
      </c>
      <c r="B18" s="418" t="s">
        <v>17</v>
      </c>
    </row>
    <row r="19" spans="1:2">
      <c r="A19" s="10"/>
      <c r="B19" s="418"/>
    </row>
    <row r="20" ht="20.25" spans="1:2">
      <c r="A20" s="416"/>
      <c r="B20" s="417" t="s">
        <v>18</v>
      </c>
    </row>
    <row r="21" spans="1:2">
      <c r="A21" s="10">
        <v>1</v>
      </c>
      <c r="B21" s="423" t="s">
        <v>19</v>
      </c>
    </row>
    <row r="22" spans="1:2">
      <c r="A22" s="10">
        <v>2</v>
      </c>
      <c r="B22" s="418" t="s">
        <v>20</v>
      </c>
    </row>
    <row r="23" spans="1:2">
      <c r="A23" s="10">
        <v>3</v>
      </c>
      <c r="B23" s="418" t="s">
        <v>21</v>
      </c>
    </row>
    <row r="24" spans="1:2">
      <c r="A24" s="10">
        <v>4</v>
      </c>
      <c r="B24" s="418" t="s">
        <v>22</v>
      </c>
    </row>
    <row r="25" spans="1:2">
      <c r="A25" s="10">
        <v>5</v>
      </c>
      <c r="B25" s="418" t="s">
        <v>23</v>
      </c>
    </row>
    <row r="26" spans="1:2">
      <c r="A26" s="10">
        <v>6</v>
      </c>
      <c r="B26" s="418" t="s">
        <v>24</v>
      </c>
    </row>
    <row r="27" spans="1:2">
      <c r="A27" s="10">
        <v>7</v>
      </c>
      <c r="B27" s="418" t="s">
        <v>25</v>
      </c>
    </row>
    <row r="28" spans="1:2">
      <c r="A28" s="10"/>
      <c r="B28" s="418"/>
    </row>
    <row r="29" ht="20.25" spans="1:2">
      <c r="A29" s="416"/>
      <c r="B29" s="417" t="s">
        <v>26</v>
      </c>
    </row>
    <row r="30" spans="1:2">
      <c r="A30" s="10">
        <v>1</v>
      </c>
      <c r="B30" s="423" t="s">
        <v>27</v>
      </c>
    </row>
    <row r="31" spans="1:2">
      <c r="A31" s="10">
        <v>2</v>
      </c>
      <c r="B31" s="418" t="s">
        <v>28</v>
      </c>
    </row>
    <row r="32" spans="1:2">
      <c r="A32" s="10">
        <v>3</v>
      </c>
      <c r="B32" s="418" t="s">
        <v>29</v>
      </c>
    </row>
    <row r="33" ht="28.5" spans="1:2">
      <c r="A33" s="10">
        <v>4</v>
      </c>
      <c r="B33" s="418" t="s">
        <v>30</v>
      </c>
    </row>
    <row r="34" spans="1:2">
      <c r="A34" s="10">
        <v>5</v>
      </c>
      <c r="B34" s="418" t="s">
        <v>31</v>
      </c>
    </row>
    <row r="35" spans="1:2">
      <c r="A35" s="10">
        <v>6</v>
      </c>
      <c r="B35" s="418" t="s">
        <v>32</v>
      </c>
    </row>
    <row r="36" spans="1:2">
      <c r="A36" s="10">
        <v>7</v>
      </c>
      <c r="B36" s="418" t="s">
        <v>33</v>
      </c>
    </row>
    <row r="37" spans="1:2">
      <c r="A37" s="10"/>
      <c r="B37" s="418"/>
    </row>
    <row r="39" spans="1:2">
      <c r="A39" s="424" t="s">
        <v>34</v>
      </c>
      <c r="B39" s="4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394</v>
      </c>
      <c r="B2" s="5" t="s">
        <v>395</v>
      </c>
      <c r="C2" s="5" t="s">
        <v>396</v>
      </c>
      <c r="D2" s="5" t="s">
        <v>397</v>
      </c>
      <c r="E2" s="5" t="s">
        <v>398</v>
      </c>
      <c r="F2" s="5" t="s">
        <v>399</v>
      </c>
      <c r="G2" s="5" t="s">
        <v>400</v>
      </c>
      <c r="H2" s="5" t="s">
        <v>401</v>
      </c>
      <c r="I2" s="4" t="s">
        <v>402</v>
      </c>
      <c r="J2" s="4" t="s">
        <v>403</v>
      </c>
      <c r="K2" s="4" t="s">
        <v>404</v>
      </c>
      <c r="L2" s="4" t="s">
        <v>405</v>
      </c>
      <c r="M2" s="4" t="s">
        <v>406</v>
      </c>
      <c r="N2" s="57" t="s">
        <v>407</v>
      </c>
      <c r="O2" s="5" t="s">
        <v>408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409</v>
      </c>
      <c r="J3" s="4" t="s">
        <v>409</v>
      </c>
      <c r="K3" s="4" t="s">
        <v>409</v>
      </c>
      <c r="L3" s="4" t="s">
        <v>409</v>
      </c>
      <c r="M3" s="4" t="s">
        <v>409</v>
      </c>
      <c r="N3" s="58"/>
      <c r="O3" s="21"/>
    </row>
    <row r="4" s="55" customFormat="1" spans="1:16">
      <c r="A4" s="7">
        <v>1</v>
      </c>
      <c r="B4" s="8">
        <v>25090382</v>
      </c>
      <c r="C4" s="7" t="s">
        <v>410</v>
      </c>
      <c r="D4" s="7" t="s">
        <v>411</v>
      </c>
      <c r="E4" s="7" t="s">
        <v>62</v>
      </c>
      <c r="F4" s="7" t="s">
        <v>412</v>
      </c>
      <c r="G4" s="7" t="s">
        <v>413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414</v>
      </c>
      <c r="P4" s="60"/>
    </row>
    <row r="5" s="55" customFormat="1" spans="1:16">
      <c r="A5" s="7">
        <v>2</v>
      </c>
      <c r="B5" s="8">
        <v>25090380</v>
      </c>
      <c r="C5" s="7" t="s">
        <v>410</v>
      </c>
      <c r="D5" s="7" t="s">
        <v>415</v>
      </c>
      <c r="E5" s="7" t="s">
        <v>62</v>
      </c>
      <c r="F5" s="7" t="s">
        <v>412</v>
      </c>
      <c r="G5" s="7" t="s">
        <v>413</v>
      </c>
      <c r="H5" s="9"/>
      <c r="I5" s="9">
        <v>0</v>
      </c>
      <c r="J5" s="9">
        <v>1</v>
      </c>
      <c r="K5" s="9">
        <v>1</v>
      </c>
      <c r="L5" s="9">
        <v>0</v>
      </c>
      <c r="M5" s="9">
        <v>1</v>
      </c>
      <c r="N5" s="59"/>
      <c r="O5" s="7" t="s">
        <v>414</v>
      </c>
      <c r="P5" s="60"/>
    </row>
    <row r="6" s="55" customFormat="1" spans="1:16">
      <c r="A6" s="7">
        <v>3</v>
      </c>
      <c r="B6" s="8">
        <v>25090383</v>
      </c>
      <c r="C6" s="7" t="s">
        <v>410</v>
      </c>
      <c r="D6" s="7" t="s">
        <v>416</v>
      </c>
      <c r="E6" s="7" t="s">
        <v>62</v>
      </c>
      <c r="F6" s="7" t="s">
        <v>412</v>
      </c>
      <c r="G6" s="7" t="s">
        <v>413</v>
      </c>
      <c r="H6" s="9"/>
      <c r="I6" s="9">
        <v>1</v>
      </c>
      <c r="J6" s="9">
        <v>0</v>
      </c>
      <c r="K6" s="9">
        <v>1</v>
      </c>
      <c r="L6" s="9">
        <v>1</v>
      </c>
      <c r="M6" s="9">
        <v>0</v>
      </c>
      <c r="N6" s="59"/>
      <c r="O6" s="7" t="s">
        <v>414</v>
      </c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417</v>
      </c>
      <c r="B12" s="12"/>
      <c r="C12" s="12"/>
      <c r="D12" s="13"/>
      <c r="E12" s="14"/>
      <c r="F12" s="30"/>
      <c r="G12" s="30"/>
      <c r="H12" s="30"/>
      <c r="I12" s="15"/>
      <c r="J12" s="11" t="s">
        <v>418</v>
      </c>
      <c r="K12" s="12"/>
      <c r="L12" s="12"/>
      <c r="M12" s="13"/>
      <c r="N12" s="62"/>
      <c r="O12" s="19"/>
    </row>
    <row r="13" ht="33" customHeight="1" spans="1:15">
      <c r="A13" s="16" t="s">
        <v>419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4" t="s">
        <v>421</v>
      </c>
      <c r="H2" s="4"/>
      <c r="I2" s="4" t="s">
        <v>422</v>
      </c>
      <c r="J2" s="4"/>
      <c r="K2" s="20" t="s">
        <v>423</v>
      </c>
      <c r="L2" s="52" t="s">
        <v>424</v>
      </c>
      <c r="M2" s="23" t="s">
        <v>425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426</v>
      </c>
      <c r="H3" s="4" t="s">
        <v>427</v>
      </c>
      <c r="I3" s="4" t="s">
        <v>426</v>
      </c>
      <c r="J3" s="4" t="s">
        <v>427</v>
      </c>
      <c r="K3" s="22"/>
      <c r="L3" s="53"/>
      <c r="M3" s="24"/>
    </row>
    <row r="4" spans="1:13">
      <c r="A4" s="6">
        <v>1</v>
      </c>
      <c r="B4" s="7"/>
      <c r="C4" s="8">
        <v>25090382</v>
      </c>
      <c r="D4" s="7" t="s">
        <v>410</v>
      </c>
      <c r="E4" s="7" t="s">
        <v>411</v>
      </c>
      <c r="F4" s="7" t="s">
        <v>62</v>
      </c>
      <c r="G4" s="50">
        <v>-0.5</v>
      </c>
      <c r="H4" s="50">
        <v>0</v>
      </c>
      <c r="I4" s="50">
        <v>-2</v>
      </c>
      <c r="J4" s="50">
        <v>-4.5</v>
      </c>
      <c r="K4" s="9" t="s">
        <v>428</v>
      </c>
      <c r="L4" s="9" t="s">
        <v>414</v>
      </c>
      <c r="M4" s="9" t="s">
        <v>414</v>
      </c>
    </row>
    <row r="5" spans="1:13">
      <c r="A5" s="6">
        <v>2</v>
      </c>
      <c r="B5" s="7"/>
      <c r="C5" s="8">
        <v>25090380</v>
      </c>
      <c r="D5" s="7" t="s">
        <v>410</v>
      </c>
      <c r="E5" s="7" t="s">
        <v>415</v>
      </c>
      <c r="F5" s="7" t="s">
        <v>62</v>
      </c>
      <c r="G5" s="50">
        <v>-4.5</v>
      </c>
      <c r="H5" s="50">
        <v>-4.5</v>
      </c>
      <c r="I5" s="50">
        <v>-1</v>
      </c>
      <c r="J5" s="50">
        <v>-4</v>
      </c>
      <c r="K5" s="9" t="s">
        <v>429</v>
      </c>
      <c r="L5" s="9"/>
      <c r="M5" s="9"/>
    </row>
    <row r="6" spans="1:13">
      <c r="A6" s="6">
        <v>3</v>
      </c>
      <c r="B6" s="7"/>
      <c r="C6" s="8">
        <v>25090383</v>
      </c>
      <c r="D6" s="7" t="s">
        <v>410</v>
      </c>
      <c r="E6" s="7" t="s">
        <v>416</v>
      </c>
      <c r="F6" s="7" t="s">
        <v>62</v>
      </c>
      <c r="G6" s="50">
        <v>0</v>
      </c>
      <c r="H6" s="50">
        <v>0</v>
      </c>
      <c r="I6" s="50">
        <v>-3</v>
      </c>
      <c r="J6" s="50">
        <v>-2</v>
      </c>
      <c r="K6" s="9" t="s">
        <v>430</v>
      </c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431</v>
      </c>
      <c r="B12" s="12"/>
      <c r="C12" s="12"/>
      <c r="D12" s="12"/>
      <c r="E12" s="13"/>
      <c r="F12" s="14"/>
      <c r="G12" s="15"/>
      <c r="H12" s="11" t="s">
        <v>418</v>
      </c>
      <c r="I12" s="12"/>
      <c r="J12" s="12"/>
      <c r="K12" s="13"/>
      <c r="L12" s="54"/>
      <c r="M12" s="19"/>
    </row>
    <row r="13" ht="32" customHeight="1" spans="1:13">
      <c r="A13" s="16" t="s">
        <v>432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G24" sqref="G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31" t="s">
        <v>435</v>
      </c>
      <c r="H2" s="32"/>
      <c r="I2" s="48"/>
      <c r="J2" s="31" t="s">
        <v>436</v>
      </c>
      <c r="K2" s="32"/>
      <c r="L2" s="48"/>
      <c r="M2" s="31" t="s">
        <v>437</v>
      </c>
      <c r="N2" s="32"/>
      <c r="O2" s="48"/>
      <c r="P2" s="31" t="s">
        <v>438</v>
      </c>
      <c r="Q2" s="32"/>
      <c r="R2" s="48"/>
      <c r="S2" s="32" t="s">
        <v>439</v>
      </c>
      <c r="T2" s="32"/>
      <c r="U2" s="48"/>
      <c r="V2" s="26" t="s">
        <v>440</v>
      </c>
      <c r="W2" s="26" t="s">
        <v>408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441</v>
      </c>
      <c r="H3" s="4" t="s">
        <v>67</v>
      </c>
      <c r="I3" s="4" t="s">
        <v>399</v>
      </c>
      <c r="J3" s="4" t="s">
        <v>441</v>
      </c>
      <c r="K3" s="4" t="s">
        <v>67</v>
      </c>
      <c r="L3" s="4" t="s">
        <v>399</v>
      </c>
      <c r="M3" s="4" t="s">
        <v>441</v>
      </c>
      <c r="N3" s="4" t="s">
        <v>67</v>
      </c>
      <c r="O3" s="4" t="s">
        <v>399</v>
      </c>
      <c r="P3" s="4" t="s">
        <v>441</v>
      </c>
      <c r="Q3" s="4" t="s">
        <v>67</v>
      </c>
      <c r="R3" s="4" t="s">
        <v>399</v>
      </c>
      <c r="S3" s="4" t="s">
        <v>441</v>
      </c>
      <c r="T3" s="4" t="s">
        <v>67</v>
      </c>
      <c r="U3" s="4" t="s">
        <v>399</v>
      </c>
      <c r="V3" s="49"/>
      <c r="W3" s="49"/>
    </row>
    <row r="4" spans="1:23">
      <c r="A4" s="34" t="s">
        <v>442</v>
      </c>
      <c r="B4" s="35" t="s">
        <v>443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444</v>
      </c>
      <c r="H5" s="32"/>
      <c r="I5" s="48"/>
      <c r="J5" s="31" t="s">
        <v>445</v>
      </c>
      <c r="K5" s="32"/>
      <c r="L5" s="48"/>
      <c r="M5" s="31" t="s">
        <v>446</v>
      </c>
      <c r="N5" s="32"/>
      <c r="O5" s="48"/>
      <c r="P5" s="31" t="s">
        <v>447</v>
      </c>
      <c r="Q5" s="32"/>
      <c r="R5" s="48"/>
      <c r="S5" s="32" t="s">
        <v>448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441</v>
      </c>
      <c r="H6" s="4" t="s">
        <v>67</v>
      </c>
      <c r="I6" s="4" t="s">
        <v>399</v>
      </c>
      <c r="J6" s="4" t="s">
        <v>441</v>
      </c>
      <c r="K6" s="4" t="s">
        <v>67</v>
      </c>
      <c r="L6" s="4" t="s">
        <v>399</v>
      </c>
      <c r="M6" s="4" t="s">
        <v>441</v>
      </c>
      <c r="N6" s="4" t="s">
        <v>67</v>
      </c>
      <c r="O6" s="4" t="s">
        <v>399</v>
      </c>
      <c r="P6" s="4" t="s">
        <v>441</v>
      </c>
      <c r="Q6" s="4" t="s">
        <v>67</v>
      </c>
      <c r="R6" s="4" t="s">
        <v>399</v>
      </c>
      <c r="S6" s="4" t="s">
        <v>441</v>
      </c>
      <c r="T6" s="4" t="s">
        <v>67</v>
      </c>
      <c r="U6" s="4" t="s">
        <v>399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449</v>
      </c>
      <c r="B11" s="12"/>
      <c r="C11" s="12"/>
      <c r="D11" s="12"/>
      <c r="E11" s="13"/>
      <c r="F11" s="14"/>
      <c r="G11" s="15"/>
      <c r="H11" s="30"/>
      <c r="I11" s="30"/>
      <c r="J11" s="11" t="s">
        <v>450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451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453</v>
      </c>
      <c r="B2" s="26" t="s">
        <v>395</v>
      </c>
      <c r="C2" s="26" t="s">
        <v>396</v>
      </c>
      <c r="D2" s="26" t="s">
        <v>397</v>
      </c>
      <c r="E2" s="26" t="s">
        <v>398</v>
      </c>
      <c r="F2" s="26" t="s">
        <v>399</v>
      </c>
      <c r="G2" s="25" t="s">
        <v>454</v>
      </c>
      <c r="H2" s="25" t="s">
        <v>455</v>
      </c>
      <c r="I2" s="25" t="s">
        <v>456</v>
      </c>
      <c r="J2" s="25" t="s">
        <v>455</v>
      </c>
      <c r="K2" s="25" t="s">
        <v>457</v>
      </c>
      <c r="L2" s="25" t="s">
        <v>455</v>
      </c>
      <c r="M2" s="26" t="s">
        <v>440</v>
      </c>
      <c r="N2" s="26" t="s">
        <v>408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453</v>
      </c>
      <c r="B4" s="28" t="s">
        <v>458</v>
      </c>
      <c r="C4" s="28" t="s">
        <v>441</v>
      </c>
      <c r="D4" s="28" t="s">
        <v>397</v>
      </c>
      <c r="E4" s="26" t="s">
        <v>398</v>
      </c>
      <c r="F4" s="26" t="s">
        <v>399</v>
      </c>
      <c r="G4" s="25" t="s">
        <v>454</v>
      </c>
      <c r="H4" s="25" t="s">
        <v>455</v>
      </c>
      <c r="I4" s="25" t="s">
        <v>456</v>
      </c>
      <c r="J4" s="25" t="s">
        <v>455</v>
      </c>
      <c r="K4" s="25" t="s">
        <v>457</v>
      </c>
      <c r="L4" s="25" t="s">
        <v>455</v>
      </c>
      <c r="M4" s="26" t="s">
        <v>440</v>
      </c>
      <c r="N4" s="26" t="s">
        <v>408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449</v>
      </c>
      <c r="B11" s="12"/>
      <c r="C11" s="12"/>
      <c r="D11" s="13"/>
      <c r="E11" s="14"/>
      <c r="F11" s="30"/>
      <c r="G11" s="15"/>
      <c r="H11" s="30"/>
      <c r="I11" s="11" t="s">
        <v>460</v>
      </c>
      <c r="J11" s="12"/>
      <c r="K11" s="12"/>
      <c r="L11" s="12"/>
      <c r="M11" s="12"/>
      <c r="N11" s="19"/>
    </row>
    <row r="12" ht="48" customHeight="1" spans="1:14">
      <c r="A12" s="16" t="s">
        <v>461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9" sqref="H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394</v>
      </c>
      <c r="B2" s="5" t="s">
        <v>399</v>
      </c>
      <c r="C2" s="5" t="s">
        <v>441</v>
      </c>
      <c r="D2" s="5" t="s">
        <v>397</v>
      </c>
      <c r="E2" s="5" t="s">
        <v>398</v>
      </c>
      <c r="F2" s="4" t="s">
        <v>463</v>
      </c>
      <c r="G2" s="4" t="s">
        <v>422</v>
      </c>
      <c r="H2" s="20" t="s">
        <v>423</v>
      </c>
      <c r="I2" s="23" t="s">
        <v>425</v>
      </c>
    </row>
    <row r="3" s="1" customFormat="1" ht="16.5" spans="1:9">
      <c r="A3" s="4"/>
      <c r="B3" s="21"/>
      <c r="C3" s="21"/>
      <c r="D3" s="21"/>
      <c r="E3" s="21"/>
      <c r="F3" s="4" t="s">
        <v>464</v>
      </c>
      <c r="G3" s="4" t="s">
        <v>426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465</v>
      </c>
      <c r="B12" s="12"/>
      <c r="C12" s="12"/>
      <c r="D12" s="13"/>
      <c r="E12" s="14"/>
      <c r="F12" s="11" t="s">
        <v>466</v>
      </c>
      <c r="G12" s="12"/>
      <c r="H12" s="13"/>
      <c r="I12" s="19"/>
    </row>
    <row r="13" ht="32" customHeight="1" spans="1:9">
      <c r="A13" s="16" t="s">
        <v>467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1"/>
  <sheetViews>
    <sheetView workbookViewId="0">
      <selection activeCell="N5" sqref="N5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20.5" customWidth="1"/>
    <col min="9" max="9" width="14" customWidth="1"/>
    <col min="10" max="10" width="11.5" customWidth="1"/>
  </cols>
  <sheetData>
    <row r="1" ht="29.25" spans="1:10">
      <c r="A1" s="3" t="s">
        <v>468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399</v>
      </c>
      <c r="C2" s="5" t="s">
        <v>395</v>
      </c>
      <c r="D2" s="5" t="s">
        <v>396</v>
      </c>
      <c r="E2" s="5" t="s">
        <v>397</v>
      </c>
      <c r="F2" s="5" t="s">
        <v>398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440</v>
      </c>
      <c r="L2" s="5" t="s">
        <v>408</v>
      </c>
    </row>
    <row r="3" spans="1:12">
      <c r="A3" s="6" t="s">
        <v>442</v>
      </c>
      <c r="B3" s="7" t="s">
        <v>412</v>
      </c>
      <c r="C3" s="8">
        <v>25090382</v>
      </c>
      <c r="D3" s="7" t="s">
        <v>410</v>
      </c>
      <c r="E3" s="7" t="s">
        <v>411</v>
      </c>
      <c r="F3" s="7" t="s">
        <v>62</v>
      </c>
      <c r="G3" s="9" t="s">
        <v>473</v>
      </c>
      <c r="H3" s="9" t="s">
        <v>474</v>
      </c>
      <c r="I3" s="18"/>
      <c r="J3" s="18"/>
      <c r="K3" s="9" t="s">
        <v>413</v>
      </c>
      <c r="L3" s="9" t="s">
        <v>414</v>
      </c>
    </row>
    <row r="4" spans="1:12">
      <c r="A4" s="6" t="s">
        <v>475</v>
      </c>
      <c r="B4" s="7" t="s">
        <v>412</v>
      </c>
      <c r="C4" s="8">
        <v>25090380</v>
      </c>
      <c r="D4" s="7" t="s">
        <v>410</v>
      </c>
      <c r="E4" s="7" t="s">
        <v>415</v>
      </c>
      <c r="F4" s="7" t="s">
        <v>62</v>
      </c>
      <c r="G4" s="9" t="s">
        <v>473</v>
      </c>
      <c r="H4" s="9" t="s">
        <v>474</v>
      </c>
      <c r="I4" s="18"/>
      <c r="J4" s="18"/>
      <c r="K4" s="9" t="s">
        <v>413</v>
      </c>
      <c r="L4" s="9" t="s">
        <v>414</v>
      </c>
    </row>
    <row r="5" spans="1:12">
      <c r="A5" s="6" t="s">
        <v>475</v>
      </c>
      <c r="B5" s="7" t="s">
        <v>412</v>
      </c>
      <c r="C5" s="8">
        <v>25090383</v>
      </c>
      <c r="D5" s="7" t="s">
        <v>410</v>
      </c>
      <c r="E5" s="7" t="s">
        <v>416</v>
      </c>
      <c r="F5" s="7" t="s">
        <v>62</v>
      </c>
      <c r="G5" s="9" t="s">
        <v>473</v>
      </c>
      <c r="H5" s="9" t="s">
        <v>474</v>
      </c>
      <c r="I5" s="18"/>
      <c r="J5" s="18"/>
      <c r="K5" s="9" t="s">
        <v>413</v>
      </c>
      <c r="L5" s="9" t="s">
        <v>414</v>
      </c>
    </row>
    <row r="6" spans="1:12">
      <c r="A6" s="6" t="s">
        <v>476</v>
      </c>
      <c r="B6" s="7" t="s">
        <v>412</v>
      </c>
      <c r="C6" s="8">
        <v>25090382</v>
      </c>
      <c r="D6" s="7" t="s">
        <v>410</v>
      </c>
      <c r="E6" s="7" t="s">
        <v>411</v>
      </c>
      <c r="F6" s="7" t="s">
        <v>62</v>
      </c>
      <c r="G6" s="9" t="s">
        <v>477</v>
      </c>
      <c r="H6" s="9" t="s">
        <v>478</v>
      </c>
      <c r="I6" s="18"/>
      <c r="J6" s="18"/>
      <c r="K6" s="9" t="s">
        <v>413</v>
      </c>
      <c r="L6" s="9" t="s">
        <v>414</v>
      </c>
    </row>
    <row r="7" spans="1:12">
      <c r="A7" s="6" t="s">
        <v>479</v>
      </c>
      <c r="B7" s="7" t="s">
        <v>412</v>
      </c>
      <c r="C7" s="8">
        <v>25090380</v>
      </c>
      <c r="D7" s="7" t="s">
        <v>410</v>
      </c>
      <c r="E7" s="7" t="s">
        <v>415</v>
      </c>
      <c r="F7" s="7" t="s">
        <v>62</v>
      </c>
      <c r="G7" s="9" t="s">
        <v>477</v>
      </c>
      <c r="H7" s="9" t="s">
        <v>478</v>
      </c>
      <c r="I7" s="18"/>
      <c r="J7" s="18"/>
      <c r="K7" s="9" t="s">
        <v>413</v>
      </c>
      <c r="L7" s="9" t="s">
        <v>414</v>
      </c>
    </row>
    <row r="8" spans="1:12">
      <c r="A8" s="6" t="s">
        <v>479</v>
      </c>
      <c r="B8" s="7" t="s">
        <v>412</v>
      </c>
      <c r="C8" s="8">
        <v>25090383</v>
      </c>
      <c r="D8" s="7" t="s">
        <v>410</v>
      </c>
      <c r="E8" s="7" t="s">
        <v>416</v>
      </c>
      <c r="F8" s="7" t="s">
        <v>62</v>
      </c>
      <c r="G8" s="9" t="s">
        <v>477</v>
      </c>
      <c r="H8" s="9" t="s">
        <v>478</v>
      </c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1" t="s">
        <v>465</v>
      </c>
      <c r="B10" s="12"/>
      <c r="C10" s="12"/>
      <c r="D10" s="12"/>
      <c r="E10" s="13"/>
      <c r="F10" s="14"/>
      <c r="G10" s="15"/>
      <c r="H10" s="11" t="s">
        <v>480</v>
      </c>
      <c r="I10" s="12"/>
      <c r="J10" s="12"/>
      <c r="K10" s="12"/>
      <c r="L10" s="19"/>
    </row>
    <row r="11" ht="67" customHeight="1" spans="1:12">
      <c r="A11" s="16" t="s">
        <v>481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4" t="s">
        <v>35</v>
      </c>
      <c r="C2" s="395"/>
      <c r="D2" s="395"/>
      <c r="E2" s="395"/>
      <c r="F2" s="395"/>
      <c r="G2" s="395"/>
      <c r="H2" s="395"/>
      <c r="I2" s="409"/>
    </row>
    <row r="3" ht="28" customHeight="1" spans="2:9">
      <c r="B3" s="396"/>
      <c r="C3" s="397"/>
      <c r="D3" s="398" t="s">
        <v>36</v>
      </c>
      <c r="E3" s="399"/>
      <c r="F3" s="400" t="s">
        <v>37</v>
      </c>
      <c r="G3" s="401"/>
      <c r="H3" s="398" t="s">
        <v>38</v>
      </c>
      <c r="I3" s="410"/>
    </row>
    <row r="4" ht="28" customHeight="1" spans="2:9">
      <c r="B4" s="396" t="s">
        <v>39</v>
      </c>
      <c r="C4" s="397" t="s">
        <v>40</v>
      </c>
      <c r="D4" s="397" t="s">
        <v>41</v>
      </c>
      <c r="E4" s="397" t="s">
        <v>42</v>
      </c>
      <c r="F4" s="402" t="s">
        <v>41</v>
      </c>
      <c r="G4" s="402" t="s">
        <v>42</v>
      </c>
      <c r="H4" s="397" t="s">
        <v>41</v>
      </c>
      <c r="I4" s="411" t="s">
        <v>42</v>
      </c>
    </row>
    <row r="5" ht="28" customHeight="1" spans="2:9">
      <c r="B5" s="403" t="s">
        <v>43</v>
      </c>
      <c r="C5" s="10">
        <v>13</v>
      </c>
      <c r="D5" s="10">
        <v>0</v>
      </c>
      <c r="E5" s="10">
        <v>1</v>
      </c>
      <c r="F5" s="404">
        <v>0</v>
      </c>
      <c r="G5" s="404">
        <v>1</v>
      </c>
      <c r="H5" s="10">
        <v>1</v>
      </c>
      <c r="I5" s="412">
        <v>2</v>
      </c>
    </row>
    <row r="6" ht="28" customHeight="1" spans="2:9">
      <c r="B6" s="403" t="s">
        <v>44</v>
      </c>
      <c r="C6" s="10">
        <v>20</v>
      </c>
      <c r="D6" s="10">
        <v>0</v>
      </c>
      <c r="E6" s="10">
        <v>1</v>
      </c>
      <c r="F6" s="404">
        <v>1</v>
      </c>
      <c r="G6" s="404">
        <v>2</v>
      </c>
      <c r="H6" s="10">
        <v>2</v>
      </c>
      <c r="I6" s="412">
        <v>3</v>
      </c>
    </row>
    <row r="7" ht="28" customHeight="1" spans="2:9">
      <c r="B7" s="403" t="s">
        <v>45</v>
      </c>
      <c r="C7" s="10">
        <v>32</v>
      </c>
      <c r="D7" s="10">
        <v>0</v>
      </c>
      <c r="E7" s="10">
        <v>1</v>
      </c>
      <c r="F7" s="404">
        <v>2</v>
      </c>
      <c r="G7" s="404">
        <v>3</v>
      </c>
      <c r="H7" s="10">
        <v>3</v>
      </c>
      <c r="I7" s="412">
        <v>4</v>
      </c>
    </row>
    <row r="8" ht="28" customHeight="1" spans="2:9">
      <c r="B8" s="403" t="s">
        <v>46</v>
      </c>
      <c r="C8" s="10">
        <v>50</v>
      </c>
      <c r="D8" s="10">
        <v>1</v>
      </c>
      <c r="E8" s="10">
        <v>2</v>
      </c>
      <c r="F8" s="404">
        <v>3</v>
      </c>
      <c r="G8" s="404">
        <v>4</v>
      </c>
      <c r="H8" s="10">
        <v>5</v>
      </c>
      <c r="I8" s="412">
        <v>6</v>
      </c>
    </row>
    <row r="9" ht="28" customHeight="1" spans="2:9">
      <c r="B9" s="403" t="s">
        <v>47</v>
      </c>
      <c r="C9" s="10">
        <v>80</v>
      </c>
      <c r="D9" s="10">
        <v>2</v>
      </c>
      <c r="E9" s="10">
        <v>3</v>
      </c>
      <c r="F9" s="404">
        <v>5</v>
      </c>
      <c r="G9" s="404">
        <v>6</v>
      </c>
      <c r="H9" s="10">
        <v>7</v>
      </c>
      <c r="I9" s="412">
        <v>8</v>
      </c>
    </row>
    <row r="10" ht="28" customHeight="1" spans="2:9">
      <c r="B10" s="403" t="s">
        <v>48</v>
      </c>
      <c r="C10" s="10">
        <v>125</v>
      </c>
      <c r="D10" s="10">
        <v>3</v>
      </c>
      <c r="E10" s="10">
        <v>4</v>
      </c>
      <c r="F10" s="404">
        <v>7</v>
      </c>
      <c r="G10" s="404">
        <v>8</v>
      </c>
      <c r="H10" s="10">
        <v>10</v>
      </c>
      <c r="I10" s="412">
        <v>11</v>
      </c>
    </row>
    <row r="11" ht="28" customHeight="1" spans="2:9">
      <c r="B11" s="403" t="s">
        <v>49</v>
      </c>
      <c r="C11" s="10">
        <v>200</v>
      </c>
      <c r="D11" s="10">
        <v>5</v>
      </c>
      <c r="E11" s="10">
        <v>6</v>
      </c>
      <c r="F11" s="404">
        <v>10</v>
      </c>
      <c r="G11" s="404">
        <v>11</v>
      </c>
      <c r="H11" s="10">
        <v>14</v>
      </c>
      <c r="I11" s="412">
        <v>15</v>
      </c>
    </row>
    <row r="12" ht="28" customHeight="1" spans="2:9">
      <c r="B12" s="405" t="s">
        <v>50</v>
      </c>
      <c r="C12" s="406">
        <v>315</v>
      </c>
      <c r="D12" s="406">
        <v>7</v>
      </c>
      <c r="E12" s="406">
        <v>8</v>
      </c>
      <c r="F12" s="407">
        <v>14</v>
      </c>
      <c r="G12" s="407">
        <v>15</v>
      </c>
      <c r="H12" s="406">
        <v>21</v>
      </c>
      <c r="I12" s="413">
        <v>22</v>
      </c>
    </row>
    <row r="14" spans="2:4">
      <c r="B14" s="408" t="s">
        <v>51</v>
      </c>
      <c r="C14" s="408"/>
      <c r="D14" s="4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210" customWidth="1"/>
    <col min="2" max="9" width="10.3333333333333" style="210"/>
    <col min="10" max="10" width="8.83333333333333" style="210" customWidth="1"/>
    <col min="11" max="11" width="12" style="210" customWidth="1"/>
    <col min="12" max="16384" width="10.3333333333333" style="210"/>
  </cols>
  <sheetData>
    <row r="1" ht="21" spans="1:11">
      <c r="A1" s="321" t="s">
        <v>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ht="15" spans="1:11">
      <c r="A2" s="212" t="s">
        <v>53</v>
      </c>
      <c r="B2" s="98" t="s">
        <v>54</v>
      </c>
      <c r="C2" s="98"/>
      <c r="D2" s="213" t="s">
        <v>55</v>
      </c>
      <c r="E2" s="213"/>
      <c r="F2" s="98" t="s">
        <v>56</v>
      </c>
      <c r="G2" s="98"/>
      <c r="H2" s="214" t="s">
        <v>57</v>
      </c>
      <c r="I2" s="293" t="s">
        <v>56</v>
      </c>
      <c r="J2" s="293"/>
      <c r="K2" s="294"/>
    </row>
    <row r="3" ht="14.25" spans="1:1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ht="14.25" spans="1:11">
      <c r="A4" s="221" t="s">
        <v>61</v>
      </c>
      <c r="B4" s="184" t="s">
        <v>62</v>
      </c>
      <c r="C4" s="185"/>
      <c r="D4" s="221" t="s">
        <v>63</v>
      </c>
      <c r="E4" s="222"/>
      <c r="F4" s="223">
        <v>46020</v>
      </c>
      <c r="G4" s="224"/>
      <c r="H4" s="221" t="s">
        <v>64</v>
      </c>
      <c r="I4" s="222"/>
      <c r="J4" s="246" t="s">
        <v>65</v>
      </c>
      <c r="K4" s="295" t="s">
        <v>66</v>
      </c>
    </row>
    <row r="5" ht="14.25" spans="1:11">
      <c r="A5" s="225" t="s">
        <v>67</v>
      </c>
      <c r="B5" s="184" t="s">
        <v>68</v>
      </c>
      <c r="C5" s="185"/>
      <c r="D5" s="221" t="s">
        <v>69</v>
      </c>
      <c r="E5" s="222"/>
      <c r="F5" s="223">
        <v>45982</v>
      </c>
      <c r="G5" s="224"/>
      <c r="H5" s="221" t="s">
        <v>70</v>
      </c>
      <c r="I5" s="222"/>
      <c r="J5" s="246" t="s">
        <v>65</v>
      </c>
      <c r="K5" s="295" t="s">
        <v>66</v>
      </c>
    </row>
    <row r="6" ht="14.25" spans="1:11">
      <c r="A6" s="221" t="s">
        <v>71</v>
      </c>
      <c r="B6" s="186">
        <v>3</v>
      </c>
      <c r="C6" s="187">
        <v>5</v>
      </c>
      <c r="D6" s="225" t="s">
        <v>72</v>
      </c>
      <c r="E6" s="248"/>
      <c r="F6" s="223">
        <v>45987</v>
      </c>
      <c r="G6" s="224"/>
      <c r="H6" s="221" t="s">
        <v>73</v>
      </c>
      <c r="I6" s="222"/>
      <c r="J6" s="246" t="s">
        <v>65</v>
      </c>
      <c r="K6" s="295" t="s">
        <v>66</v>
      </c>
    </row>
    <row r="7" ht="14.25" spans="1:11">
      <c r="A7" s="221" t="s">
        <v>74</v>
      </c>
      <c r="B7" s="229" t="s">
        <v>75</v>
      </c>
      <c r="C7" s="230"/>
      <c r="D7" s="225" t="s">
        <v>76</v>
      </c>
      <c r="E7" s="247"/>
      <c r="F7" s="223">
        <v>45990</v>
      </c>
      <c r="G7" s="224"/>
      <c r="H7" s="221" t="s">
        <v>77</v>
      </c>
      <c r="I7" s="222"/>
      <c r="J7" s="246" t="s">
        <v>65</v>
      </c>
      <c r="K7" s="295" t="s">
        <v>66</v>
      </c>
    </row>
    <row r="8" ht="15" spans="1:11">
      <c r="A8" s="232" t="s">
        <v>78</v>
      </c>
      <c r="B8" s="233" t="s">
        <v>79</v>
      </c>
      <c r="C8" s="234"/>
      <c r="D8" s="235" t="s">
        <v>80</v>
      </c>
      <c r="E8" s="236"/>
      <c r="F8" s="237">
        <v>45991</v>
      </c>
      <c r="G8" s="238"/>
      <c r="H8" s="235" t="s">
        <v>81</v>
      </c>
      <c r="I8" s="236"/>
      <c r="J8" s="254" t="s">
        <v>65</v>
      </c>
      <c r="K8" s="304" t="s">
        <v>66</v>
      </c>
    </row>
    <row r="9" ht="15" spans="1:11">
      <c r="A9" s="322" t="s">
        <v>82</v>
      </c>
      <c r="B9" s="323"/>
      <c r="C9" s="323"/>
      <c r="D9" s="323"/>
      <c r="E9" s="323"/>
      <c r="F9" s="323"/>
      <c r="G9" s="323"/>
      <c r="H9" s="323"/>
      <c r="I9" s="323"/>
      <c r="J9" s="323"/>
      <c r="K9" s="374"/>
    </row>
    <row r="10" ht="15" spans="1:11">
      <c r="A10" s="324" t="s">
        <v>83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75"/>
    </row>
    <row r="11" ht="14.25" spans="1:11">
      <c r="A11" s="326" t="s">
        <v>84</v>
      </c>
      <c r="B11" s="327" t="s">
        <v>85</v>
      </c>
      <c r="C11" s="328" t="s">
        <v>86</v>
      </c>
      <c r="D11" s="329"/>
      <c r="E11" s="330" t="s">
        <v>87</v>
      </c>
      <c r="F11" s="327" t="s">
        <v>85</v>
      </c>
      <c r="G11" s="328" t="s">
        <v>86</v>
      </c>
      <c r="H11" s="328" t="s">
        <v>88</v>
      </c>
      <c r="I11" s="330" t="s">
        <v>89</v>
      </c>
      <c r="J11" s="327" t="s">
        <v>85</v>
      </c>
      <c r="K11" s="376" t="s">
        <v>86</v>
      </c>
    </row>
    <row r="12" ht="14.25" spans="1:11">
      <c r="A12" s="225" t="s">
        <v>90</v>
      </c>
      <c r="B12" s="245" t="s">
        <v>85</v>
      </c>
      <c r="C12" s="246" t="s">
        <v>86</v>
      </c>
      <c r="D12" s="247"/>
      <c r="E12" s="248" t="s">
        <v>91</v>
      </c>
      <c r="F12" s="245" t="s">
        <v>85</v>
      </c>
      <c r="G12" s="246" t="s">
        <v>86</v>
      </c>
      <c r="H12" s="246" t="s">
        <v>88</v>
      </c>
      <c r="I12" s="248" t="s">
        <v>92</v>
      </c>
      <c r="J12" s="245" t="s">
        <v>85</v>
      </c>
      <c r="K12" s="295" t="s">
        <v>86</v>
      </c>
    </row>
    <row r="13" ht="14.25" spans="1:11">
      <c r="A13" s="225" t="s">
        <v>93</v>
      </c>
      <c r="B13" s="245" t="s">
        <v>85</v>
      </c>
      <c r="C13" s="246" t="s">
        <v>86</v>
      </c>
      <c r="D13" s="247"/>
      <c r="E13" s="248" t="s">
        <v>94</v>
      </c>
      <c r="F13" s="246" t="s">
        <v>95</v>
      </c>
      <c r="G13" s="246" t="s">
        <v>96</v>
      </c>
      <c r="H13" s="246" t="s">
        <v>88</v>
      </c>
      <c r="I13" s="248" t="s">
        <v>97</v>
      </c>
      <c r="J13" s="245" t="s">
        <v>85</v>
      </c>
      <c r="K13" s="295" t="s">
        <v>86</v>
      </c>
    </row>
    <row r="14" ht="15" spans="1:11">
      <c r="A14" s="235" t="s">
        <v>98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97"/>
    </row>
    <row r="15" ht="15" spans="1:11">
      <c r="A15" s="324" t="s">
        <v>99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75"/>
    </row>
    <row r="16" ht="14.25" spans="1:11">
      <c r="A16" s="331" t="s">
        <v>100</v>
      </c>
      <c r="B16" s="328" t="s">
        <v>95</v>
      </c>
      <c r="C16" s="328" t="s">
        <v>96</v>
      </c>
      <c r="D16" s="332"/>
      <c r="E16" s="333" t="s">
        <v>101</v>
      </c>
      <c r="F16" s="328" t="s">
        <v>95</v>
      </c>
      <c r="G16" s="328" t="s">
        <v>96</v>
      </c>
      <c r="H16" s="334"/>
      <c r="I16" s="333" t="s">
        <v>102</v>
      </c>
      <c r="J16" s="328" t="s">
        <v>95</v>
      </c>
      <c r="K16" s="376" t="s">
        <v>96</v>
      </c>
    </row>
    <row r="17" customHeight="1" spans="1:22">
      <c r="A17" s="228" t="s">
        <v>103</v>
      </c>
      <c r="B17" s="246" t="s">
        <v>95</v>
      </c>
      <c r="C17" s="246" t="s">
        <v>96</v>
      </c>
      <c r="D17" s="335"/>
      <c r="E17" s="269" t="s">
        <v>104</v>
      </c>
      <c r="F17" s="246" t="s">
        <v>95</v>
      </c>
      <c r="G17" s="246" t="s">
        <v>96</v>
      </c>
      <c r="H17" s="336"/>
      <c r="I17" s="269" t="s">
        <v>105</v>
      </c>
      <c r="J17" s="246" t="s">
        <v>95</v>
      </c>
      <c r="K17" s="295" t="s">
        <v>96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37" t="s">
        <v>106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78"/>
    </row>
    <row r="19" s="320" customFormat="1" ht="18" customHeight="1" spans="1:11">
      <c r="A19" s="324" t="s">
        <v>107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75"/>
    </row>
    <row r="20" customHeight="1" spans="1:11">
      <c r="A20" s="339" t="s">
        <v>108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79"/>
    </row>
    <row r="21" ht="21.75" customHeight="1" spans="1:11">
      <c r="A21" s="341" t="s">
        <v>109</v>
      </c>
      <c r="B21" s="342"/>
      <c r="C21" s="342" t="s">
        <v>110</v>
      </c>
      <c r="D21" s="342" t="s">
        <v>111</v>
      </c>
      <c r="E21" s="342" t="s">
        <v>112</v>
      </c>
      <c r="F21" s="342" t="s">
        <v>113</v>
      </c>
      <c r="G21" s="342"/>
      <c r="H21" s="269"/>
      <c r="I21" s="269"/>
      <c r="J21" s="269"/>
      <c r="K21" s="307" t="s">
        <v>114</v>
      </c>
    </row>
    <row r="22" customHeight="1" spans="1:11">
      <c r="A22" s="343" t="s">
        <v>115</v>
      </c>
      <c r="B22" s="344"/>
      <c r="C22" s="344">
        <v>1</v>
      </c>
      <c r="D22" s="344">
        <v>1</v>
      </c>
      <c r="E22" s="344">
        <v>1</v>
      </c>
      <c r="F22" s="344">
        <v>1</v>
      </c>
      <c r="G22" s="344"/>
      <c r="H22" s="345"/>
      <c r="I22" s="345"/>
      <c r="J22" s="345"/>
      <c r="K22" s="380" t="s">
        <v>116</v>
      </c>
    </row>
    <row r="23" customHeight="1" spans="1:11">
      <c r="A23" s="343" t="s">
        <v>117</v>
      </c>
      <c r="B23" s="344"/>
      <c r="C23" s="344">
        <v>1</v>
      </c>
      <c r="D23" s="344">
        <v>1</v>
      </c>
      <c r="E23" s="344">
        <v>1</v>
      </c>
      <c r="F23" s="344">
        <v>1</v>
      </c>
      <c r="G23" s="344"/>
      <c r="H23" s="345"/>
      <c r="I23" s="345"/>
      <c r="J23" s="345"/>
      <c r="K23" s="380" t="s">
        <v>116</v>
      </c>
    </row>
    <row r="24" customHeight="1" spans="1:11">
      <c r="A24" s="343" t="s">
        <v>118</v>
      </c>
      <c r="B24" s="344"/>
      <c r="C24" s="344">
        <v>1</v>
      </c>
      <c r="D24" s="344">
        <v>1</v>
      </c>
      <c r="E24" s="344">
        <v>1</v>
      </c>
      <c r="F24" s="344">
        <v>1</v>
      </c>
      <c r="G24" s="344"/>
      <c r="H24" s="345"/>
      <c r="I24" s="345"/>
      <c r="J24" s="345"/>
      <c r="K24" s="380" t="s">
        <v>116</v>
      </c>
    </row>
    <row r="25" customHeight="1" spans="1:11">
      <c r="A25" s="343"/>
      <c r="B25" s="344"/>
      <c r="C25" s="344"/>
      <c r="D25" s="344"/>
      <c r="E25" s="344"/>
      <c r="F25" s="344"/>
      <c r="G25" s="344"/>
      <c r="H25" s="345"/>
      <c r="I25" s="345"/>
      <c r="J25" s="345"/>
      <c r="K25" s="380"/>
    </row>
    <row r="26" customHeight="1" spans="1:11">
      <c r="A26" s="346"/>
      <c r="B26" s="345"/>
      <c r="C26" s="345"/>
      <c r="D26" s="345"/>
      <c r="E26" s="345"/>
      <c r="F26" s="345"/>
      <c r="G26" s="345"/>
      <c r="H26" s="345"/>
      <c r="I26" s="345"/>
      <c r="J26" s="345"/>
      <c r="K26" s="381"/>
    </row>
    <row r="27" customHeight="1" spans="1:11">
      <c r="A27" s="347"/>
      <c r="B27" s="345"/>
      <c r="C27" s="345"/>
      <c r="D27" s="345"/>
      <c r="E27" s="345"/>
      <c r="F27" s="345"/>
      <c r="G27" s="345"/>
      <c r="H27" s="345"/>
      <c r="I27" s="345"/>
      <c r="J27" s="345"/>
      <c r="K27" s="381"/>
    </row>
    <row r="28" customHeight="1" spans="1:11">
      <c r="A28" s="347"/>
      <c r="B28" s="345"/>
      <c r="C28" s="345"/>
      <c r="D28" s="345"/>
      <c r="E28" s="345"/>
      <c r="F28" s="345"/>
      <c r="G28" s="345"/>
      <c r="H28" s="345"/>
      <c r="I28" s="345"/>
      <c r="J28" s="345"/>
      <c r="K28" s="381"/>
    </row>
    <row r="29" ht="18" customHeight="1" spans="1:11">
      <c r="A29" s="348" t="s">
        <v>119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2"/>
    </row>
    <row r="30" ht="18.75" customHeight="1" spans="1:11">
      <c r="A30" s="350" t="s">
        <v>120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83"/>
    </row>
    <row r="31" ht="18.75" customHeight="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84"/>
    </row>
    <row r="32" ht="18" customHeight="1" spans="1:11">
      <c r="A32" s="348" t="s">
        <v>121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82"/>
    </row>
    <row r="33" ht="14.25" spans="1:11">
      <c r="A33" s="354" t="s">
        <v>122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85"/>
    </row>
    <row r="34" ht="15" spans="1:11">
      <c r="A34" s="110" t="s">
        <v>123</v>
      </c>
      <c r="B34" s="112"/>
      <c r="C34" s="246" t="s">
        <v>65</v>
      </c>
      <c r="D34" s="246" t="s">
        <v>66</v>
      </c>
      <c r="E34" s="356" t="s">
        <v>124</v>
      </c>
      <c r="F34" s="357"/>
      <c r="G34" s="357"/>
      <c r="H34" s="357"/>
      <c r="I34" s="357"/>
      <c r="J34" s="357"/>
      <c r="K34" s="386"/>
    </row>
    <row r="35" ht="15" spans="1:11">
      <c r="A35" s="358" t="s">
        <v>125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</row>
    <row r="36" ht="14.25" spans="1:11">
      <c r="A36" s="359" t="s">
        <v>126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87"/>
    </row>
    <row r="37" ht="14.25" spans="1:11">
      <c r="A37" s="359" t="s">
        <v>127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87"/>
    </row>
    <row r="38" ht="14.25" spans="1:11">
      <c r="A38" s="359" t="s">
        <v>128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88"/>
    </row>
    <row r="39" ht="14.25" spans="1:11">
      <c r="A39" s="362" t="s">
        <v>129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310"/>
    </row>
    <row r="40" ht="14.25" spans="1:11">
      <c r="A40" s="362" t="s">
        <v>130</v>
      </c>
      <c r="B40" s="277"/>
      <c r="C40" s="277"/>
      <c r="D40" s="277"/>
      <c r="E40" s="277"/>
      <c r="F40" s="277"/>
      <c r="G40" s="277"/>
      <c r="H40" s="277"/>
      <c r="I40" s="277"/>
      <c r="J40" s="277"/>
      <c r="K40" s="310"/>
    </row>
    <row r="41" ht="14.25" spans="1:11">
      <c r="A41" s="362" t="s">
        <v>131</v>
      </c>
      <c r="B41" s="277"/>
      <c r="C41" s="277"/>
      <c r="D41" s="277"/>
      <c r="E41" s="277"/>
      <c r="F41" s="277"/>
      <c r="G41" s="277"/>
      <c r="H41" s="277"/>
      <c r="I41" s="277"/>
      <c r="J41" s="277"/>
      <c r="K41" s="310"/>
    </row>
    <row r="42" ht="14.25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10"/>
    </row>
    <row r="43" ht="15" spans="1:11">
      <c r="A43" s="271" t="s">
        <v>132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8"/>
    </row>
    <row r="44" ht="15" spans="1:11">
      <c r="A44" s="324" t="s">
        <v>133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75"/>
    </row>
    <row r="45" ht="14.25" spans="1:11">
      <c r="A45" s="331" t="s">
        <v>134</v>
      </c>
      <c r="B45" s="328" t="s">
        <v>95</v>
      </c>
      <c r="C45" s="328" t="s">
        <v>96</v>
      </c>
      <c r="D45" s="328" t="s">
        <v>88</v>
      </c>
      <c r="E45" s="333" t="s">
        <v>135</v>
      </c>
      <c r="F45" s="328" t="s">
        <v>95</v>
      </c>
      <c r="G45" s="328" t="s">
        <v>96</v>
      </c>
      <c r="H45" s="328" t="s">
        <v>88</v>
      </c>
      <c r="I45" s="333" t="s">
        <v>136</v>
      </c>
      <c r="J45" s="328" t="s">
        <v>95</v>
      </c>
      <c r="K45" s="376" t="s">
        <v>96</v>
      </c>
    </row>
    <row r="46" ht="14.25" spans="1:11">
      <c r="A46" s="228" t="s">
        <v>87</v>
      </c>
      <c r="B46" s="246" t="s">
        <v>95</v>
      </c>
      <c r="C46" s="246" t="s">
        <v>96</v>
      </c>
      <c r="D46" s="246" t="s">
        <v>88</v>
      </c>
      <c r="E46" s="269" t="s">
        <v>94</v>
      </c>
      <c r="F46" s="246" t="s">
        <v>95</v>
      </c>
      <c r="G46" s="246" t="s">
        <v>96</v>
      </c>
      <c r="H46" s="246" t="s">
        <v>88</v>
      </c>
      <c r="I46" s="269" t="s">
        <v>105</v>
      </c>
      <c r="J46" s="246" t="s">
        <v>95</v>
      </c>
      <c r="K46" s="295" t="s">
        <v>96</v>
      </c>
    </row>
    <row r="47" ht="15" spans="1:11">
      <c r="A47" s="235" t="s">
        <v>137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97"/>
    </row>
    <row r="48" ht="15" spans="1:11">
      <c r="A48" s="358" t="s">
        <v>138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</row>
    <row r="49" ht="15" spans="1:11">
      <c r="A49" s="359" t="s">
        <v>139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88"/>
    </row>
    <row r="50" ht="15" spans="1:11">
      <c r="A50" s="363" t="s">
        <v>140</v>
      </c>
      <c r="B50" s="281" t="s">
        <v>141</v>
      </c>
      <c r="C50" s="281"/>
      <c r="D50" s="364" t="s">
        <v>142</v>
      </c>
      <c r="E50" s="365" t="s">
        <v>143</v>
      </c>
      <c r="F50" s="366" t="s">
        <v>144</v>
      </c>
      <c r="G50" s="367">
        <v>46001</v>
      </c>
      <c r="H50" s="368" t="s">
        <v>145</v>
      </c>
      <c r="I50" s="389"/>
      <c r="J50" s="102" t="s">
        <v>146</v>
      </c>
      <c r="K50" s="390"/>
    </row>
    <row r="51" ht="15" spans="1:11">
      <c r="A51" s="358" t="s">
        <v>147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91"/>
    </row>
    <row r="53" ht="15" spans="1:11">
      <c r="A53" s="363" t="s">
        <v>140</v>
      </c>
      <c r="B53" s="371"/>
      <c r="C53" s="371"/>
      <c r="D53" s="364" t="s">
        <v>142</v>
      </c>
      <c r="E53" s="372"/>
      <c r="F53" s="366" t="s">
        <v>148</v>
      </c>
      <c r="G53" s="373"/>
      <c r="H53" s="368" t="s">
        <v>145</v>
      </c>
      <c r="I53" s="389"/>
      <c r="J53" s="392"/>
      <c r="K53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5" width="9.33333333333333" style="63" customWidth="1"/>
    <col min="6" max="6" width="1.33333333333333" style="63" customWidth="1"/>
    <col min="7" max="7" width="16.5" style="64" customWidth="1"/>
    <col min="8" max="8" width="17" style="64" customWidth="1"/>
    <col min="9" max="9" width="14.1666666666667" style="63" customWidth="1"/>
    <col min="10" max="16376" width="9" style="63"/>
    <col min="16378" max="16384" width="9" style="63"/>
  </cols>
  <sheetData>
    <row r="1" ht="19.5" customHeight="1" spans="1:9">
      <c r="A1" s="65" t="s">
        <v>149</v>
      </c>
      <c r="B1" s="66"/>
      <c r="C1" s="66"/>
      <c r="D1" s="66"/>
      <c r="E1" s="66"/>
      <c r="F1" s="66"/>
      <c r="G1" s="66"/>
      <c r="H1" s="66"/>
      <c r="I1" s="66"/>
    </row>
    <row r="2" ht="19.5" customHeight="1" spans="1:9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70"/>
      <c r="G2" s="71" t="s">
        <v>57</v>
      </c>
      <c r="H2" s="68" t="s">
        <v>57</v>
      </c>
      <c r="I2" s="68"/>
    </row>
    <row r="3" ht="19.5" customHeight="1" spans="1:9">
      <c r="A3" s="72" t="s">
        <v>150</v>
      </c>
      <c r="B3" s="73" t="s">
        <v>151</v>
      </c>
      <c r="C3" s="73"/>
      <c r="D3" s="73"/>
      <c r="E3" s="73"/>
      <c r="F3" s="70"/>
      <c r="G3" s="72" t="s">
        <v>152</v>
      </c>
      <c r="H3" s="72"/>
      <c r="I3" s="72"/>
    </row>
    <row r="4" ht="19.5" customHeight="1" spans="1:9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0"/>
      <c r="G4" s="72"/>
      <c r="H4" s="72"/>
      <c r="I4" s="72"/>
    </row>
    <row r="5" ht="19.5" customHeight="1" spans="1:9">
      <c r="A5" s="72"/>
      <c r="B5" s="74" t="s">
        <v>157</v>
      </c>
      <c r="C5" s="75" t="s">
        <v>158</v>
      </c>
      <c r="D5" s="76" t="s">
        <v>159</v>
      </c>
      <c r="E5" s="75" t="s">
        <v>160</v>
      </c>
      <c r="F5" s="70"/>
      <c r="G5" s="77" t="s">
        <v>161</v>
      </c>
      <c r="H5" s="77" t="s">
        <v>162</v>
      </c>
      <c r="I5" s="318"/>
    </row>
    <row r="6" ht="19.5" customHeight="1" spans="1:9">
      <c r="A6" s="78" t="s">
        <v>163</v>
      </c>
      <c r="B6" s="79">
        <f>C6-1</f>
        <v>67</v>
      </c>
      <c r="C6" s="79">
        <f>D6-2</f>
        <v>68</v>
      </c>
      <c r="D6" s="80">
        <v>70</v>
      </c>
      <c r="E6" s="79">
        <f>D6+2</f>
        <v>72</v>
      </c>
      <c r="F6" s="70"/>
      <c r="G6" s="81" t="s">
        <v>164</v>
      </c>
      <c r="H6" s="81" t="s">
        <v>165</v>
      </c>
      <c r="I6" s="319"/>
    </row>
    <row r="7" ht="19.5" customHeight="1" spans="1:9">
      <c r="A7" s="75" t="s">
        <v>166</v>
      </c>
      <c r="B7" s="79">
        <f>C7-4</f>
        <v>112</v>
      </c>
      <c r="C7" s="79">
        <f>D7-4</f>
        <v>116</v>
      </c>
      <c r="D7" s="80">
        <v>120</v>
      </c>
      <c r="E7" s="79">
        <f>D7+4</f>
        <v>124</v>
      </c>
      <c r="F7" s="70"/>
      <c r="G7" s="81" t="s">
        <v>167</v>
      </c>
      <c r="H7" s="81" t="s">
        <v>168</v>
      </c>
      <c r="I7" s="319"/>
    </row>
    <row r="8" ht="19.5" customHeight="1" spans="1:9">
      <c r="A8" s="75" t="s">
        <v>169</v>
      </c>
      <c r="B8" s="79">
        <f>C8-4</f>
        <v>112</v>
      </c>
      <c r="C8" s="79">
        <f>D8-4</f>
        <v>116</v>
      </c>
      <c r="D8" s="82" t="s">
        <v>170</v>
      </c>
      <c r="E8" s="79">
        <f>D8+4</f>
        <v>124</v>
      </c>
      <c r="F8" s="70"/>
      <c r="G8" s="81" t="s">
        <v>171</v>
      </c>
      <c r="H8" s="81" t="s">
        <v>172</v>
      </c>
      <c r="I8" s="319"/>
    </row>
    <row r="9" ht="19.5" customHeight="1" spans="1:9">
      <c r="A9" s="75" t="s">
        <v>173</v>
      </c>
      <c r="B9" s="79">
        <f>C9-1.2</f>
        <v>51.1</v>
      </c>
      <c r="C9" s="79">
        <f>D9-1.2</f>
        <v>52.3</v>
      </c>
      <c r="D9" s="82" t="s">
        <v>174</v>
      </c>
      <c r="E9" s="79">
        <f>D9+1.2</f>
        <v>54.7</v>
      </c>
      <c r="F9" s="70"/>
      <c r="G9" s="81" t="s">
        <v>175</v>
      </c>
      <c r="H9" s="81" t="s">
        <v>176</v>
      </c>
      <c r="I9" s="319"/>
    </row>
    <row r="10" ht="19.5" customHeight="1" spans="1:9">
      <c r="A10" s="75" t="s">
        <v>177</v>
      </c>
      <c r="B10" s="79">
        <v>25</v>
      </c>
      <c r="C10" s="79">
        <v>25.5</v>
      </c>
      <c r="D10" s="82" t="s">
        <v>178</v>
      </c>
      <c r="E10" s="79">
        <v>26.5</v>
      </c>
      <c r="F10" s="70"/>
      <c r="G10" s="83" t="s">
        <v>164</v>
      </c>
      <c r="H10" s="81" t="s">
        <v>164</v>
      </c>
      <c r="I10" s="319"/>
    </row>
    <row r="11" ht="19.5" customHeight="1" spans="1:9">
      <c r="A11" s="75" t="s">
        <v>179</v>
      </c>
      <c r="B11" s="79">
        <f>C11-0.7</f>
        <v>23.6</v>
      </c>
      <c r="C11" s="79">
        <f>D11-0.7</f>
        <v>24.3</v>
      </c>
      <c r="D11" s="82" t="s">
        <v>180</v>
      </c>
      <c r="E11" s="79">
        <f>D11+0.7</f>
        <v>25.7</v>
      </c>
      <c r="F11" s="70"/>
      <c r="G11" s="83" t="s">
        <v>181</v>
      </c>
      <c r="H11" s="81" t="s">
        <v>176</v>
      </c>
      <c r="I11" s="94"/>
    </row>
    <row r="12" ht="19.5" customHeight="1" spans="1:9">
      <c r="A12" s="84" t="s">
        <v>182</v>
      </c>
      <c r="B12" s="85">
        <f>C12-0.4</f>
        <v>20.2</v>
      </c>
      <c r="C12" s="85">
        <f>D12-0.4</f>
        <v>20.6</v>
      </c>
      <c r="D12" s="86">
        <v>21</v>
      </c>
      <c r="E12" s="85">
        <f>D12+0.4</f>
        <v>21.4</v>
      </c>
      <c r="F12" s="70"/>
      <c r="G12" s="83" t="s">
        <v>171</v>
      </c>
      <c r="H12" s="81" t="s">
        <v>183</v>
      </c>
      <c r="I12" s="207"/>
    </row>
    <row r="13" ht="19.5" customHeight="1" spans="1:9">
      <c r="A13" s="87" t="s">
        <v>184</v>
      </c>
      <c r="B13" s="88">
        <f>C13-0.4</f>
        <v>20.7</v>
      </c>
      <c r="C13" s="88">
        <f>D13-0.4</f>
        <v>21.1</v>
      </c>
      <c r="D13" s="80">
        <v>21.5</v>
      </c>
      <c r="E13" s="88">
        <f>D13+0.4</f>
        <v>21.9</v>
      </c>
      <c r="F13" s="70"/>
      <c r="G13" s="83" t="s">
        <v>183</v>
      </c>
      <c r="H13" s="81" t="s">
        <v>185</v>
      </c>
      <c r="I13" s="207"/>
    </row>
    <row r="14" ht="19.5" customHeight="1" spans="1:9">
      <c r="A14" s="87" t="s">
        <v>186</v>
      </c>
      <c r="B14" s="88">
        <f>C14-0.2</f>
        <v>10.6</v>
      </c>
      <c r="C14" s="88">
        <f>D14-0.2</f>
        <v>10.8</v>
      </c>
      <c r="D14" s="80">
        <v>11</v>
      </c>
      <c r="E14" s="88">
        <f>D14+0.2</f>
        <v>11.2</v>
      </c>
      <c r="F14" s="70"/>
      <c r="G14" s="83" t="s">
        <v>175</v>
      </c>
      <c r="H14" s="81" t="s">
        <v>187</v>
      </c>
      <c r="I14" s="94"/>
    </row>
    <row r="15" ht="19.5" customHeight="1" spans="1:9">
      <c r="A15" s="75" t="s">
        <v>188</v>
      </c>
      <c r="B15" s="88">
        <f>C15</f>
        <v>2</v>
      </c>
      <c r="C15" s="88">
        <f>D15</f>
        <v>2</v>
      </c>
      <c r="D15" s="80">
        <v>2</v>
      </c>
      <c r="E15" s="88">
        <f>D15</f>
        <v>2</v>
      </c>
      <c r="F15" s="70"/>
      <c r="G15" s="89" t="s">
        <v>171</v>
      </c>
      <c r="H15" s="89" t="s">
        <v>171</v>
      </c>
      <c r="I15" s="89"/>
    </row>
    <row r="16" spans="1:9">
      <c r="A16" s="90" t="s">
        <v>189</v>
      </c>
      <c r="D16" s="91"/>
      <c r="E16" s="91"/>
      <c r="F16" s="91"/>
      <c r="G16" s="92"/>
      <c r="H16" s="92"/>
      <c r="I16" s="91"/>
    </row>
    <row r="17" spans="1:9">
      <c r="A17" s="63" t="s">
        <v>190</v>
      </c>
      <c r="D17" s="91"/>
      <c r="E17" s="91"/>
      <c r="F17" s="91"/>
      <c r="G17" s="92"/>
      <c r="H17" s="92"/>
      <c r="I17" s="91"/>
    </row>
    <row r="18" spans="1:9">
      <c r="A18" s="91"/>
      <c r="B18" s="91"/>
      <c r="C18" s="91"/>
      <c r="D18" s="91"/>
      <c r="E18" s="91"/>
      <c r="F18" s="91"/>
      <c r="G18" s="93" t="s">
        <v>191</v>
      </c>
      <c r="H18" s="93"/>
      <c r="I18" s="90" t="s">
        <v>192</v>
      </c>
    </row>
  </sheetData>
  <mergeCells count="7">
    <mergeCell ref="A1:I1"/>
    <mergeCell ref="B2:C2"/>
    <mergeCell ref="H2:I2"/>
    <mergeCell ref="B3:E3"/>
    <mergeCell ref="G3:I3"/>
    <mergeCell ref="A3:A5"/>
    <mergeCell ref="F2:F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10" customWidth="1"/>
    <col min="2" max="16384" width="10" style="210"/>
  </cols>
  <sheetData>
    <row r="1" ht="22.5" customHeight="1" spans="1:11">
      <c r="A1" s="211" t="s">
        <v>193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17.25" customHeight="1" spans="1:11">
      <c r="A2" s="212" t="s">
        <v>53</v>
      </c>
      <c r="B2" s="98" t="s">
        <v>194</v>
      </c>
      <c r="C2" s="98"/>
      <c r="D2" s="213" t="s">
        <v>55</v>
      </c>
      <c r="E2" s="213"/>
      <c r="F2" s="98" t="s">
        <v>195</v>
      </c>
      <c r="G2" s="98"/>
      <c r="H2" s="214" t="s">
        <v>57</v>
      </c>
      <c r="I2" s="293" t="s">
        <v>196</v>
      </c>
      <c r="J2" s="293"/>
      <c r="K2" s="294"/>
    </row>
    <row r="3" customHeight="1" spans="1:1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customHeight="1" spans="1:11">
      <c r="A4" s="221" t="s">
        <v>61</v>
      </c>
      <c r="B4" s="184" t="s">
        <v>197</v>
      </c>
      <c r="C4" s="185"/>
      <c r="D4" s="221" t="s">
        <v>63</v>
      </c>
      <c r="E4" s="222"/>
      <c r="F4" s="223">
        <v>45721</v>
      </c>
      <c r="G4" s="224"/>
      <c r="H4" s="221" t="s">
        <v>198</v>
      </c>
      <c r="I4" s="222"/>
      <c r="J4" s="246" t="s">
        <v>65</v>
      </c>
      <c r="K4" s="295" t="s">
        <v>66</v>
      </c>
    </row>
    <row r="5" customHeight="1" spans="1:11">
      <c r="A5" s="225" t="s">
        <v>67</v>
      </c>
      <c r="B5" s="184" t="s">
        <v>199</v>
      </c>
      <c r="C5" s="185"/>
      <c r="D5" s="221" t="s">
        <v>200</v>
      </c>
      <c r="E5" s="222"/>
      <c r="F5" s="226">
        <v>1</v>
      </c>
      <c r="G5" s="227"/>
      <c r="H5" s="221" t="s">
        <v>201</v>
      </c>
      <c r="I5" s="222"/>
      <c r="J5" s="246" t="s">
        <v>65</v>
      </c>
      <c r="K5" s="295" t="s">
        <v>66</v>
      </c>
    </row>
    <row r="6" customHeight="1" spans="1:11">
      <c r="A6" s="221" t="s">
        <v>71</v>
      </c>
      <c r="B6" s="186">
        <v>4</v>
      </c>
      <c r="C6" s="187">
        <v>6</v>
      </c>
      <c r="D6" s="221" t="s">
        <v>202</v>
      </c>
      <c r="E6" s="222"/>
      <c r="F6" s="226">
        <v>0.5</v>
      </c>
      <c r="G6" s="227"/>
      <c r="H6" s="228" t="s">
        <v>203</v>
      </c>
      <c r="I6" s="269"/>
      <c r="J6" s="269"/>
      <c r="K6" s="296"/>
    </row>
    <row r="7" customHeight="1" spans="1:11">
      <c r="A7" s="221" t="s">
        <v>74</v>
      </c>
      <c r="B7" s="229">
        <v>11684</v>
      </c>
      <c r="C7" s="230"/>
      <c r="D7" s="221" t="s">
        <v>204</v>
      </c>
      <c r="E7" s="222"/>
      <c r="F7" s="226">
        <v>0.3</v>
      </c>
      <c r="G7" s="227"/>
      <c r="H7" s="231" t="s">
        <v>205</v>
      </c>
      <c r="I7" s="246"/>
      <c r="J7" s="246"/>
      <c r="K7" s="295"/>
    </row>
    <row r="8" customHeight="1" spans="1:11">
      <c r="A8" s="232" t="s">
        <v>78</v>
      </c>
      <c r="B8" s="233" t="s">
        <v>206</v>
      </c>
      <c r="C8" s="234"/>
      <c r="D8" s="235" t="s">
        <v>80</v>
      </c>
      <c r="E8" s="236"/>
      <c r="F8" s="237">
        <v>45721</v>
      </c>
      <c r="G8" s="238"/>
      <c r="H8" s="235"/>
      <c r="I8" s="236"/>
      <c r="J8" s="236"/>
      <c r="K8" s="297"/>
    </row>
    <row r="9" customHeight="1" spans="1:11">
      <c r="A9" s="239" t="s">
        <v>207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84</v>
      </c>
      <c r="B10" s="241" t="s">
        <v>85</v>
      </c>
      <c r="C10" s="242" t="s">
        <v>86</v>
      </c>
      <c r="D10" s="243"/>
      <c r="E10" s="244" t="s">
        <v>89</v>
      </c>
      <c r="F10" s="241" t="s">
        <v>85</v>
      </c>
      <c r="G10" s="242" t="s">
        <v>86</v>
      </c>
      <c r="H10" s="241"/>
      <c r="I10" s="244" t="s">
        <v>87</v>
      </c>
      <c r="J10" s="241" t="s">
        <v>85</v>
      </c>
      <c r="K10" s="298" t="s">
        <v>86</v>
      </c>
    </row>
    <row r="11" customHeight="1" spans="1:11">
      <c r="A11" s="225" t="s">
        <v>90</v>
      </c>
      <c r="B11" s="245" t="s">
        <v>85</v>
      </c>
      <c r="C11" s="246" t="s">
        <v>86</v>
      </c>
      <c r="D11" s="247"/>
      <c r="E11" s="248" t="s">
        <v>92</v>
      </c>
      <c r="F11" s="245" t="s">
        <v>85</v>
      </c>
      <c r="G11" s="246" t="s">
        <v>86</v>
      </c>
      <c r="H11" s="245"/>
      <c r="I11" s="248" t="s">
        <v>97</v>
      </c>
      <c r="J11" s="245" t="s">
        <v>85</v>
      </c>
      <c r="K11" s="295" t="s">
        <v>86</v>
      </c>
    </row>
    <row r="12" customHeight="1" spans="1:11">
      <c r="A12" s="235" t="s">
        <v>208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97"/>
    </row>
    <row r="13" customHeight="1" spans="1:11">
      <c r="A13" s="249" t="s">
        <v>209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 t="s">
        <v>210</v>
      </c>
      <c r="B14" s="251"/>
      <c r="C14" s="251"/>
      <c r="D14" s="251"/>
      <c r="E14" s="251"/>
      <c r="F14" s="251"/>
      <c r="G14" s="251"/>
      <c r="H14" s="252"/>
      <c r="I14" s="299"/>
      <c r="J14" s="299"/>
      <c r="K14" s="300"/>
    </row>
    <row r="15" customHeight="1" spans="1:11">
      <c r="A15" s="250" t="s">
        <v>211</v>
      </c>
      <c r="B15" s="251"/>
      <c r="C15" s="251"/>
      <c r="D15" s="251"/>
      <c r="E15" s="251"/>
      <c r="F15" s="251"/>
      <c r="G15" s="251"/>
      <c r="H15" s="252"/>
      <c r="I15" s="301"/>
      <c r="J15" s="302"/>
      <c r="K15" s="303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304"/>
    </row>
    <row r="17" customHeight="1" spans="1:11">
      <c r="A17" s="249" t="s">
        <v>212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5" t="s">
        <v>213</v>
      </c>
      <c r="B18" s="256"/>
      <c r="C18" s="256"/>
      <c r="D18" s="256"/>
      <c r="E18" s="257"/>
      <c r="F18" s="257"/>
      <c r="G18" s="257"/>
      <c r="H18" s="257"/>
      <c r="I18" s="299"/>
      <c r="J18" s="299"/>
      <c r="K18" s="300"/>
    </row>
    <row r="19" customHeight="1" spans="1:11">
      <c r="A19" s="258" t="s">
        <v>214</v>
      </c>
      <c r="B19" s="259"/>
      <c r="C19" s="259"/>
      <c r="D19" s="260"/>
      <c r="E19" s="261"/>
      <c r="F19" s="262"/>
      <c r="G19" s="262"/>
      <c r="H19" s="263"/>
      <c r="I19" s="301"/>
      <c r="J19" s="302"/>
      <c r="K19" s="303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304"/>
    </row>
    <row r="21" customHeight="1" spans="1:11">
      <c r="A21" s="264" t="s">
        <v>121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97" t="s">
        <v>122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70"/>
    </row>
    <row r="23" customHeight="1" spans="1:11">
      <c r="A23" s="110" t="s">
        <v>123</v>
      </c>
      <c r="B23" s="112"/>
      <c r="C23" s="246" t="s">
        <v>65</v>
      </c>
      <c r="D23" s="246" t="s">
        <v>66</v>
      </c>
      <c r="E23" s="109"/>
      <c r="F23" s="109"/>
      <c r="G23" s="109"/>
      <c r="H23" s="109"/>
      <c r="I23" s="109"/>
      <c r="J23" s="109"/>
      <c r="K23" s="164"/>
    </row>
    <row r="24" customHeight="1" spans="1:11">
      <c r="A24" s="265" t="s">
        <v>215</v>
      </c>
      <c r="B24" s="266"/>
      <c r="C24" s="266"/>
      <c r="D24" s="266"/>
      <c r="E24" s="266"/>
      <c r="F24" s="266"/>
      <c r="G24" s="266"/>
      <c r="H24" s="266"/>
      <c r="I24" s="266"/>
      <c r="J24" s="266"/>
      <c r="K24" s="305"/>
    </row>
    <row r="25" customHeight="1" spans="1:1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306"/>
    </row>
    <row r="26" customHeight="1" spans="1:11">
      <c r="A26" s="239" t="s">
        <v>133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134</v>
      </c>
      <c r="B27" s="242" t="s">
        <v>95</v>
      </c>
      <c r="C27" s="242" t="s">
        <v>96</v>
      </c>
      <c r="D27" s="242" t="s">
        <v>88</v>
      </c>
      <c r="E27" s="216" t="s">
        <v>135</v>
      </c>
      <c r="F27" s="242" t="s">
        <v>95</v>
      </c>
      <c r="G27" s="242" t="s">
        <v>96</v>
      </c>
      <c r="H27" s="242" t="s">
        <v>88</v>
      </c>
      <c r="I27" s="216" t="s">
        <v>136</v>
      </c>
      <c r="J27" s="242" t="s">
        <v>95</v>
      </c>
      <c r="K27" s="298" t="s">
        <v>96</v>
      </c>
    </row>
    <row r="28" customHeight="1" spans="1:11">
      <c r="A28" s="228" t="s">
        <v>87</v>
      </c>
      <c r="B28" s="246" t="s">
        <v>95</v>
      </c>
      <c r="C28" s="246" t="s">
        <v>96</v>
      </c>
      <c r="D28" s="246" t="s">
        <v>88</v>
      </c>
      <c r="E28" s="269" t="s">
        <v>94</v>
      </c>
      <c r="F28" s="246" t="s">
        <v>95</v>
      </c>
      <c r="G28" s="246" t="s">
        <v>96</v>
      </c>
      <c r="H28" s="246" t="s">
        <v>88</v>
      </c>
      <c r="I28" s="269" t="s">
        <v>105</v>
      </c>
      <c r="J28" s="246" t="s">
        <v>95</v>
      </c>
      <c r="K28" s="295" t="s">
        <v>96</v>
      </c>
    </row>
    <row r="29" customHeight="1" spans="1:11">
      <c r="A29" s="221" t="s">
        <v>216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07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308"/>
    </row>
    <row r="31" customHeight="1" spans="1:11">
      <c r="A31" s="273" t="s">
        <v>217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ht="17.25" customHeight="1" spans="1:1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309"/>
    </row>
    <row r="33" ht="17.25" customHeight="1" spans="1:11">
      <c r="A33" s="276" t="s">
        <v>218</v>
      </c>
      <c r="B33" s="277"/>
      <c r="C33" s="277"/>
      <c r="D33" s="277"/>
      <c r="E33" s="277"/>
      <c r="F33" s="277"/>
      <c r="G33" s="277"/>
      <c r="H33" s="277"/>
      <c r="I33" s="277"/>
      <c r="J33" s="277"/>
      <c r="K33" s="310"/>
    </row>
    <row r="34" ht="17.25" customHeight="1" spans="1:11">
      <c r="A34" s="276" t="s">
        <v>219</v>
      </c>
      <c r="B34" s="277"/>
      <c r="C34" s="277"/>
      <c r="D34" s="277"/>
      <c r="E34" s="277"/>
      <c r="F34" s="277"/>
      <c r="G34" s="277"/>
      <c r="H34" s="277"/>
      <c r="I34" s="277"/>
      <c r="J34" s="277"/>
      <c r="K34" s="310"/>
    </row>
    <row r="35" ht="17.25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310"/>
    </row>
    <row r="36" ht="17.25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10"/>
    </row>
    <row r="37" ht="17.25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10"/>
    </row>
    <row r="38" ht="17.25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10"/>
    </row>
    <row r="39" ht="17.25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10"/>
    </row>
    <row r="40" ht="17.25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10"/>
    </row>
    <row r="41" ht="17.25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10"/>
    </row>
    <row r="42" ht="17.25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10"/>
    </row>
    <row r="43" ht="17.25" customHeight="1" spans="1:11">
      <c r="A43" s="271" t="s">
        <v>132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8"/>
    </row>
    <row r="44" customHeight="1" spans="1:11">
      <c r="A44" s="273" t="s">
        <v>220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ht="18" customHeight="1" spans="1:11">
      <c r="A45" s="278" t="s">
        <v>208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11"/>
    </row>
    <row r="46" ht="18" customHeight="1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311"/>
    </row>
    <row r="47" ht="18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306"/>
    </row>
    <row r="48" ht="21" customHeight="1" spans="1:11">
      <c r="A48" s="280" t="s">
        <v>140</v>
      </c>
      <c r="B48" s="281" t="s">
        <v>141</v>
      </c>
      <c r="C48" s="281"/>
      <c r="D48" s="282" t="s">
        <v>142</v>
      </c>
      <c r="E48" s="283" t="s">
        <v>221</v>
      </c>
      <c r="F48" s="282" t="s">
        <v>144</v>
      </c>
      <c r="G48" s="284">
        <v>45711</v>
      </c>
      <c r="H48" s="285" t="s">
        <v>145</v>
      </c>
      <c r="I48" s="285"/>
      <c r="J48" s="281" t="s">
        <v>221</v>
      </c>
      <c r="K48" s="312"/>
    </row>
    <row r="49" customHeight="1" spans="1:11">
      <c r="A49" s="286" t="s">
        <v>147</v>
      </c>
      <c r="B49" s="287"/>
      <c r="C49" s="287"/>
      <c r="D49" s="287"/>
      <c r="E49" s="287"/>
      <c r="F49" s="287"/>
      <c r="G49" s="287"/>
      <c r="H49" s="287"/>
      <c r="I49" s="287"/>
      <c r="J49" s="287"/>
      <c r="K49" s="313"/>
    </row>
    <row r="50" customHeight="1" spans="1:11">
      <c r="A50" s="288" t="s">
        <v>222</v>
      </c>
      <c r="B50" s="289"/>
      <c r="C50" s="289"/>
      <c r="D50" s="289"/>
      <c r="E50" s="289"/>
      <c r="F50" s="289"/>
      <c r="G50" s="289"/>
      <c r="H50" s="289"/>
      <c r="I50" s="289"/>
      <c r="J50" s="289"/>
      <c r="K50" s="314"/>
    </row>
    <row r="5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315"/>
    </row>
    <row r="52" ht="21" customHeight="1" spans="1:11">
      <c r="A52" s="280" t="s">
        <v>140</v>
      </c>
      <c r="B52" s="292"/>
      <c r="C52" s="292"/>
      <c r="D52" s="282" t="s">
        <v>142</v>
      </c>
      <c r="E52" s="282"/>
      <c r="F52" s="282" t="s">
        <v>144</v>
      </c>
      <c r="G52" s="282"/>
      <c r="H52" s="285" t="s">
        <v>145</v>
      </c>
      <c r="I52" s="285"/>
      <c r="J52" s="316"/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197</v>
      </c>
      <c r="C2" s="68"/>
      <c r="D2" s="69" t="s">
        <v>67</v>
      </c>
      <c r="E2" s="68" t="s">
        <v>199</v>
      </c>
      <c r="F2" s="68"/>
      <c r="G2" s="68"/>
      <c r="H2" s="191"/>
      <c r="I2" s="201" t="s">
        <v>57</v>
      </c>
      <c r="J2" s="202" t="s">
        <v>196</v>
      </c>
      <c r="K2" s="202"/>
      <c r="L2" s="202"/>
      <c r="M2" s="202"/>
      <c r="N2" s="203"/>
    </row>
    <row r="3" ht="22.5" customHeight="1" spans="1:14">
      <c r="A3" s="72" t="s">
        <v>150</v>
      </c>
      <c r="B3" s="73" t="s">
        <v>151</v>
      </c>
      <c r="C3" s="73"/>
      <c r="D3" s="73"/>
      <c r="E3" s="73"/>
      <c r="F3" s="73"/>
      <c r="G3" s="73"/>
      <c r="H3" s="70"/>
      <c r="I3" s="72" t="s">
        <v>152</v>
      </c>
      <c r="J3" s="72"/>
      <c r="K3" s="72"/>
      <c r="L3" s="72"/>
      <c r="M3" s="72"/>
      <c r="N3" s="204"/>
    </row>
    <row r="4" ht="22.5" customHeight="1" spans="1:14">
      <c r="A4" s="72"/>
      <c r="B4" s="192" t="s">
        <v>223</v>
      </c>
      <c r="C4" s="192" t="s">
        <v>224</v>
      </c>
      <c r="D4" s="192" t="s">
        <v>225</v>
      </c>
      <c r="E4" s="192" t="s">
        <v>113</v>
      </c>
      <c r="F4" s="192" t="s">
        <v>226</v>
      </c>
      <c r="G4" s="192" t="s">
        <v>227</v>
      </c>
      <c r="H4" s="70"/>
      <c r="I4" s="205" t="s">
        <v>228</v>
      </c>
      <c r="J4" s="205" t="s">
        <v>229</v>
      </c>
      <c r="K4" s="205" t="s">
        <v>230</v>
      </c>
      <c r="L4" s="205" t="s">
        <v>231</v>
      </c>
      <c r="M4" s="205" t="s">
        <v>232</v>
      </c>
      <c r="N4" s="205" t="s">
        <v>233</v>
      </c>
    </row>
    <row r="5" ht="22.5" customHeight="1" spans="1:14">
      <c r="A5" s="72"/>
      <c r="B5" s="193"/>
      <c r="C5" s="193"/>
      <c r="D5" s="194"/>
      <c r="E5" s="193"/>
      <c r="F5" s="193"/>
      <c r="G5" s="193"/>
      <c r="H5" s="70"/>
      <c r="I5" s="81" t="s">
        <v>234</v>
      </c>
      <c r="J5" s="81" t="s">
        <v>234</v>
      </c>
      <c r="K5" s="81" t="s">
        <v>234</v>
      </c>
      <c r="L5" s="81" t="s">
        <v>234</v>
      </c>
      <c r="M5" s="81" t="s">
        <v>234</v>
      </c>
      <c r="N5" s="81" t="s">
        <v>234</v>
      </c>
    </row>
    <row r="6" ht="22.5" customHeight="1" spans="1:14">
      <c r="A6" s="192" t="s">
        <v>163</v>
      </c>
      <c r="B6" s="192" t="s">
        <v>235</v>
      </c>
      <c r="C6" s="192" t="s">
        <v>236</v>
      </c>
      <c r="D6" s="192" t="s">
        <v>237</v>
      </c>
      <c r="E6" s="192" t="s">
        <v>238</v>
      </c>
      <c r="F6" s="192" t="s">
        <v>239</v>
      </c>
      <c r="G6" s="192" t="s">
        <v>240</v>
      </c>
      <c r="H6" s="70"/>
      <c r="I6" s="81" t="s">
        <v>241</v>
      </c>
      <c r="J6" s="81" t="s">
        <v>242</v>
      </c>
      <c r="K6" s="81" t="s">
        <v>243</v>
      </c>
      <c r="L6" s="81" t="s">
        <v>243</v>
      </c>
      <c r="M6" s="81" t="s">
        <v>244</v>
      </c>
      <c r="N6" s="206" t="s">
        <v>245</v>
      </c>
    </row>
    <row r="7" ht="22.5" customHeight="1" spans="1:14">
      <c r="A7" s="192" t="s">
        <v>166</v>
      </c>
      <c r="B7" s="192" t="s">
        <v>246</v>
      </c>
      <c r="C7" s="192" t="s">
        <v>247</v>
      </c>
      <c r="D7" s="192" t="s">
        <v>248</v>
      </c>
      <c r="E7" s="192" t="s">
        <v>249</v>
      </c>
      <c r="F7" s="192" t="s">
        <v>250</v>
      </c>
      <c r="G7" s="192" t="s">
        <v>251</v>
      </c>
      <c r="H7" s="70"/>
      <c r="I7" s="81" t="s">
        <v>252</v>
      </c>
      <c r="J7" s="81" t="s">
        <v>253</v>
      </c>
      <c r="K7" s="81" t="s">
        <v>253</v>
      </c>
      <c r="L7" s="81" t="s">
        <v>252</v>
      </c>
      <c r="M7" s="81" t="s">
        <v>252</v>
      </c>
      <c r="N7" s="206" t="s">
        <v>252</v>
      </c>
    </row>
    <row r="8" ht="22.5" customHeight="1" spans="1:14">
      <c r="A8" s="192" t="s">
        <v>254</v>
      </c>
      <c r="B8" s="192" t="s">
        <v>255</v>
      </c>
      <c r="C8" s="192" t="s">
        <v>256</v>
      </c>
      <c r="D8" s="192" t="s">
        <v>257</v>
      </c>
      <c r="E8" s="192" t="s">
        <v>258</v>
      </c>
      <c r="F8" s="192" t="s">
        <v>250</v>
      </c>
      <c r="G8" s="192" t="s">
        <v>251</v>
      </c>
      <c r="H8" s="70"/>
      <c r="I8" s="81" t="s">
        <v>245</v>
      </c>
      <c r="J8" s="81" t="s">
        <v>245</v>
      </c>
      <c r="K8" s="81" t="s">
        <v>245</v>
      </c>
      <c r="L8" s="83" t="s">
        <v>245</v>
      </c>
      <c r="M8" s="83" t="s">
        <v>245</v>
      </c>
      <c r="N8" s="206" t="s">
        <v>245</v>
      </c>
    </row>
    <row r="9" ht="22.5" customHeight="1" spans="1:14">
      <c r="A9" s="192" t="s">
        <v>173</v>
      </c>
      <c r="B9" s="192" t="s">
        <v>259</v>
      </c>
      <c r="C9" s="192" t="s">
        <v>260</v>
      </c>
      <c r="D9" s="192" t="s">
        <v>261</v>
      </c>
      <c r="E9" s="192" t="s">
        <v>262</v>
      </c>
      <c r="F9" s="192" t="s">
        <v>263</v>
      </c>
      <c r="G9" s="192" t="s">
        <v>264</v>
      </c>
      <c r="H9" s="70"/>
      <c r="I9" s="81" t="s">
        <v>245</v>
      </c>
      <c r="J9" s="81" t="s">
        <v>265</v>
      </c>
      <c r="K9" s="81" t="s">
        <v>245</v>
      </c>
      <c r="L9" s="83" t="s">
        <v>245</v>
      </c>
      <c r="M9" s="83" t="s">
        <v>245</v>
      </c>
      <c r="N9" s="206" t="s">
        <v>266</v>
      </c>
    </row>
    <row r="10" ht="22.5" customHeight="1" spans="1:14">
      <c r="A10" s="192" t="s">
        <v>177</v>
      </c>
      <c r="B10" s="192" t="s">
        <v>267</v>
      </c>
      <c r="C10" s="192" t="s">
        <v>268</v>
      </c>
      <c r="D10" s="192" t="s">
        <v>269</v>
      </c>
      <c r="E10" s="192" t="s">
        <v>270</v>
      </c>
      <c r="F10" s="192" t="s">
        <v>271</v>
      </c>
      <c r="G10" s="192" t="s">
        <v>272</v>
      </c>
      <c r="H10" s="70"/>
      <c r="I10" s="81" t="s">
        <v>273</v>
      </c>
      <c r="J10" s="81" t="s">
        <v>274</v>
      </c>
      <c r="K10" s="81" t="s">
        <v>275</v>
      </c>
      <c r="L10" s="83" t="s">
        <v>245</v>
      </c>
      <c r="M10" s="81" t="s">
        <v>275</v>
      </c>
      <c r="N10" s="206" t="s">
        <v>245</v>
      </c>
    </row>
    <row r="11" ht="22.5" customHeight="1" spans="1:14">
      <c r="A11" s="192" t="s">
        <v>276</v>
      </c>
      <c r="B11" s="192" t="s">
        <v>277</v>
      </c>
      <c r="C11" s="192" t="s">
        <v>278</v>
      </c>
      <c r="D11" s="192" t="s">
        <v>279</v>
      </c>
      <c r="E11" s="192" t="s">
        <v>280</v>
      </c>
      <c r="F11" s="192" t="s">
        <v>281</v>
      </c>
      <c r="G11" s="192" t="s">
        <v>282</v>
      </c>
      <c r="H11" s="70"/>
      <c r="I11" s="83" t="s">
        <v>245</v>
      </c>
      <c r="J11" s="83" t="s">
        <v>245</v>
      </c>
      <c r="K11" s="83" t="s">
        <v>245</v>
      </c>
      <c r="L11" s="83" t="s">
        <v>245</v>
      </c>
      <c r="M11" s="83" t="s">
        <v>245</v>
      </c>
      <c r="N11" s="206" t="s">
        <v>245</v>
      </c>
    </row>
    <row r="12" ht="22.5" customHeight="1" spans="1:14">
      <c r="A12" s="192" t="s">
        <v>283</v>
      </c>
      <c r="B12" s="192" t="s">
        <v>284</v>
      </c>
      <c r="C12" s="192" t="s">
        <v>285</v>
      </c>
      <c r="D12" s="192" t="s">
        <v>286</v>
      </c>
      <c r="E12" s="192" t="s">
        <v>287</v>
      </c>
      <c r="F12" s="192" t="s">
        <v>278</v>
      </c>
      <c r="G12" s="192" t="s">
        <v>288</v>
      </c>
      <c r="H12" s="70"/>
      <c r="I12" s="83" t="s">
        <v>245</v>
      </c>
      <c r="J12" s="83" t="s">
        <v>245</v>
      </c>
      <c r="K12" s="83" t="s">
        <v>245</v>
      </c>
      <c r="L12" s="83" t="s">
        <v>245</v>
      </c>
      <c r="M12" s="83" t="s">
        <v>245</v>
      </c>
      <c r="N12" s="206" t="s">
        <v>245</v>
      </c>
    </row>
    <row r="13" ht="22.5" customHeight="1" spans="1:14">
      <c r="A13" s="192" t="s">
        <v>289</v>
      </c>
      <c r="B13" s="192" t="s">
        <v>290</v>
      </c>
      <c r="C13" s="192" t="s">
        <v>291</v>
      </c>
      <c r="D13" s="192" t="s">
        <v>292</v>
      </c>
      <c r="E13" s="192" t="s">
        <v>293</v>
      </c>
      <c r="F13" s="192" t="s">
        <v>294</v>
      </c>
      <c r="G13" s="192" t="s">
        <v>295</v>
      </c>
      <c r="H13" s="70"/>
      <c r="I13" s="81" t="s">
        <v>266</v>
      </c>
      <c r="J13" s="81" t="s">
        <v>296</v>
      </c>
      <c r="K13" s="83" t="s">
        <v>245</v>
      </c>
      <c r="L13" s="81" t="s">
        <v>165</v>
      </c>
      <c r="M13" s="81" t="s">
        <v>297</v>
      </c>
      <c r="N13" s="206" t="s">
        <v>245</v>
      </c>
    </row>
    <row r="14" ht="22.5" customHeight="1" spans="1:14">
      <c r="A14" s="192" t="s">
        <v>298</v>
      </c>
      <c r="B14" s="192" t="s">
        <v>299</v>
      </c>
      <c r="C14" s="192" t="s">
        <v>300</v>
      </c>
      <c r="D14" s="192" t="s">
        <v>301</v>
      </c>
      <c r="E14" s="192" t="s">
        <v>302</v>
      </c>
      <c r="F14" s="192" t="s">
        <v>303</v>
      </c>
      <c r="G14" s="192" t="s">
        <v>304</v>
      </c>
      <c r="H14" s="70"/>
      <c r="I14" s="83" t="s">
        <v>245</v>
      </c>
      <c r="J14" s="83" t="s">
        <v>245</v>
      </c>
      <c r="K14" s="83" t="s">
        <v>245</v>
      </c>
      <c r="L14" s="83" t="s">
        <v>245</v>
      </c>
      <c r="M14" s="83" t="s">
        <v>245</v>
      </c>
      <c r="N14" s="206" t="s">
        <v>245</v>
      </c>
    </row>
    <row r="15" ht="22.5" customHeight="1" spans="1:14">
      <c r="A15" s="192" t="s">
        <v>188</v>
      </c>
      <c r="B15" s="192" t="s">
        <v>305</v>
      </c>
      <c r="C15" s="192" t="s">
        <v>305</v>
      </c>
      <c r="D15" s="192" t="s">
        <v>306</v>
      </c>
      <c r="E15" s="192" t="s">
        <v>305</v>
      </c>
      <c r="F15" s="192" t="s">
        <v>305</v>
      </c>
      <c r="G15" s="192" t="s">
        <v>305</v>
      </c>
      <c r="H15" s="70"/>
      <c r="I15" s="83" t="s">
        <v>245</v>
      </c>
      <c r="J15" s="83" t="s">
        <v>245</v>
      </c>
      <c r="K15" s="83" t="s">
        <v>245</v>
      </c>
      <c r="L15" s="83" t="s">
        <v>245</v>
      </c>
      <c r="M15" s="83" t="s">
        <v>245</v>
      </c>
      <c r="N15" s="206" t="s">
        <v>245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70"/>
      <c r="I16" s="207"/>
      <c r="J16" s="207"/>
      <c r="K16" s="207"/>
      <c r="L16" s="207"/>
      <c r="M16" s="207"/>
      <c r="N16" s="208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70"/>
      <c r="I17" s="207"/>
      <c r="J17" s="207"/>
      <c r="K17" s="207"/>
      <c r="L17" s="207"/>
      <c r="M17" s="207"/>
      <c r="N17" s="208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70"/>
      <c r="I18" s="207"/>
      <c r="J18" s="207"/>
      <c r="K18" s="207"/>
      <c r="L18" s="207"/>
      <c r="M18" s="207"/>
      <c r="N18" s="208"/>
    </row>
    <row r="19" ht="14.25" spans="1:14">
      <c r="A19" s="90" t="s">
        <v>189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ht="14.25" spans="1:14">
      <c r="A20" s="63" t="s">
        <v>307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ht="14.25" spans="1:13">
      <c r="A21" s="91"/>
      <c r="B21" s="91"/>
      <c r="C21" s="91"/>
      <c r="D21" s="91"/>
      <c r="E21" s="91"/>
      <c r="F21" s="91"/>
      <c r="G21" s="91"/>
      <c r="H21" s="91"/>
      <c r="I21" s="90" t="s">
        <v>308</v>
      </c>
      <c r="J21" s="209"/>
      <c r="K21" s="90" t="s">
        <v>309</v>
      </c>
      <c r="L21" s="90"/>
      <c r="M21" s="90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5" workbookViewId="0">
      <selection activeCell="A22" sqref="A22:K22"/>
    </sheetView>
  </sheetViews>
  <sheetFormatPr defaultColWidth="10.1666666666667" defaultRowHeight="14.25"/>
  <cols>
    <col min="1" max="1" width="9.66666666666667" style="95" customWidth="1"/>
    <col min="2" max="2" width="11.1666666666667" style="95" customWidth="1"/>
    <col min="3" max="3" width="9.16666666666667" style="95" customWidth="1"/>
    <col min="4" max="4" width="9.5" style="95" customWidth="1"/>
    <col min="5" max="5" width="15.1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  <col min="12" max="16384" width="10.1666666666667" style="95"/>
  </cols>
  <sheetData>
    <row r="1" ht="26.25" spans="1:11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61</v>
      </c>
      <c r="E2" s="100" t="s">
        <v>62</v>
      </c>
      <c r="F2" s="101" t="s">
        <v>312</v>
      </c>
      <c r="G2" s="102" t="s">
        <v>68</v>
      </c>
      <c r="H2" s="103"/>
      <c r="I2" s="134" t="s">
        <v>57</v>
      </c>
      <c r="J2" s="162" t="s">
        <v>56</v>
      </c>
      <c r="K2" s="189"/>
    </row>
    <row r="3" spans="1:11">
      <c r="A3" s="104" t="s">
        <v>74</v>
      </c>
      <c r="B3" s="105">
        <v>1462</v>
      </c>
      <c r="C3" s="105"/>
      <c r="D3" s="106" t="s">
        <v>313</v>
      </c>
      <c r="E3" s="107">
        <v>46020</v>
      </c>
      <c r="F3" s="108"/>
      <c r="G3" s="108"/>
      <c r="H3" s="109" t="s">
        <v>314</v>
      </c>
      <c r="I3" s="109"/>
      <c r="J3" s="109"/>
      <c r="K3" s="164"/>
    </row>
    <row r="4" spans="1:11">
      <c r="A4" s="110" t="s">
        <v>71</v>
      </c>
      <c r="B4" s="184" t="s">
        <v>68</v>
      </c>
      <c r="C4" s="185"/>
      <c r="D4" s="112" t="s">
        <v>315</v>
      </c>
      <c r="E4" s="108"/>
      <c r="F4" s="108"/>
      <c r="G4" s="108"/>
      <c r="H4" s="112" t="s">
        <v>316</v>
      </c>
      <c r="I4" s="112"/>
      <c r="J4" s="125" t="s">
        <v>65</v>
      </c>
      <c r="K4" s="165" t="s">
        <v>66</v>
      </c>
    </row>
    <row r="5" spans="1:11">
      <c r="A5" s="110" t="s">
        <v>317</v>
      </c>
      <c r="B5" s="186">
        <v>3</v>
      </c>
      <c r="C5" s="187">
        <v>5</v>
      </c>
      <c r="D5" s="106" t="s">
        <v>318</v>
      </c>
      <c r="E5" s="106" t="s">
        <v>319</v>
      </c>
      <c r="F5" s="106" t="s">
        <v>320</v>
      </c>
      <c r="G5" s="106" t="s">
        <v>321</v>
      </c>
      <c r="H5" s="112" t="s">
        <v>322</v>
      </c>
      <c r="I5" s="112"/>
      <c r="J5" s="125" t="s">
        <v>65</v>
      </c>
      <c r="K5" s="165" t="s">
        <v>66</v>
      </c>
    </row>
    <row r="6" ht="15" spans="1:11">
      <c r="A6" s="113" t="s">
        <v>323</v>
      </c>
      <c r="B6" s="114" t="s">
        <v>324</v>
      </c>
      <c r="C6" s="114"/>
      <c r="D6" s="115" t="s">
        <v>325</v>
      </c>
      <c r="E6" s="116"/>
      <c r="F6" s="158">
        <v>1462</v>
      </c>
      <c r="G6" s="115"/>
      <c r="H6" s="118" t="s">
        <v>326</v>
      </c>
      <c r="I6" s="118"/>
      <c r="J6" s="131" t="s">
        <v>65</v>
      </c>
      <c r="K6" s="166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327</v>
      </c>
      <c r="B8" s="101" t="s">
        <v>328</v>
      </c>
      <c r="C8" s="101" t="s">
        <v>329</v>
      </c>
      <c r="D8" s="101" t="s">
        <v>330</v>
      </c>
      <c r="E8" s="101" t="s">
        <v>331</v>
      </c>
      <c r="F8" s="101" t="s">
        <v>332</v>
      </c>
      <c r="G8" s="123" t="s">
        <v>333</v>
      </c>
      <c r="H8" s="124"/>
      <c r="I8" s="124"/>
      <c r="J8" s="124"/>
      <c r="K8" s="167"/>
    </row>
    <row r="9" spans="1:11">
      <c r="A9" s="110" t="s">
        <v>334</v>
      </c>
      <c r="B9" s="112"/>
      <c r="C9" s="125" t="s">
        <v>65</v>
      </c>
      <c r="D9" s="125" t="s">
        <v>66</v>
      </c>
      <c r="E9" s="106" t="s">
        <v>335</v>
      </c>
      <c r="F9" s="126" t="s">
        <v>336</v>
      </c>
      <c r="G9" s="127" t="s">
        <v>337</v>
      </c>
      <c r="H9" s="149"/>
      <c r="I9" s="149"/>
      <c r="J9" s="149"/>
      <c r="K9" s="177"/>
    </row>
    <row r="10" spans="1:11">
      <c r="A10" s="110" t="s">
        <v>338</v>
      </c>
      <c r="B10" s="112"/>
      <c r="C10" s="125" t="s">
        <v>65</v>
      </c>
      <c r="D10" s="125" t="s">
        <v>66</v>
      </c>
      <c r="E10" s="106" t="s">
        <v>339</v>
      </c>
      <c r="F10" s="126" t="s">
        <v>337</v>
      </c>
      <c r="G10" s="127" t="s">
        <v>340</v>
      </c>
      <c r="H10" s="149"/>
      <c r="I10" s="149"/>
      <c r="J10" s="149"/>
      <c r="K10" s="177"/>
    </row>
    <row r="11" spans="1:11">
      <c r="A11" s="129" t="s">
        <v>207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9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341</v>
      </c>
      <c r="J12" s="125" t="s">
        <v>85</v>
      </c>
      <c r="K12" s="165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342</v>
      </c>
      <c r="J13" s="125" t="s">
        <v>85</v>
      </c>
      <c r="K13" s="165" t="s">
        <v>86</v>
      </c>
    </row>
    <row r="14" ht="15" spans="1:11">
      <c r="A14" s="113" t="s">
        <v>343</v>
      </c>
      <c r="B14" s="131" t="s">
        <v>85</v>
      </c>
      <c r="C14" s="131" t="s">
        <v>86</v>
      </c>
      <c r="D14" s="116"/>
      <c r="E14" s="115" t="s">
        <v>344</v>
      </c>
      <c r="F14" s="131" t="s">
        <v>85</v>
      </c>
      <c r="G14" s="131" t="s">
        <v>86</v>
      </c>
      <c r="H14" s="131"/>
      <c r="I14" s="115" t="s">
        <v>345</v>
      </c>
      <c r="J14" s="131" t="s">
        <v>85</v>
      </c>
      <c r="K14" s="166" t="s">
        <v>86</v>
      </c>
    </row>
    <row r="15" ht="15" spans="1:11">
      <c r="A15" s="119" t="s">
        <v>189</v>
      </c>
      <c r="B15" s="132" t="s">
        <v>337</v>
      </c>
      <c r="C15" s="133"/>
      <c r="D15" s="120"/>
      <c r="E15" s="119"/>
      <c r="F15" s="133"/>
      <c r="G15" s="133"/>
      <c r="H15" s="133"/>
      <c r="I15" s="119"/>
      <c r="J15" s="133"/>
      <c r="K15" s="133"/>
    </row>
    <row r="16" s="182" customFormat="1" spans="1:11">
      <c r="A16" s="97" t="s">
        <v>346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70"/>
    </row>
    <row r="17" spans="1:11">
      <c r="A17" s="110" t="s">
        <v>347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71"/>
    </row>
    <row r="18" spans="1:11">
      <c r="A18" s="110" t="s">
        <v>348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71"/>
    </row>
    <row r="19" spans="1:11">
      <c r="A19" s="135" t="s">
        <v>349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72"/>
    </row>
    <row r="20" spans="1:11">
      <c r="A20" s="135" t="s">
        <v>350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72"/>
    </row>
    <row r="21" spans="1:11">
      <c r="A21" s="135" t="s">
        <v>351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72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73"/>
    </row>
    <row r="24" spans="1:11">
      <c r="A24" s="110" t="s">
        <v>123</v>
      </c>
      <c r="B24" s="112"/>
      <c r="C24" s="125" t="s">
        <v>65</v>
      </c>
      <c r="D24" s="125" t="s">
        <v>66</v>
      </c>
      <c r="E24" s="109"/>
      <c r="F24" s="109"/>
      <c r="G24" s="109"/>
      <c r="H24" s="109"/>
      <c r="I24" s="109"/>
      <c r="J24" s="109"/>
      <c r="K24" s="164"/>
    </row>
    <row r="25" ht="15" spans="1:11">
      <c r="A25" s="140" t="s">
        <v>352</v>
      </c>
      <c r="B25" s="141" t="s">
        <v>337</v>
      </c>
      <c r="C25" s="188"/>
      <c r="D25" s="188"/>
      <c r="E25" s="188"/>
      <c r="F25" s="188"/>
      <c r="G25" s="188"/>
      <c r="H25" s="188"/>
      <c r="I25" s="188"/>
      <c r="J25" s="188"/>
      <c r="K25" s="190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67"/>
    </row>
    <row r="28" spans="1:11">
      <c r="A28" s="144" t="s">
        <v>354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5"/>
    </row>
    <row r="29" spans="1:11">
      <c r="A29" s="144" t="s">
        <v>355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5"/>
    </row>
    <row r="30" spans="1:11">
      <c r="A30" s="144" t="s">
        <v>356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5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6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6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" customHeight="1" spans="1:11">
      <c r="A35" s="150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8"/>
    </row>
    <row r="37" ht="18.75" customHeight="1" spans="1:11">
      <c r="A37" s="153" t="s">
        <v>357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9"/>
    </row>
    <row r="38" s="183" customFormat="1" ht="18.75" customHeight="1" spans="1:11">
      <c r="A38" s="110" t="s">
        <v>358</v>
      </c>
      <c r="B38" s="112"/>
      <c r="C38" s="112"/>
      <c r="D38" s="109" t="s">
        <v>359</v>
      </c>
      <c r="E38" s="109"/>
      <c r="F38" s="155" t="s">
        <v>360</v>
      </c>
      <c r="G38" s="156"/>
      <c r="H38" s="112" t="s">
        <v>361</v>
      </c>
      <c r="I38" s="112"/>
      <c r="J38" s="112" t="s">
        <v>362</v>
      </c>
      <c r="K38" s="171"/>
    </row>
    <row r="39" ht="18.75" customHeight="1" spans="1:13">
      <c r="A39" s="110" t="s">
        <v>189</v>
      </c>
      <c r="B39" s="157" t="s">
        <v>363</v>
      </c>
      <c r="C39" s="157"/>
      <c r="D39" s="157"/>
      <c r="E39" s="157"/>
      <c r="F39" s="157"/>
      <c r="G39" s="157"/>
      <c r="H39" s="157"/>
      <c r="I39" s="157"/>
      <c r="J39" s="157"/>
      <c r="K39" s="180"/>
      <c r="M39" s="183"/>
    </row>
    <row r="40" ht="31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71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71"/>
    </row>
    <row r="42" ht="32" customHeight="1" spans="1:11">
      <c r="A42" s="113" t="s">
        <v>140</v>
      </c>
      <c r="B42" s="158" t="s">
        <v>364</v>
      </c>
      <c r="C42" s="158"/>
      <c r="D42" s="115" t="s">
        <v>365</v>
      </c>
      <c r="E42" s="159" t="s">
        <v>366</v>
      </c>
      <c r="F42" s="115" t="s">
        <v>144</v>
      </c>
      <c r="G42" s="160">
        <v>46006</v>
      </c>
      <c r="H42" s="161" t="s">
        <v>145</v>
      </c>
      <c r="I42" s="161"/>
      <c r="J42" s="158" t="s">
        <v>146</v>
      </c>
      <c r="K42" s="18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17780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5" customWidth="1"/>
    <col min="2" max="2" width="11.1666666666667" style="95" customWidth="1"/>
    <col min="3" max="3" width="9.16666666666667" style="95" customWidth="1"/>
    <col min="4" max="4" width="9.5" style="95" customWidth="1"/>
    <col min="5" max="5" width="10.1666666666667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</cols>
  <sheetData>
    <row r="1" ht="26.25" spans="1:11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" spans="1:11">
      <c r="A2" s="97" t="s">
        <v>53</v>
      </c>
      <c r="B2" s="98" t="s">
        <v>194</v>
      </c>
      <c r="C2" s="98"/>
      <c r="D2" s="99" t="s">
        <v>61</v>
      </c>
      <c r="E2" s="100" t="s">
        <v>197</v>
      </c>
      <c r="F2" s="101" t="s">
        <v>312</v>
      </c>
      <c r="G2" s="102" t="s">
        <v>199</v>
      </c>
      <c r="H2" s="103"/>
      <c r="I2" s="134" t="s">
        <v>57</v>
      </c>
      <c r="J2" s="162" t="s">
        <v>196</v>
      </c>
      <c r="K2" s="163"/>
    </row>
    <row r="3" spans="1:11">
      <c r="A3" s="104" t="s">
        <v>74</v>
      </c>
      <c r="B3" s="105">
        <v>11684</v>
      </c>
      <c r="C3" s="105"/>
      <c r="D3" s="106" t="s">
        <v>313</v>
      </c>
      <c r="E3" s="107">
        <v>45721</v>
      </c>
      <c r="F3" s="108"/>
      <c r="G3" s="108"/>
      <c r="H3" s="109" t="s">
        <v>314</v>
      </c>
      <c r="I3" s="109"/>
      <c r="J3" s="109"/>
      <c r="K3" s="164"/>
    </row>
    <row r="4" spans="1:11">
      <c r="A4" s="110" t="s">
        <v>71</v>
      </c>
      <c r="B4" s="111">
        <v>4</v>
      </c>
      <c r="C4" s="111">
        <v>6</v>
      </c>
      <c r="D4" s="112" t="s">
        <v>315</v>
      </c>
      <c r="E4" s="108" t="s">
        <v>318</v>
      </c>
      <c r="F4" s="108"/>
      <c r="G4" s="108"/>
      <c r="H4" s="112" t="s">
        <v>316</v>
      </c>
      <c r="I4" s="112"/>
      <c r="J4" s="125" t="s">
        <v>65</v>
      </c>
      <c r="K4" s="165" t="s">
        <v>66</v>
      </c>
    </row>
    <row r="5" spans="1:11">
      <c r="A5" s="110" t="s">
        <v>317</v>
      </c>
      <c r="B5" s="105" t="s">
        <v>367</v>
      </c>
      <c r="C5" s="105"/>
      <c r="D5" s="106" t="s">
        <v>318</v>
      </c>
      <c r="E5" s="106" t="s">
        <v>319</v>
      </c>
      <c r="F5" s="106" t="s">
        <v>320</v>
      </c>
      <c r="G5" s="106" t="s">
        <v>321</v>
      </c>
      <c r="H5" s="112" t="s">
        <v>322</v>
      </c>
      <c r="I5" s="112"/>
      <c r="J5" s="125" t="s">
        <v>65</v>
      </c>
      <c r="K5" s="165" t="s">
        <v>66</v>
      </c>
    </row>
    <row r="6" ht="15" spans="1:11">
      <c r="A6" s="113" t="s">
        <v>323</v>
      </c>
      <c r="B6" s="114">
        <v>315</v>
      </c>
      <c r="C6" s="114"/>
      <c r="D6" s="115" t="s">
        <v>325</v>
      </c>
      <c r="E6" s="116"/>
      <c r="F6" s="117">
        <v>11684</v>
      </c>
      <c r="G6" s="115"/>
      <c r="H6" s="118" t="s">
        <v>326</v>
      </c>
      <c r="I6" s="118"/>
      <c r="J6" s="131" t="s">
        <v>65</v>
      </c>
      <c r="K6" s="166" t="s">
        <v>66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327</v>
      </c>
      <c r="B8" s="101" t="s">
        <v>328</v>
      </c>
      <c r="C8" s="101" t="s">
        <v>329</v>
      </c>
      <c r="D8" s="101" t="s">
        <v>330</v>
      </c>
      <c r="E8" s="101" t="s">
        <v>331</v>
      </c>
      <c r="F8" s="101" t="s">
        <v>332</v>
      </c>
      <c r="G8" s="123" t="s">
        <v>368</v>
      </c>
      <c r="H8" s="124"/>
      <c r="I8" s="124"/>
      <c r="J8" s="124"/>
      <c r="K8" s="167"/>
    </row>
    <row r="9" spans="1:11">
      <c r="A9" s="110" t="s">
        <v>334</v>
      </c>
      <c r="B9" s="112"/>
      <c r="C9" s="125" t="s">
        <v>65</v>
      </c>
      <c r="D9" s="125" t="s">
        <v>66</v>
      </c>
      <c r="E9" s="106" t="s">
        <v>335</v>
      </c>
      <c r="F9" s="126" t="s">
        <v>336</v>
      </c>
      <c r="G9" s="127" t="s">
        <v>337</v>
      </c>
      <c r="H9" s="128"/>
      <c r="I9" s="128"/>
      <c r="J9" s="128"/>
      <c r="K9" s="168"/>
    </row>
    <row r="10" spans="1:11">
      <c r="A10" s="110" t="s">
        <v>338</v>
      </c>
      <c r="B10" s="112"/>
      <c r="C10" s="125" t="s">
        <v>65</v>
      </c>
      <c r="D10" s="125" t="s">
        <v>66</v>
      </c>
      <c r="E10" s="106" t="s">
        <v>339</v>
      </c>
      <c r="F10" s="126" t="s">
        <v>337</v>
      </c>
      <c r="G10" s="127" t="s">
        <v>340</v>
      </c>
      <c r="H10" s="128"/>
      <c r="I10" s="128"/>
      <c r="J10" s="128"/>
      <c r="K10" s="168"/>
    </row>
    <row r="11" spans="1:11">
      <c r="A11" s="129" t="s">
        <v>207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9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341</v>
      </c>
      <c r="J12" s="125" t="s">
        <v>85</v>
      </c>
      <c r="K12" s="165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342</v>
      </c>
      <c r="J13" s="125" t="s">
        <v>85</v>
      </c>
      <c r="K13" s="165" t="s">
        <v>86</v>
      </c>
    </row>
    <row r="14" ht="15" spans="1:11">
      <c r="A14" s="113" t="s">
        <v>343</v>
      </c>
      <c r="B14" s="131" t="s">
        <v>85</v>
      </c>
      <c r="C14" s="131" t="s">
        <v>86</v>
      </c>
      <c r="D14" s="116"/>
      <c r="E14" s="115" t="s">
        <v>344</v>
      </c>
      <c r="F14" s="131" t="s">
        <v>85</v>
      </c>
      <c r="G14" s="131" t="s">
        <v>86</v>
      </c>
      <c r="H14" s="131"/>
      <c r="I14" s="115" t="s">
        <v>345</v>
      </c>
      <c r="J14" s="131" t="s">
        <v>85</v>
      </c>
      <c r="K14" s="166" t="s">
        <v>86</v>
      </c>
    </row>
    <row r="15" ht="15" spans="1:11">
      <c r="A15" s="119" t="s">
        <v>189</v>
      </c>
      <c r="B15" s="132" t="s">
        <v>337</v>
      </c>
      <c r="C15" s="133"/>
      <c r="D15" s="120"/>
      <c r="E15" s="119"/>
      <c r="F15" s="133"/>
      <c r="G15" s="133"/>
      <c r="H15" s="133"/>
      <c r="I15" s="119"/>
      <c r="J15" s="133"/>
      <c r="K15" s="133"/>
    </row>
    <row r="16" spans="1:11">
      <c r="A16" s="97" t="s">
        <v>346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70"/>
    </row>
    <row r="17" spans="1:11">
      <c r="A17" s="110" t="s">
        <v>347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71"/>
    </row>
    <row r="18" spans="1:11">
      <c r="A18" s="110" t="s">
        <v>348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71"/>
    </row>
    <row r="19" spans="1:11">
      <c r="A19" s="135" t="s">
        <v>369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72"/>
    </row>
    <row r="20" spans="1:11">
      <c r="A20" s="137" t="s">
        <v>370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68"/>
    </row>
    <row r="21" spans="1:11">
      <c r="A21" s="137" t="s">
        <v>371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68"/>
    </row>
    <row r="22" spans="1:11">
      <c r="A22" s="137" t="s">
        <v>372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8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73"/>
    </row>
    <row r="24" spans="1:11">
      <c r="A24" s="110" t="s">
        <v>123</v>
      </c>
      <c r="B24" s="112"/>
      <c r="C24" s="125" t="s">
        <v>65</v>
      </c>
      <c r="D24" s="125" t="s">
        <v>66</v>
      </c>
      <c r="E24" s="109"/>
      <c r="F24" s="109"/>
      <c r="G24" s="109"/>
      <c r="H24" s="109"/>
      <c r="I24" s="109"/>
      <c r="J24" s="109"/>
      <c r="K24" s="164"/>
    </row>
    <row r="25" ht="15" spans="1:11">
      <c r="A25" s="140" t="s">
        <v>352</v>
      </c>
      <c r="B25" s="141" t="s">
        <v>337</v>
      </c>
      <c r="C25" s="141"/>
      <c r="D25" s="141"/>
      <c r="E25" s="141"/>
      <c r="F25" s="141"/>
      <c r="G25" s="141"/>
      <c r="H25" s="141"/>
      <c r="I25" s="141"/>
      <c r="J25" s="141"/>
      <c r="K25" s="174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67"/>
    </row>
    <row r="28" spans="1:11">
      <c r="A28" s="144" t="s">
        <v>373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5"/>
    </row>
    <row r="29" spans="1:11">
      <c r="A29" s="144" t="s">
        <v>374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5"/>
    </row>
    <row r="30" spans="1:11">
      <c r="A30" s="144" t="s">
        <v>375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5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6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6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6"/>
    </row>
    <row r="34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pans="1:11">
      <c r="A35" s="150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1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8"/>
    </row>
    <row r="37" spans="1:11">
      <c r="A37" s="153" t="s">
        <v>357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9"/>
    </row>
    <row r="38" spans="1:11">
      <c r="A38" s="110" t="s">
        <v>358</v>
      </c>
      <c r="B38" s="112"/>
      <c r="C38" s="112"/>
      <c r="D38" s="109" t="s">
        <v>359</v>
      </c>
      <c r="E38" s="109"/>
      <c r="F38" s="155" t="s">
        <v>360</v>
      </c>
      <c r="G38" s="156"/>
      <c r="H38" s="112" t="s">
        <v>361</v>
      </c>
      <c r="I38" s="112"/>
      <c r="J38" s="112" t="s">
        <v>362</v>
      </c>
      <c r="K38" s="171"/>
    </row>
    <row r="39" spans="1:11">
      <c r="A39" s="110" t="s">
        <v>189</v>
      </c>
      <c r="B39" s="157" t="s">
        <v>376</v>
      </c>
      <c r="C39" s="157"/>
      <c r="D39" s="157"/>
      <c r="E39" s="157"/>
      <c r="F39" s="157"/>
      <c r="G39" s="157"/>
      <c r="H39" s="157"/>
      <c r="I39" s="157"/>
      <c r="J39" s="157"/>
      <c r="K39" s="180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71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71"/>
    </row>
    <row r="42" ht="15" spans="1:11">
      <c r="A42" s="113" t="s">
        <v>140</v>
      </c>
      <c r="B42" s="158" t="s">
        <v>364</v>
      </c>
      <c r="C42" s="158"/>
      <c r="D42" s="115" t="s">
        <v>365</v>
      </c>
      <c r="E42" s="159" t="s">
        <v>221</v>
      </c>
      <c r="F42" s="115" t="s">
        <v>144</v>
      </c>
      <c r="G42" s="160">
        <v>45724</v>
      </c>
      <c r="H42" s="161" t="s">
        <v>145</v>
      </c>
      <c r="I42" s="161"/>
      <c r="J42" s="158" t="s">
        <v>221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XEX18"/>
  <sheetViews>
    <sheetView tabSelected="1" workbookViewId="0">
      <selection activeCell="H21" sqref="H21"/>
    </sheetView>
  </sheetViews>
  <sheetFormatPr defaultColWidth="9" defaultRowHeight="26" customHeight="1"/>
  <cols>
    <col min="1" max="1" width="17.1666666666667" style="63" customWidth="1"/>
    <col min="2" max="5" width="9.33333333333333" style="63" customWidth="1"/>
    <col min="6" max="6" width="1.33333333333333" style="63" customWidth="1"/>
    <col min="7" max="8" width="16.5" style="64" customWidth="1"/>
    <col min="9" max="9" width="17" style="64" customWidth="1"/>
    <col min="10" max="10" width="14.1666666666667" style="63" customWidth="1"/>
    <col min="11" max="16377" width="9" style="63"/>
    <col min="16379" max="16384" width="9" style="63"/>
  </cols>
  <sheetData>
    <row r="1" s="63" customFormat="1" ht="19.5" customHeight="1" spans="1:16378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3"/>
      <c r="L1" s="63"/>
      <c r="M1" s="63"/>
      <c r="N1" s="63"/>
      <c r="O1" s="63"/>
      <c r="XEX1"/>
    </row>
    <row r="2" s="63" customFormat="1" ht="19.5" customHeight="1" spans="1:16378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70"/>
      <c r="G2" s="71" t="s">
        <v>57</v>
      </c>
      <c r="H2" s="71"/>
      <c r="I2" s="68" t="s">
        <v>57</v>
      </c>
      <c r="J2" s="68"/>
      <c r="K2" s="63"/>
      <c r="L2" s="63"/>
      <c r="M2" s="63"/>
      <c r="N2" s="63"/>
      <c r="O2" s="63"/>
      <c r="XEX2"/>
    </row>
    <row r="3" s="63" customFormat="1" ht="19.5" customHeight="1" spans="1:16378">
      <c r="A3" s="72" t="s">
        <v>150</v>
      </c>
      <c r="B3" s="73" t="s">
        <v>151</v>
      </c>
      <c r="C3" s="73"/>
      <c r="D3" s="73"/>
      <c r="E3" s="73"/>
      <c r="F3" s="70"/>
      <c r="G3" s="72" t="s">
        <v>152</v>
      </c>
      <c r="H3" s="72"/>
      <c r="I3" s="72"/>
      <c r="J3" s="72"/>
      <c r="K3" s="63"/>
      <c r="L3" s="63"/>
      <c r="M3" s="63"/>
      <c r="N3" s="63"/>
      <c r="O3" s="63"/>
      <c r="XEX3"/>
    </row>
    <row r="4" s="63" customFormat="1" ht="19.5" customHeight="1" spans="1:16378">
      <c r="A4" s="72"/>
      <c r="B4" s="74" t="s">
        <v>153</v>
      </c>
      <c r="C4" s="75" t="s">
        <v>154</v>
      </c>
      <c r="D4" s="76" t="s">
        <v>155</v>
      </c>
      <c r="E4" s="75" t="s">
        <v>156</v>
      </c>
      <c r="F4" s="70"/>
      <c r="G4" s="74" t="s">
        <v>153</v>
      </c>
      <c r="H4" s="75" t="s">
        <v>154</v>
      </c>
      <c r="I4" s="76" t="s">
        <v>155</v>
      </c>
      <c r="J4" s="75" t="s">
        <v>156</v>
      </c>
      <c r="K4" s="63"/>
      <c r="L4" s="63"/>
      <c r="M4" s="63"/>
      <c r="N4" s="63"/>
      <c r="O4" s="63"/>
      <c r="XEX4"/>
    </row>
    <row r="5" s="63" customFormat="1" ht="19.5" customHeight="1" spans="1:16378">
      <c r="A5" s="72"/>
      <c r="B5" s="74" t="s">
        <v>157</v>
      </c>
      <c r="C5" s="75" t="s">
        <v>158</v>
      </c>
      <c r="D5" s="76" t="s">
        <v>159</v>
      </c>
      <c r="E5" s="75" t="s">
        <v>160</v>
      </c>
      <c r="F5" s="70"/>
      <c r="G5" s="77" t="s">
        <v>161</v>
      </c>
      <c r="H5" s="77" t="s">
        <v>161</v>
      </c>
      <c r="I5" s="77" t="s">
        <v>161</v>
      </c>
      <c r="J5" s="81" t="s">
        <v>161</v>
      </c>
      <c r="K5" s="63"/>
      <c r="L5" s="63"/>
      <c r="M5" s="63"/>
      <c r="N5" s="63"/>
      <c r="O5" s="63"/>
      <c r="XEX5"/>
    </row>
    <row r="6" s="63" customFormat="1" ht="19.5" customHeight="1" spans="1:16378">
      <c r="A6" s="78" t="s">
        <v>163</v>
      </c>
      <c r="B6" s="79">
        <f>C6-1</f>
        <v>67</v>
      </c>
      <c r="C6" s="79">
        <f>D6-2</f>
        <v>68</v>
      </c>
      <c r="D6" s="80">
        <v>70</v>
      </c>
      <c r="E6" s="79">
        <f>D6+2</f>
        <v>72</v>
      </c>
      <c r="F6" s="70"/>
      <c r="G6" s="81" t="s">
        <v>377</v>
      </c>
      <c r="H6" s="81" t="s">
        <v>378</v>
      </c>
      <c r="I6" s="81" t="s">
        <v>379</v>
      </c>
      <c r="J6" s="81" t="s">
        <v>380</v>
      </c>
      <c r="K6" s="63"/>
      <c r="L6" s="63"/>
      <c r="M6" s="63"/>
      <c r="N6" s="63"/>
      <c r="O6" s="63"/>
      <c r="XEX6"/>
    </row>
    <row r="7" s="63" customFormat="1" ht="19.5" customHeight="1" spans="1:16378">
      <c r="A7" s="75" t="s">
        <v>166</v>
      </c>
      <c r="B7" s="79">
        <f>C7-4</f>
        <v>112</v>
      </c>
      <c r="C7" s="79">
        <f>D7-4</f>
        <v>116</v>
      </c>
      <c r="D7" s="80">
        <v>120</v>
      </c>
      <c r="E7" s="79">
        <f>D7+4</f>
        <v>124</v>
      </c>
      <c r="F7" s="70"/>
      <c r="G7" s="81" t="s">
        <v>167</v>
      </c>
      <c r="H7" s="81" t="s">
        <v>252</v>
      </c>
      <c r="I7" s="81" t="s">
        <v>167</v>
      </c>
      <c r="J7" s="81" t="s">
        <v>381</v>
      </c>
      <c r="K7" s="63"/>
      <c r="L7" s="63"/>
      <c r="M7" s="63"/>
      <c r="N7" s="63"/>
      <c r="O7" s="63"/>
      <c r="XEX7"/>
    </row>
    <row r="8" s="63" customFormat="1" ht="19.5" customHeight="1" spans="1:16378">
      <c r="A8" s="75" t="s">
        <v>169</v>
      </c>
      <c r="B8" s="79">
        <f>C8-4</f>
        <v>112</v>
      </c>
      <c r="C8" s="79">
        <f>D8-4</f>
        <v>116</v>
      </c>
      <c r="D8" s="82" t="s">
        <v>170</v>
      </c>
      <c r="E8" s="79">
        <f>D8+4</f>
        <v>124</v>
      </c>
      <c r="F8" s="70"/>
      <c r="G8" s="81" t="s">
        <v>167</v>
      </c>
      <c r="H8" s="81" t="s">
        <v>382</v>
      </c>
      <c r="I8" s="81" t="s">
        <v>171</v>
      </c>
      <c r="J8" s="81" t="s">
        <v>382</v>
      </c>
      <c r="K8" s="63"/>
      <c r="L8" s="63"/>
      <c r="M8" s="63"/>
      <c r="N8" s="63"/>
      <c r="O8" s="63"/>
      <c r="XEX8"/>
    </row>
    <row r="9" s="63" customFormat="1" ht="19.5" customHeight="1" spans="1:16378">
      <c r="A9" s="75" t="s">
        <v>173</v>
      </c>
      <c r="B9" s="79">
        <f>C9-1.2</f>
        <v>51.1</v>
      </c>
      <c r="C9" s="79">
        <f>D9-1.2</f>
        <v>52.3</v>
      </c>
      <c r="D9" s="82" t="s">
        <v>174</v>
      </c>
      <c r="E9" s="79">
        <f>D9+1.2</f>
        <v>54.7</v>
      </c>
      <c r="F9" s="70"/>
      <c r="G9" s="81" t="s">
        <v>377</v>
      </c>
      <c r="H9" s="81" t="s">
        <v>383</v>
      </c>
      <c r="I9" s="81" t="s">
        <v>377</v>
      </c>
      <c r="J9" s="81" t="s">
        <v>384</v>
      </c>
      <c r="K9" s="63"/>
      <c r="L9" s="63"/>
      <c r="M9" s="63"/>
      <c r="N9" s="63"/>
      <c r="O9" s="63"/>
      <c r="XEX9"/>
    </row>
    <row r="10" s="63" customFormat="1" ht="19.5" customHeight="1" spans="1:16378">
      <c r="A10" s="75" t="s">
        <v>177</v>
      </c>
      <c r="B10" s="79">
        <v>25</v>
      </c>
      <c r="C10" s="79">
        <v>25.5</v>
      </c>
      <c r="D10" s="82" t="s">
        <v>178</v>
      </c>
      <c r="E10" s="79">
        <v>26.5</v>
      </c>
      <c r="F10" s="70"/>
      <c r="G10" s="83" t="s">
        <v>379</v>
      </c>
      <c r="H10" s="83" t="s">
        <v>385</v>
      </c>
      <c r="I10" s="81" t="s">
        <v>171</v>
      </c>
      <c r="J10" s="81" t="s">
        <v>386</v>
      </c>
      <c r="K10" s="63"/>
      <c r="L10" s="63"/>
      <c r="M10" s="63"/>
      <c r="N10" s="63"/>
      <c r="O10" s="63"/>
      <c r="XEX10"/>
    </row>
    <row r="11" s="63" customFormat="1" ht="19.5" customHeight="1" spans="1:16378">
      <c r="A11" s="75" t="s">
        <v>179</v>
      </c>
      <c r="B11" s="79">
        <f>C11-0.7</f>
        <v>23.6</v>
      </c>
      <c r="C11" s="79">
        <f>D11-0.7</f>
        <v>24.3</v>
      </c>
      <c r="D11" s="82" t="s">
        <v>180</v>
      </c>
      <c r="E11" s="79">
        <f>D11+0.7</f>
        <v>25.7</v>
      </c>
      <c r="F11" s="70"/>
      <c r="G11" s="83" t="s">
        <v>387</v>
      </c>
      <c r="H11" s="83" t="s">
        <v>388</v>
      </c>
      <c r="I11" s="81" t="s">
        <v>379</v>
      </c>
      <c r="J11" s="81" t="s">
        <v>384</v>
      </c>
      <c r="K11" s="63"/>
      <c r="L11" s="63"/>
      <c r="M11" s="63"/>
      <c r="N11" s="63"/>
      <c r="O11" s="63"/>
      <c r="XEX11"/>
    </row>
    <row r="12" s="63" customFormat="1" ht="19.5" customHeight="1" spans="1:16378">
      <c r="A12" s="84" t="s">
        <v>182</v>
      </c>
      <c r="B12" s="85">
        <f>C12-0.4</f>
        <v>20.2</v>
      </c>
      <c r="C12" s="85">
        <f>D12-0.4</f>
        <v>20.6</v>
      </c>
      <c r="D12" s="86">
        <v>21</v>
      </c>
      <c r="E12" s="85">
        <f>D12+0.4</f>
        <v>21.4</v>
      </c>
      <c r="F12" s="70"/>
      <c r="G12" s="83" t="s">
        <v>171</v>
      </c>
      <c r="H12" s="83" t="s">
        <v>389</v>
      </c>
      <c r="I12" s="81" t="s">
        <v>379</v>
      </c>
      <c r="J12" s="81" t="s">
        <v>390</v>
      </c>
      <c r="K12" s="63"/>
      <c r="L12" s="63"/>
      <c r="M12" s="63"/>
      <c r="N12" s="63"/>
      <c r="O12" s="63"/>
      <c r="XEX12"/>
    </row>
    <row r="13" s="63" customFormat="1" ht="19.5" customHeight="1" spans="1:16378">
      <c r="A13" s="87" t="s">
        <v>184</v>
      </c>
      <c r="B13" s="88">
        <f>C13-0.4</f>
        <v>20.7</v>
      </c>
      <c r="C13" s="88">
        <f>D13-0.4</f>
        <v>21.1</v>
      </c>
      <c r="D13" s="80">
        <v>21.5</v>
      </c>
      <c r="E13" s="88">
        <f>D13+0.4</f>
        <v>21.9</v>
      </c>
      <c r="F13" s="70"/>
      <c r="G13" s="83" t="s">
        <v>171</v>
      </c>
      <c r="H13" s="83" t="s">
        <v>382</v>
      </c>
      <c r="I13" s="81" t="s">
        <v>379</v>
      </c>
      <c r="J13" s="81" t="s">
        <v>391</v>
      </c>
      <c r="K13" s="63"/>
      <c r="L13" s="63"/>
      <c r="M13" s="63"/>
      <c r="N13" s="63"/>
      <c r="O13" s="63"/>
      <c r="XEX13"/>
    </row>
    <row r="14" s="63" customFormat="1" ht="19.5" customHeight="1" spans="1:16378">
      <c r="A14" s="87" t="s">
        <v>186</v>
      </c>
      <c r="B14" s="88">
        <f>C14-0.2</f>
        <v>10.6</v>
      </c>
      <c r="C14" s="88">
        <f>D14-0.2</f>
        <v>10.8</v>
      </c>
      <c r="D14" s="80">
        <v>11</v>
      </c>
      <c r="E14" s="88">
        <f>D14+0.2</f>
        <v>11.2</v>
      </c>
      <c r="F14" s="70"/>
      <c r="G14" s="83"/>
      <c r="H14" s="83"/>
      <c r="I14" s="81"/>
      <c r="J14" s="94"/>
      <c r="K14" s="63"/>
      <c r="L14" s="63"/>
      <c r="M14" s="63"/>
      <c r="N14" s="63"/>
      <c r="O14" s="63"/>
      <c r="XEX14"/>
    </row>
    <row r="15" s="63" customFormat="1" ht="19.5" customHeight="1" spans="1:16378">
      <c r="A15" s="75" t="s">
        <v>188</v>
      </c>
      <c r="B15" s="88">
        <f>C15</f>
        <v>2</v>
      </c>
      <c r="C15" s="88">
        <f>D15</f>
        <v>2</v>
      </c>
      <c r="D15" s="80">
        <v>2</v>
      </c>
      <c r="E15" s="88">
        <f>D15</f>
        <v>2</v>
      </c>
      <c r="F15" s="70"/>
      <c r="G15" s="89"/>
      <c r="H15" s="89"/>
      <c r="I15" s="89"/>
      <c r="J15" s="89"/>
      <c r="K15" s="63"/>
      <c r="L15" s="63"/>
      <c r="M15" s="63"/>
      <c r="N15" s="63"/>
      <c r="O15" s="63"/>
      <c r="XEX15"/>
    </row>
    <row r="16" s="63" customFormat="1" ht="14.25" spans="1:16378">
      <c r="A16" s="90" t="s">
        <v>189</v>
      </c>
      <c r="B16" s="63"/>
      <c r="C16" s="63"/>
      <c r="D16" s="91"/>
      <c r="E16" s="91"/>
      <c r="F16" s="91"/>
      <c r="G16" s="92"/>
      <c r="H16" s="92"/>
      <c r="I16" s="92"/>
      <c r="J16" s="91"/>
      <c r="K16" s="63"/>
      <c r="L16" s="63"/>
      <c r="M16" s="63"/>
      <c r="N16" s="63"/>
      <c r="O16" s="63"/>
      <c r="XEX16"/>
    </row>
    <row r="17" s="63" customFormat="1" ht="14.25" spans="1:16378">
      <c r="A17" s="63" t="s">
        <v>190</v>
      </c>
      <c r="D17" s="91"/>
      <c r="E17" s="91"/>
      <c r="F17" s="91"/>
      <c r="G17" s="92"/>
      <c r="H17" s="92"/>
      <c r="I17" s="92"/>
      <c r="J17" s="91"/>
      <c r="K17" s="63"/>
      <c r="L17" s="63"/>
      <c r="M17" s="63"/>
      <c r="N17" s="63"/>
      <c r="O17" s="63"/>
      <c r="XEX17"/>
    </row>
    <row r="18" s="63" customFormat="1" ht="14.25" spans="1:16378">
      <c r="A18" s="91"/>
      <c r="B18" s="91"/>
      <c r="C18" s="91"/>
      <c r="D18" s="91"/>
      <c r="E18" s="91"/>
      <c r="F18" s="91"/>
      <c r="G18" s="93" t="s">
        <v>392</v>
      </c>
      <c r="H18" s="93"/>
      <c r="I18" s="93"/>
      <c r="J18" s="90" t="s">
        <v>192</v>
      </c>
      <c r="K18" s="63"/>
      <c r="L18" s="63"/>
      <c r="M18" s="63"/>
      <c r="N18" s="63"/>
      <c r="O18" s="63"/>
      <c r="XEX18"/>
    </row>
  </sheetData>
  <mergeCells count="7">
    <mergeCell ref="A1:J1"/>
    <mergeCell ref="B2:C2"/>
    <mergeCell ref="I2:J2"/>
    <mergeCell ref="B3:E3"/>
    <mergeCell ref="G3:J3"/>
    <mergeCell ref="A3:A5"/>
    <mergeCell ref="F2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2025-12-16T08:17:08Z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