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tabRatio="793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首期!$A$76:$O$116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<sst xmlns="http://schemas.openxmlformats.org/spreadsheetml/2006/main" count="815" uniqueCount="368">
  <si>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</si>
  <si>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</si>
  <si>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</si>
  <si>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</si>
  <si>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</si>
  <si>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</si>
  <si>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</si>
  <si>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</si>
  <si>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</si>
  <si>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</si>
  <si>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</si>
  <si>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</si>
  <si>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</si>
  <si>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</si>
  <si>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</si>
  <si>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</si>
  <si>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</si>
  <si>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</si>
  <si>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</si>
  <si>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</si>
  <si>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</si>
  <si>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</si>
  <si>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</si>
  <si>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</si>
  <si>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</si>
  <si>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</si>
  <si>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</si>
  <si>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</si>
  <si>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</si>
  <si>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</si>
  <si>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</si>
  <si>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</si>
  <si>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</si>
  <si>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</si>
  <si>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</si>
  <si>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</si>
  <si>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</si>
  <si>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</si>
  <si>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</si>
  <si>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</si>
  <si>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</si>
  <si>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</si>
  <si>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</si>
  <si>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</si>
  <si>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</si>
  <si>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</si>
  <si>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</si>
  <si>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</si>
  <si>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</si>
  <si>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</si>
  <si>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</si>
  <si>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</si>
  <si>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</si>
  <si>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</si>
  <si>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航天二院定制</t>
  </si>
  <si>
    <t>合同签订方</t>
  </si>
  <si>
    <t>优溢服饰有限公司</t>
  </si>
  <si>
    <t>生产工厂</t>
  </si>
  <si>
    <t>优溢</t>
  </si>
  <si>
    <t>订单基础信息</t>
  </si>
  <si>
    <t>生产•出货进度</t>
  </si>
  <si>
    <t>指示•确认资料</t>
  </si>
  <si>
    <t>款号</t>
  </si>
  <si>
    <t>TAJK81976</t>
  </si>
  <si>
    <t>合同交期</t>
  </si>
  <si>
    <t>产前确认样</t>
  </si>
  <si>
    <t>有</t>
  </si>
  <si>
    <t>无</t>
  </si>
  <si>
    <t>品名</t>
  </si>
  <si>
    <t>男式短袖POLO T恤衫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</si>
  <si>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</si>
  <si>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</si>
  <si>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</si>
  <si>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</si>
  <si>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</si>
  <si>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</si>
  <si>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</si>
  <si>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</si>
  <si>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</si>
  <si>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CGDD25101500009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</si>
  <si>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</si>
  <si>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</si>
  <si>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</si>
  <si>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</si>
  <si>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</si>
  <si>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</si>
  <si>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</si>
  <si>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</si>
  <si>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</si>
  <si>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</si>
  <si>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</si>
  <si>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</si>
  <si>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</si>
  <si>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</si>
  <si>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</si>
  <si>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</si>
  <si>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</si>
  <si>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</si>
  <si>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</si>
  <si>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</si>
  <si>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</si>
  <si>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</si>
  <si>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</si>
  <si>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</si>
  <si>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</si>
  <si>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</si>
  <si>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</si>
  <si>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</si>
  <si>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</si>
  <si>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</si>
  <si>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</si>
  <si>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</si>
  <si>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</si>
  <si>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</si>
  <si>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</si>
  <si>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</si>
  <si>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4XL</t>
  </si>
  <si>
    <t>未裁齐原因</t>
  </si>
  <si>
    <t>太空蓝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</si>
  <si>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</si>
  <si>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XL码洗前、洗后各1件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</si>
  <si>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</si>
  <si>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</si>
  <si>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</si>
  <si>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</si>
  <si>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</si>
  <si>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1.前筒尺寸偏长，筒底起窝欠平服</t>
  </si>
  <si>
    <t>2.领咀不圆顺，起角，有长短</t>
  </si>
  <si>
    <t>3.冚下摆有起扭。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</si>
  <si>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</si>
  <si>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</si>
  <si>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</si>
  <si>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</si>
  <si>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</si>
  <si>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</si>
  <si>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</si>
  <si>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</si>
  <si>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</si>
  <si>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</si>
  <si>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</si>
  <si>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</si>
  <si>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</si>
  <si>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QC规格测量表</t>
  </si>
  <si>
    <t>部位名称</t>
  </si>
  <si>
    <t>指示规格  FINAL SPEC</t>
  </si>
  <si>
    <t>样品规格  SAMPLE SPEC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</si>
  <si>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</si>
  <si>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</si>
  <si>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</si>
  <si>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</si>
  <si>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</si>
  <si>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</si>
  <si>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</si>
  <si>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</si>
  <si>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</si>
  <si>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</si>
  <si>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</si>
  <si>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-0.5</t>
  </si>
  <si>
    <t>胸围</t>
  </si>
  <si>
    <t>+1</t>
  </si>
  <si>
    <t>+0.5</t>
  </si>
  <si>
    <t>摆围</t>
  </si>
  <si>
    <t>+0</t>
  </si>
  <si>
    <t>肩宽</t>
  </si>
  <si>
    <t>+0.3</t>
  </si>
  <si>
    <t>肩点短袖长</t>
  </si>
  <si>
    <t>-0.2</t>
  </si>
  <si>
    <t>-0.4</t>
  </si>
  <si>
    <t>袖肥/2（参考值）</t>
  </si>
  <si>
    <t>+0.4</t>
  </si>
  <si>
    <t>短袖口/2</t>
  </si>
  <si>
    <t>下领围</t>
  </si>
  <si>
    <t>前中开口长</t>
  </si>
  <si>
    <t>验货时间：</t>
  </si>
  <si>
    <t>跟单QC:</t>
  </si>
  <si>
    <t>工厂负责人：</t>
  </si>
  <si>
    <t>TOREAD-QC中期检验报告书</t>
  </si>
  <si>
    <t>唯品定制款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</si>
  <si>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</si>
  <si>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</si>
  <si>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</si>
  <si>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</si>
  <si>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</si>
  <si>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</si>
  <si>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</si>
  <si>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</si>
  <si>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齐色齐码错开各2-3件</t>
  </si>
  <si>
    <t>【耐水洗测试】：耐洗水测试明细（要求齐色、齐号）</t>
  </si>
  <si>
    <t>齐色错开码各2件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</si>
  <si>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</si>
  <si>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</si>
  <si>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数量</t>
  </si>
  <si>
    <t>1.领型不园顺</t>
  </si>
  <si>
    <t>2.坎脚边线不顺直</t>
  </si>
  <si>
    <t>3.前领压线有大小</t>
  </si>
  <si>
    <t>4.腰头上橡筋不均匀。</t>
  </si>
  <si>
    <t>5.袋口皱</t>
  </si>
  <si>
    <t>合计</t>
  </si>
  <si>
    <t>【整改的严重缺陷及整改复核时间】</t>
  </si>
  <si>
    <t>【整改结果】</t>
  </si>
  <si>
    <t>TAJJFK91832</t>
  </si>
  <si>
    <t xml:space="preserve">     初期请洗测2-3件，有问题的另加测量数量。</t>
  </si>
  <si>
    <t>唐云辉</t>
  </si>
  <si>
    <t>QC出货报告书</t>
  </si>
  <si>
    <t>产品名称</t>
  </si>
  <si>
    <t>合同日期</t>
  </si>
  <si>
    <t>检验资料确认</t>
  </si>
  <si>
    <t>1</t>
  </si>
  <si>
    <t>交货形式</t>
  </si>
  <si>
    <t>物流</t>
  </si>
  <si>
    <t>面料第三方合格报告</t>
  </si>
  <si>
    <t>验货次数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</si>
  <si>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</si>
  <si>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</si>
  <si>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</si>
  <si>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</si>
  <si>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</si>
  <si>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</si>
  <si>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</si>
  <si>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</si>
  <si>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</si>
  <si>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</si>
  <si>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</si>
  <si>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采购凭证编号：CGDD25101500009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</si>
  <si>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</si>
  <si>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</si>
  <si>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</si>
  <si>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</si>
  <si>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</si>
  <si>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</si>
  <si>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</si>
  <si>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</si>
  <si>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</si>
  <si>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</si>
  <si>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</si>
  <si>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</si>
  <si>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</si>
  <si>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齐色齐码抽50件</t>
  </si>
  <si>
    <t>情况说明：</t>
  </si>
  <si>
    <t xml:space="preserve">【问题点描述】  </t>
  </si>
  <si>
    <t>1.筒底封线不顺直，歪斜，领底起扭</t>
  </si>
  <si>
    <t>2.洗唛位置偏小</t>
  </si>
  <si>
    <t>3.侧缝藏止口，大烫要留意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</si>
  <si>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</si>
  <si>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</si>
  <si>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</si>
  <si>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</si>
  <si>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</si>
  <si>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</si>
  <si>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走货364件，抽查50件，发现3件不良品，已按照以上提出的问题点改正，可以出货</t>
  </si>
  <si>
    <t>服装QC部门</t>
  </si>
  <si>
    <t>检验人</t>
  </si>
  <si>
    <t>日期：</t>
  </si>
  <si>
    <t>-0.5 -0.5 -0.8</t>
  </si>
  <si>
    <t>+1 +0.5 +0</t>
  </si>
  <si>
    <t>-0.5 -0.5 +0</t>
  </si>
  <si>
    <t>-0.3 -0.3 +0</t>
  </si>
  <si>
    <t>-1 -1 -0.5</t>
  </si>
  <si>
    <t>+0 +0 +0</t>
  </si>
  <si>
    <t>+1 +1 +0</t>
  </si>
  <si>
    <t>+1 +1 +1</t>
  </si>
  <si>
    <t>+1 +2 +1</t>
  </si>
  <si>
    <t>+2 +1 +0</t>
  </si>
  <si>
    <t>+0 +1 +0</t>
  </si>
  <si>
    <t>+0 +2 +1</t>
  </si>
  <si>
    <t>+0.4 +0.5 +0.5</t>
  </si>
  <si>
    <t>+0.8 +1 +0.5</t>
  </si>
  <si>
    <t>+0.4 +0.3 +0.5</t>
  </si>
  <si>
    <t>+0.5 +0.3 +0.3</t>
  </si>
  <si>
    <t>-0.5 -0.3 -0.3</t>
  </si>
  <si>
    <t>+0 -0.3 +0</t>
  </si>
  <si>
    <t>-0.5 -0.3 -0.5</t>
  </si>
  <si>
    <t>-0.3 -0.5 +0</t>
  </si>
  <si>
    <t>+0 +0 -0.3</t>
  </si>
  <si>
    <t>+0.3 +0.3 +0.5</t>
  </si>
  <si>
    <t>+0.5 +0.5 +0.5</t>
  </si>
  <si>
    <t>+0.3 +0.3 +0.3</t>
  </si>
  <si>
    <t>+0.3 +0.3 +0</t>
  </si>
  <si>
    <t>+0.2 +0.3 +0.3</t>
  </si>
  <si>
    <t>+0.5 +0.3 +0.5</t>
  </si>
  <si>
    <t>+0.5 +0.5 +0</t>
  </si>
  <si>
    <t>-0.6 -0.8 -1</t>
  </si>
  <si>
    <t>-0.8 -1 -0.5</t>
  </si>
  <si>
    <t>-0.8 -1 -0.6</t>
  </si>
  <si>
    <t>-0.6 -1 -0.5</t>
  </si>
  <si>
    <t>-0.8 -1 -0.8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</si>
  <si>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</si>
  <si>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</si>
  <si>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</si>
  <si>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</si>
  <si>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</si>
  <si>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</si>
  <si>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</si>
  <si>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</si>
  <si>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</si>
  <si>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</si>
  <si>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</si>
  <si>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</si>
  <si>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</si>
  <si>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</si>
  <si>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</si>
  <si>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</si>
  <si>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580棉弹珠地布</t>
  </si>
  <si>
    <t>R250930145</t>
  </si>
  <si>
    <t>TAJK81976/82978</t>
  </si>
  <si>
    <t>新颜</t>
  </si>
  <si>
    <t>制表时间：2025-9-28</t>
  </si>
  <si>
    <t>测试人签名：魏毓</t>
  </si>
  <si>
    <t>测试要求：
1、面料到厂第一时间做测试，根据面料的实际情况，可每缸抽取1-2卷过验布机。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</si>
  <si>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</si>
  <si>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</si>
  <si>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</si>
  <si>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</si>
  <si>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</si>
  <si>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</si>
  <si>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</si>
  <si>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</si>
  <si>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无色差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</si>
  <si>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</si>
  <si>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</si>
  <si>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</si>
  <si>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</si>
  <si>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</si>
  <si>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</si>
  <si>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</si>
  <si>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</si>
  <si>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</si>
  <si>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</si>
  <si>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</si>
  <si>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</si>
  <si>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</si>
  <si>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PK00071</t>
  </si>
  <si>
    <t>四眼扣</t>
  </si>
  <si>
    <t>福建华联</t>
  </si>
  <si>
    <t>物料6</t>
  </si>
  <si>
    <t>物料7</t>
  </si>
  <si>
    <t>物料8</t>
  </si>
  <si>
    <t>物料9</t>
  </si>
  <si>
    <t>物料10</t>
  </si>
  <si>
    <t>无互染</t>
  </si>
  <si>
    <t>制表时间：2025-9-30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</si>
  <si>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</si>
  <si>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</si>
  <si>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</si>
  <si>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</si>
  <si>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</si>
  <si>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</si>
  <si>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</si>
  <si>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</si>
  <si>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</si>
  <si>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</si>
  <si>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</si>
  <si>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</si>
  <si>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</si>
  <si>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</si>
  <si>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</si>
  <si>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</si>
  <si>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左前幅+后幅</t>
  </si>
  <si>
    <t>胶印</t>
  </si>
  <si>
    <t>不脱落</t>
  </si>
  <si>
    <t>制表时间：2025-10-8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</si>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</sst>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yyyy&quot;年&quot;m&quot;月&quot;d&quot;日&quot;;@"/>
    <numFmt numFmtId="179" formatCode="0.00_ "/>
    <numFmt numFmtId="180" formatCode="_ [$¥-804]* #,##0.00_ ;_ [$¥-804]* \-#,##0.00_ ;_ [$¥-804]* &quot;-&quot;??_ ;_ @_ "/>
  </numFmts>
  <fonts count="76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80000"/>
      <name val="微软雅黑"/>
      <charset val="134"/>
    </font>
    <font>
      <sz val="10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231F20"/>
      <name val="宋体"/>
      <charset val="134"/>
      <scheme val="minor"/>
    </font>
    <font>
      <sz val="11"/>
      <name val="Microsoft YaHei"/>
      <charset val="136"/>
    </font>
    <font>
      <sz val="11"/>
      <name val="Microsoft YaHei"/>
      <charset val="134"/>
    </font>
    <font>
      <sz val="11"/>
      <color rgb="FF000000"/>
      <name val="微软雅黑"/>
      <charset val="134"/>
    </font>
    <font>
      <b/>
      <sz val="9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name val="宋体"/>
      <charset val="134"/>
      <scheme val="major"/>
    </font>
    <font>
      <sz val="11"/>
      <name val="宋体"/>
      <charset val="134"/>
      <scheme val="major"/>
    </font>
    <font>
      <b/>
      <sz val="11"/>
      <name val="宋体"/>
      <charset val="134"/>
    </font>
    <font>
      <sz val="10"/>
      <color indexed="8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2"/>
      <name val="Arial"/>
      <charset val="134"/>
    </font>
    <font>
      <sz val="11"/>
      <name val="Arial"/>
      <charset val="134"/>
    </font>
    <font>
      <b/>
      <sz val="11"/>
      <color theme="1"/>
      <name val="Arial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color indexed="8"/>
      <name val="Arial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  <font>
      <b/>
      <sz val="11"/>
      <name val="黑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" fillId="13" borderId="103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104" applyNumberFormat="0" applyFill="0" applyAlignment="0" applyProtection="0">
      <alignment vertical="center"/>
    </xf>
    <xf numFmtId="0" fontId="61" fillId="0" borderId="104" applyNumberFormat="0" applyFill="0" applyAlignment="0" applyProtection="0">
      <alignment vertical="center"/>
    </xf>
    <xf numFmtId="0" fontId="62" fillId="0" borderId="105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14" borderId="106" applyNumberFormat="0" applyAlignment="0" applyProtection="0">
      <alignment vertical="center"/>
    </xf>
    <xf numFmtId="0" fontId="64" fillId="15" borderId="107" applyNumberFormat="0" applyAlignment="0" applyProtection="0">
      <alignment vertical="center"/>
    </xf>
    <xf numFmtId="0" fontId="65" fillId="15" borderId="106" applyNumberFormat="0" applyAlignment="0" applyProtection="0">
      <alignment vertical="center"/>
    </xf>
    <xf numFmtId="0" fontId="66" fillId="16" borderId="108" applyNumberFormat="0" applyAlignment="0" applyProtection="0">
      <alignment vertical="center"/>
    </xf>
    <xf numFmtId="0" fontId="67" fillId="0" borderId="109" applyNumberFormat="0" applyFill="0" applyAlignment="0" applyProtection="0">
      <alignment vertical="center"/>
    </xf>
    <xf numFmtId="0" fontId="68" fillId="0" borderId="110" applyNumberFormat="0" applyFill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3" fillId="21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10" borderId="0" applyNumberFormat="0" applyBorder="0" applyAlignment="0" applyProtection="0">
      <alignment vertical="center"/>
    </xf>
    <xf numFmtId="0" fontId="73" fillId="27" borderId="0" applyNumberFormat="0" applyBorder="0" applyAlignment="0" applyProtection="0">
      <alignment vertical="center"/>
    </xf>
    <xf numFmtId="0" fontId="73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3" fillId="31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3" fillId="35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72" fillId="38" borderId="0" applyNumberFormat="0" applyBorder="0" applyAlignment="0" applyProtection="0">
      <alignment vertical="center"/>
    </xf>
    <xf numFmtId="0" fontId="73" fillId="39" borderId="0" applyNumberFormat="0" applyBorder="0" applyAlignment="0" applyProtection="0">
      <alignment vertical="center"/>
    </xf>
    <xf numFmtId="0" fontId="73" fillId="40" borderId="0" applyNumberFormat="0" applyBorder="0" applyAlignment="0" applyProtection="0">
      <alignment vertical="center"/>
    </xf>
    <xf numFmtId="0" fontId="72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74" fillId="0" borderId="0">
      <alignment horizontal="center" vertical="center"/>
    </xf>
    <xf numFmtId="0" fontId="20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/>
    <xf numFmtId="0" fontId="17" fillId="0" borderId="0">
      <alignment horizontal="center" vertical="center"/>
    </xf>
    <xf numFmtId="0" fontId="20" fillId="0" borderId="0">
      <alignment vertical="center"/>
    </xf>
  </cellStyleXfs>
  <cellXfs count="500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49" fontId="6" fillId="3" borderId="5" xfId="0" applyNumberFormat="1" applyFont="1" applyFill="1" applyBorder="1" applyAlignment="1">
      <alignment horizontal="center" vertical="center" wrapText="1" readingOrder="1"/>
    </xf>
    <xf numFmtId="0" fontId="7" fillId="4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/>
    <xf numFmtId="0" fontId="9" fillId="0" borderId="6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5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 readingOrder="1"/>
    </xf>
    <xf numFmtId="0" fontId="8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9" fillId="0" borderId="8" xfId="0" applyFont="1" applyBorder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0" xfId="0" applyFont="1"/>
    <xf numFmtId="0" fontId="1" fillId="0" borderId="9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/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7" fillId="0" borderId="10" xfId="56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0" fontId="11" fillId="0" borderId="2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 vertical="center" wrapText="1" readingOrder="1"/>
    </xf>
    <xf numFmtId="0" fontId="10" fillId="0" borderId="2" xfId="0" applyFont="1" applyFill="1" applyBorder="1" applyAlignment="1">
      <alignment horizontal="left" vertical="top" wrapText="1"/>
    </xf>
    <xf numFmtId="0" fontId="18" fillId="2" borderId="3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left"/>
    </xf>
    <xf numFmtId="0" fontId="19" fillId="0" borderId="0" xfId="53" applyFont="1" applyFill="1" applyAlignment="1"/>
    <xf numFmtId="0" fontId="20" fillId="0" borderId="0" xfId="53" applyFont="1" applyFill="1" applyAlignment="1"/>
    <xf numFmtId="0" fontId="19" fillId="0" borderId="0" xfId="53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21" fillId="0" borderId="0" xfId="53" applyFont="1" applyFill="1" applyBorder="1" applyAlignment="1">
      <alignment horizontal="center" vertical="center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22" fillId="0" borderId="2" xfId="52" applyFont="1" applyFill="1" applyBorder="1" applyAlignment="1">
      <alignment horizontal="left" vertical="center"/>
    </xf>
    <xf numFmtId="0" fontId="19" fillId="0" borderId="2" xfId="52" applyFont="1" applyFill="1" applyBorder="1" applyAlignment="1">
      <alignment horizontal="center" vertical="center"/>
    </xf>
    <xf numFmtId="0" fontId="22" fillId="0" borderId="2" xfId="52" applyFont="1" applyFill="1" applyBorder="1" applyAlignment="1">
      <alignment vertical="center"/>
    </xf>
    <xf numFmtId="0" fontId="23" fillId="0" borderId="2" xfId="52" applyFont="1" applyFill="1" applyBorder="1" applyAlignment="1">
      <alignment horizontal="center" vertical="center"/>
    </xf>
    <xf numFmtId="0" fontId="24" fillId="0" borderId="2" xfId="53" applyFont="1" applyFill="1" applyBorder="1" applyAlignment="1" applyProtection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7" fillId="0" borderId="2" xfId="53" applyFont="1" applyFill="1" applyBorder="1" applyAlignment="1">
      <alignment horizontal="center" vertical="center"/>
    </xf>
    <xf numFmtId="0" fontId="26" fillId="7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27" fillId="0" borderId="2" xfId="55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center" vertical="center"/>
    </xf>
    <xf numFmtId="177" fontId="28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vertical="center"/>
    </xf>
    <xf numFmtId="177" fontId="30" fillId="0" borderId="2" xfId="0" applyNumberFormat="1" applyFont="1" applyFill="1" applyBorder="1" applyAlignment="1">
      <alignment horizontal="center" vertical="center"/>
    </xf>
    <xf numFmtId="177" fontId="28" fillId="0" borderId="2" xfId="57" applyNumberFormat="1" applyFont="1" applyFill="1" applyBorder="1" applyAlignment="1">
      <alignment horizontal="center"/>
    </xf>
    <xf numFmtId="0" fontId="28" fillId="0" borderId="2" xfId="55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9" fillId="0" borderId="2" xfId="53" applyFont="1" applyFill="1" applyBorder="1" applyAlignment="1">
      <alignment horizontal="center"/>
    </xf>
    <xf numFmtId="0" fontId="0" fillId="0" borderId="2" xfId="0" applyFont="1" applyFill="1" applyBorder="1" applyAlignment="1">
      <alignment horizontal="left" vertical="center"/>
    </xf>
    <xf numFmtId="0" fontId="25" fillId="0" borderId="2" xfId="53" applyFont="1" applyFill="1" applyBorder="1" applyAlignment="1" applyProtection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49" fontId="32" fillId="0" borderId="2" xfId="54" applyNumberFormat="1" applyFont="1" applyFill="1" applyBorder="1" applyAlignment="1">
      <alignment horizontal="center" vertical="center"/>
    </xf>
    <xf numFmtId="49" fontId="32" fillId="0" borderId="2" xfId="53" applyNumberFormat="1" applyFont="1" applyFill="1" applyBorder="1" applyAlignment="1">
      <alignment horizontal="center"/>
    </xf>
    <xf numFmtId="49" fontId="32" fillId="0" borderId="2" xfId="53" applyNumberFormat="1" applyFont="1" applyFill="1" applyBorder="1" applyAlignment="1">
      <alignment horizontal="center" vertical="center"/>
    </xf>
    <xf numFmtId="0" fontId="19" fillId="0" borderId="2" xfId="53" applyFont="1" applyFill="1" applyBorder="1" applyAlignment="1"/>
    <xf numFmtId="0" fontId="25" fillId="0" borderId="0" xfId="53" applyFont="1" applyFill="1" applyAlignment="1"/>
    <xf numFmtId="0" fontId="20" fillId="0" borderId="0" xfId="52" applyFill="1" applyBorder="1" applyAlignment="1">
      <alignment horizontal="left" vertical="center"/>
    </xf>
    <xf numFmtId="0" fontId="20" fillId="0" borderId="0" xfId="52" applyFont="1" applyFill="1" applyAlignment="1">
      <alignment horizontal="left" vertical="center"/>
    </xf>
    <xf numFmtId="0" fontId="20" fillId="0" borderId="0" xfId="52" applyFill="1" applyAlignment="1">
      <alignment horizontal="left" vertical="center"/>
    </xf>
    <xf numFmtId="0" fontId="33" fillId="0" borderId="11" xfId="52" applyFont="1" applyFill="1" applyBorder="1" applyAlignment="1">
      <alignment horizontal="center" vertical="top"/>
    </xf>
    <xf numFmtId="0" fontId="34" fillId="0" borderId="12" xfId="52" applyFont="1" applyFill="1" applyBorder="1" applyAlignment="1">
      <alignment horizontal="left" vertical="center"/>
    </xf>
    <xf numFmtId="0" fontId="35" fillId="0" borderId="13" xfId="52" applyFont="1" applyFill="1" applyBorder="1" applyAlignment="1">
      <alignment horizontal="center" vertical="center"/>
    </xf>
    <xf numFmtId="0" fontId="34" fillId="0" borderId="13" xfId="52" applyFont="1" applyFill="1" applyBorder="1" applyAlignment="1">
      <alignment horizontal="center" vertical="center"/>
    </xf>
    <xf numFmtId="0" fontId="34" fillId="0" borderId="13" xfId="52" applyFont="1" applyFill="1" applyBorder="1" applyAlignment="1">
      <alignment vertical="center"/>
    </xf>
    <xf numFmtId="0" fontId="7" fillId="0" borderId="13" xfId="52" applyFont="1" applyFill="1" applyBorder="1" applyAlignment="1">
      <alignment vertical="center"/>
    </xf>
    <xf numFmtId="0" fontId="34" fillId="0" borderId="14" xfId="52" applyFont="1" applyFill="1" applyBorder="1" applyAlignment="1">
      <alignment vertical="center"/>
    </xf>
    <xf numFmtId="0" fontId="35" fillId="0" borderId="15" xfId="52" applyFont="1" applyFill="1" applyBorder="1" applyAlignment="1">
      <alignment horizontal="center" vertical="center"/>
    </xf>
    <xf numFmtId="0" fontId="34" fillId="0" borderId="15" xfId="52" applyFont="1" applyFill="1" applyBorder="1" applyAlignment="1">
      <alignment vertical="center"/>
    </xf>
    <xf numFmtId="178" fontId="7" fillId="0" borderId="15" xfId="52" applyNumberFormat="1" applyFont="1" applyFill="1" applyBorder="1" applyAlignment="1">
      <alignment horizontal="center" vertical="center"/>
    </xf>
    <xf numFmtId="0" fontId="34" fillId="0" borderId="15" xfId="52" applyFont="1" applyFill="1" applyBorder="1" applyAlignment="1">
      <alignment horizontal="center" vertical="center"/>
    </xf>
    <xf numFmtId="0" fontId="34" fillId="0" borderId="14" xfId="52" applyFont="1" applyFill="1" applyBorder="1" applyAlignment="1">
      <alignment horizontal="left" vertical="center"/>
    </xf>
    <xf numFmtId="49" fontId="35" fillId="0" borderId="15" xfId="52" applyNumberFormat="1" applyFont="1" applyFill="1" applyBorder="1" applyAlignment="1">
      <alignment horizontal="right" vertical="center"/>
    </xf>
    <xf numFmtId="0" fontId="7" fillId="0" borderId="15" xfId="52" applyFont="1" applyFill="1" applyBorder="1" applyAlignment="1">
      <alignment horizontal="left" vertical="center"/>
    </xf>
    <xf numFmtId="0" fontId="34" fillId="0" borderId="15" xfId="52" applyFont="1" applyFill="1" applyBorder="1" applyAlignment="1">
      <alignment horizontal="left" vertical="center"/>
    </xf>
    <xf numFmtId="0" fontId="7" fillId="0" borderId="15" xfId="52" applyFont="1" applyFill="1" applyBorder="1" applyAlignment="1">
      <alignment horizontal="center" vertical="center"/>
    </xf>
    <xf numFmtId="0" fontId="34" fillId="0" borderId="16" xfId="52" applyFont="1" applyFill="1" applyBorder="1" applyAlignment="1">
      <alignment vertical="center"/>
    </xf>
    <xf numFmtId="0" fontId="35" fillId="0" borderId="17" xfId="52" applyFont="1" applyFill="1" applyBorder="1" applyAlignment="1">
      <alignment horizontal="center" vertical="center"/>
    </xf>
    <xf numFmtId="0" fontId="34" fillId="0" borderId="17" xfId="52" applyFont="1" applyFill="1" applyBorder="1" applyAlignment="1">
      <alignment vertical="center"/>
    </xf>
    <xf numFmtId="0" fontId="7" fillId="0" borderId="17" xfId="52" applyFont="1" applyFill="1" applyBorder="1" applyAlignment="1">
      <alignment horizontal="center" vertical="center"/>
    </xf>
    <xf numFmtId="0" fontId="7" fillId="0" borderId="17" xfId="52" applyFont="1" applyFill="1" applyBorder="1" applyAlignment="1">
      <alignment horizontal="left" vertical="center"/>
    </xf>
    <xf numFmtId="0" fontId="34" fillId="0" borderId="17" xfId="52" applyFont="1" applyFill="1" applyBorder="1" applyAlignment="1">
      <alignment horizontal="left" vertical="center"/>
    </xf>
    <xf numFmtId="0" fontId="34" fillId="0" borderId="0" xfId="52" applyFont="1" applyFill="1" applyBorder="1" applyAlignment="1">
      <alignment vertical="center"/>
    </xf>
    <xf numFmtId="0" fontId="7" fillId="0" borderId="0" xfId="52" applyFont="1" applyFill="1" applyBorder="1" applyAlignment="1">
      <alignment vertical="center"/>
    </xf>
    <xf numFmtId="0" fontId="7" fillId="0" borderId="0" xfId="52" applyFont="1" applyFill="1" applyAlignment="1">
      <alignment horizontal="left" vertical="center"/>
    </xf>
    <xf numFmtId="0" fontId="34" fillId="0" borderId="12" xfId="52" applyFont="1" applyFill="1" applyBorder="1" applyAlignment="1">
      <alignment vertical="center"/>
    </xf>
    <xf numFmtId="0" fontId="34" fillId="0" borderId="18" xfId="52" applyFont="1" applyFill="1" applyBorder="1" applyAlignment="1">
      <alignment horizontal="left" vertical="center"/>
    </xf>
    <xf numFmtId="0" fontId="34" fillId="0" borderId="19" xfId="52" applyFont="1" applyFill="1" applyBorder="1" applyAlignment="1">
      <alignment horizontal="left" vertical="center"/>
    </xf>
    <xf numFmtId="0" fontId="7" fillId="0" borderId="15" xfId="52" applyFont="1" applyFill="1" applyBorder="1" applyAlignment="1">
      <alignment vertical="center"/>
    </xf>
    <xf numFmtId="0" fontId="7" fillId="0" borderId="20" xfId="52" applyFont="1" applyFill="1" applyBorder="1" applyAlignment="1">
      <alignment horizontal="center" vertical="center"/>
    </xf>
    <xf numFmtId="0" fontId="7" fillId="0" borderId="21" xfId="52" applyFont="1" applyFill="1" applyBorder="1" applyAlignment="1">
      <alignment horizontal="center" vertical="center"/>
    </xf>
    <xf numFmtId="0" fontId="31" fillId="0" borderId="22" xfId="52" applyFont="1" applyFill="1" applyBorder="1" applyAlignment="1">
      <alignment horizontal="left" vertical="center"/>
    </xf>
    <xf numFmtId="0" fontId="31" fillId="0" borderId="21" xfId="52" applyFont="1" applyFill="1" applyBorder="1" applyAlignment="1">
      <alignment horizontal="left" vertical="center"/>
    </xf>
    <xf numFmtId="0" fontId="7" fillId="0" borderId="17" xfId="52" applyFont="1" applyFill="1" applyBorder="1" applyAlignment="1">
      <alignment vertical="center"/>
    </xf>
    <xf numFmtId="0" fontId="7" fillId="0" borderId="0" xfId="52" applyFont="1" applyFill="1" applyBorder="1" applyAlignment="1">
      <alignment horizontal="left" vertical="center"/>
    </xf>
    <xf numFmtId="0" fontId="34" fillId="0" borderId="13" xfId="52" applyFont="1" applyFill="1" applyBorder="1" applyAlignment="1">
      <alignment horizontal="left" vertical="center"/>
    </xf>
    <xf numFmtId="0" fontId="7" fillId="0" borderId="14" xfId="52" applyFont="1" applyFill="1" applyBorder="1" applyAlignment="1">
      <alignment horizontal="left" vertical="center"/>
    </xf>
    <xf numFmtId="0" fontId="7" fillId="0" borderId="22" xfId="52" applyFont="1" applyFill="1" applyBorder="1" applyAlignment="1">
      <alignment horizontal="left" vertical="center"/>
    </xf>
    <xf numFmtId="0" fontId="7" fillId="0" borderId="21" xfId="52" applyFont="1" applyFill="1" applyBorder="1" applyAlignment="1">
      <alignment horizontal="left" vertical="center"/>
    </xf>
    <xf numFmtId="0" fontId="7" fillId="0" borderId="14" xfId="52" applyFont="1" applyFill="1" applyBorder="1" applyAlignment="1">
      <alignment horizontal="left" vertical="center" wrapText="1"/>
    </xf>
    <xf numFmtId="0" fontId="7" fillId="0" borderId="15" xfId="52" applyFont="1" applyFill="1" applyBorder="1" applyAlignment="1">
      <alignment horizontal="left" vertical="center" wrapText="1"/>
    </xf>
    <xf numFmtId="0" fontId="34" fillId="0" borderId="16" xfId="52" applyFont="1" applyFill="1" applyBorder="1" applyAlignment="1">
      <alignment horizontal="left" vertical="center"/>
    </xf>
    <xf numFmtId="0" fontId="20" fillId="0" borderId="17" xfId="52" applyFill="1" applyBorder="1" applyAlignment="1">
      <alignment horizontal="center" vertical="center"/>
    </xf>
    <xf numFmtId="0" fontId="34" fillId="0" borderId="23" xfId="52" applyFont="1" applyFill="1" applyBorder="1" applyAlignment="1">
      <alignment horizontal="center" vertical="center"/>
    </xf>
    <xf numFmtId="0" fontId="34" fillId="0" borderId="24" xfId="52" applyFont="1" applyFill="1" applyBorder="1" applyAlignment="1">
      <alignment horizontal="left" vertical="center"/>
    </xf>
    <xf numFmtId="0" fontId="20" fillId="0" borderId="22" xfId="52" applyFont="1" applyFill="1" applyBorder="1" applyAlignment="1">
      <alignment horizontal="left" vertical="center"/>
    </xf>
    <xf numFmtId="0" fontId="20" fillId="0" borderId="21" xfId="52" applyFont="1" applyFill="1" applyBorder="1" applyAlignment="1">
      <alignment horizontal="left" vertical="center"/>
    </xf>
    <xf numFmtId="0" fontId="20" fillId="0" borderId="22" xfId="52" applyFont="1" applyFill="1" applyBorder="1" applyAlignment="1">
      <alignment horizontal="right" vertical="center"/>
    </xf>
    <xf numFmtId="0" fontId="20" fillId="0" borderId="21" xfId="52" applyFont="1" applyFill="1" applyBorder="1" applyAlignment="1">
      <alignment horizontal="right" vertical="center"/>
    </xf>
    <xf numFmtId="0" fontId="31" fillId="0" borderId="25" xfId="52" applyFont="1" applyFill="1" applyBorder="1" applyAlignment="1">
      <alignment horizontal="left" vertical="center"/>
    </xf>
    <xf numFmtId="0" fontId="31" fillId="0" borderId="26" xfId="52" applyFont="1" applyFill="1" applyBorder="1" applyAlignment="1">
      <alignment horizontal="left" vertical="center"/>
    </xf>
    <xf numFmtId="0" fontId="34" fillId="0" borderId="27" xfId="52" applyFont="1" applyFill="1" applyBorder="1" applyAlignment="1">
      <alignment horizontal="left" vertical="center"/>
    </xf>
    <xf numFmtId="0" fontId="34" fillId="0" borderId="28" xfId="52" applyFont="1" applyFill="1" applyBorder="1" applyAlignment="1">
      <alignment horizontal="left" vertical="center"/>
    </xf>
    <xf numFmtId="0" fontId="34" fillId="0" borderId="28" xfId="52" applyFont="1" applyFill="1" applyBorder="1" applyAlignment="1">
      <alignment horizontal="center" vertical="center"/>
    </xf>
    <xf numFmtId="0" fontId="34" fillId="0" borderId="29" xfId="52" applyFont="1" applyFill="1" applyBorder="1" applyAlignment="1">
      <alignment horizontal="left" vertical="center"/>
    </xf>
    <xf numFmtId="0" fontId="34" fillId="0" borderId="30" xfId="52" applyFont="1" applyFill="1" applyBorder="1" applyAlignment="1">
      <alignment horizontal="left" vertical="center"/>
    </xf>
    <xf numFmtId="58" fontId="34" fillId="0" borderId="17" xfId="52" applyNumberFormat="1" applyFont="1" applyFill="1" applyBorder="1" applyAlignment="1">
      <alignment horizontal="center" vertical="center"/>
    </xf>
    <xf numFmtId="58" fontId="7" fillId="0" borderId="17" xfId="52" applyNumberFormat="1" applyFont="1" applyFill="1" applyBorder="1" applyAlignment="1">
      <alignment horizontal="center" vertical="center"/>
    </xf>
    <xf numFmtId="0" fontId="34" fillId="0" borderId="17" xfId="52" applyFont="1" applyFill="1" applyBorder="1" applyAlignment="1">
      <alignment horizontal="center" vertical="center"/>
    </xf>
    <xf numFmtId="0" fontId="7" fillId="0" borderId="13" xfId="52" applyFont="1" applyFill="1" applyBorder="1" applyAlignment="1">
      <alignment horizontal="center" vertical="center"/>
    </xf>
    <xf numFmtId="0" fontId="7" fillId="0" borderId="31" xfId="52" applyFont="1" applyFill="1" applyBorder="1" applyAlignment="1">
      <alignment horizontal="center" vertical="center"/>
    </xf>
    <xf numFmtId="0" fontId="34" fillId="0" borderId="32" xfId="52" applyFont="1" applyFill="1" applyBorder="1" applyAlignment="1">
      <alignment horizontal="center" vertical="center"/>
    </xf>
    <xf numFmtId="0" fontId="7" fillId="0" borderId="32" xfId="52" applyFont="1" applyFill="1" applyBorder="1" applyAlignment="1">
      <alignment horizontal="left" vertical="center"/>
    </xf>
    <xf numFmtId="0" fontId="7" fillId="0" borderId="33" xfId="52" applyFont="1" applyFill="1" applyBorder="1" applyAlignment="1">
      <alignment horizontal="left" vertical="center"/>
    </xf>
    <xf numFmtId="0" fontId="34" fillId="0" borderId="34" xfId="52" applyFont="1" applyFill="1" applyBorder="1" applyAlignment="1">
      <alignment horizontal="left" vertical="center"/>
    </xf>
    <xf numFmtId="0" fontId="7" fillId="0" borderId="35" xfId="52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31" fillId="0" borderId="35" xfId="52" applyFont="1" applyFill="1" applyBorder="1" applyAlignment="1">
      <alignment horizontal="left" vertical="center"/>
    </xf>
    <xf numFmtId="0" fontId="34" fillId="0" borderId="31" xfId="52" applyFont="1" applyFill="1" applyBorder="1" applyAlignment="1">
      <alignment horizontal="left" vertical="center"/>
    </xf>
    <xf numFmtId="0" fontId="34" fillId="0" borderId="32" xfId="52" applyFont="1" applyFill="1" applyBorder="1" applyAlignment="1">
      <alignment horizontal="left" vertical="center"/>
    </xf>
    <xf numFmtId="0" fontId="7" fillId="0" borderId="35" xfId="52" applyFont="1" applyFill="1" applyBorder="1" applyAlignment="1">
      <alignment horizontal="left" vertical="center"/>
    </xf>
    <xf numFmtId="0" fontId="7" fillId="0" borderId="32" xfId="52" applyFont="1" applyFill="1" applyBorder="1" applyAlignment="1">
      <alignment horizontal="left" vertical="center" wrapText="1"/>
    </xf>
    <xf numFmtId="0" fontId="20" fillId="0" borderId="33" xfId="52" applyFill="1" applyBorder="1" applyAlignment="1">
      <alignment horizontal="center" vertical="center"/>
    </xf>
    <xf numFmtId="0" fontId="34" fillId="0" borderId="36" xfId="52" applyFont="1" applyFill="1" applyBorder="1" applyAlignment="1">
      <alignment horizontal="left" vertical="center"/>
    </xf>
    <xf numFmtId="0" fontId="36" fillId="0" borderId="34" xfId="52" applyFont="1" applyFill="1" applyBorder="1" applyAlignment="1">
      <alignment horizontal="center" vertical="center"/>
    </xf>
    <xf numFmtId="0" fontId="20" fillId="0" borderId="37" xfId="52" applyFont="1" applyFill="1" applyBorder="1" applyAlignment="1">
      <alignment horizontal="left" vertical="center"/>
    </xf>
    <xf numFmtId="0" fontId="20" fillId="0" borderId="38" xfId="52" applyFill="1" applyBorder="1" applyAlignment="1">
      <alignment horizontal="center" vertical="center"/>
    </xf>
    <xf numFmtId="0" fontId="20" fillId="0" borderId="35" xfId="52" applyFont="1" applyFill="1" applyBorder="1" applyAlignment="1">
      <alignment horizontal="center" vertical="center"/>
    </xf>
    <xf numFmtId="0" fontId="36" fillId="0" borderId="35" xfId="52" applyFont="1" applyFill="1" applyBorder="1" applyAlignment="1">
      <alignment horizontal="center" vertical="center"/>
    </xf>
    <xf numFmtId="0" fontId="20" fillId="0" borderId="37" xfId="52" applyFont="1" applyFill="1" applyBorder="1" applyAlignment="1">
      <alignment horizontal="right" vertical="center"/>
    </xf>
    <xf numFmtId="0" fontId="7" fillId="0" borderId="39" xfId="52" applyFont="1" applyFill="1" applyBorder="1" applyAlignment="1">
      <alignment horizontal="center" vertical="center"/>
    </xf>
    <xf numFmtId="0" fontId="31" fillId="0" borderId="40" xfId="52" applyFont="1" applyFill="1" applyBorder="1" applyAlignment="1">
      <alignment horizontal="left" vertical="center"/>
    </xf>
    <xf numFmtId="0" fontId="34" fillId="0" borderId="41" xfId="52" applyFont="1" applyFill="1" applyBorder="1" applyAlignment="1">
      <alignment horizontal="left" vertical="center"/>
    </xf>
    <xf numFmtId="0" fontId="7" fillId="0" borderId="33" xfId="52" applyFont="1" applyFill="1" applyBorder="1" applyAlignment="1">
      <alignment horizontal="center" vertical="center"/>
    </xf>
    <xf numFmtId="0" fontId="22" fillId="0" borderId="42" xfId="52" applyFont="1" applyFill="1" applyBorder="1" applyAlignment="1">
      <alignment horizontal="left" vertical="center"/>
    </xf>
    <xf numFmtId="0" fontId="22" fillId="0" borderId="43" xfId="52" applyFont="1" applyFill="1" applyBorder="1" applyAlignment="1">
      <alignment horizontal="center" vertical="center"/>
    </xf>
    <xf numFmtId="0" fontId="35" fillId="0" borderId="43" xfId="52" applyFont="1" applyFill="1" applyBorder="1" applyAlignment="1">
      <alignment horizontal="center" vertical="center"/>
    </xf>
    <xf numFmtId="0" fontId="22" fillId="0" borderId="44" xfId="52" applyFont="1" applyFill="1" applyBorder="1" applyAlignment="1">
      <alignment horizontal="center" vertical="center"/>
    </xf>
    <xf numFmtId="0" fontId="22" fillId="0" borderId="45" xfId="52" applyFont="1" applyFill="1" applyBorder="1" applyAlignment="1">
      <alignment vertical="center"/>
    </xf>
    <xf numFmtId="0" fontId="23" fillId="0" borderId="45" xfId="52" applyFont="1" applyFill="1" applyBorder="1" applyAlignment="1">
      <alignment horizontal="center" vertical="center"/>
    </xf>
    <xf numFmtId="0" fontId="24" fillId="0" borderId="46" xfId="53" applyFont="1" applyFill="1" applyBorder="1" applyAlignment="1" applyProtection="1">
      <alignment horizontal="center" vertical="center"/>
    </xf>
    <xf numFmtId="0" fontId="25" fillId="0" borderId="7" xfId="53" applyFont="1" applyFill="1" applyBorder="1" applyAlignment="1">
      <alignment horizontal="center" vertical="center"/>
    </xf>
    <xf numFmtId="0" fontId="7" fillId="0" borderId="7" xfId="53" applyFont="1" applyFill="1" applyBorder="1" applyAlignment="1">
      <alignment horizontal="center" vertical="center"/>
    </xf>
    <xf numFmtId="0" fontId="25" fillId="0" borderId="1" xfId="53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/>
    </xf>
    <xf numFmtId="49" fontId="26" fillId="0" borderId="47" xfId="50" applyNumberFormat="1" applyFont="1" applyFill="1" applyBorder="1" applyAlignment="1">
      <alignment horizontal="center" vertical="center"/>
    </xf>
    <xf numFmtId="0" fontId="26" fillId="7" borderId="47" xfId="0" applyFont="1" applyFill="1" applyBorder="1" applyAlignment="1">
      <alignment horizontal="center" vertical="center"/>
    </xf>
    <xf numFmtId="0" fontId="26" fillId="0" borderId="47" xfId="0" applyFont="1" applyFill="1" applyBorder="1" applyAlignment="1">
      <alignment horizontal="center" vertical="center"/>
    </xf>
    <xf numFmtId="0" fontId="26" fillId="7" borderId="48" xfId="0" applyFont="1" applyFill="1" applyBorder="1" applyAlignment="1">
      <alignment horizontal="center" vertical="center"/>
    </xf>
    <xf numFmtId="49" fontId="26" fillId="0" borderId="49" xfId="50" applyNumberFormat="1" applyFont="1" applyFill="1" applyBorder="1" applyAlignment="1">
      <alignment horizontal="center" vertical="center"/>
    </xf>
    <xf numFmtId="0" fontId="27" fillId="0" borderId="49" xfId="0" applyNumberFormat="1" applyFont="1" applyFill="1" applyBorder="1" applyAlignment="1">
      <alignment horizontal="center" vertical="center"/>
    </xf>
    <xf numFmtId="0" fontId="27" fillId="0" borderId="50" xfId="0" applyNumberFormat="1" applyFont="1" applyFill="1" applyBorder="1" applyAlignment="1">
      <alignment horizontal="center" vertical="center"/>
    </xf>
    <xf numFmtId="0" fontId="28" fillId="0" borderId="2" xfId="55" applyFont="1" applyBorder="1" applyAlignment="1">
      <alignment horizontal="center" vertical="center"/>
    </xf>
    <xf numFmtId="177" fontId="28" fillId="0" borderId="2" xfId="55" applyNumberFormat="1" applyFont="1" applyBorder="1" applyAlignment="1">
      <alignment horizontal="center" vertical="center"/>
    </xf>
    <xf numFmtId="0" fontId="28" fillId="0" borderId="2" xfId="55" applyFont="1" applyBorder="1" applyAlignment="1">
      <alignment horizontal="left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37" fillId="8" borderId="51" xfId="0" applyNumberFormat="1" applyFont="1" applyFill="1" applyBorder="1" applyAlignment="1">
      <alignment shrinkToFit="1"/>
    </xf>
    <xf numFmtId="0" fontId="37" fillId="8" borderId="52" xfId="0" applyNumberFormat="1" applyFont="1" applyFill="1" applyBorder="1" applyAlignment="1">
      <alignment shrinkToFit="1"/>
    </xf>
    <xf numFmtId="177" fontId="38" fillId="0" borderId="2" xfId="0" applyNumberFormat="1" applyFont="1" applyFill="1" applyBorder="1" applyAlignment="1">
      <alignment horizontal="center" vertical="center"/>
    </xf>
    <xf numFmtId="0" fontId="39" fillId="9" borderId="53" xfId="0" applyNumberFormat="1" applyFont="1" applyFill="1" applyBorder="1" applyAlignment="1">
      <alignment horizontal="center" vertical="center"/>
    </xf>
    <xf numFmtId="177" fontId="38" fillId="0" borderId="6" xfId="0" applyNumberFormat="1" applyFont="1" applyFill="1" applyBorder="1" applyAlignment="1">
      <alignment horizontal="center" vertical="center"/>
    </xf>
    <xf numFmtId="0" fontId="36" fillId="0" borderId="51" xfId="0" applyNumberFormat="1" applyFont="1" applyFill="1" applyBorder="1" applyAlignment="1">
      <alignment shrinkToFit="1"/>
    </xf>
    <xf numFmtId="0" fontId="36" fillId="0" borderId="52" xfId="0" applyNumberFormat="1" applyFont="1" applyFill="1" applyBorder="1" applyAlignment="1">
      <alignment shrinkToFit="1"/>
    </xf>
    <xf numFmtId="0" fontId="38" fillId="0" borderId="3" xfId="0" applyNumberFormat="1" applyFont="1" applyFill="1" applyBorder="1" applyAlignment="1">
      <alignment horizontal="center" vertical="center"/>
    </xf>
    <xf numFmtId="0" fontId="39" fillId="0" borderId="53" xfId="0" applyNumberFormat="1" applyFont="1" applyFill="1" applyBorder="1" applyAlignment="1">
      <alignment horizontal="center" vertical="center"/>
    </xf>
    <xf numFmtId="0" fontId="38" fillId="0" borderId="53" xfId="0" applyNumberFormat="1" applyFont="1" applyFill="1" applyBorder="1" applyAlignment="1">
      <alignment horizontal="center" vertical="center"/>
    </xf>
    <xf numFmtId="0" fontId="38" fillId="0" borderId="54" xfId="0" applyNumberFormat="1" applyFont="1" applyFill="1" applyBorder="1" applyAlignment="1">
      <alignment horizontal="center" vertical="center"/>
    </xf>
    <xf numFmtId="0" fontId="40" fillId="0" borderId="55" xfId="0" applyNumberFormat="1" applyFont="1" applyFill="1" applyBorder="1" applyAlignment="1">
      <alignment shrinkToFit="1"/>
    </xf>
    <xf numFmtId="0" fontId="40" fillId="0" borderId="56" xfId="0" applyNumberFormat="1" applyFont="1" applyFill="1" applyBorder="1" applyAlignment="1">
      <alignment shrinkToFit="1"/>
    </xf>
    <xf numFmtId="0" fontId="28" fillId="0" borderId="56" xfId="0" applyNumberFormat="1" applyFont="1" applyFill="1" applyBorder="1" applyAlignment="1">
      <alignment horizontal="center" vertical="center"/>
    </xf>
    <xf numFmtId="0" fontId="41" fillId="0" borderId="56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41" fillId="0" borderId="0" xfId="50" applyNumberFormat="1" applyFont="1" applyFill="1" applyBorder="1" applyAlignment="1">
      <alignment horizontal="center" vertical="center"/>
    </xf>
    <xf numFmtId="0" fontId="32" fillId="0" borderId="0" xfId="53" applyFont="1" applyFill="1" applyAlignment="1"/>
    <xf numFmtId="0" fontId="7" fillId="0" borderId="0" xfId="53" applyFont="1" applyFill="1" applyAlignment="1"/>
    <xf numFmtId="0" fontId="19" fillId="0" borderId="45" xfId="53" applyFont="1" applyFill="1" applyBorder="1" applyAlignment="1">
      <alignment horizontal="center"/>
    </xf>
    <xf numFmtId="0" fontId="22" fillId="0" borderId="45" xfId="52" applyFont="1" applyFill="1" applyBorder="1" applyAlignment="1">
      <alignment horizontal="left" vertical="center"/>
    </xf>
    <xf numFmtId="0" fontId="19" fillId="0" borderId="45" xfId="52" applyFont="1" applyFill="1" applyBorder="1" applyAlignment="1">
      <alignment horizontal="center" vertical="center"/>
    </xf>
    <xf numFmtId="0" fontId="25" fillId="0" borderId="8" xfId="53" applyFont="1" applyFill="1" applyBorder="1" applyAlignment="1">
      <alignment horizontal="center" vertical="center"/>
    </xf>
    <xf numFmtId="0" fontId="25" fillId="0" borderId="3" xfId="53" applyFont="1" applyFill="1" applyBorder="1" applyAlignment="1" applyProtection="1">
      <alignment horizontal="center" vertical="center"/>
    </xf>
    <xf numFmtId="0" fontId="19" fillId="0" borderId="6" xfId="53" applyFont="1" applyFill="1" applyBorder="1" applyAlignment="1">
      <alignment horizontal="center"/>
    </xf>
    <xf numFmtId="0" fontId="26" fillId="7" borderId="4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49" fontId="32" fillId="8" borderId="15" xfId="54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28" fillId="0" borderId="2" xfId="57" applyFont="1" applyFill="1" applyBorder="1" applyAlignment="1">
      <alignment horizontal="center"/>
    </xf>
    <xf numFmtId="177" fontId="38" fillId="0" borderId="57" xfId="0" applyNumberFormat="1" applyFont="1" applyFill="1" applyBorder="1" applyAlignment="1">
      <alignment horizontal="center" vertical="center"/>
    </xf>
    <xf numFmtId="0" fontId="19" fillId="0" borderId="58" xfId="53" applyFont="1" applyFill="1" applyBorder="1" applyAlignment="1">
      <alignment horizontal="center"/>
    </xf>
    <xf numFmtId="49" fontId="19" fillId="8" borderId="59" xfId="53" applyNumberFormat="1" applyFont="1" applyFill="1" applyBorder="1" applyAlignment="1">
      <alignment horizontal="center"/>
    </xf>
    <xf numFmtId="49" fontId="32" fillId="8" borderId="59" xfId="54" applyNumberFormat="1" applyFont="1" applyFill="1" applyBorder="1" applyAlignment="1">
      <alignment horizontal="center" vertical="center"/>
    </xf>
    <xf numFmtId="179" fontId="28" fillId="0" borderId="0" xfId="0" applyNumberFormat="1" applyFont="1" applyFill="1" applyBorder="1" applyAlignment="1">
      <alignment horizontal="center" vertical="center"/>
    </xf>
    <xf numFmtId="58" fontId="25" fillId="0" borderId="0" xfId="53" applyNumberFormat="1" applyFont="1" applyFill="1" applyAlignment="1"/>
    <xf numFmtId="14" fontId="25" fillId="0" borderId="0" xfId="53" applyNumberFormat="1" applyFont="1" applyFill="1" applyAlignment="1"/>
    <xf numFmtId="0" fontId="19" fillId="0" borderId="60" xfId="52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left" vertical="center"/>
    </xf>
    <xf numFmtId="0" fontId="25" fillId="0" borderId="62" xfId="53" applyFont="1" applyFill="1" applyBorder="1" applyAlignment="1" applyProtection="1">
      <alignment horizontal="center" vertical="center"/>
    </xf>
    <xf numFmtId="0" fontId="0" fillId="0" borderId="63" xfId="0" applyFont="1" applyFill="1" applyBorder="1" applyAlignment="1">
      <alignment horizontal="left" vertical="center"/>
    </xf>
    <xf numFmtId="0" fontId="25" fillId="0" borderId="64" xfId="53" applyFont="1" applyFill="1" applyBorder="1" applyAlignment="1" applyProtection="1">
      <alignment horizontal="center" vertical="center"/>
    </xf>
    <xf numFmtId="0" fontId="35" fillId="0" borderId="2" xfId="52" applyNumberFormat="1" applyFont="1" applyFill="1" applyBorder="1" applyAlignment="1" applyProtection="1">
      <alignment horizontal="center" vertical="center"/>
    </xf>
    <xf numFmtId="0" fontId="35" fillId="0" borderId="64" xfId="52" applyNumberFormat="1" applyFont="1" applyFill="1" applyBorder="1" applyAlignment="1" applyProtection="1">
      <alignment horizontal="center" vertical="center"/>
    </xf>
    <xf numFmtId="0" fontId="26" fillId="7" borderId="65" xfId="0" applyFont="1" applyFill="1" applyBorder="1" applyAlignment="1">
      <alignment horizontal="center" vertical="center"/>
    </xf>
    <xf numFmtId="0" fontId="26" fillId="7" borderId="66" xfId="0" applyFont="1" applyFill="1" applyBorder="1" applyAlignment="1">
      <alignment horizontal="center" vertical="center"/>
    </xf>
    <xf numFmtId="49" fontId="32" fillId="8" borderId="67" xfId="54" applyNumberFormat="1" applyFont="1" applyFill="1" applyBorder="1" applyAlignment="1">
      <alignment horizontal="center" vertical="center"/>
    </xf>
    <xf numFmtId="49" fontId="32" fillId="8" borderId="68" xfId="54" applyNumberFormat="1" applyFont="1" applyFill="1" applyBorder="1" applyAlignment="1">
      <alignment horizontal="center" vertical="center"/>
    </xf>
    <xf numFmtId="0" fontId="20" fillId="0" borderId="0" xfId="52" applyFont="1" applyAlignment="1">
      <alignment horizontal="left" vertical="center"/>
    </xf>
    <xf numFmtId="0" fontId="42" fillId="0" borderId="11" xfId="52" applyFont="1" applyBorder="1" applyAlignment="1">
      <alignment horizontal="center" vertical="top"/>
    </xf>
    <xf numFmtId="0" fontId="36" fillId="0" borderId="69" xfId="52" applyFont="1" applyBorder="1" applyAlignment="1">
      <alignment horizontal="left" vertical="center"/>
    </xf>
    <xf numFmtId="0" fontId="35" fillId="0" borderId="70" xfId="52" applyFont="1" applyBorder="1" applyAlignment="1">
      <alignment horizontal="center" vertical="center"/>
    </xf>
    <xf numFmtId="0" fontId="36" fillId="0" borderId="70" xfId="52" applyFont="1" applyBorder="1" applyAlignment="1">
      <alignment horizontal="center" vertical="center"/>
    </xf>
    <xf numFmtId="0" fontId="31" fillId="0" borderId="70" xfId="52" applyFont="1" applyBorder="1" applyAlignment="1">
      <alignment horizontal="left" vertical="center"/>
    </xf>
    <xf numFmtId="0" fontId="31" fillId="0" borderId="12" xfId="52" applyFont="1" applyBorder="1" applyAlignment="1">
      <alignment horizontal="center" vertical="center"/>
    </xf>
    <xf numFmtId="0" fontId="31" fillId="0" borderId="13" xfId="52" applyFont="1" applyBorder="1" applyAlignment="1">
      <alignment horizontal="center" vertical="center"/>
    </xf>
    <xf numFmtId="0" fontId="31" fillId="0" borderId="31" xfId="52" applyFont="1" applyBorder="1" applyAlignment="1">
      <alignment horizontal="center" vertical="center"/>
    </xf>
    <xf numFmtId="0" fontId="36" fillId="0" borderId="12" xfId="52" applyFont="1" applyBorder="1" applyAlignment="1">
      <alignment horizontal="center" vertical="center"/>
    </xf>
    <xf numFmtId="0" fontId="36" fillId="0" borderId="13" xfId="52" applyFont="1" applyBorder="1" applyAlignment="1">
      <alignment horizontal="center" vertical="center"/>
    </xf>
    <xf numFmtId="0" fontId="36" fillId="0" borderId="31" xfId="52" applyFont="1" applyBorder="1" applyAlignment="1">
      <alignment horizontal="center" vertical="center"/>
    </xf>
    <xf numFmtId="0" fontId="31" fillId="0" borderId="14" xfId="52" applyFont="1" applyBorder="1" applyAlignment="1">
      <alignment horizontal="left" vertical="center"/>
    </xf>
    <xf numFmtId="0" fontId="35" fillId="0" borderId="15" xfId="52" applyFont="1" applyBorder="1" applyAlignment="1">
      <alignment horizontal="center" vertical="center"/>
    </xf>
    <xf numFmtId="0" fontId="35" fillId="0" borderId="32" xfId="52" applyFont="1" applyBorder="1" applyAlignment="1">
      <alignment horizontal="center" vertical="center"/>
    </xf>
    <xf numFmtId="0" fontId="31" fillId="0" borderId="15" xfId="52" applyFont="1" applyBorder="1" applyAlignment="1">
      <alignment horizontal="left" vertical="center"/>
    </xf>
    <xf numFmtId="14" fontId="43" fillId="0" borderId="15" xfId="52" applyNumberFormat="1" applyFont="1" applyBorder="1" applyAlignment="1">
      <alignment horizontal="center" vertical="center"/>
    </xf>
    <xf numFmtId="14" fontId="43" fillId="0" borderId="32" xfId="52" applyNumberFormat="1" applyFont="1" applyBorder="1" applyAlignment="1">
      <alignment horizontal="center" vertical="center"/>
    </xf>
    <xf numFmtId="0" fontId="31" fillId="0" borderId="14" xfId="52" applyFont="1" applyBorder="1" applyAlignment="1">
      <alignment vertical="center"/>
    </xf>
    <xf numFmtId="0" fontId="7" fillId="0" borderId="15" xfId="52" applyFont="1" applyBorder="1" applyAlignment="1">
      <alignment horizontal="center" vertical="center"/>
    </xf>
    <xf numFmtId="0" fontId="7" fillId="0" borderId="32" xfId="52" applyFont="1" applyBorder="1" applyAlignment="1">
      <alignment horizontal="center" vertical="center"/>
    </xf>
    <xf numFmtId="58" fontId="7" fillId="0" borderId="15" xfId="52" applyNumberFormat="1" applyFont="1" applyBorder="1" applyAlignment="1">
      <alignment horizontal="center" vertical="center"/>
    </xf>
    <xf numFmtId="0" fontId="35" fillId="0" borderId="14" xfId="52" applyFont="1" applyBorder="1" applyAlignment="1">
      <alignment horizontal="left" vertical="center"/>
    </xf>
    <xf numFmtId="0" fontId="44" fillId="0" borderId="16" xfId="52" applyFont="1" applyBorder="1" applyAlignment="1">
      <alignment vertical="center"/>
    </xf>
    <xf numFmtId="0" fontId="35" fillId="0" borderId="17" xfId="52" applyFont="1" applyBorder="1" applyAlignment="1">
      <alignment horizontal="center" vertical="center"/>
    </xf>
    <xf numFmtId="0" fontId="35" fillId="0" borderId="33" xfId="52" applyFont="1" applyBorder="1" applyAlignment="1">
      <alignment horizontal="center" vertical="center"/>
    </xf>
    <xf numFmtId="0" fontId="31" fillId="0" borderId="16" xfId="52" applyFont="1" applyBorder="1" applyAlignment="1">
      <alignment horizontal="left" vertical="center"/>
    </xf>
    <xf numFmtId="0" fontId="31" fillId="0" borderId="17" xfId="52" applyFont="1" applyBorder="1" applyAlignment="1">
      <alignment horizontal="left" vertical="center"/>
    </xf>
    <xf numFmtId="14" fontId="35" fillId="0" borderId="17" xfId="52" applyNumberFormat="1" applyFont="1" applyBorder="1" applyAlignment="1">
      <alignment horizontal="center" vertical="center"/>
    </xf>
    <xf numFmtId="14" fontId="35" fillId="0" borderId="33" xfId="52" applyNumberFormat="1" applyFont="1" applyBorder="1" applyAlignment="1">
      <alignment horizontal="center" vertical="center"/>
    </xf>
    <xf numFmtId="0" fontId="36" fillId="0" borderId="0" xfId="52" applyFont="1" applyBorder="1" applyAlignment="1">
      <alignment horizontal="left" vertical="center"/>
    </xf>
    <xf numFmtId="0" fontId="31" fillId="0" borderId="12" xfId="52" applyFont="1" applyBorder="1" applyAlignment="1">
      <alignment vertical="center"/>
    </xf>
    <xf numFmtId="0" fontId="20" fillId="0" borderId="13" xfId="52" applyFont="1" applyBorder="1" applyAlignment="1">
      <alignment horizontal="left" vertical="center"/>
    </xf>
    <xf numFmtId="0" fontId="35" fillId="0" borderId="13" xfId="52" applyFont="1" applyBorder="1" applyAlignment="1">
      <alignment horizontal="left" vertical="center"/>
    </xf>
    <xf numFmtId="0" fontId="20" fillId="0" borderId="13" xfId="52" applyFont="1" applyBorder="1" applyAlignment="1">
      <alignment vertical="center"/>
    </xf>
    <xf numFmtId="0" fontId="31" fillId="0" borderId="13" xfId="52" applyFont="1" applyBorder="1" applyAlignment="1">
      <alignment vertical="center"/>
    </xf>
    <xf numFmtId="0" fontId="20" fillId="0" borderId="15" xfId="52" applyFont="1" applyBorder="1" applyAlignment="1">
      <alignment horizontal="left" vertical="center"/>
    </xf>
    <xf numFmtId="0" fontId="35" fillId="0" borderId="15" xfId="52" applyFont="1" applyBorder="1" applyAlignment="1">
      <alignment horizontal="left" vertical="center"/>
    </xf>
    <xf numFmtId="0" fontId="20" fillId="0" borderId="15" xfId="52" applyFont="1" applyBorder="1" applyAlignment="1">
      <alignment vertical="center"/>
    </xf>
    <xf numFmtId="0" fontId="31" fillId="0" borderId="15" xfId="52" applyFont="1" applyBorder="1" applyAlignment="1">
      <alignment vertical="center"/>
    </xf>
    <xf numFmtId="0" fontId="31" fillId="0" borderId="0" xfId="52" applyFont="1" applyBorder="1" applyAlignment="1">
      <alignment horizontal="left" vertical="center"/>
    </xf>
    <xf numFmtId="0" fontId="7" fillId="0" borderId="12" xfId="52" applyFont="1" applyBorder="1" applyAlignment="1">
      <alignment horizontal="left" vertical="center"/>
    </xf>
    <xf numFmtId="0" fontId="7" fillId="0" borderId="13" xfId="52" applyFont="1" applyBorder="1" applyAlignment="1">
      <alignment horizontal="left" vertical="center"/>
    </xf>
    <xf numFmtId="0" fontId="7" fillId="0" borderId="22" xfId="52" applyFont="1" applyBorder="1" applyAlignment="1">
      <alignment horizontal="left" vertical="center"/>
    </xf>
    <xf numFmtId="0" fontId="7" fillId="0" borderId="21" xfId="52" applyFont="1" applyBorder="1" applyAlignment="1">
      <alignment horizontal="left" vertical="center"/>
    </xf>
    <xf numFmtId="0" fontId="7" fillId="0" borderId="37" xfId="52" applyFont="1" applyBorder="1" applyAlignment="1">
      <alignment horizontal="left" vertical="center"/>
    </xf>
    <xf numFmtId="0" fontId="7" fillId="0" borderId="20" xfId="52" applyFont="1" applyBorder="1" applyAlignment="1">
      <alignment horizontal="left" vertical="center"/>
    </xf>
    <xf numFmtId="0" fontId="35" fillId="0" borderId="16" xfId="52" applyFont="1" applyBorder="1" applyAlignment="1">
      <alignment horizontal="left" vertical="center"/>
    </xf>
    <xf numFmtId="0" fontId="35" fillId="0" borderId="17" xfId="52" applyFont="1" applyBorder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31" fillId="0" borderId="14" xfId="52" applyFont="1" applyFill="1" applyBorder="1" applyAlignment="1">
      <alignment horizontal="left" vertical="center"/>
    </xf>
    <xf numFmtId="0" fontId="35" fillId="0" borderId="15" xfId="52" applyFont="1" applyFill="1" applyBorder="1" applyAlignment="1">
      <alignment horizontal="left" vertical="center"/>
    </xf>
    <xf numFmtId="0" fontId="31" fillId="0" borderId="16" xfId="52" applyFont="1" applyBorder="1" applyAlignment="1">
      <alignment horizontal="center" vertical="center"/>
    </xf>
    <xf numFmtId="0" fontId="31" fillId="0" borderId="17" xfId="52" applyFont="1" applyBorder="1" applyAlignment="1">
      <alignment horizontal="center" vertical="center"/>
    </xf>
    <xf numFmtId="0" fontId="31" fillId="0" borderId="14" xfId="52" applyFont="1" applyBorder="1" applyAlignment="1">
      <alignment horizontal="center" vertical="center"/>
    </xf>
    <xf numFmtId="0" fontId="31" fillId="0" borderId="15" xfId="52" applyFont="1" applyBorder="1" applyAlignment="1">
      <alignment horizontal="center" vertical="center"/>
    </xf>
    <xf numFmtId="0" fontId="34" fillId="0" borderId="15" xfId="52" applyFont="1" applyBorder="1" applyAlignment="1">
      <alignment horizontal="left" vertical="center"/>
    </xf>
    <xf numFmtId="0" fontId="31" fillId="0" borderId="71" xfId="52" applyFont="1" applyFill="1" applyBorder="1" applyAlignment="1">
      <alignment horizontal="left" vertical="center"/>
    </xf>
    <xf numFmtId="0" fontId="31" fillId="0" borderId="72" xfId="52" applyFont="1" applyFill="1" applyBorder="1" applyAlignment="1">
      <alignment horizontal="left" vertical="center"/>
    </xf>
    <xf numFmtId="0" fontId="36" fillId="0" borderId="73" xfId="52" applyFont="1" applyFill="1" applyBorder="1" applyAlignment="1">
      <alignment horizontal="left" vertical="center"/>
    </xf>
    <xf numFmtId="0" fontId="36" fillId="0" borderId="74" xfId="52" applyFont="1" applyFill="1" applyBorder="1" applyAlignment="1">
      <alignment horizontal="left" vertical="center"/>
    </xf>
    <xf numFmtId="0" fontId="35" fillId="0" borderId="14" xfId="52" applyFont="1" applyFill="1" applyBorder="1" applyAlignment="1">
      <alignment horizontal="left" vertical="center"/>
    </xf>
    <xf numFmtId="0" fontId="35" fillId="0" borderId="14" xfId="52" applyFont="1" applyFill="1" applyBorder="1" applyAlignment="1">
      <alignment horizontal="right" vertical="center"/>
    </xf>
    <xf numFmtId="0" fontId="35" fillId="0" borderId="15" xfId="52" applyFont="1" applyFill="1" applyBorder="1" applyAlignment="1">
      <alignment horizontal="right" vertical="center"/>
    </xf>
    <xf numFmtId="0" fontId="31" fillId="0" borderId="75" xfId="52" applyFont="1" applyFill="1" applyBorder="1" applyAlignment="1">
      <alignment horizontal="left" vertical="center"/>
    </xf>
    <xf numFmtId="0" fontId="31" fillId="0" borderId="11" xfId="52" applyFont="1" applyFill="1" applyBorder="1" applyAlignment="1">
      <alignment horizontal="left" vertical="center"/>
    </xf>
    <xf numFmtId="0" fontId="36" fillId="0" borderId="0" xfId="52" applyFont="1" applyFill="1" applyBorder="1" applyAlignment="1">
      <alignment horizontal="left" vertical="center"/>
    </xf>
    <xf numFmtId="0" fontId="31" fillId="0" borderId="22" xfId="52" applyFont="1" applyBorder="1" applyAlignment="1">
      <alignment horizontal="left" vertical="center"/>
    </xf>
    <xf numFmtId="0" fontId="31" fillId="0" borderId="21" xfId="52" applyFont="1" applyBorder="1" applyAlignment="1">
      <alignment horizontal="left" vertical="center"/>
    </xf>
    <xf numFmtId="0" fontId="36" fillId="0" borderId="25" xfId="52" applyFont="1" applyBorder="1" applyAlignment="1">
      <alignment vertical="center"/>
    </xf>
    <xf numFmtId="0" fontId="35" fillId="0" borderId="26" xfId="52" applyFont="1" applyBorder="1" applyAlignment="1">
      <alignment horizontal="center" vertical="center"/>
    </xf>
    <xf numFmtId="0" fontId="36" fillId="0" borderId="26" xfId="52" applyFont="1" applyBorder="1" applyAlignment="1">
      <alignment vertical="center"/>
    </xf>
    <xf numFmtId="0" fontId="35" fillId="0" borderId="26" xfId="52" applyFont="1" applyBorder="1" applyAlignment="1">
      <alignment vertical="center"/>
    </xf>
    <xf numFmtId="58" fontId="36" fillId="0" borderId="26" xfId="52" applyNumberFormat="1" applyFont="1" applyBorder="1" applyAlignment="1">
      <alignment vertical="center"/>
    </xf>
    <xf numFmtId="0" fontId="36" fillId="0" borderId="26" xfId="52" applyFont="1" applyBorder="1" applyAlignment="1">
      <alignment horizontal="center" vertical="center"/>
    </xf>
    <xf numFmtId="0" fontId="36" fillId="0" borderId="76" xfId="52" applyFont="1" applyFill="1" applyBorder="1" applyAlignment="1">
      <alignment horizontal="left" vertical="center"/>
    </xf>
    <xf numFmtId="0" fontId="36" fillId="0" borderId="26" xfId="52" applyFont="1" applyFill="1" applyBorder="1" applyAlignment="1">
      <alignment horizontal="left" vertical="center"/>
    </xf>
    <xf numFmtId="0" fontId="36" fillId="0" borderId="27" xfId="52" applyFont="1" applyFill="1" applyBorder="1" applyAlignment="1">
      <alignment horizontal="center" vertical="center"/>
    </xf>
    <xf numFmtId="0" fontId="36" fillId="0" borderId="28" xfId="52" applyFont="1" applyFill="1" applyBorder="1" applyAlignment="1">
      <alignment horizontal="center" vertical="center"/>
    </xf>
    <xf numFmtId="0" fontId="36" fillId="0" borderId="16" xfId="52" applyFont="1" applyFill="1" applyBorder="1" applyAlignment="1">
      <alignment horizontal="center" vertical="center"/>
    </xf>
    <xf numFmtId="0" fontId="36" fillId="0" borderId="17" xfId="52" applyFont="1" applyFill="1" applyBorder="1" applyAlignment="1">
      <alignment horizontal="center" vertical="center"/>
    </xf>
    <xf numFmtId="0" fontId="20" fillId="0" borderId="70" xfId="52" applyFont="1" applyBorder="1" applyAlignment="1">
      <alignment horizontal="center" vertical="center"/>
    </xf>
    <xf numFmtId="0" fontId="20" fillId="0" borderId="77" xfId="52" applyFont="1" applyBorder="1" applyAlignment="1">
      <alignment horizontal="center" vertical="center"/>
    </xf>
    <xf numFmtId="0" fontId="35" fillId="0" borderId="32" xfId="52" applyFont="1" applyBorder="1" applyAlignment="1">
      <alignment horizontal="left" vertical="center"/>
    </xf>
    <xf numFmtId="0" fontId="31" fillId="0" borderId="32" xfId="52" applyFont="1" applyBorder="1" applyAlignment="1">
      <alignment horizontal="left" vertical="center"/>
    </xf>
    <xf numFmtId="0" fontId="31" fillId="0" borderId="33" xfId="52" applyFont="1" applyBorder="1" applyAlignment="1">
      <alignment horizontal="left" vertical="center"/>
    </xf>
    <xf numFmtId="0" fontId="35" fillId="0" borderId="31" xfId="52" applyFont="1" applyBorder="1" applyAlignment="1">
      <alignment horizontal="left" vertical="center"/>
    </xf>
    <xf numFmtId="0" fontId="34" fillId="0" borderId="13" xfId="52" applyFont="1" applyBorder="1" applyAlignment="1">
      <alignment horizontal="left" vertical="center"/>
    </xf>
    <xf numFmtId="0" fontId="34" fillId="0" borderId="31" xfId="52" applyFont="1" applyBorder="1" applyAlignment="1">
      <alignment horizontal="left" vertical="center"/>
    </xf>
    <xf numFmtId="0" fontId="34" fillId="0" borderId="20" xfId="52" applyFont="1" applyBorder="1" applyAlignment="1">
      <alignment horizontal="left" vertical="center"/>
    </xf>
    <xf numFmtId="0" fontId="34" fillId="0" borderId="21" xfId="52" applyFont="1" applyBorder="1" applyAlignment="1">
      <alignment horizontal="left" vertical="center"/>
    </xf>
    <xf numFmtId="0" fontId="34" fillId="0" borderId="35" xfId="52" applyFont="1" applyBorder="1" applyAlignment="1">
      <alignment horizontal="left" vertical="center"/>
    </xf>
    <xf numFmtId="0" fontId="35" fillId="0" borderId="33" xfId="52" applyFont="1" applyBorder="1" applyAlignment="1">
      <alignment horizontal="left" vertical="center"/>
    </xf>
    <xf numFmtId="0" fontId="35" fillId="0" borderId="32" xfId="52" applyFont="1" applyFill="1" applyBorder="1" applyAlignment="1">
      <alignment horizontal="left" vertical="center"/>
    </xf>
    <xf numFmtId="0" fontId="31" fillId="0" borderId="33" xfId="52" applyFont="1" applyBorder="1" applyAlignment="1">
      <alignment horizontal="center" vertical="center"/>
    </xf>
    <xf numFmtId="0" fontId="34" fillId="0" borderId="32" xfId="52" applyFont="1" applyBorder="1" applyAlignment="1">
      <alignment horizontal="left" vertical="center"/>
    </xf>
    <xf numFmtId="0" fontId="31" fillId="0" borderId="78" xfId="52" applyFont="1" applyFill="1" applyBorder="1" applyAlignment="1">
      <alignment horizontal="left" vertical="center"/>
    </xf>
    <xf numFmtId="0" fontId="36" fillId="0" borderId="79" xfId="52" applyFont="1" applyFill="1" applyBorder="1" applyAlignment="1">
      <alignment horizontal="center" vertical="center"/>
    </xf>
    <xf numFmtId="0" fontId="35" fillId="0" borderId="32" xfId="52" applyFont="1" applyFill="1" applyBorder="1" applyAlignment="1">
      <alignment horizontal="center" vertical="center"/>
    </xf>
    <xf numFmtId="0" fontId="31" fillId="0" borderId="80" xfId="52" applyFont="1" applyFill="1" applyBorder="1" applyAlignment="1">
      <alignment horizontal="left" vertical="center"/>
    </xf>
    <xf numFmtId="0" fontId="31" fillId="0" borderId="35" xfId="52" applyFont="1" applyBorder="1" applyAlignment="1">
      <alignment horizontal="left" vertical="center"/>
    </xf>
    <xf numFmtId="0" fontId="35" fillId="0" borderId="40" xfId="52" applyFont="1" applyBorder="1" applyAlignment="1">
      <alignment horizontal="center" vertical="center"/>
    </xf>
    <xf numFmtId="0" fontId="36" fillId="0" borderId="81" xfId="52" applyFont="1" applyFill="1" applyBorder="1" applyAlignment="1">
      <alignment horizontal="left" vertical="center"/>
    </xf>
    <xf numFmtId="0" fontId="36" fillId="0" borderId="41" xfId="52" applyFont="1" applyFill="1" applyBorder="1" applyAlignment="1">
      <alignment horizontal="center" vertical="center"/>
    </xf>
    <xf numFmtId="0" fontId="36" fillId="0" borderId="33" xfId="52" applyFont="1" applyFill="1" applyBorder="1" applyAlignment="1">
      <alignment horizontal="center" vertical="center"/>
    </xf>
    <xf numFmtId="0" fontId="20" fillId="0" borderId="26" xfId="52" applyFont="1" applyBorder="1" applyAlignment="1">
      <alignment horizontal="center" vertical="center"/>
    </xf>
    <xf numFmtId="0" fontId="20" fillId="0" borderId="40" xfId="52" applyFont="1" applyBorder="1" applyAlignment="1">
      <alignment horizontal="center" vertical="center"/>
    </xf>
    <xf numFmtId="0" fontId="22" fillId="0" borderId="2" xfId="52" applyFont="1" applyFill="1" applyBorder="1" applyAlignment="1">
      <alignment horizontal="center" vertical="center"/>
    </xf>
    <xf numFmtId="0" fontId="35" fillId="0" borderId="2" xfId="52" applyFont="1" applyFill="1" applyBorder="1" applyAlignment="1">
      <alignment horizontal="center" vertical="center"/>
    </xf>
    <xf numFmtId="49" fontId="26" fillId="0" borderId="2" xfId="50" applyNumberFormat="1" applyFont="1" applyFill="1" applyBorder="1" applyAlignment="1">
      <alignment horizontal="center" vertical="center"/>
    </xf>
    <xf numFmtId="180" fontId="27" fillId="0" borderId="2" xfId="0" applyNumberFormat="1" applyFont="1" applyFill="1" applyBorder="1" applyAlignment="1">
      <alignment horizontal="center" vertical="center"/>
    </xf>
    <xf numFmtId="49" fontId="45" fillId="0" borderId="2" xfId="54" applyNumberFormat="1" applyFont="1" applyFill="1" applyBorder="1" applyAlignment="1">
      <alignment horizontal="center" vertical="center"/>
    </xf>
    <xf numFmtId="14" fontId="25" fillId="0" borderId="0" xfId="53" applyNumberFormat="1" applyFont="1" applyFill="1" applyAlignment="1">
      <alignment horizontal="center"/>
    </xf>
    <xf numFmtId="0" fontId="20" fillId="0" borderId="0" xfId="52" applyFont="1" applyBorder="1" applyAlignment="1">
      <alignment horizontal="left" vertical="center"/>
    </xf>
    <xf numFmtId="0" fontId="46" fillId="0" borderId="11" xfId="52" applyFont="1" applyBorder="1" applyAlignment="1">
      <alignment horizontal="center" vertical="top"/>
    </xf>
    <xf numFmtId="0" fontId="31" fillId="0" borderId="82" xfId="52" applyFont="1" applyBorder="1" applyAlignment="1">
      <alignment horizontal="center" vertical="center"/>
    </xf>
    <xf numFmtId="0" fontId="31" fillId="0" borderId="83" xfId="52" applyFont="1" applyBorder="1" applyAlignment="1">
      <alignment horizontal="center" vertical="center"/>
    </xf>
    <xf numFmtId="49" fontId="1" fillId="0" borderId="84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14" fontId="35" fillId="0" borderId="15" xfId="52" applyNumberFormat="1" applyFont="1" applyBorder="1" applyAlignment="1">
      <alignment horizontal="center" vertical="center"/>
    </xf>
    <xf numFmtId="14" fontId="35" fillId="0" borderId="32" xfId="52" applyNumberFormat="1" applyFont="1" applyBorder="1" applyAlignment="1">
      <alignment horizontal="center" vertical="center"/>
    </xf>
    <xf numFmtId="0" fontId="35" fillId="0" borderId="28" xfId="52" applyFont="1" applyBorder="1" applyAlignment="1">
      <alignment horizontal="left" vertical="center"/>
    </xf>
    <xf numFmtId="0" fontId="35" fillId="0" borderId="41" xfId="52" applyFont="1" applyBorder="1" applyAlignment="1">
      <alignment horizontal="left" vertical="center"/>
    </xf>
    <xf numFmtId="0" fontId="35" fillId="0" borderId="15" xfId="52" applyNumberFormat="1" applyFont="1" applyBorder="1" applyAlignment="1">
      <alignment vertical="center"/>
    </xf>
    <xf numFmtId="0" fontId="35" fillId="0" borderId="20" xfId="52" applyFont="1" applyBorder="1" applyAlignment="1">
      <alignment horizontal="center" vertical="center"/>
    </xf>
    <xf numFmtId="0" fontId="35" fillId="0" borderId="35" xfId="52" applyFont="1" applyBorder="1" applyAlignment="1">
      <alignment horizontal="center" vertical="center"/>
    </xf>
    <xf numFmtId="0" fontId="31" fillId="0" borderId="85" xfId="52" applyFont="1" applyBorder="1" applyAlignment="1">
      <alignment horizontal="left" vertical="center"/>
    </xf>
    <xf numFmtId="0" fontId="31" fillId="0" borderId="23" xfId="52" applyFont="1" applyBorder="1" applyAlignment="1">
      <alignment horizontal="left" vertical="center"/>
    </xf>
    <xf numFmtId="0" fontId="36" fillId="0" borderId="76" xfId="52" applyFont="1" applyBorder="1" applyAlignment="1">
      <alignment horizontal="left" vertical="center"/>
    </xf>
    <xf numFmtId="0" fontId="36" fillId="0" borderId="26" xfId="52" applyFont="1" applyBorder="1" applyAlignment="1">
      <alignment horizontal="left" vertical="center"/>
    </xf>
    <xf numFmtId="0" fontId="31" fillId="0" borderId="27" xfId="52" applyFont="1" applyBorder="1" applyAlignment="1">
      <alignment vertical="center"/>
    </xf>
    <xf numFmtId="0" fontId="20" fillId="0" borderId="28" xfId="52" applyFont="1" applyBorder="1" applyAlignment="1">
      <alignment horizontal="left" vertical="center"/>
    </xf>
    <xf numFmtId="0" fontId="20" fillId="0" borderId="28" xfId="52" applyFont="1" applyBorder="1" applyAlignment="1">
      <alignment vertical="center"/>
    </xf>
    <xf numFmtId="0" fontId="31" fillId="0" borderId="28" xfId="52" applyFont="1" applyBorder="1" applyAlignment="1">
      <alignment vertical="center"/>
    </xf>
    <xf numFmtId="0" fontId="31" fillId="0" borderId="27" xfId="52" applyFont="1" applyBorder="1" applyAlignment="1">
      <alignment horizontal="center" vertical="center"/>
    </xf>
    <xf numFmtId="0" fontId="35" fillId="0" borderId="28" xfId="52" applyFont="1" applyBorder="1" applyAlignment="1">
      <alignment horizontal="center" vertical="center"/>
    </xf>
    <xf numFmtId="0" fontId="31" fillId="0" borderId="28" xfId="52" applyFont="1" applyBorder="1" applyAlignment="1">
      <alignment horizontal="center" vertical="center"/>
    </xf>
    <xf numFmtId="0" fontId="20" fillId="0" borderId="28" xfId="52" applyFont="1" applyBorder="1" applyAlignment="1">
      <alignment horizontal="center" vertical="center"/>
    </xf>
    <xf numFmtId="0" fontId="20" fillId="0" borderId="15" xfId="52" applyFont="1" applyBorder="1" applyAlignment="1">
      <alignment horizontal="center" vertical="center"/>
    </xf>
    <xf numFmtId="0" fontId="31" fillId="0" borderId="86" xfId="52" applyFont="1" applyBorder="1" applyAlignment="1">
      <alignment horizontal="left" vertical="center" wrapText="1"/>
    </xf>
    <xf numFmtId="0" fontId="31" fillId="0" borderId="87" xfId="52" applyFont="1" applyBorder="1" applyAlignment="1">
      <alignment horizontal="left" vertical="center" wrapText="1"/>
    </xf>
    <xf numFmtId="0" fontId="31" fillId="0" borderId="27" xfId="52" applyFont="1" applyBorder="1" applyAlignment="1">
      <alignment horizontal="left" vertical="center"/>
    </xf>
    <xf numFmtId="0" fontId="31" fillId="0" borderId="28" xfId="52" applyFont="1" applyBorder="1" applyAlignment="1">
      <alignment horizontal="left" vertical="center"/>
    </xf>
    <xf numFmtId="0" fontId="47" fillId="0" borderId="88" xfId="52" applyFont="1" applyBorder="1" applyAlignment="1">
      <alignment horizontal="left" vertical="center" wrapText="1"/>
    </xf>
    <xf numFmtId="0" fontId="48" fillId="0" borderId="89" xfId="0" applyFont="1" applyFill="1" applyBorder="1" applyAlignment="1">
      <alignment horizontal="center" vertical="center"/>
    </xf>
    <xf numFmtId="0" fontId="18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9" fontId="35" fillId="0" borderId="15" xfId="52" applyNumberFormat="1" applyFont="1" applyFill="1" applyBorder="1" applyAlignment="1" applyProtection="1">
      <alignment horizontal="center" vertical="center"/>
    </xf>
    <xf numFmtId="0" fontId="35" fillId="0" borderId="15" xfId="52" applyNumberFormat="1" applyFont="1" applyFill="1" applyBorder="1" applyAlignment="1" applyProtection="1">
      <alignment horizontal="center" vertical="center"/>
    </xf>
    <xf numFmtId="176" fontId="35" fillId="0" borderId="15" xfId="52" applyNumberFormat="1" applyFont="1" applyBorder="1" applyAlignment="1">
      <alignment horizontal="center" vertical="center"/>
    </xf>
    <xf numFmtId="9" fontId="35" fillId="0" borderId="15" xfId="52" applyNumberFormat="1" applyFont="1" applyBorder="1" applyAlignment="1">
      <alignment horizontal="center" vertical="center"/>
    </xf>
    <xf numFmtId="0" fontId="36" fillId="0" borderId="76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9" fontId="35" fillId="0" borderId="24" xfId="52" applyNumberFormat="1" applyFont="1" applyBorder="1" applyAlignment="1">
      <alignment horizontal="left" vertical="center"/>
    </xf>
    <xf numFmtId="9" fontId="35" fillId="0" borderId="19" xfId="52" applyNumberFormat="1" applyFont="1" applyBorder="1" applyAlignment="1">
      <alignment horizontal="left" vertical="center"/>
    </xf>
    <xf numFmtId="9" fontId="35" fillId="0" borderId="86" xfId="52" applyNumberFormat="1" applyFont="1" applyBorder="1" applyAlignment="1">
      <alignment horizontal="left" vertical="center"/>
    </xf>
    <xf numFmtId="9" fontId="35" fillId="0" borderId="87" xfId="52" applyNumberFormat="1" applyFont="1" applyBorder="1" applyAlignment="1">
      <alignment horizontal="left" vertical="center"/>
    </xf>
    <xf numFmtId="0" fontId="34" fillId="0" borderId="90" xfId="52" applyFont="1" applyFill="1" applyBorder="1" applyAlignment="1">
      <alignment horizontal="left" vertical="center"/>
    </xf>
    <xf numFmtId="0" fontId="34" fillId="0" borderId="87" xfId="52" applyFont="1" applyFill="1" applyBorder="1" applyAlignment="1">
      <alignment horizontal="left" vertical="center"/>
    </xf>
    <xf numFmtId="0" fontId="36" fillId="0" borderId="23" xfId="52" applyFont="1" applyFill="1" applyBorder="1" applyAlignment="1">
      <alignment horizontal="left" vertical="center"/>
    </xf>
    <xf numFmtId="0" fontId="35" fillId="0" borderId="91" xfId="52" applyFont="1" applyFill="1" applyBorder="1" applyAlignment="1">
      <alignment horizontal="left" vertical="center"/>
    </xf>
    <xf numFmtId="0" fontId="35" fillId="0" borderId="92" xfId="52" applyFont="1" applyFill="1" applyBorder="1" applyAlignment="1">
      <alignment horizontal="left" vertical="center"/>
    </xf>
    <xf numFmtId="0" fontId="35" fillId="0" borderId="22" xfId="52" applyFont="1" applyFill="1" applyBorder="1" applyAlignment="1">
      <alignment horizontal="left" vertical="center"/>
    </xf>
    <xf numFmtId="0" fontId="35" fillId="0" borderId="21" xfId="52" applyFont="1" applyFill="1" applyBorder="1" applyAlignment="1">
      <alignment horizontal="left" vertical="center"/>
    </xf>
    <xf numFmtId="0" fontId="31" fillId="0" borderId="86" xfId="52" applyFont="1" applyFill="1" applyBorder="1" applyAlignment="1">
      <alignment horizontal="left" vertical="center"/>
    </xf>
    <xf numFmtId="0" fontId="31" fillId="0" borderId="87" xfId="52" applyFont="1" applyFill="1" applyBorder="1" applyAlignment="1">
      <alignment horizontal="left" vertical="center"/>
    </xf>
    <xf numFmtId="0" fontId="36" fillId="0" borderId="69" xfId="52" applyFont="1" applyBorder="1" applyAlignment="1">
      <alignment horizontal="center" vertical="center"/>
    </xf>
    <xf numFmtId="0" fontId="49" fillId="0" borderId="26" xfId="52" applyFont="1" applyBorder="1" applyAlignment="1">
      <alignment horizontal="center" vertical="center"/>
    </xf>
    <xf numFmtId="0" fontId="35" fillId="0" borderId="93" xfId="52" applyFont="1" applyBorder="1" applyAlignment="1">
      <alignment horizontal="center" vertical="center"/>
    </xf>
    <xf numFmtId="0" fontId="36" fillId="0" borderId="93" xfId="52" applyFont="1" applyBorder="1" applyAlignment="1">
      <alignment horizontal="center" vertical="center"/>
    </xf>
    <xf numFmtId="58" fontId="20" fillId="0" borderId="70" xfId="52" applyNumberFormat="1" applyFont="1" applyBorder="1" applyAlignment="1">
      <alignment horizontal="center" vertical="center"/>
    </xf>
    <xf numFmtId="0" fontId="36" fillId="0" borderId="23" xfId="52" applyFont="1" applyBorder="1" applyAlignment="1">
      <alignment horizontal="center" vertical="center"/>
    </xf>
    <xf numFmtId="0" fontId="36" fillId="0" borderId="23" xfId="52" applyFont="1" applyFill="1" applyBorder="1" applyAlignment="1">
      <alignment horizontal="center" vertical="center"/>
    </xf>
    <xf numFmtId="0" fontId="35" fillId="0" borderId="85" xfId="52" applyFont="1" applyFill="1" applyBorder="1" applyAlignment="1">
      <alignment horizontal="center" vertical="center"/>
    </xf>
    <xf numFmtId="0" fontId="35" fillId="0" borderId="23" xfId="52" applyFont="1" applyFill="1" applyBorder="1" applyAlignment="1">
      <alignment horizontal="center" vertical="center"/>
    </xf>
    <xf numFmtId="0" fontId="31" fillId="0" borderId="94" xfId="52" applyFont="1" applyBorder="1" applyAlignment="1">
      <alignment horizontal="left" vertical="center"/>
    </xf>
    <xf numFmtId="0" fontId="36" fillId="0" borderId="81" xfId="52" applyFont="1" applyBorder="1" applyAlignment="1">
      <alignment horizontal="left" vertical="center"/>
    </xf>
    <xf numFmtId="0" fontId="31" fillId="0" borderId="0" xfId="52" applyFont="1" applyBorder="1" applyAlignment="1">
      <alignment vertical="center"/>
    </xf>
    <xf numFmtId="0" fontId="31" fillId="0" borderId="39" xfId="52" applyFont="1" applyBorder="1" applyAlignment="1">
      <alignment horizontal="left" vertical="center" wrapText="1"/>
    </xf>
    <xf numFmtId="0" fontId="31" fillId="0" borderId="41" xfId="52" applyFont="1" applyBorder="1" applyAlignment="1">
      <alignment horizontal="left" vertical="center"/>
    </xf>
    <xf numFmtId="0" fontId="43" fillId="0" borderId="32" xfId="52" applyFont="1" applyBorder="1" applyAlignment="1">
      <alignment horizontal="left" vertical="center" wrapText="1"/>
    </xf>
    <xf numFmtId="0" fontId="7" fillId="0" borderId="32" xfId="52" applyFont="1" applyBorder="1" applyAlignment="1">
      <alignment horizontal="left" vertical="center"/>
    </xf>
    <xf numFmtId="0" fontId="36" fillId="0" borderId="81" xfId="0" applyFont="1" applyBorder="1" applyAlignment="1">
      <alignment horizontal="left" vertical="center"/>
    </xf>
    <xf numFmtId="9" fontId="35" fillId="0" borderId="34" xfId="52" applyNumberFormat="1" applyFont="1" applyBorder="1" applyAlignment="1">
      <alignment horizontal="left" vertical="center"/>
    </xf>
    <xf numFmtId="9" fontId="35" fillId="0" borderId="39" xfId="52" applyNumberFormat="1" applyFont="1" applyBorder="1" applyAlignment="1">
      <alignment horizontal="left" vertical="center"/>
    </xf>
    <xf numFmtId="0" fontId="34" fillId="0" borderId="39" xfId="52" applyFont="1" applyFill="1" applyBorder="1" applyAlignment="1">
      <alignment horizontal="left" vertical="center"/>
    </xf>
    <xf numFmtId="0" fontId="35" fillId="0" borderId="95" xfId="52" applyFont="1" applyFill="1" applyBorder="1" applyAlignment="1">
      <alignment horizontal="left" vertical="center"/>
    </xf>
    <xf numFmtId="0" fontId="35" fillId="0" borderId="35" xfId="52" applyFont="1" applyFill="1" applyBorder="1" applyAlignment="1">
      <alignment horizontal="left" vertical="center"/>
    </xf>
    <xf numFmtId="0" fontId="31" fillId="0" borderId="39" xfId="52" applyFont="1" applyFill="1" applyBorder="1" applyAlignment="1">
      <alignment horizontal="left" vertical="center"/>
    </xf>
    <xf numFmtId="0" fontId="36" fillId="0" borderId="96" xfId="52" applyFont="1" applyBorder="1" applyAlignment="1">
      <alignment horizontal="center" vertical="center"/>
    </xf>
    <xf numFmtId="0" fontId="35" fillId="0" borderId="94" xfId="52" applyFont="1" applyBorder="1" applyAlignment="1">
      <alignment horizontal="center" vertical="center"/>
    </xf>
    <xf numFmtId="0" fontId="35" fillId="0" borderId="94" xfId="52" applyFont="1" applyFill="1" applyBorder="1" applyAlignment="1">
      <alignment horizontal="center" vertical="center"/>
    </xf>
    <xf numFmtId="0" fontId="50" fillId="0" borderId="97" xfId="0" applyFont="1" applyBorder="1" applyAlignment="1">
      <alignment horizontal="center" vertical="center" wrapText="1"/>
    </xf>
    <xf numFmtId="0" fontId="50" fillId="0" borderId="47" xfId="0" applyFont="1" applyBorder="1" applyAlignment="1">
      <alignment horizontal="center" vertical="center" wrapText="1"/>
    </xf>
    <xf numFmtId="0" fontId="51" fillId="0" borderId="98" xfId="0" applyFont="1" applyBorder="1"/>
    <xf numFmtId="0" fontId="51" fillId="0" borderId="2" xfId="0" applyFont="1" applyBorder="1"/>
    <xf numFmtId="0" fontId="51" fillId="0" borderId="6" xfId="0" applyFont="1" applyBorder="1" applyAlignment="1">
      <alignment horizontal="center" vertical="center"/>
    </xf>
    <xf numFmtId="0" fontId="51" fillId="0" borderId="8" xfId="0" applyFont="1" applyBorder="1" applyAlignment="1">
      <alignment horizontal="center" vertical="center"/>
    </xf>
    <xf numFmtId="0" fontId="51" fillId="10" borderId="6" xfId="0" applyFont="1" applyFill="1" applyBorder="1" applyAlignment="1">
      <alignment horizontal="center" vertical="center"/>
    </xf>
    <xf numFmtId="0" fontId="51" fillId="10" borderId="8" xfId="0" applyFont="1" applyFill="1" applyBorder="1" applyAlignment="1">
      <alignment horizontal="center" vertical="center"/>
    </xf>
    <xf numFmtId="0" fontId="51" fillId="10" borderId="2" xfId="0" applyFont="1" applyFill="1" applyBorder="1"/>
    <xf numFmtId="0" fontId="0" fillId="0" borderId="98" xfId="0" applyBorder="1"/>
    <xf numFmtId="0" fontId="0" fillId="10" borderId="2" xfId="0" applyFill="1" applyBorder="1"/>
    <xf numFmtId="0" fontId="0" fillId="0" borderId="99" xfId="0" applyBorder="1"/>
    <xf numFmtId="0" fontId="0" fillId="0" borderId="49" xfId="0" applyBorder="1"/>
    <xf numFmtId="0" fontId="0" fillId="10" borderId="49" xfId="0" applyFill="1" applyBorder="1"/>
    <xf numFmtId="0" fontId="0" fillId="11" borderId="0" xfId="0" applyFill="1"/>
    <xf numFmtId="0" fontId="50" fillId="0" borderId="100" xfId="0" applyFont="1" applyBorder="1" applyAlignment="1">
      <alignment horizontal="center" vertical="center" wrapText="1"/>
    </xf>
    <xf numFmtId="0" fontId="51" fillId="0" borderId="101" xfId="0" applyFont="1" applyBorder="1" applyAlignment="1">
      <alignment horizontal="center" vertical="center"/>
    </xf>
    <xf numFmtId="0" fontId="51" fillId="0" borderId="57" xfId="0" applyFont="1" applyBorder="1"/>
    <xf numFmtId="0" fontId="0" fillId="0" borderId="57" xfId="0" applyBorder="1"/>
    <xf numFmtId="0" fontId="0" fillId="0" borderId="10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12" borderId="2" xfId="0" applyFill="1" applyBorder="1"/>
    <xf numFmtId="0" fontId="52" fillId="12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51" fillId="12" borderId="2" xfId="0" applyFont="1" applyFill="1" applyBorder="1" applyAlignment="1">
      <alignment vertical="top" wrapText="1"/>
    </xf>
    <xf numFmtId="0" fontId="5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_110509_2006-09-28" xfId="50"/>
    <cellStyle name="S15 2" xfId="51"/>
    <cellStyle name="常规 2" xfId="52"/>
    <cellStyle name="常规 3" xfId="53"/>
    <cellStyle name="常规 4" xfId="54"/>
    <cellStyle name="常规 71" xfId="55"/>
    <cellStyle name="S10" xfId="56"/>
    <cellStyle name="常规 23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9886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9886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47625</xdr:rowOff>
        </xdr:from>
        <xdr:to>
          <xdr:col>9</xdr:col>
          <xdr:colOff>619125</xdr:colOff>
          <xdr:row>3</xdr:row>
          <xdr:rowOff>85725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6858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</xdr:row>
          <xdr:rowOff>19050</xdr:rowOff>
        </xdr:from>
        <xdr:to>
          <xdr:col>9</xdr:col>
          <xdr:colOff>600075</xdr:colOff>
          <xdr:row>5</xdr:row>
          <xdr:rowOff>9525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838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47625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85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10064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236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102362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10055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10236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10055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10236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10055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10236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10236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10055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10055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10236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10055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10236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10055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10236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4263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4263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742950</xdr:colOff>
      <xdr:row>75</xdr:row>
      <xdr:rowOff>91440</xdr:rowOff>
    </xdr:from>
    <xdr:to>
      <xdr:col>14</xdr:col>
      <xdr:colOff>676275</xdr:colOff>
      <xdr:row>114</xdr:row>
      <xdr:rowOff>180975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2950" y="16452215"/>
          <a:ext cx="11068050" cy="8261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3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5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8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9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0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3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4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00200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00200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6625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10525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6625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0525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9000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9575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8525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20050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532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62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42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62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102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102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102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4" name="Text Box 1"/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5" name="Text Box 1"/>
        <xdr:cNvSpPr txBox="1">
          <a:spLocks noChangeArrowheads="1"/>
        </xdr:cNvSpPr>
      </xdr:nvSpPr>
      <xdr:spPr>
        <a:xfrm>
          <a:off x="0" y="320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6" name="Text Box 1"/>
        <xdr:cNvSpPr txBox="1">
          <a:spLocks noChangeArrowheads="1"/>
        </xdr:cNvSpPr>
      </xdr:nvSpPr>
      <xdr:spPr>
        <a:xfrm>
          <a:off x="0" y="320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7" name="Text Box 1"/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20" name="Text Box 1"/>
        <xdr:cNvSpPr txBox="1">
          <a:spLocks noChangeArrowheads="1"/>
        </xdr:cNvSpPr>
      </xdr:nvSpPr>
      <xdr:spPr>
        <a:xfrm>
          <a:off x="0" y="320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21" name="Text Box 1"/>
        <xdr:cNvSpPr txBox="1">
          <a:spLocks noChangeArrowheads="1"/>
        </xdr:cNvSpPr>
      </xdr:nvSpPr>
      <xdr:spPr>
        <a:xfrm>
          <a:off x="0" y="320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2" name="Text Box 1"/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25" name="Text Box 1"/>
        <xdr:cNvSpPr txBox="1">
          <a:spLocks noChangeArrowheads="1"/>
        </xdr:cNvSpPr>
      </xdr:nvSpPr>
      <xdr:spPr>
        <a:xfrm>
          <a:off x="0" y="320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09750" y="25812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85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478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38700" y="9385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96025" y="9385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96200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19275" y="30765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</xdr:row>
          <xdr:rowOff>38100</xdr:rowOff>
        </xdr:from>
        <xdr:to>
          <xdr:col>5</xdr:col>
          <xdr:colOff>638175</xdr:colOff>
          <xdr:row>11</xdr:row>
          <xdr:rowOff>219075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38625" y="26574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210175" y="24574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210175" y="26860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13</xdr:row>
          <xdr:rowOff>28575</xdr:rowOff>
        </xdr:from>
        <xdr:to>
          <xdr:col>5</xdr:col>
          <xdr:colOff>733425</xdr:colOff>
          <xdr:row>14</xdr:row>
          <xdr:rowOff>13970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05300" y="3105150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210175" y="29337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48625" y="24384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48625" y="26860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00900" y="30384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48625" y="28765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5802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5812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09750" y="19335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76525" y="19431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76525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228600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57575" y="17049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71775" y="17049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86275" y="17049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52700" y="56451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00900" y="2619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00900" y="28479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5812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5802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58025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7813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196850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76400" y="54419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09750" y="27717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30384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717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12</xdr:row>
          <xdr:rowOff>28575</xdr:rowOff>
        </xdr:from>
        <xdr:to>
          <xdr:col>6</xdr:col>
          <xdr:colOff>190500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76725" y="287655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47850" y="16287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09750" y="21240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32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32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32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32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32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32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32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32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32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32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32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32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4" name="Text Box 1"/>
        <xdr:cNvSpPr txBox="1">
          <a:spLocks noChangeArrowheads="1"/>
        </xdr:cNvSpPr>
      </xdr:nvSpPr>
      <xdr:spPr>
        <a:xfrm>
          <a:off x="0" y="3162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>
      <xdr:nvSpPr>
        <xdr:cNvPr id="15" name="Text Box 1"/>
        <xdr:cNvSpPr txBox="1">
          <a:spLocks noChangeArrowheads="1"/>
        </xdr:cNvSpPr>
      </xdr:nvSpPr>
      <xdr:spPr>
        <a:xfrm>
          <a:off x="0" y="3162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>
      <xdr:nvSpPr>
        <xdr:cNvPr id="16" name="Text Box 1"/>
        <xdr:cNvSpPr txBox="1">
          <a:spLocks noChangeArrowheads="1"/>
        </xdr:cNvSpPr>
      </xdr:nvSpPr>
      <xdr:spPr>
        <a:xfrm>
          <a:off x="0" y="3162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7" name="Text Box 1"/>
        <xdr:cNvSpPr txBox="1">
          <a:spLocks noChangeArrowheads="1"/>
        </xdr:cNvSpPr>
      </xdr:nvSpPr>
      <xdr:spPr>
        <a:xfrm>
          <a:off x="0" y="3162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162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162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>
      <xdr:nvSpPr>
        <xdr:cNvPr id="20" name="Text Box 1"/>
        <xdr:cNvSpPr txBox="1">
          <a:spLocks noChangeArrowheads="1"/>
        </xdr:cNvSpPr>
      </xdr:nvSpPr>
      <xdr:spPr>
        <a:xfrm>
          <a:off x="0" y="3162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>
      <xdr:nvSpPr>
        <xdr:cNvPr id="21" name="Text Box 1"/>
        <xdr:cNvSpPr txBox="1">
          <a:spLocks noChangeArrowheads="1"/>
        </xdr:cNvSpPr>
      </xdr:nvSpPr>
      <xdr:spPr>
        <a:xfrm>
          <a:off x="0" y="3162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22" name="Text Box 1"/>
        <xdr:cNvSpPr txBox="1">
          <a:spLocks noChangeArrowheads="1"/>
        </xdr:cNvSpPr>
      </xdr:nvSpPr>
      <xdr:spPr>
        <a:xfrm>
          <a:off x="0" y="3162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162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162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>
      <xdr:nvSpPr>
        <xdr:cNvPr id="25" name="Text Box 1"/>
        <xdr:cNvSpPr txBox="1">
          <a:spLocks noChangeArrowheads="1"/>
        </xdr:cNvSpPr>
      </xdr:nvSpPr>
      <xdr:spPr>
        <a:xfrm>
          <a:off x="0" y="3162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251460</xdr:colOff>
      <xdr:row>2</xdr:row>
      <xdr:rowOff>28575</xdr:rowOff>
    </xdr:from>
    <xdr:to>
      <xdr:col>8</xdr:col>
      <xdr:colOff>908685</xdr:colOff>
      <xdr:row>5</xdr:row>
      <xdr:rowOff>8890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54290" y="619125"/>
          <a:ext cx="657225" cy="67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169545</xdr:colOff>
      <xdr:row>2</xdr:row>
      <xdr:rowOff>89535</xdr:rowOff>
    </xdr:from>
    <xdr:to>
      <xdr:col>9</xdr:col>
      <xdr:colOff>836295</xdr:colOff>
      <xdr:row>5</xdr:row>
      <xdr:rowOff>1270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639175" y="680085"/>
          <a:ext cx="666750" cy="6038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89" customWidth="1"/>
    <col min="3" max="3" width="10.125" customWidth="1"/>
  </cols>
  <sheetData>
    <row r="1" ht="21" customHeight="1" spans="1:2">
      <c r="A1" s="490"/>
      <c r="B1" s="491" t="s">
        <v>0</v>
      </c>
    </row>
    <row r="2" spans="1:2">
      <c r="A2" s="38">
        <v>1</v>
      </c>
      <c r="B2" s="492" t="s">
        <v>1</v>
      </c>
    </row>
    <row r="3" spans="1:2">
      <c r="A3" s="38">
        <v>2</v>
      </c>
      <c r="B3" s="492" t="s">
        <v>2</v>
      </c>
    </row>
    <row r="4" spans="1:2">
      <c r="A4" s="38">
        <v>3</v>
      </c>
      <c r="B4" s="492" t="s">
        <v>3</v>
      </c>
    </row>
    <row r="5" spans="1:2">
      <c r="A5" s="38">
        <v>4</v>
      </c>
      <c r="B5" s="492" t="s">
        <v>4</v>
      </c>
    </row>
    <row r="6" spans="1:2">
      <c r="A6" s="38">
        <v>5</v>
      </c>
      <c r="B6" s="492" t="s">
        <v>5</v>
      </c>
    </row>
    <row r="7" spans="1:2">
      <c r="A7" s="38">
        <v>6</v>
      </c>
      <c r="B7" s="492" t="s">
        <v>6</v>
      </c>
    </row>
    <row r="8" s="488" customFormat="1" ht="15" customHeight="1" spans="1:2">
      <c r="A8" s="493">
        <v>7</v>
      </c>
      <c r="B8" s="494" t="s">
        <v>7</v>
      </c>
    </row>
    <row r="9" ht="18.95" customHeight="1" spans="1:2">
      <c r="A9" s="490"/>
      <c r="B9" s="495" t="s">
        <v>8</v>
      </c>
    </row>
    <row r="10" ht="15.95" customHeight="1" spans="1:2">
      <c r="A10" s="38">
        <v>1</v>
      </c>
      <c r="B10" s="496" t="s">
        <v>9</v>
      </c>
    </row>
    <row r="11" spans="1:2">
      <c r="A11" s="38">
        <v>2</v>
      </c>
      <c r="B11" s="492" t="s">
        <v>10</v>
      </c>
    </row>
    <row r="12" spans="1:2">
      <c r="A12" s="38">
        <v>3</v>
      </c>
      <c r="B12" s="494" t="s">
        <v>11</v>
      </c>
    </row>
    <row r="13" spans="1:2">
      <c r="A13" s="38">
        <v>4</v>
      </c>
      <c r="B13" s="492" t="s">
        <v>12</v>
      </c>
    </row>
    <row r="14" spans="1:2">
      <c r="A14" s="38">
        <v>5</v>
      </c>
      <c r="B14" s="492" t="s">
        <v>13</v>
      </c>
    </row>
    <row r="15" spans="1:2">
      <c r="A15" s="38">
        <v>6</v>
      </c>
      <c r="B15" s="492" t="s">
        <v>14</v>
      </c>
    </row>
    <row r="16" spans="1:2">
      <c r="A16" s="38">
        <v>7</v>
      </c>
      <c r="B16" s="492" t="s">
        <v>15</v>
      </c>
    </row>
    <row r="17" spans="1:2">
      <c r="A17" s="38">
        <v>8</v>
      </c>
      <c r="B17" s="492" t="s">
        <v>16</v>
      </c>
    </row>
    <row r="18" spans="1:2">
      <c r="A18" s="38">
        <v>9</v>
      </c>
      <c r="B18" s="492" t="s">
        <v>17</v>
      </c>
    </row>
    <row r="19" spans="1:2">
      <c r="A19" s="38"/>
      <c r="B19" s="492"/>
    </row>
    <row r="20" ht="20.25" spans="1:2">
      <c r="A20" s="490"/>
      <c r="B20" s="491" t="s">
        <v>18</v>
      </c>
    </row>
    <row r="21" spans="1:2">
      <c r="A21" s="38">
        <v>1</v>
      </c>
      <c r="B21" s="497" t="s">
        <v>19</v>
      </c>
    </row>
    <row r="22" spans="1:2">
      <c r="A22" s="38">
        <v>2</v>
      </c>
      <c r="B22" s="492" t="s">
        <v>20</v>
      </c>
    </row>
    <row r="23" spans="1:2">
      <c r="A23" s="38">
        <v>3</v>
      </c>
      <c r="B23" s="492" t="s">
        <v>21</v>
      </c>
    </row>
    <row r="24" spans="1:2">
      <c r="A24" s="38">
        <v>4</v>
      </c>
      <c r="B24" s="492" t="s">
        <v>22</v>
      </c>
    </row>
    <row r="25" spans="1:2">
      <c r="A25" s="38">
        <v>5</v>
      </c>
      <c r="B25" s="492" t="s">
        <v>23</v>
      </c>
    </row>
    <row r="26" spans="1:2">
      <c r="A26" s="38">
        <v>6</v>
      </c>
      <c r="B26" s="492" t="s">
        <v>24</v>
      </c>
    </row>
    <row r="27" spans="1:2">
      <c r="A27" s="38">
        <v>7</v>
      </c>
      <c r="B27" s="492" t="s">
        <v>25</v>
      </c>
    </row>
    <row r="28" spans="1:2">
      <c r="A28" s="38"/>
      <c r="B28" s="492"/>
    </row>
    <row r="29" ht="20.25" spans="1:2">
      <c r="A29" s="490"/>
      <c r="B29" s="491" t="s">
        <v>26</v>
      </c>
    </row>
    <row r="30" spans="1:2">
      <c r="A30" s="38">
        <v>1</v>
      </c>
      <c r="B30" s="497" t="s">
        <v>27</v>
      </c>
    </row>
    <row r="31" spans="1:2">
      <c r="A31" s="38">
        <v>2</v>
      </c>
      <c r="B31" s="492" t="s">
        <v>28</v>
      </c>
    </row>
    <row r="32" spans="1:2">
      <c r="A32" s="38">
        <v>3</v>
      </c>
      <c r="B32" s="492" t="s">
        <v>29</v>
      </c>
    </row>
    <row r="33" ht="28.5" spans="1:2">
      <c r="A33" s="38">
        <v>4</v>
      </c>
      <c r="B33" s="492" t="s">
        <v>30</v>
      </c>
    </row>
    <row r="34" spans="1:2">
      <c r="A34" s="38">
        <v>5</v>
      </c>
      <c r="B34" s="492" t="s">
        <v>31</v>
      </c>
    </row>
    <row r="35" spans="1:2">
      <c r="A35" s="38">
        <v>6</v>
      </c>
      <c r="B35" s="492" t="s">
        <v>32</v>
      </c>
    </row>
    <row r="36" spans="1:2">
      <c r="A36" s="38">
        <v>7</v>
      </c>
      <c r="B36" s="492" t="s">
        <v>33</v>
      </c>
    </row>
    <row r="37" spans="1:2">
      <c r="A37" s="38"/>
      <c r="B37" s="492"/>
    </row>
    <row r="39" spans="1:2">
      <c r="A39" s="498" t="s">
        <v>34</v>
      </c>
      <c r="B39" s="49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zoomScale="125" zoomScaleNormal="125" workbookViewId="0">
      <selection activeCell="B4" sqref="B4:J4"/>
    </sheetView>
  </sheetViews>
  <sheetFormatPr defaultColWidth="9" defaultRowHeight="13.5"/>
  <cols>
    <col min="1" max="1" width="7" style="1" customWidth="1"/>
    <col min="2" max="2" width="10.6" style="1" customWidth="1"/>
    <col min="3" max="3" width="15.2" style="1" customWidth="1"/>
    <col min="4" max="4" width="14.3" style="1" customWidth="1"/>
    <col min="5" max="5" width="12.125" style="1" customWidth="1"/>
    <col min="6" max="6" width="25.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="1" customFormat="1" ht="28.5" customHeight="1" spans="1:13">
      <c r="A1" s="4" t="s">
        <v>309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18" customHeight="1" spans="1:13">
      <c r="A2" s="5" t="s">
        <v>287</v>
      </c>
      <c r="B2" s="6" t="s">
        <v>292</v>
      </c>
      <c r="C2" s="6" t="s">
        <v>288</v>
      </c>
      <c r="D2" s="6" t="s">
        <v>289</v>
      </c>
      <c r="E2" s="6" t="s">
        <v>290</v>
      </c>
      <c r="F2" s="6" t="s">
        <v>291</v>
      </c>
      <c r="G2" s="5" t="s">
        <v>310</v>
      </c>
      <c r="H2" s="5"/>
      <c r="I2" s="5" t="s">
        <v>311</v>
      </c>
      <c r="J2" s="5"/>
      <c r="K2" s="7" t="s">
        <v>312</v>
      </c>
      <c r="L2" s="76" t="s">
        <v>313</v>
      </c>
      <c r="M2" s="22" t="s">
        <v>314</v>
      </c>
    </row>
    <row r="3" s="2" customFormat="1" ht="21" customHeight="1" spans="1:13">
      <c r="A3" s="5"/>
      <c r="B3" s="8"/>
      <c r="C3" s="8"/>
      <c r="D3" s="8"/>
      <c r="E3" s="8"/>
      <c r="F3" s="8"/>
      <c r="G3" s="5" t="s">
        <v>315</v>
      </c>
      <c r="H3" s="5" t="s">
        <v>316</v>
      </c>
      <c r="I3" s="5" t="s">
        <v>315</v>
      </c>
      <c r="J3" s="5" t="s">
        <v>316</v>
      </c>
      <c r="K3" s="9"/>
      <c r="L3" s="77"/>
      <c r="M3" s="23"/>
    </row>
    <row r="4" s="1" customFormat="1" ht="20" customHeight="1" spans="1:13">
      <c r="A4" s="10">
        <v>1</v>
      </c>
      <c r="B4" s="25" t="s">
        <v>305</v>
      </c>
      <c r="C4" s="25" t="s">
        <v>302</v>
      </c>
      <c r="D4" s="25" t="s">
        <v>118</v>
      </c>
      <c r="E4" s="25" t="s">
        <v>303</v>
      </c>
      <c r="F4" s="26" t="s">
        <v>304</v>
      </c>
      <c r="G4" s="73">
        <v>0.02</v>
      </c>
      <c r="H4" s="73">
        <v>0.01</v>
      </c>
      <c r="I4" s="73">
        <v>-0.03</v>
      </c>
      <c r="J4" s="73">
        <v>0</v>
      </c>
      <c r="K4" s="10">
        <f>SUM(G4:J4)</f>
        <v>0</v>
      </c>
      <c r="L4" s="10" t="s">
        <v>317</v>
      </c>
      <c r="M4" s="10" t="s">
        <v>318</v>
      </c>
    </row>
    <row r="5" s="1" customFormat="1" ht="20" customHeight="1" spans="1:13">
      <c r="A5" s="10"/>
      <c r="B5" s="58"/>
      <c r="C5" s="58"/>
      <c r="D5" s="58"/>
      <c r="E5" s="69"/>
      <c r="F5" s="58"/>
      <c r="G5" s="10"/>
      <c r="H5" s="10"/>
      <c r="I5" s="10"/>
      <c r="J5" s="10"/>
      <c r="K5" s="10"/>
      <c r="L5" s="10"/>
      <c r="M5" s="10"/>
    </row>
    <row r="6" s="1" customFormat="1" ht="20" customHeight="1" spans="1:13">
      <c r="A6" s="10"/>
      <c r="B6" s="58"/>
      <c r="C6" s="60"/>
      <c r="D6" s="58"/>
      <c r="E6" s="69"/>
      <c r="F6" s="58"/>
      <c r="G6" s="10"/>
      <c r="H6" s="10"/>
      <c r="I6" s="10"/>
      <c r="J6" s="10"/>
      <c r="K6" s="10"/>
      <c r="L6" s="10"/>
      <c r="M6" s="10"/>
    </row>
    <row r="7" s="1" customFormat="1" ht="20" customHeight="1" spans="1:13">
      <c r="A7" s="10"/>
      <c r="B7" s="58"/>
      <c r="C7" s="60"/>
      <c r="D7" s="58"/>
      <c r="E7" s="69"/>
      <c r="F7" s="58"/>
      <c r="G7" s="10"/>
      <c r="H7" s="10"/>
      <c r="I7" s="10"/>
      <c r="J7" s="10"/>
      <c r="K7" s="10"/>
      <c r="L7" s="10"/>
      <c r="M7" s="10"/>
    </row>
    <row r="8" s="1" customFormat="1" ht="20" customHeight="1" spans="1:13">
      <c r="A8" s="10"/>
      <c r="B8" s="58"/>
      <c r="C8" s="60"/>
      <c r="D8" s="58"/>
      <c r="E8" s="69"/>
      <c r="F8" s="58"/>
      <c r="G8" s="10"/>
      <c r="H8" s="10"/>
      <c r="I8" s="10"/>
      <c r="J8" s="10"/>
      <c r="K8" s="10"/>
      <c r="L8" s="10"/>
      <c r="M8" s="10"/>
    </row>
    <row r="9" s="1" customFormat="1" ht="14.25" customHeight="1" spans="1:13">
      <c r="A9" s="10"/>
      <c r="B9" s="32"/>
      <c r="C9" s="32"/>
      <c r="D9" s="74"/>
      <c r="E9" s="32"/>
      <c r="F9" s="32"/>
      <c r="G9" s="10"/>
      <c r="H9" s="10"/>
      <c r="I9" s="10"/>
      <c r="J9" s="10"/>
      <c r="K9" s="10"/>
      <c r="L9" s="10"/>
      <c r="M9" s="10"/>
    </row>
    <row r="10" s="1" customFormat="1" ht="14.25" customHeight="1" spans="1:13">
      <c r="A10" s="10"/>
      <c r="B10" s="32"/>
      <c r="C10" s="32"/>
      <c r="D10" s="74"/>
      <c r="E10" s="32"/>
      <c r="F10" s="32"/>
      <c r="G10" s="10"/>
      <c r="H10" s="10"/>
      <c r="I10" s="10"/>
      <c r="J10" s="10"/>
      <c r="K10" s="10"/>
      <c r="L10" s="10"/>
      <c r="M10" s="10"/>
    </row>
    <row r="11" s="1" customFormat="1" ht="14.25" customHeight="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="3" customFormat="1" ht="29.25" customHeight="1" spans="1:13">
      <c r="A12" s="16" t="s">
        <v>306</v>
      </c>
      <c r="B12" s="17"/>
      <c r="C12" s="17"/>
      <c r="D12" s="17"/>
      <c r="E12" s="18"/>
      <c r="F12" s="19"/>
      <c r="G12" s="31"/>
      <c r="H12" s="16" t="s">
        <v>307</v>
      </c>
      <c r="I12" s="17"/>
      <c r="J12" s="17"/>
      <c r="K12" s="18"/>
      <c r="L12" s="78"/>
      <c r="M12" s="24"/>
    </row>
    <row r="13" s="1" customFormat="1" ht="63" customHeight="1" spans="1:23">
      <c r="A13" s="20" t="s">
        <v>319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79"/>
      <c r="O13" s="79"/>
      <c r="P13" s="79"/>
      <c r="Q13" s="79"/>
      <c r="R13" s="79"/>
      <c r="S13" s="79"/>
      <c r="T13" s="79"/>
      <c r="U13" s="79"/>
      <c r="V13" s="79"/>
      <c r="W13" s="79"/>
    </row>
    <row r="14" ht="16.5" spans="1:13">
      <c r="A14" s="20" t="s">
        <v>320</v>
      </c>
      <c r="B14" s="75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</row>
  </sheetData>
  <mergeCells count="18">
    <mergeCell ref="A1:M1"/>
    <mergeCell ref="G2:H2"/>
    <mergeCell ref="I2:J2"/>
    <mergeCell ref="A12:E12"/>
    <mergeCell ref="F12:G12"/>
    <mergeCell ref="H12:K12"/>
    <mergeCell ref="L12:M12"/>
    <mergeCell ref="A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W13 M1:M12 M14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workbookViewId="0">
      <selection activeCell="B4" sqref="B4:F4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666666666667" style="1" customWidth="1"/>
    <col min="6" max="6" width="17.625" style="1" customWidth="1"/>
    <col min="7" max="7" width="16" style="1" customWidth="1"/>
    <col min="8" max="8" width="14.85" style="1" customWidth="1"/>
    <col min="9" max="9" width="11.875" style="1" customWidth="1"/>
    <col min="10" max="11" width="11" style="1" customWidth="1"/>
    <col min="12" max="12" width="8.125" style="1" customWidth="1"/>
    <col min="13" max="14" width="11" style="1" customWidth="1"/>
    <col min="15" max="16" width="8.125" style="1" customWidth="1"/>
    <col min="17" max="17" width="11" style="1" customWidth="1"/>
    <col min="18" max="19" width="8.125" style="1" customWidth="1"/>
    <col min="20" max="20" width="11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="1" customFormat="1" ht="28.5" customHeight="1" spans="1:23">
      <c r="A1" s="4" t="s">
        <v>321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" customFormat="1" ht="15.95" customHeight="1" spans="1:23">
      <c r="A2" s="6" t="s">
        <v>322</v>
      </c>
      <c r="B2" s="6" t="s">
        <v>292</v>
      </c>
      <c r="C2" s="6" t="s">
        <v>288</v>
      </c>
      <c r="D2" s="6" t="s">
        <v>289</v>
      </c>
      <c r="E2" s="6" t="s">
        <v>290</v>
      </c>
      <c r="F2" s="6" t="s">
        <v>291</v>
      </c>
      <c r="G2" s="52" t="s">
        <v>323</v>
      </c>
      <c r="H2" s="53"/>
      <c r="I2" s="68"/>
      <c r="J2" s="52" t="s">
        <v>324</v>
      </c>
      <c r="K2" s="53"/>
      <c r="L2" s="68"/>
      <c r="M2" s="52" t="s">
        <v>325</v>
      </c>
      <c r="N2" s="53"/>
      <c r="O2" s="68"/>
      <c r="P2" s="52" t="s">
        <v>326</v>
      </c>
      <c r="Q2" s="53"/>
      <c r="R2" s="68"/>
      <c r="S2" s="53" t="s">
        <v>327</v>
      </c>
      <c r="T2" s="53"/>
      <c r="U2" s="68"/>
      <c r="V2" s="71" t="s">
        <v>328</v>
      </c>
      <c r="W2" s="71" t="s">
        <v>301</v>
      </c>
    </row>
    <row r="3" s="2" customFormat="1" ht="18" customHeight="1" spans="1:23">
      <c r="A3" s="8"/>
      <c r="B3" s="54"/>
      <c r="C3" s="54"/>
      <c r="D3" s="54"/>
      <c r="E3" s="54"/>
      <c r="F3" s="54"/>
      <c r="G3" s="5" t="s">
        <v>329</v>
      </c>
      <c r="H3" s="5" t="s">
        <v>68</v>
      </c>
      <c r="I3" s="5" t="s">
        <v>292</v>
      </c>
      <c r="J3" s="5" t="s">
        <v>329</v>
      </c>
      <c r="K3" s="5" t="s">
        <v>68</v>
      </c>
      <c r="L3" s="5" t="s">
        <v>292</v>
      </c>
      <c r="M3" s="5" t="s">
        <v>329</v>
      </c>
      <c r="N3" s="5" t="s">
        <v>68</v>
      </c>
      <c r="O3" s="5" t="s">
        <v>292</v>
      </c>
      <c r="P3" s="5" t="s">
        <v>329</v>
      </c>
      <c r="Q3" s="5" t="s">
        <v>68</v>
      </c>
      <c r="R3" s="5" t="s">
        <v>292</v>
      </c>
      <c r="S3" s="5" t="s">
        <v>329</v>
      </c>
      <c r="T3" s="5" t="s">
        <v>68</v>
      </c>
      <c r="U3" s="5" t="s">
        <v>292</v>
      </c>
      <c r="V3" s="72"/>
      <c r="W3" s="72"/>
    </row>
    <row r="4" s="51" customFormat="1" ht="30" customHeight="1" spans="1:23">
      <c r="A4" s="55" t="s">
        <v>330</v>
      </c>
      <c r="B4" s="25" t="s">
        <v>305</v>
      </c>
      <c r="C4" s="25" t="s">
        <v>302</v>
      </c>
      <c r="D4" s="25" t="s">
        <v>118</v>
      </c>
      <c r="E4" s="25" t="s">
        <v>303</v>
      </c>
      <c r="F4" s="26" t="s">
        <v>304</v>
      </c>
      <c r="G4" s="56" t="s">
        <v>331</v>
      </c>
      <c r="H4" s="55" t="s">
        <v>332</v>
      </c>
      <c r="I4" s="55" t="s">
        <v>333</v>
      </c>
      <c r="J4" s="69"/>
      <c r="K4" s="55"/>
      <c r="L4" s="58"/>
      <c r="M4" s="55"/>
      <c r="N4" s="55"/>
      <c r="O4" s="55"/>
      <c r="P4" s="70"/>
      <c r="Q4" s="55"/>
      <c r="R4" s="55"/>
      <c r="S4" s="55"/>
      <c r="T4" s="55"/>
      <c r="U4" s="55"/>
      <c r="V4" s="62"/>
      <c r="W4" s="62"/>
    </row>
    <row r="5" s="1" customFormat="1" ht="30" customHeight="1" spans="1:23">
      <c r="A5" s="57"/>
      <c r="B5" s="58"/>
      <c r="C5" s="58"/>
      <c r="D5" s="59"/>
      <c r="E5" s="58"/>
      <c r="F5" s="58"/>
      <c r="G5" s="52" t="s">
        <v>334</v>
      </c>
      <c r="H5" s="53"/>
      <c r="I5" s="68"/>
      <c r="J5" s="52" t="s">
        <v>335</v>
      </c>
      <c r="K5" s="53"/>
      <c r="L5" s="68"/>
      <c r="M5" s="52" t="s">
        <v>336</v>
      </c>
      <c r="N5" s="53"/>
      <c r="O5" s="68"/>
      <c r="P5" s="52" t="s">
        <v>337</v>
      </c>
      <c r="Q5" s="53"/>
      <c r="R5" s="68"/>
      <c r="S5" s="53" t="s">
        <v>338</v>
      </c>
      <c r="T5" s="53"/>
      <c r="U5" s="68"/>
      <c r="V5" s="10"/>
      <c r="W5" s="10"/>
    </row>
    <row r="6" s="1" customFormat="1" ht="30" customHeight="1" spans="1:23">
      <c r="A6" s="57"/>
      <c r="B6" s="58"/>
      <c r="C6" s="60"/>
      <c r="D6" s="59"/>
      <c r="E6" s="58"/>
      <c r="F6" s="58"/>
      <c r="G6" s="5" t="s">
        <v>329</v>
      </c>
      <c r="H6" s="5" t="s">
        <v>68</v>
      </c>
      <c r="I6" s="5" t="s">
        <v>292</v>
      </c>
      <c r="J6" s="5" t="s">
        <v>329</v>
      </c>
      <c r="K6" s="5" t="s">
        <v>68</v>
      </c>
      <c r="L6" s="5" t="s">
        <v>292</v>
      </c>
      <c r="M6" s="5" t="s">
        <v>329</v>
      </c>
      <c r="N6" s="5" t="s">
        <v>68</v>
      </c>
      <c r="O6" s="5" t="s">
        <v>292</v>
      </c>
      <c r="P6" s="5" t="s">
        <v>329</v>
      </c>
      <c r="Q6" s="5" t="s">
        <v>68</v>
      </c>
      <c r="R6" s="5" t="s">
        <v>292</v>
      </c>
      <c r="S6" s="5" t="s">
        <v>329</v>
      </c>
      <c r="T6" s="5" t="s">
        <v>68</v>
      </c>
      <c r="U6" s="5" t="s">
        <v>292</v>
      </c>
      <c r="V6" s="10"/>
      <c r="W6" s="10"/>
    </row>
    <row r="7" s="51" customFormat="1" ht="30" customHeight="1" spans="1:23">
      <c r="A7" s="61"/>
      <c r="B7" s="58"/>
      <c r="C7" s="60"/>
      <c r="D7" s="59"/>
      <c r="E7" s="58"/>
      <c r="F7" s="58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 t="s">
        <v>339</v>
      </c>
      <c r="W7" s="62"/>
    </row>
    <row r="8" s="1" customFormat="1" ht="30" customHeight="1" spans="1:23">
      <c r="A8" s="63"/>
      <c r="B8" s="58"/>
      <c r="C8" s="60"/>
      <c r="D8" s="59"/>
      <c r="E8" s="58"/>
      <c r="F8" s="58"/>
      <c r="G8" s="5"/>
      <c r="H8" s="5"/>
      <c r="I8" s="5"/>
      <c r="J8" s="52"/>
      <c r="K8" s="53"/>
      <c r="L8" s="68"/>
      <c r="M8" s="52"/>
      <c r="N8" s="53"/>
      <c r="O8" s="68"/>
      <c r="P8" s="52"/>
      <c r="Q8" s="53"/>
      <c r="R8" s="68"/>
      <c r="S8" s="53"/>
      <c r="T8" s="53"/>
      <c r="U8" s="68"/>
      <c r="V8" s="10"/>
      <c r="W8" s="10"/>
    </row>
    <row r="9" s="1" customFormat="1" ht="14.25" customHeight="1" spans="1:22">
      <c r="A9" s="15"/>
      <c r="B9" s="15"/>
      <c r="C9" s="59"/>
      <c r="D9" s="64"/>
      <c r="E9" s="65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="1" customFormat="1" ht="15" customHeight="1" spans="1:23">
      <c r="A10" s="10"/>
      <c r="B10" s="10"/>
      <c r="C10" s="15"/>
      <c r="D10" s="59"/>
      <c r="E10" s="66"/>
      <c r="F10" s="66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1" customFormat="1" ht="14.25" customHeight="1" spans="1:23">
      <c r="A11" s="10"/>
      <c r="B11" s="10"/>
      <c r="C11" s="15"/>
      <c r="D11" s="59"/>
      <c r="E11" s="65"/>
      <c r="F11" s="65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="1" customFormat="1" ht="14.25" customHeight="1" spans="1:23">
      <c r="A12" s="66"/>
      <c r="B12" s="66"/>
      <c r="C12" s="66"/>
      <c r="D12" s="66"/>
      <c r="E12" s="66"/>
      <c r="F12" s="66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="1" customFormat="1" ht="14.25" customHeight="1" spans="1:23">
      <c r="A13" s="65"/>
      <c r="B13" s="65"/>
      <c r="C13" s="65"/>
      <c r="D13" s="65"/>
      <c r="E13" s="65"/>
      <c r="F13" s="6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="1" customFormat="1" ht="14.25" customHeight="1" spans="1:2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="3" customFormat="1" ht="29.25" customHeight="1" spans="1:23">
      <c r="A15" s="16" t="s">
        <v>340</v>
      </c>
      <c r="B15" s="17"/>
      <c r="C15" s="17"/>
      <c r="D15" s="17"/>
      <c r="E15" s="18"/>
      <c r="F15" s="19"/>
      <c r="G15" s="31"/>
      <c r="H15" s="67"/>
      <c r="I15" s="67"/>
      <c r="J15" s="16" t="s">
        <v>307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8"/>
      <c r="V15" s="17"/>
      <c r="W15" s="24"/>
    </row>
    <row r="16" s="1" customFormat="1" ht="72.95" customHeight="1" spans="1:23">
      <c r="A16" s="20" t="s">
        <v>319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</sheetData>
  <mergeCells count="3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5:E15"/>
    <mergeCell ref="F15:G15"/>
    <mergeCell ref="J15:U15"/>
    <mergeCell ref="A16:W16"/>
    <mergeCell ref="A2:A3"/>
    <mergeCell ref="A4:A7"/>
    <mergeCell ref="A10:A11"/>
    <mergeCell ref="A12:A13"/>
    <mergeCell ref="B2:B3"/>
    <mergeCell ref="B10:B11"/>
    <mergeCell ref="B12:B13"/>
    <mergeCell ref="C2:C3"/>
    <mergeCell ref="C12:C13"/>
    <mergeCell ref="D2:D3"/>
    <mergeCell ref="D12:D13"/>
    <mergeCell ref="E2:E3"/>
    <mergeCell ref="E10:E11"/>
    <mergeCell ref="E12:E13"/>
    <mergeCell ref="F2:F3"/>
    <mergeCell ref="F10:F11"/>
    <mergeCell ref="F12:F13"/>
    <mergeCell ref="V2:V3"/>
    <mergeCell ref="W2:W3"/>
  </mergeCells>
  <dataValidations count="1">
    <dataValidation type="list" allowBlank="1" showInputMessage="1" showErrorMessage="1" sqref="W1 V9 W4:W8 W10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D15" sqref="D1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5" t="s">
        <v>341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="33" customFormat="1" ht="16.5" spans="1:14">
      <c r="A2" s="36" t="s">
        <v>342</v>
      </c>
      <c r="B2" s="37" t="s">
        <v>288</v>
      </c>
      <c r="C2" s="37" t="s">
        <v>289</v>
      </c>
      <c r="D2" s="37" t="s">
        <v>290</v>
      </c>
      <c r="E2" s="37" t="s">
        <v>291</v>
      </c>
      <c r="F2" s="37" t="s">
        <v>292</v>
      </c>
      <c r="G2" s="36" t="s">
        <v>343</v>
      </c>
      <c r="H2" s="36" t="s">
        <v>344</v>
      </c>
      <c r="I2" s="36" t="s">
        <v>345</v>
      </c>
      <c r="J2" s="36" t="s">
        <v>344</v>
      </c>
      <c r="K2" s="36" t="s">
        <v>346</v>
      </c>
      <c r="L2" s="36" t="s">
        <v>344</v>
      </c>
      <c r="M2" s="37" t="s">
        <v>328</v>
      </c>
      <c r="N2" s="37" t="s">
        <v>301</v>
      </c>
    </row>
    <row r="3" spans="1:14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ht="16.5" spans="1:14">
      <c r="A4" s="40" t="s">
        <v>342</v>
      </c>
      <c r="B4" s="41" t="s">
        <v>347</v>
      </c>
      <c r="C4" s="41" t="s">
        <v>329</v>
      </c>
      <c r="D4" s="41" t="s">
        <v>290</v>
      </c>
      <c r="E4" s="37" t="s">
        <v>291</v>
      </c>
      <c r="F4" s="37" t="s">
        <v>292</v>
      </c>
      <c r="G4" s="36" t="s">
        <v>343</v>
      </c>
      <c r="H4" s="36" t="s">
        <v>344</v>
      </c>
      <c r="I4" s="36" t="s">
        <v>345</v>
      </c>
      <c r="J4" s="36" t="s">
        <v>344</v>
      </c>
      <c r="K4" s="36" t="s">
        <v>346</v>
      </c>
      <c r="L4" s="36" t="s">
        <v>344</v>
      </c>
      <c r="M4" s="37" t="s">
        <v>328</v>
      </c>
      <c r="N4" s="37" t="s">
        <v>301</v>
      </c>
    </row>
    <row r="5" spans="1:14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4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4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4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14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14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="34" customFormat="1" ht="18.75" spans="1:14">
      <c r="A11" s="42" t="s">
        <v>348</v>
      </c>
      <c r="B11" s="43"/>
      <c r="C11" s="43"/>
      <c r="D11" s="44"/>
      <c r="E11" s="45"/>
      <c r="F11" s="46"/>
      <c r="G11" s="47"/>
      <c r="H11" s="46"/>
      <c r="I11" s="42" t="s">
        <v>349</v>
      </c>
      <c r="J11" s="43"/>
      <c r="K11" s="43"/>
      <c r="L11" s="43"/>
      <c r="M11" s="43"/>
      <c r="N11" s="50"/>
    </row>
    <row r="12" ht="16.5" spans="1:14">
      <c r="A12" s="48" t="s">
        <v>350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B3" sqref="B3:F3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20.4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="1" customFormat="1" ht="28.5" customHeight="1" spans="1:10">
      <c r="A1" s="4" t="s">
        <v>351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18" customHeight="1" spans="1:12">
      <c r="A2" s="5" t="s">
        <v>322</v>
      </c>
      <c r="B2" s="6" t="s">
        <v>292</v>
      </c>
      <c r="C2" s="6" t="s">
        <v>288</v>
      </c>
      <c r="D2" s="6" t="s">
        <v>289</v>
      </c>
      <c r="E2" s="6" t="s">
        <v>290</v>
      </c>
      <c r="F2" s="6" t="s">
        <v>291</v>
      </c>
      <c r="G2" s="5" t="s">
        <v>352</v>
      </c>
      <c r="H2" s="5" t="s">
        <v>353</v>
      </c>
      <c r="I2" s="5" t="s">
        <v>354</v>
      </c>
      <c r="J2" s="5" t="s">
        <v>355</v>
      </c>
      <c r="K2" s="6" t="s">
        <v>328</v>
      </c>
      <c r="L2" s="6" t="s">
        <v>301</v>
      </c>
    </row>
    <row r="3" s="1" customFormat="1" ht="26" customHeight="1" spans="1:12">
      <c r="A3" s="15" t="s">
        <v>356</v>
      </c>
      <c r="B3" s="25" t="s">
        <v>305</v>
      </c>
      <c r="C3" s="25" t="s">
        <v>302</v>
      </c>
      <c r="D3" s="25" t="s">
        <v>118</v>
      </c>
      <c r="E3" s="25" t="s">
        <v>303</v>
      </c>
      <c r="F3" s="26" t="s">
        <v>304</v>
      </c>
      <c r="G3" s="10" t="s">
        <v>357</v>
      </c>
      <c r="H3" s="27" t="s">
        <v>358</v>
      </c>
      <c r="I3" s="27"/>
      <c r="J3" s="10"/>
      <c r="K3" s="32" t="s">
        <v>359</v>
      </c>
      <c r="L3" s="10" t="s">
        <v>318</v>
      </c>
    </row>
    <row r="4" s="1" customFormat="1" ht="14.25" customHeight="1" spans="1:12">
      <c r="A4" s="15"/>
      <c r="B4" s="10"/>
      <c r="C4" s="28"/>
      <c r="D4" s="29"/>
      <c r="E4" s="13"/>
      <c r="F4" s="13"/>
      <c r="G4" s="10"/>
      <c r="H4" s="10"/>
      <c r="I4" s="10"/>
      <c r="J4" s="10"/>
      <c r="K4" s="10"/>
      <c r="L4" s="10"/>
    </row>
    <row r="5" s="1" customFormat="1" ht="14.25" customHeight="1" spans="1:12">
      <c r="A5" s="15"/>
      <c r="B5" s="10"/>
      <c r="C5" s="28"/>
      <c r="D5" s="29"/>
      <c r="E5" s="13"/>
      <c r="F5" s="13"/>
      <c r="G5" s="10"/>
      <c r="H5" s="10"/>
      <c r="I5" s="10"/>
      <c r="J5" s="10"/>
      <c r="K5" s="10"/>
      <c r="L5" s="10"/>
    </row>
    <row r="6" s="1" customFormat="1" ht="14.25" customHeight="1" spans="1:12">
      <c r="A6" s="15"/>
      <c r="B6" s="10"/>
      <c r="C6" s="28"/>
      <c r="D6" s="29"/>
      <c r="E6" s="30"/>
      <c r="F6" s="13"/>
      <c r="G6" s="10"/>
      <c r="H6" s="10"/>
      <c r="I6" s="32"/>
      <c r="J6" s="10"/>
      <c r="K6" s="10"/>
      <c r="L6" s="10"/>
    </row>
    <row r="7" s="1" customFormat="1" ht="14.25" customHeight="1" spans="1:12">
      <c r="A7" s="15"/>
      <c r="B7" s="15"/>
      <c r="C7" s="15"/>
      <c r="D7" s="11"/>
      <c r="E7" s="10"/>
      <c r="F7" s="13"/>
      <c r="G7" s="10"/>
      <c r="H7" s="15"/>
      <c r="I7" s="15"/>
      <c r="J7" s="15"/>
      <c r="K7" s="15"/>
      <c r="L7" s="15"/>
    </row>
    <row r="8" s="1" customFormat="1" ht="14.25" customHeight="1" spans="1:1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="1" customFormat="1" ht="14.25" customHeight="1" spans="1:1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="3" customFormat="1" ht="29.25" customHeight="1" spans="1:12">
      <c r="A10" s="16" t="s">
        <v>360</v>
      </c>
      <c r="B10" s="17"/>
      <c r="C10" s="17"/>
      <c r="D10" s="17"/>
      <c r="E10" s="18"/>
      <c r="F10" s="19"/>
      <c r="G10" s="31"/>
      <c r="H10" s="16" t="s">
        <v>361</v>
      </c>
      <c r="I10" s="17"/>
      <c r="J10" s="17"/>
      <c r="K10" s="17"/>
      <c r="L10" s="24"/>
    </row>
    <row r="11" s="1" customFormat="1" ht="72.95" customHeight="1" spans="1:12">
      <c r="A11" s="20" t="s">
        <v>362</v>
      </c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zoomScale="125" zoomScaleNormal="125" workbookViewId="0">
      <selection activeCell="F21" sqref="F21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="1" customFormat="1" ht="28.5" customHeight="1" spans="1:9">
      <c r="A1" s="4" t="s">
        <v>363</v>
      </c>
      <c r="B1" s="4"/>
      <c r="C1" s="4"/>
      <c r="D1" s="4"/>
      <c r="E1" s="4"/>
      <c r="F1" s="4"/>
      <c r="G1" s="4"/>
      <c r="H1" s="4"/>
      <c r="I1" s="4"/>
    </row>
    <row r="2" s="2" customFormat="1" ht="18" customHeight="1" spans="1:9">
      <c r="A2" s="5" t="s">
        <v>287</v>
      </c>
      <c r="B2" s="6" t="s">
        <v>292</v>
      </c>
      <c r="C2" s="6" t="s">
        <v>329</v>
      </c>
      <c r="D2" s="6" t="s">
        <v>290</v>
      </c>
      <c r="E2" s="6" t="s">
        <v>291</v>
      </c>
      <c r="F2" s="5" t="s">
        <v>364</v>
      </c>
      <c r="G2" s="5" t="s">
        <v>311</v>
      </c>
      <c r="H2" s="7" t="s">
        <v>312</v>
      </c>
      <c r="I2" s="22" t="s">
        <v>314</v>
      </c>
    </row>
    <row r="3" s="2" customFormat="1" ht="18" customHeight="1" spans="1:9">
      <c r="A3" s="5"/>
      <c r="B3" s="8"/>
      <c r="C3" s="8"/>
      <c r="D3" s="8"/>
      <c r="E3" s="8"/>
      <c r="F3" s="5" t="s">
        <v>365</v>
      </c>
      <c r="G3" s="5" t="s">
        <v>315</v>
      </c>
      <c r="H3" s="9"/>
      <c r="I3" s="23"/>
    </row>
    <row r="4" s="1" customFormat="1" ht="14.25" customHeight="1" spans="1:9">
      <c r="A4" s="10">
        <v>3</v>
      </c>
      <c r="B4" s="10"/>
      <c r="C4" s="11"/>
      <c r="D4" s="12"/>
      <c r="E4" s="13"/>
      <c r="F4" s="14"/>
      <c r="G4" s="14"/>
      <c r="H4" s="14"/>
      <c r="I4" s="10"/>
    </row>
    <row r="5" s="1" customFormat="1" ht="14.25" customHeight="1" spans="1:9">
      <c r="A5" s="10">
        <v>4</v>
      </c>
      <c r="B5" s="10"/>
      <c r="C5" s="11"/>
      <c r="D5" s="12"/>
      <c r="E5" s="13"/>
      <c r="F5" s="14"/>
      <c r="G5" s="14"/>
      <c r="H5" s="14"/>
      <c r="I5" s="10"/>
    </row>
    <row r="6" s="1" customFormat="1" ht="14.25" customHeight="1" spans="1:9">
      <c r="A6" s="15"/>
      <c r="B6" s="15"/>
      <c r="C6" s="10"/>
      <c r="D6" s="15"/>
      <c r="E6" s="15"/>
      <c r="F6" s="15"/>
      <c r="G6" s="15"/>
      <c r="H6" s="15"/>
      <c r="I6" s="15"/>
    </row>
    <row r="7" s="1" customFormat="1" ht="14.25" customHeight="1" spans="1:9">
      <c r="A7" s="15"/>
      <c r="B7" s="15"/>
      <c r="C7" s="15"/>
      <c r="D7" s="15"/>
      <c r="E7" s="15"/>
      <c r="F7" s="15"/>
      <c r="G7" s="15"/>
      <c r="H7" s="15"/>
      <c r="I7" s="15"/>
    </row>
    <row r="8" s="1" customFormat="1" ht="14.25" customHeight="1" spans="1:9">
      <c r="A8" s="15"/>
      <c r="B8" s="15"/>
      <c r="C8" s="15"/>
      <c r="D8" s="15"/>
      <c r="E8" s="15"/>
      <c r="F8" s="15"/>
      <c r="G8" s="15"/>
      <c r="H8" s="15"/>
      <c r="I8" s="15"/>
    </row>
    <row r="9" s="1" customFormat="1" ht="14.25" customHeight="1" spans="1:9">
      <c r="A9" s="15"/>
      <c r="B9" s="15"/>
      <c r="C9" s="15"/>
      <c r="D9" s="15"/>
      <c r="E9" s="15"/>
      <c r="F9" s="15"/>
      <c r="G9" s="15"/>
      <c r="H9" s="15"/>
      <c r="I9" s="15"/>
    </row>
    <row r="10" s="3" customFormat="1" ht="29.25" customHeight="1" spans="1:9">
      <c r="A10" s="16" t="s">
        <v>348</v>
      </c>
      <c r="B10" s="17"/>
      <c r="C10" s="17"/>
      <c r="D10" s="18"/>
      <c r="E10" s="19"/>
      <c r="F10" s="16" t="s">
        <v>366</v>
      </c>
      <c r="G10" s="17"/>
      <c r="H10" s="18"/>
      <c r="I10" s="24"/>
    </row>
    <row r="11" s="1" customFormat="1" ht="51.95" customHeight="1" spans="1:9">
      <c r="A11" s="20" t="s">
        <v>367</v>
      </c>
      <c r="B11" s="20"/>
      <c r="C11" s="21"/>
      <c r="D11" s="21"/>
      <c r="E11" s="21"/>
      <c r="F11" s="21"/>
      <c r="G11" s="21"/>
      <c r="H11" s="21"/>
      <c r="I11" s="21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8" t="s">
        <v>35</v>
      </c>
      <c r="C2" s="469"/>
      <c r="D2" s="469"/>
      <c r="E2" s="469"/>
      <c r="F2" s="469"/>
      <c r="G2" s="469"/>
      <c r="H2" s="469"/>
      <c r="I2" s="483"/>
    </row>
    <row r="3" ht="27.95" customHeight="1" spans="2:9">
      <c r="B3" s="470"/>
      <c r="C3" s="471"/>
      <c r="D3" s="472" t="s">
        <v>36</v>
      </c>
      <c r="E3" s="473"/>
      <c r="F3" s="474" t="s">
        <v>37</v>
      </c>
      <c r="G3" s="475"/>
      <c r="H3" s="472" t="s">
        <v>38</v>
      </c>
      <c r="I3" s="484"/>
    </row>
    <row r="4" ht="27.95" customHeight="1" spans="2:9">
      <c r="B4" s="470" t="s">
        <v>39</v>
      </c>
      <c r="C4" s="471" t="s">
        <v>40</v>
      </c>
      <c r="D4" s="471" t="s">
        <v>41</v>
      </c>
      <c r="E4" s="471" t="s">
        <v>42</v>
      </c>
      <c r="F4" s="476" t="s">
        <v>41</v>
      </c>
      <c r="G4" s="476" t="s">
        <v>42</v>
      </c>
      <c r="H4" s="471" t="s">
        <v>41</v>
      </c>
      <c r="I4" s="485" t="s">
        <v>42</v>
      </c>
    </row>
    <row r="5" ht="27.95" customHeight="1" spans="2:9">
      <c r="B5" s="477" t="s">
        <v>43</v>
      </c>
      <c r="C5" s="38">
        <v>13</v>
      </c>
      <c r="D5" s="38">
        <v>0</v>
      </c>
      <c r="E5" s="38">
        <v>1</v>
      </c>
      <c r="F5" s="478">
        <v>0</v>
      </c>
      <c r="G5" s="478">
        <v>1</v>
      </c>
      <c r="H5" s="38">
        <v>1</v>
      </c>
      <c r="I5" s="486">
        <v>2</v>
      </c>
    </row>
    <row r="6" ht="27.95" customHeight="1" spans="2:9">
      <c r="B6" s="477" t="s">
        <v>44</v>
      </c>
      <c r="C6" s="38">
        <v>20</v>
      </c>
      <c r="D6" s="38">
        <v>0</v>
      </c>
      <c r="E6" s="38">
        <v>1</v>
      </c>
      <c r="F6" s="478">
        <v>1</v>
      </c>
      <c r="G6" s="478">
        <v>2</v>
      </c>
      <c r="H6" s="38">
        <v>2</v>
      </c>
      <c r="I6" s="486">
        <v>3</v>
      </c>
    </row>
    <row r="7" ht="27.95" customHeight="1" spans="2:9">
      <c r="B7" s="477" t="s">
        <v>45</v>
      </c>
      <c r="C7" s="38">
        <v>32</v>
      </c>
      <c r="D7" s="38">
        <v>0</v>
      </c>
      <c r="E7" s="38">
        <v>1</v>
      </c>
      <c r="F7" s="478">
        <v>2</v>
      </c>
      <c r="G7" s="478">
        <v>3</v>
      </c>
      <c r="H7" s="38">
        <v>3</v>
      </c>
      <c r="I7" s="486">
        <v>4</v>
      </c>
    </row>
    <row r="8" ht="27.95" customHeight="1" spans="2:9">
      <c r="B8" s="477" t="s">
        <v>46</v>
      </c>
      <c r="C8" s="38">
        <v>50</v>
      </c>
      <c r="D8" s="38">
        <v>1</v>
      </c>
      <c r="E8" s="38">
        <v>2</v>
      </c>
      <c r="F8" s="478">
        <v>3</v>
      </c>
      <c r="G8" s="478">
        <v>4</v>
      </c>
      <c r="H8" s="38">
        <v>5</v>
      </c>
      <c r="I8" s="486">
        <v>6</v>
      </c>
    </row>
    <row r="9" ht="27.95" customHeight="1" spans="2:9">
      <c r="B9" s="477" t="s">
        <v>47</v>
      </c>
      <c r="C9" s="38">
        <v>80</v>
      </c>
      <c r="D9" s="38">
        <v>2</v>
      </c>
      <c r="E9" s="38">
        <v>3</v>
      </c>
      <c r="F9" s="478">
        <v>5</v>
      </c>
      <c r="G9" s="478">
        <v>6</v>
      </c>
      <c r="H9" s="38">
        <v>7</v>
      </c>
      <c r="I9" s="486">
        <v>8</v>
      </c>
    </row>
    <row r="10" ht="27.95" customHeight="1" spans="2:9">
      <c r="B10" s="477" t="s">
        <v>48</v>
      </c>
      <c r="C10" s="38">
        <v>125</v>
      </c>
      <c r="D10" s="38">
        <v>3</v>
      </c>
      <c r="E10" s="38">
        <v>4</v>
      </c>
      <c r="F10" s="478">
        <v>7</v>
      </c>
      <c r="G10" s="478">
        <v>8</v>
      </c>
      <c r="H10" s="38">
        <v>10</v>
      </c>
      <c r="I10" s="486">
        <v>11</v>
      </c>
    </row>
    <row r="11" ht="27.95" customHeight="1" spans="2:9">
      <c r="B11" s="477" t="s">
        <v>49</v>
      </c>
      <c r="C11" s="38">
        <v>200</v>
      </c>
      <c r="D11" s="38">
        <v>5</v>
      </c>
      <c r="E11" s="38">
        <v>6</v>
      </c>
      <c r="F11" s="478">
        <v>10</v>
      </c>
      <c r="G11" s="478">
        <v>11</v>
      </c>
      <c r="H11" s="38">
        <v>14</v>
      </c>
      <c r="I11" s="486">
        <v>15</v>
      </c>
    </row>
    <row r="12" ht="27.95" customHeight="1" spans="2:9">
      <c r="B12" s="479" t="s">
        <v>50</v>
      </c>
      <c r="C12" s="480">
        <v>315</v>
      </c>
      <c r="D12" s="480">
        <v>7</v>
      </c>
      <c r="E12" s="480">
        <v>8</v>
      </c>
      <c r="F12" s="481">
        <v>14</v>
      </c>
      <c r="G12" s="481">
        <v>15</v>
      </c>
      <c r="H12" s="480">
        <v>21</v>
      </c>
      <c r="I12" s="487">
        <v>22</v>
      </c>
    </row>
    <row r="14" spans="2:4">
      <c r="B14" s="482" t="s">
        <v>51</v>
      </c>
      <c r="C14" s="482"/>
      <c r="D14" s="48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workbookViewId="0">
      <selection activeCell="F24" sqref="F24"/>
    </sheetView>
  </sheetViews>
  <sheetFormatPr defaultColWidth="10.375" defaultRowHeight="16.5" customHeight="1"/>
  <cols>
    <col min="1" max="1" width="11.125" style="276" customWidth="1"/>
    <col min="2" max="9" width="10.375" style="276"/>
    <col min="10" max="10" width="8.875" style="276" customWidth="1"/>
    <col min="11" max="11" width="12" style="276" customWidth="1"/>
    <col min="12" max="16384" width="10.375" style="276"/>
  </cols>
  <sheetData>
    <row r="1" ht="21" spans="1:11">
      <c r="A1" s="390" t="s">
        <v>52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</row>
    <row r="2" ht="15" spans="1:11">
      <c r="A2" s="278" t="s">
        <v>53</v>
      </c>
      <c r="B2" s="279" t="s">
        <v>54</v>
      </c>
      <c r="C2" s="279"/>
      <c r="D2" s="280" t="s">
        <v>55</v>
      </c>
      <c r="E2" s="280"/>
      <c r="F2" s="279" t="s">
        <v>56</v>
      </c>
      <c r="G2" s="279"/>
      <c r="H2" s="281" t="s">
        <v>57</v>
      </c>
      <c r="I2" s="357" t="s">
        <v>58</v>
      </c>
      <c r="J2" s="357"/>
      <c r="K2" s="358"/>
    </row>
    <row r="3" ht="14.25" spans="1:11">
      <c r="A3" s="282" t="s">
        <v>59</v>
      </c>
      <c r="B3" s="391"/>
      <c r="C3" s="392"/>
      <c r="D3" s="285" t="s">
        <v>60</v>
      </c>
      <c r="E3" s="286"/>
      <c r="F3" s="286"/>
      <c r="G3" s="287"/>
      <c r="H3" s="285" t="s">
        <v>61</v>
      </c>
      <c r="I3" s="286"/>
      <c r="J3" s="286"/>
      <c r="K3" s="287"/>
    </row>
    <row r="4" ht="14.25" spans="1:11">
      <c r="A4" s="288" t="s">
        <v>62</v>
      </c>
      <c r="B4" s="393" t="s">
        <v>63</v>
      </c>
      <c r="C4" s="394"/>
      <c r="D4" s="288" t="s">
        <v>64</v>
      </c>
      <c r="E4" s="291"/>
      <c r="F4" s="395">
        <v>45955</v>
      </c>
      <c r="G4" s="396"/>
      <c r="H4" s="288" t="s">
        <v>65</v>
      </c>
      <c r="I4" s="291"/>
      <c r="J4" s="313" t="s">
        <v>66</v>
      </c>
      <c r="K4" s="359" t="s">
        <v>67</v>
      </c>
    </row>
    <row r="5" ht="14.25" spans="1:11">
      <c r="A5" s="294" t="s">
        <v>68</v>
      </c>
      <c r="B5" s="397" t="s">
        <v>69</v>
      </c>
      <c r="C5" s="398"/>
      <c r="D5" s="288" t="s">
        <v>70</v>
      </c>
      <c r="E5" s="291"/>
      <c r="F5" s="395">
        <v>45937</v>
      </c>
      <c r="G5" s="396"/>
      <c r="H5" s="288" t="s">
        <v>71</v>
      </c>
      <c r="I5" s="291"/>
      <c r="J5" s="313" t="s">
        <v>66</v>
      </c>
      <c r="K5" s="359" t="s">
        <v>67</v>
      </c>
    </row>
    <row r="6" ht="14.25" spans="1:11">
      <c r="A6" s="288" t="s">
        <v>72</v>
      </c>
      <c r="B6" s="399">
        <v>1</v>
      </c>
      <c r="C6" s="359">
        <v>6</v>
      </c>
      <c r="D6" s="294" t="s">
        <v>73</v>
      </c>
      <c r="E6" s="315"/>
      <c r="F6" s="395">
        <v>45947</v>
      </c>
      <c r="G6" s="396"/>
      <c r="H6" s="288" t="s">
        <v>74</v>
      </c>
      <c r="I6" s="291"/>
      <c r="J6" s="313" t="s">
        <v>66</v>
      </c>
      <c r="K6" s="359" t="s">
        <v>67</v>
      </c>
    </row>
    <row r="7" ht="14.25" spans="1:11">
      <c r="A7" s="288" t="s">
        <v>75</v>
      </c>
      <c r="B7" s="400">
        <v>364</v>
      </c>
      <c r="C7" s="401"/>
      <c r="D7" s="294" t="s">
        <v>76</v>
      </c>
      <c r="E7" s="314"/>
      <c r="F7" s="395">
        <v>45950</v>
      </c>
      <c r="G7" s="396"/>
      <c r="H7" s="288" t="s">
        <v>77</v>
      </c>
      <c r="I7" s="291"/>
      <c r="J7" s="313" t="s">
        <v>66</v>
      </c>
      <c r="K7" s="359" t="s">
        <v>67</v>
      </c>
    </row>
    <row r="8" ht="15" spans="1:11">
      <c r="A8" s="299" t="s">
        <v>78</v>
      </c>
      <c r="B8" s="300" t="s">
        <v>79</v>
      </c>
      <c r="C8" s="301"/>
      <c r="D8" s="302" t="s">
        <v>80</v>
      </c>
      <c r="E8" s="303"/>
      <c r="F8" s="304">
        <v>45952</v>
      </c>
      <c r="G8" s="305"/>
      <c r="H8" s="302" t="s">
        <v>81</v>
      </c>
      <c r="I8" s="303"/>
      <c r="J8" s="324" t="s">
        <v>66</v>
      </c>
      <c r="K8" s="368" t="s">
        <v>67</v>
      </c>
    </row>
    <row r="9" ht="15" spans="1:11">
      <c r="A9" s="402" t="s">
        <v>82</v>
      </c>
      <c r="B9" s="403"/>
      <c r="C9" s="403"/>
      <c r="D9" s="403"/>
      <c r="E9" s="403"/>
      <c r="F9" s="403"/>
      <c r="G9" s="403"/>
      <c r="H9" s="403"/>
      <c r="I9" s="403"/>
      <c r="J9" s="403"/>
      <c r="K9" s="451"/>
    </row>
    <row r="10" ht="15" spans="1:11">
      <c r="A10" s="404" t="s">
        <v>83</v>
      </c>
      <c r="B10" s="405"/>
      <c r="C10" s="405"/>
      <c r="D10" s="405"/>
      <c r="E10" s="405"/>
      <c r="F10" s="405"/>
      <c r="G10" s="405"/>
      <c r="H10" s="405"/>
      <c r="I10" s="405"/>
      <c r="J10" s="405"/>
      <c r="K10" s="452"/>
    </row>
    <row r="11" ht="14.25" spans="1:11">
      <c r="A11" s="406" t="s">
        <v>84</v>
      </c>
      <c r="B11" s="407" t="s">
        <v>85</v>
      </c>
      <c r="C11" s="397" t="s">
        <v>86</v>
      </c>
      <c r="D11" s="408"/>
      <c r="E11" s="409" t="s">
        <v>87</v>
      </c>
      <c r="F11" s="407" t="s">
        <v>85</v>
      </c>
      <c r="G11" s="397" t="s">
        <v>86</v>
      </c>
      <c r="H11" s="397" t="s">
        <v>88</v>
      </c>
      <c r="I11" s="409" t="s">
        <v>89</v>
      </c>
      <c r="J11" s="407" t="s">
        <v>85</v>
      </c>
      <c r="K11" s="398" t="s">
        <v>86</v>
      </c>
    </row>
    <row r="12" ht="14.25" spans="1:11">
      <c r="A12" s="294" t="s">
        <v>90</v>
      </c>
      <c r="B12" s="312" t="s">
        <v>85</v>
      </c>
      <c r="C12" s="313" t="s">
        <v>86</v>
      </c>
      <c r="D12" s="314"/>
      <c r="E12" s="315" t="s">
        <v>91</v>
      </c>
      <c r="F12" s="312" t="s">
        <v>85</v>
      </c>
      <c r="G12" s="313" t="s">
        <v>86</v>
      </c>
      <c r="H12" s="313" t="s">
        <v>88</v>
      </c>
      <c r="I12" s="315" t="s">
        <v>92</v>
      </c>
      <c r="J12" s="312" t="s">
        <v>85</v>
      </c>
      <c r="K12" s="359" t="s">
        <v>86</v>
      </c>
    </row>
    <row r="13" ht="14.25" spans="1:11">
      <c r="A13" s="294" t="s">
        <v>93</v>
      </c>
      <c r="B13" s="312" t="s">
        <v>85</v>
      </c>
      <c r="C13" s="313" t="s">
        <v>86</v>
      </c>
      <c r="D13" s="314"/>
      <c r="E13" s="315" t="s">
        <v>94</v>
      </c>
      <c r="F13" s="313" t="s">
        <v>95</v>
      </c>
      <c r="G13" s="313" t="s">
        <v>96</v>
      </c>
      <c r="H13" s="313" t="s">
        <v>88</v>
      </c>
      <c r="I13" s="315" t="s">
        <v>97</v>
      </c>
      <c r="J13" s="312" t="s">
        <v>85</v>
      </c>
      <c r="K13" s="359" t="s">
        <v>86</v>
      </c>
    </row>
    <row r="14" ht="15" spans="1:11">
      <c r="A14" s="302" t="s">
        <v>98</v>
      </c>
      <c r="B14" s="303"/>
      <c r="C14" s="303"/>
      <c r="D14" s="303"/>
      <c r="E14" s="303"/>
      <c r="F14" s="303"/>
      <c r="G14" s="303"/>
      <c r="H14" s="303"/>
      <c r="I14" s="303"/>
      <c r="J14" s="303"/>
      <c r="K14" s="361"/>
    </row>
    <row r="15" ht="15" spans="1:11">
      <c r="A15" s="404" t="s">
        <v>99</v>
      </c>
      <c r="B15" s="405"/>
      <c r="C15" s="405"/>
      <c r="D15" s="405"/>
      <c r="E15" s="405"/>
      <c r="F15" s="405"/>
      <c r="G15" s="405"/>
      <c r="H15" s="405"/>
      <c r="I15" s="405"/>
      <c r="J15" s="405"/>
      <c r="K15" s="452"/>
    </row>
    <row r="16" ht="14.25" spans="1:11">
      <c r="A16" s="410" t="s">
        <v>100</v>
      </c>
      <c r="B16" s="397" t="s">
        <v>95</v>
      </c>
      <c r="C16" s="397" t="s">
        <v>96</v>
      </c>
      <c r="D16" s="411"/>
      <c r="E16" s="412" t="s">
        <v>101</v>
      </c>
      <c r="F16" s="397" t="s">
        <v>95</v>
      </c>
      <c r="G16" s="397" t="s">
        <v>96</v>
      </c>
      <c r="H16" s="413"/>
      <c r="I16" s="412" t="s">
        <v>102</v>
      </c>
      <c r="J16" s="397" t="s">
        <v>95</v>
      </c>
      <c r="K16" s="398" t="s">
        <v>96</v>
      </c>
    </row>
    <row r="17" customHeight="1" spans="1:22">
      <c r="A17" s="330" t="s">
        <v>103</v>
      </c>
      <c r="B17" s="313" t="s">
        <v>95</v>
      </c>
      <c r="C17" s="313" t="s">
        <v>96</v>
      </c>
      <c r="D17" s="289"/>
      <c r="E17" s="331" t="s">
        <v>104</v>
      </c>
      <c r="F17" s="313" t="s">
        <v>95</v>
      </c>
      <c r="G17" s="313" t="s">
        <v>96</v>
      </c>
      <c r="H17" s="414"/>
      <c r="I17" s="331" t="s">
        <v>105</v>
      </c>
      <c r="J17" s="313" t="s">
        <v>95</v>
      </c>
      <c r="K17" s="359" t="s">
        <v>96</v>
      </c>
      <c r="L17" s="453"/>
      <c r="M17" s="453"/>
      <c r="N17" s="453"/>
      <c r="O17" s="453"/>
      <c r="P17" s="453"/>
      <c r="Q17" s="453"/>
      <c r="R17" s="453"/>
      <c r="S17" s="453"/>
      <c r="T17" s="453"/>
      <c r="U17" s="453"/>
      <c r="V17" s="453"/>
    </row>
    <row r="18" ht="18" customHeight="1" spans="1:11">
      <c r="A18" s="415" t="s">
        <v>106</v>
      </c>
      <c r="B18" s="416"/>
      <c r="C18" s="416"/>
      <c r="D18" s="416"/>
      <c r="E18" s="416"/>
      <c r="F18" s="416"/>
      <c r="G18" s="416"/>
      <c r="H18" s="416"/>
      <c r="I18" s="416"/>
      <c r="J18" s="416"/>
      <c r="K18" s="454"/>
    </row>
    <row r="19" s="389" customFormat="1" ht="18" customHeight="1" spans="1:11">
      <c r="A19" s="404" t="s">
        <v>107</v>
      </c>
      <c r="B19" s="405"/>
      <c r="C19" s="405"/>
      <c r="D19" s="405"/>
      <c r="E19" s="405"/>
      <c r="F19" s="405"/>
      <c r="G19" s="405"/>
      <c r="H19" s="405"/>
      <c r="I19" s="405"/>
      <c r="J19" s="405"/>
      <c r="K19" s="452"/>
    </row>
    <row r="20" customHeight="1" spans="1:11">
      <c r="A20" s="417" t="s">
        <v>108</v>
      </c>
      <c r="B20" s="418"/>
      <c r="C20" s="418"/>
      <c r="D20" s="418"/>
      <c r="E20" s="418"/>
      <c r="F20" s="418"/>
      <c r="G20" s="418"/>
      <c r="H20" s="418"/>
      <c r="I20" s="418"/>
      <c r="J20" s="418"/>
      <c r="K20" s="455"/>
    </row>
    <row r="21" ht="21.75" customHeight="1" spans="1:11">
      <c r="A21" s="419" t="s">
        <v>109</v>
      </c>
      <c r="B21" s="420" t="s">
        <v>110</v>
      </c>
      <c r="C21" s="420" t="s">
        <v>111</v>
      </c>
      <c r="D21" s="420" t="s">
        <v>112</v>
      </c>
      <c r="E21" s="420" t="s">
        <v>113</v>
      </c>
      <c r="F21" s="420" t="s">
        <v>114</v>
      </c>
      <c r="G21" s="421" t="s">
        <v>115</v>
      </c>
      <c r="H21" s="331" t="s">
        <v>116</v>
      </c>
      <c r="I21" s="331"/>
      <c r="J21" s="331"/>
      <c r="K21" s="371" t="s">
        <v>117</v>
      </c>
    </row>
    <row r="22" ht="29" customHeight="1" spans="1:11">
      <c r="A22" s="422" t="s">
        <v>118</v>
      </c>
      <c r="B22" s="423">
        <v>1</v>
      </c>
      <c r="C22" s="424"/>
      <c r="D22" s="423">
        <v>1</v>
      </c>
      <c r="E22" s="423">
        <v>1</v>
      </c>
      <c r="F22" s="423">
        <v>1</v>
      </c>
      <c r="G22" s="423">
        <v>1</v>
      </c>
      <c r="H22" s="423">
        <v>1</v>
      </c>
      <c r="I22" s="426"/>
      <c r="J22" s="426"/>
      <c r="K22" s="456"/>
    </row>
    <row r="23" ht="23" customHeight="1" spans="1:11">
      <c r="A23" s="32"/>
      <c r="B23" s="424"/>
      <c r="C23" s="424"/>
      <c r="D23" s="424"/>
      <c r="E23" s="424"/>
      <c r="F23" s="424"/>
      <c r="G23" s="424"/>
      <c r="H23" s="424"/>
      <c r="I23" s="426"/>
      <c r="J23" s="426"/>
      <c r="K23" s="456"/>
    </row>
    <row r="24" ht="23" customHeight="1" spans="1:11">
      <c r="A24" s="424"/>
      <c r="B24" s="424"/>
      <c r="C24" s="424"/>
      <c r="D24" s="424"/>
      <c r="E24" s="424"/>
      <c r="F24" s="424"/>
      <c r="G24" s="424"/>
      <c r="H24" s="425"/>
      <c r="I24" s="426"/>
      <c r="J24" s="426"/>
      <c r="K24" s="456"/>
    </row>
    <row r="25" ht="23" customHeight="1" spans="1:11">
      <c r="A25" s="424"/>
      <c r="B25" s="424"/>
      <c r="C25" s="424"/>
      <c r="D25" s="424"/>
      <c r="E25" s="424"/>
      <c r="F25" s="424"/>
      <c r="G25" s="424"/>
      <c r="H25" s="425"/>
      <c r="I25" s="426"/>
      <c r="J25" s="426"/>
      <c r="K25" s="456"/>
    </row>
    <row r="26" ht="23" customHeight="1" spans="1:11">
      <c r="A26" s="298"/>
      <c r="B26" s="424"/>
      <c r="C26" s="424"/>
      <c r="D26" s="424"/>
      <c r="E26" s="424"/>
      <c r="F26" s="424"/>
      <c r="G26" s="424"/>
      <c r="H26" s="425"/>
      <c r="I26" s="426"/>
      <c r="J26" s="426"/>
      <c r="K26" s="456"/>
    </row>
    <row r="27" ht="23" customHeight="1" spans="1:11">
      <c r="A27" s="298"/>
      <c r="B27" s="426"/>
      <c r="C27" s="426"/>
      <c r="D27" s="426"/>
      <c r="E27" s="426"/>
      <c r="F27" s="426"/>
      <c r="G27" s="426"/>
      <c r="H27" s="425"/>
      <c r="I27" s="426"/>
      <c r="J27" s="426"/>
      <c r="K27" s="457"/>
    </row>
    <row r="28" ht="23" customHeight="1" spans="1:11">
      <c r="A28" s="298"/>
      <c r="B28" s="426"/>
      <c r="C28" s="426"/>
      <c r="D28" s="426"/>
      <c r="E28" s="426"/>
      <c r="F28" s="426"/>
      <c r="G28" s="426"/>
      <c r="H28" s="425"/>
      <c r="I28" s="426"/>
      <c r="J28" s="426"/>
      <c r="K28" s="457"/>
    </row>
    <row r="29" ht="18" customHeight="1" spans="1:11">
      <c r="A29" s="427" t="s">
        <v>119</v>
      </c>
      <c r="B29" s="428"/>
      <c r="C29" s="428"/>
      <c r="D29" s="428"/>
      <c r="E29" s="428"/>
      <c r="F29" s="428"/>
      <c r="G29" s="428"/>
      <c r="H29" s="428"/>
      <c r="I29" s="428"/>
      <c r="J29" s="428"/>
      <c r="K29" s="458"/>
    </row>
    <row r="30" ht="18.75" customHeight="1" spans="1:11">
      <c r="A30" s="429" t="s">
        <v>120</v>
      </c>
      <c r="B30" s="430"/>
      <c r="C30" s="430"/>
      <c r="D30" s="430"/>
      <c r="E30" s="430"/>
      <c r="F30" s="430"/>
      <c r="G30" s="430"/>
      <c r="H30" s="430"/>
      <c r="I30" s="430"/>
      <c r="J30" s="430"/>
      <c r="K30" s="459"/>
    </row>
    <row r="31" ht="18.75" customHeight="1" spans="1:11">
      <c r="A31" s="431"/>
      <c r="B31" s="432"/>
      <c r="C31" s="432"/>
      <c r="D31" s="432"/>
      <c r="E31" s="432"/>
      <c r="F31" s="432"/>
      <c r="G31" s="432"/>
      <c r="H31" s="432"/>
      <c r="I31" s="432"/>
      <c r="J31" s="432"/>
      <c r="K31" s="460"/>
    </row>
    <row r="32" ht="18" customHeight="1" spans="1:11">
      <c r="A32" s="427" t="s">
        <v>121</v>
      </c>
      <c r="B32" s="428"/>
      <c r="C32" s="428"/>
      <c r="D32" s="428"/>
      <c r="E32" s="428"/>
      <c r="F32" s="428"/>
      <c r="G32" s="428"/>
      <c r="H32" s="428"/>
      <c r="I32" s="428"/>
      <c r="J32" s="428"/>
      <c r="K32" s="458"/>
    </row>
    <row r="33" ht="14.25" spans="1:11">
      <c r="A33" s="172" t="s">
        <v>122</v>
      </c>
      <c r="B33" s="173"/>
      <c r="C33" s="173"/>
      <c r="D33" s="173"/>
      <c r="E33" s="173"/>
      <c r="F33" s="173"/>
      <c r="G33" s="173"/>
      <c r="H33" s="173"/>
      <c r="I33" s="173"/>
      <c r="J33" s="173"/>
      <c r="K33" s="203"/>
    </row>
    <row r="34" ht="15" spans="1:11">
      <c r="A34" s="132" t="s">
        <v>123</v>
      </c>
      <c r="B34" s="135"/>
      <c r="C34" s="313" t="s">
        <v>66</v>
      </c>
      <c r="D34" s="313" t="s">
        <v>67</v>
      </c>
      <c r="E34" s="433" t="s">
        <v>124</v>
      </c>
      <c r="F34" s="434"/>
      <c r="G34" s="434"/>
      <c r="H34" s="434"/>
      <c r="I34" s="434"/>
      <c r="J34" s="434"/>
      <c r="K34" s="461"/>
    </row>
    <row r="35" ht="15" spans="1:11">
      <c r="A35" s="435" t="s">
        <v>125</v>
      </c>
      <c r="B35" s="435"/>
      <c r="C35" s="435"/>
      <c r="D35" s="435"/>
      <c r="E35" s="435"/>
      <c r="F35" s="435"/>
      <c r="G35" s="435"/>
      <c r="H35" s="435"/>
      <c r="I35" s="435"/>
      <c r="J35" s="435"/>
      <c r="K35" s="435"/>
    </row>
    <row r="36" ht="21" customHeight="1" spans="1:11">
      <c r="A36" s="436" t="s">
        <v>126</v>
      </c>
      <c r="B36" s="437"/>
      <c r="C36" s="437"/>
      <c r="D36" s="437"/>
      <c r="E36" s="437"/>
      <c r="F36" s="437"/>
      <c r="G36" s="437"/>
      <c r="H36" s="437"/>
      <c r="I36" s="437"/>
      <c r="J36" s="437"/>
      <c r="K36" s="462"/>
    </row>
    <row r="37" ht="21" customHeight="1" spans="1:11">
      <c r="A37" s="438" t="s">
        <v>127</v>
      </c>
      <c r="B37" s="439"/>
      <c r="C37" s="439"/>
      <c r="D37" s="439"/>
      <c r="E37" s="439"/>
      <c r="F37" s="439"/>
      <c r="G37" s="439"/>
      <c r="H37" s="439"/>
      <c r="I37" s="439"/>
      <c r="J37" s="439"/>
      <c r="K37" s="463"/>
    </row>
    <row r="38" ht="21" customHeight="1" spans="1:11">
      <c r="A38" s="438" t="s">
        <v>128</v>
      </c>
      <c r="B38" s="439"/>
      <c r="C38" s="439"/>
      <c r="D38" s="439"/>
      <c r="E38" s="439"/>
      <c r="F38" s="439"/>
      <c r="G38" s="439"/>
      <c r="H38" s="439"/>
      <c r="I38" s="439"/>
      <c r="J38" s="439"/>
      <c r="K38" s="463"/>
    </row>
    <row r="39" ht="21" customHeight="1" spans="1:11">
      <c r="A39" s="438"/>
      <c r="B39" s="439"/>
      <c r="C39" s="439"/>
      <c r="D39" s="439"/>
      <c r="E39" s="439"/>
      <c r="F39" s="439"/>
      <c r="G39" s="439"/>
      <c r="H39" s="439"/>
      <c r="I39" s="439"/>
      <c r="J39" s="439"/>
      <c r="K39" s="463"/>
    </row>
    <row r="40" ht="21" customHeight="1" spans="1:11">
      <c r="A40" s="438"/>
      <c r="B40" s="439"/>
      <c r="C40" s="439"/>
      <c r="D40" s="439"/>
      <c r="E40" s="439"/>
      <c r="F40" s="439"/>
      <c r="G40" s="439"/>
      <c r="H40" s="439"/>
      <c r="I40" s="439"/>
      <c r="J40" s="439"/>
      <c r="K40" s="463"/>
    </row>
    <row r="41" ht="21" customHeight="1" spans="1:11">
      <c r="A41" s="438"/>
      <c r="B41" s="439"/>
      <c r="C41" s="439"/>
      <c r="D41" s="439"/>
      <c r="E41" s="439"/>
      <c r="F41" s="439"/>
      <c r="G41" s="439"/>
      <c r="H41" s="439"/>
      <c r="I41" s="439"/>
      <c r="J41" s="439"/>
      <c r="K41" s="463"/>
    </row>
    <row r="42" ht="21" customHeight="1" spans="1:11">
      <c r="A42" s="438"/>
      <c r="B42" s="439"/>
      <c r="C42" s="439"/>
      <c r="D42" s="439"/>
      <c r="E42" s="439"/>
      <c r="F42" s="439"/>
      <c r="G42" s="439"/>
      <c r="H42" s="439"/>
      <c r="I42" s="439"/>
      <c r="J42" s="439"/>
      <c r="K42" s="463"/>
    </row>
    <row r="43" ht="15" spans="1:11">
      <c r="A43" s="440" t="s">
        <v>129</v>
      </c>
      <c r="B43" s="441"/>
      <c r="C43" s="441"/>
      <c r="D43" s="441"/>
      <c r="E43" s="441"/>
      <c r="F43" s="441"/>
      <c r="G43" s="441"/>
      <c r="H43" s="441"/>
      <c r="I43" s="441"/>
      <c r="J43" s="441"/>
      <c r="K43" s="464"/>
    </row>
    <row r="44" ht="15" spans="1:11">
      <c r="A44" s="404" t="s">
        <v>130</v>
      </c>
      <c r="B44" s="405"/>
      <c r="C44" s="405"/>
      <c r="D44" s="405"/>
      <c r="E44" s="405"/>
      <c r="F44" s="405"/>
      <c r="G44" s="405"/>
      <c r="H44" s="405"/>
      <c r="I44" s="405"/>
      <c r="J44" s="405"/>
      <c r="K44" s="452"/>
    </row>
    <row r="45" ht="14.25" spans="1:11">
      <c r="A45" s="410" t="s">
        <v>131</v>
      </c>
      <c r="B45" s="397" t="s">
        <v>95</v>
      </c>
      <c r="C45" s="397" t="s">
        <v>96</v>
      </c>
      <c r="D45" s="397" t="s">
        <v>88</v>
      </c>
      <c r="E45" s="412" t="s">
        <v>132</v>
      </c>
      <c r="F45" s="397" t="s">
        <v>95</v>
      </c>
      <c r="G45" s="397" t="s">
        <v>96</v>
      </c>
      <c r="H45" s="397" t="s">
        <v>88</v>
      </c>
      <c r="I45" s="412" t="s">
        <v>133</v>
      </c>
      <c r="J45" s="397" t="s">
        <v>95</v>
      </c>
      <c r="K45" s="398" t="s">
        <v>96</v>
      </c>
    </row>
    <row r="46" ht="14.25" spans="1:11">
      <c r="A46" s="330" t="s">
        <v>87</v>
      </c>
      <c r="B46" s="313" t="s">
        <v>95</v>
      </c>
      <c r="C46" s="313" t="s">
        <v>96</v>
      </c>
      <c r="D46" s="313" t="s">
        <v>88</v>
      </c>
      <c r="E46" s="331" t="s">
        <v>94</v>
      </c>
      <c r="F46" s="313" t="s">
        <v>95</v>
      </c>
      <c r="G46" s="313" t="s">
        <v>96</v>
      </c>
      <c r="H46" s="313" t="s">
        <v>88</v>
      </c>
      <c r="I46" s="331" t="s">
        <v>105</v>
      </c>
      <c r="J46" s="313" t="s">
        <v>95</v>
      </c>
      <c r="K46" s="359" t="s">
        <v>96</v>
      </c>
    </row>
    <row r="47" ht="15" spans="1:11">
      <c r="A47" s="302" t="s">
        <v>98</v>
      </c>
      <c r="B47" s="303"/>
      <c r="C47" s="303"/>
      <c r="D47" s="303"/>
      <c r="E47" s="303"/>
      <c r="F47" s="303"/>
      <c r="G47" s="303"/>
      <c r="H47" s="303"/>
      <c r="I47" s="303"/>
      <c r="J47" s="303"/>
      <c r="K47" s="361"/>
    </row>
    <row r="48" ht="15" spans="1:11">
      <c r="A48" s="435" t="s">
        <v>134</v>
      </c>
      <c r="B48" s="435"/>
      <c r="C48" s="435"/>
      <c r="D48" s="435"/>
      <c r="E48" s="435"/>
      <c r="F48" s="435"/>
      <c r="G48" s="435"/>
      <c r="H48" s="435"/>
      <c r="I48" s="435"/>
      <c r="J48" s="435"/>
      <c r="K48" s="435"/>
    </row>
    <row r="49" ht="15" spans="1:11">
      <c r="A49" s="436"/>
      <c r="B49" s="437"/>
      <c r="C49" s="437"/>
      <c r="D49" s="437"/>
      <c r="E49" s="437"/>
      <c r="F49" s="437"/>
      <c r="G49" s="437"/>
      <c r="H49" s="437"/>
      <c r="I49" s="437"/>
      <c r="J49" s="437"/>
      <c r="K49" s="462"/>
    </row>
    <row r="50" ht="15" spans="1:11">
      <c r="A50" s="442" t="s">
        <v>135</v>
      </c>
      <c r="B50" s="443" t="s">
        <v>136</v>
      </c>
      <c r="C50" s="443"/>
      <c r="D50" s="280" t="s">
        <v>137</v>
      </c>
      <c r="E50" s="444" t="s">
        <v>138</v>
      </c>
      <c r="F50" s="445" t="s">
        <v>139</v>
      </c>
      <c r="G50" s="446">
        <v>45943</v>
      </c>
      <c r="H50" s="447" t="s">
        <v>140</v>
      </c>
      <c r="I50" s="465"/>
      <c r="J50" s="444" t="s">
        <v>141</v>
      </c>
      <c r="K50" s="466"/>
    </row>
    <row r="51" ht="15" spans="1:11">
      <c r="A51" s="448"/>
      <c r="B51" s="448"/>
      <c r="C51" s="448"/>
      <c r="D51" s="448"/>
      <c r="E51" s="448"/>
      <c r="F51" s="448"/>
      <c r="G51" s="448"/>
      <c r="H51" s="448"/>
      <c r="I51" s="448"/>
      <c r="J51" s="448"/>
      <c r="K51" s="448"/>
    </row>
    <row r="52" ht="15" spans="1:11">
      <c r="A52" s="449"/>
      <c r="B52" s="450"/>
      <c r="C52" s="450"/>
      <c r="D52" s="450"/>
      <c r="E52" s="450"/>
      <c r="F52" s="450"/>
      <c r="G52" s="450"/>
      <c r="H52" s="450"/>
      <c r="I52" s="450"/>
      <c r="J52" s="450"/>
      <c r="K52" s="467"/>
    </row>
    <row r="53" ht="15" spans="1:11">
      <c r="A53" s="442" t="s">
        <v>135</v>
      </c>
      <c r="B53" s="443" t="s">
        <v>136</v>
      </c>
      <c r="C53" s="443"/>
      <c r="D53" s="280" t="s">
        <v>137</v>
      </c>
      <c r="E53" s="444" t="s">
        <v>138</v>
      </c>
      <c r="F53" s="445" t="s">
        <v>139</v>
      </c>
      <c r="G53" s="446">
        <v>45943</v>
      </c>
      <c r="H53" s="447" t="s">
        <v>140</v>
      </c>
      <c r="I53" s="465"/>
      <c r="J53" s="444" t="s">
        <v>141</v>
      </c>
      <c r="K53" s="46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196527777777778" right="0.0784722222222222" top="0.393055555555556" bottom="0" header="0.5" footer="0.5"/>
  <pageSetup paperSize="9" scale="81" orientation="landscape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47625</xdr:rowOff>
                  </from>
                  <to>
                    <xdr:col>9</xdr:col>
                    <xdr:colOff>619125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4</xdr:row>
                    <xdr:rowOff>19050</xdr:rowOff>
                  </from>
                  <to>
                    <xdr:col>9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16"/>
  <sheetViews>
    <sheetView workbookViewId="0">
      <selection activeCell="I23" sqref="I23"/>
    </sheetView>
  </sheetViews>
  <sheetFormatPr defaultColWidth="9" defaultRowHeight="14.25"/>
  <cols>
    <col min="1" max="1" width="16.75" style="81" customWidth="1"/>
    <col min="2" max="2" width="4.875" style="81" customWidth="1"/>
    <col min="3" max="4" width="8.875" style="82" customWidth="1"/>
    <col min="5" max="9" width="8.875" style="81" customWidth="1"/>
    <col min="10" max="10" width="2.75" style="81" customWidth="1"/>
    <col min="11" max="11" width="9.15833333333333" style="81" customWidth="1"/>
    <col min="12" max="12" width="11.625" style="81" customWidth="1"/>
    <col min="13" max="16" width="9.75" style="81" customWidth="1"/>
    <col min="17" max="17" width="9.75" style="83" customWidth="1"/>
    <col min="18" max="255" width="9" style="81"/>
    <col min="256" max="16384" width="9" style="84"/>
  </cols>
  <sheetData>
    <row r="1" s="81" customFormat="1" ht="29" customHeight="1" spans="1:258">
      <c r="A1" s="85" t="s">
        <v>142</v>
      </c>
      <c r="B1" s="85"/>
      <c r="C1" s="86"/>
      <c r="D1" s="86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108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  <c r="IQ1" s="84"/>
      <c r="IR1" s="84"/>
      <c r="IS1" s="84"/>
      <c r="IT1" s="84"/>
      <c r="IU1" s="84"/>
      <c r="IV1" s="84"/>
      <c r="IW1" s="84"/>
      <c r="IX1" s="84"/>
    </row>
    <row r="2" s="81" customFormat="1" ht="20" customHeight="1" spans="1:258">
      <c r="A2" s="383" t="s">
        <v>62</v>
      </c>
      <c r="B2" s="383" t="s">
        <v>63</v>
      </c>
      <c r="C2" s="384"/>
      <c r="D2" s="383"/>
      <c r="E2" s="383" t="s">
        <v>68</v>
      </c>
      <c r="F2" s="91" t="s">
        <v>69</v>
      </c>
      <c r="G2" s="91"/>
      <c r="H2" s="91"/>
      <c r="I2" s="91"/>
      <c r="J2" s="109"/>
      <c r="K2" s="88" t="s">
        <v>57</v>
      </c>
      <c r="L2" s="89" t="s">
        <v>58</v>
      </c>
      <c r="M2" s="89"/>
      <c r="N2" s="89"/>
      <c r="O2" s="89"/>
      <c r="P2" s="89"/>
      <c r="Q2" s="110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  <c r="IR2" s="84"/>
      <c r="IS2" s="84"/>
      <c r="IT2" s="84"/>
      <c r="IU2" s="84"/>
      <c r="IV2" s="84"/>
      <c r="IW2" s="84"/>
      <c r="IX2" s="84"/>
    </row>
    <row r="3" s="81" customFormat="1" spans="1:258">
      <c r="A3" s="92" t="s">
        <v>143</v>
      </c>
      <c r="B3" s="93" t="s">
        <v>144</v>
      </c>
      <c r="C3" s="94"/>
      <c r="D3" s="93"/>
      <c r="E3" s="93"/>
      <c r="F3" s="93"/>
      <c r="G3" s="93"/>
      <c r="H3" s="93"/>
      <c r="I3" s="93"/>
      <c r="J3" s="109"/>
      <c r="K3" s="111" t="s">
        <v>145</v>
      </c>
      <c r="L3" s="111"/>
      <c r="M3" s="111"/>
      <c r="N3" s="111"/>
      <c r="O3" s="111"/>
      <c r="P3" s="111"/>
      <c r="Q3" s="110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  <c r="IR3" s="84"/>
      <c r="IS3" s="84"/>
      <c r="IT3" s="84"/>
      <c r="IU3" s="84"/>
      <c r="IV3" s="84"/>
      <c r="IW3" s="84"/>
      <c r="IX3" s="84"/>
    </row>
    <row r="4" s="81" customFormat="1" ht="25" customHeight="1" spans="1:258">
      <c r="A4" s="92"/>
      <c r="B4" s="385" t="s">
        <v>146</v>
      </c>
      <c r="C4" s="96" t="s">
        <v>110</v>
      </c>
      <c r="D4" s="96" t="s">
        <v>111</v>
      </c>
      <c r="E4" s="96" t="s">
        <v>112</v>
      </c>
      <c r="F4" s="96" t="s">
        <v>113</v>
      </c>
      <c r="G4" s="96" t="s">
        <v>114</v>
      </c>
      <c r="H4" s="98" t="s">
        <v>115</v>
      </c>
      <c r="I4" s="98" t="s">
        <v>116</v>
      </c>
      <c r="J4" s="109"/>
      <c r="K4" s="270"/>
      <c r="L4" s="113" t="s">
        <v>147</v>
      </c>
      <c r="M4" s="113"/>
      <c r="N4" s="113" t="s">
        <v>148</v>
      </c>
      <c r="O4" s="113"/>
      <c r="P4" s="113"/>
      <c r="Q4" s="113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  <c r="IX4" s="84"/>
    </row>
    <row r="5" s="81" customFormat="1" ht="25" customHeight="1" spans="1:258">
      <c r="A5" s="92"/>
      <c r="B5" s="385"/>
      <c r="C5" s="97" t="s">
        <v>149</v>
      </c>
      <c r="D5" s="97" t="s">
        <v>150</v>
      </c>
      <c r="E5" s="97" t="s">
        <v>151</v>
      </c>
      <c r="F5" s="97" t="s">
        <v>152</v>
      </c>
      <c r="G5" s="97" t="s">
        <v>153</v>
      </c>
      <c r="H5" s="98" t="s">
        <v>154</v>
      </c>
      <c r="I5" s="98" t="s">
        <v>155</v>
      </c>
      <c r="J5" s="109"/>
      <c r="K5" s="386" t="s">
        <v>118</v>
      </c>
      <c r="L5" s="113" t="s">
        <v>113</v>
      </c>
      <c r="M5" s="113"/>
      <c r="N5" s="113" t="s">
        <v>113</v>
      </c>
      <c r="O5" s="116"/>
      <c r="P5" s="97"/>
      <c r="Q5" s="97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  <c r="IX5" s="84"/>
    </row>
    <row r="6" s="81" customFormat="1" ht="25" customHeight="1" spans="1:258">
      <c r="A6" s="99" t="s">
        <v>156</v>
      </c>
      <c r="B6" s="116"/>
      <c r="C6" s="100">
        <f>D6-1</f>
        <v>66</v>
      </c>
      <c r="D6" s="100">
        <f>E6-2</f>
        <v>67</v>
      </c>
      <c r="E6" s="100">
        <v>69</v>
      </c>
      <c r="F6" s="100">
        <f>E6+2</f>
        <v>71</v>
      </c>
      <c r="G6" s="100">
        <f>F6+2</f>
        <v>73</v>
      </c>
      <c r="H6" s="101">
        <f>G6+1</f>
        <v>74</v>
      </c>
      <c r="I6" s="100">
        <f>H6+1</f>
        <v>75</v>
      </c>
      <c r="J6" s="109"/>
      <c r="K6" s="113"/>
      <c r="L6" s="113" t="s">
        <v>157</v>
      </c>
      <c r="M6" s="387"/>
      <c r="N6" s="113" t="s">
        <v>157</v>
      </c>
      <c r="O6" s="113"/>
      <c r="P6" s="113"/>
      <c r="Q6" s="113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  <c r="IU6" s="84"/>
      <c r="IV6" s="84"/>
      <c r="IW6" s="84"/>
      <c r="IX6" s="84"/>
    </row>
    <row r="7" s="81" customFormat="1" ht="25" customHeight="1" spans="1:258">
      <c r="A7" s="99" t="s">
        <v>158</v>
      </c>
      <c r="B7" s="116"/>
      <c r="C7" s="100">
        <f>D7-4</f>
        <v>100</v>
      </c>
      <c r="D7" s="100">
        <f>E7-4</f>
        <v>104</v>
      </c>
      <c r="E7" s="100">
        <v>108</v>
      </c>
      <c r="F7" s="100">
        <f>E7+4</f>
        <v>112</v>
      </c>
      <c r="G7" s="100">
        <f>F7+4</f>
        <v>116</v>
      </c>
      <c r="H7" s="101">
        <f>G7+6</f>
        <v>122</v>
      </c>
      <c r="I7" s="100">
        <f>H7+6</f>
        <v>128</v>
      </c>
      <c r="J7" s="109"/>
      <c r="K7" s="113"/>
      <c r="L7" s="113" t="s">
        <v>159</v>
      </c>
      <c r="M7" s="113"/>
      <c r="N7" s="113" t="s">
        <v>160</v>
      </c>
      <c r="O7" s="113"/>
      <c r="P7" s="113"/>
      <c r="Q7" s="113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  <c r="IX7" s="84"/>
    </row>
    <row r="8" s="81" customFormat="1" ht="25" customHeight="1" spans="1:258">
      <c r="A8" s="99" t="s">
        <v>161</v>
      </c>
      <c r="B8" s="116"/>
      <c r="C8" s="100">
        <f>D8-4</f>
        <v>98</v>
      </c>
      <c r="D8" s="100">
        <f>E8-4</f>
        <v>102</v>
      </c>
      <c r="E8" s="100">
        <v>106</v>
      </c>
      <c r="F8" s="100">
        <f>E8+4</f>
        <v>110</v>
      </c>
      <c r="G8" s="100">
        <f>F8+5</f>
        <v>115</v>
      </c>
      <c r="H8" s="101">
        <f>G8+6</f>
        <v>121</v>
      </c>
      <c r="I8" s="100">
        <f>H8+7</f>
        <v>128</v>
      </c>
      <c r="J8" s="109"/>
      <c r="K8" s="113"/>
      <c r="L8" s="113" t="s">
        <v>162</v>
      </c>
      <c r="M8" s="113"/>
      <c r="N8" s="113" t="s">
        <v>162</v>
      </c>
      <c r="O8" s="113"/>
      <c r="P8" s="113"/>
      <c r="Q8" s="113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  <c r="IW8" s="84"/>
      <c r="IX8" s="84"/>
    </row>
    <row r="9" s="81" customFormat="1" ht="25" customHeight="1" spans="1:258">
      <c r="A9" s="99" t="s">
        <v>163</v>
      </c>
      <c r="B9" s="116"/>
      <c r="C9" s="100">
        <f>D9-1.2</f>
        <v>44.6</v>
      </c>
      <c r="D9" s="100">
        <f>E9-1.2</f>
        <v>45.8</v>
      </c>
      <c r="E9" s="100">
        <v>47</v>
      </c>
      <c r="F9" s="100">
        <f>E9+1.2</f>
        <v>48.2</v>
      </c>
      <c r="G9" s="100">
        <f>F9+1.2</f>
        <v>49.4</v>
      </c>
      <c r="H9" s="101">
        <f>G9+1.4</f>
        <v>50.8</v>
      </c>
      <c r="I9" s="100">
        <f>H9+1.4</f>
        <v>52.2</v>
      </c>
      <c r="J9" s="109"/>
      <c r="K9" s="113"/>
      <c r="L9" s="113" t="s">
        <v>164</v>
      </c>
      <c r="M9" s="113"/>
      <c r="N9" s="113" t="s">
        <v>164</v>
      </c>
      <c r="O9" s="113"/>
      <c r="P9" s="113"/>
      <c r="Q9" s="113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  <c r="IW9" s="84"/>
      <c r="IX9" s="84"/>
    </row>
    <row r="10" s="81" customFormat="1" ht="25" customHeight="1" spans="1:258">
      <c r="A10" s="99" t="s">
        <v>165</v>
      </c>
      <c r="B10" s="116"/>
      <c r="C10" s="100">
        <f>D10-0.5</f>
        <v>19</v>
      </c>
      <c r="D10" s="100">
        <f>E10-0.5</f>
        <v>19.5</v>
      </c>
      <c r="E10" s="100">
        <v>20</v>
      </c>
      <c r="F10" s="100">
        <f t="shared" ref="F10:I10" si="0">E10+0.5</f>
        <v>20.5</v>
      </c>
      <c r="G10" s="100">
        <f t="shared" si="0"/>
        <v>21</v>
      </c>
      <c r="H10" s="101">
        <f t="shared" si="0"/>
        <v>21.5</v>
      </c>
      <c r="I10" s="100">
        <f t="shared" si="0"/>
        <v>22</v>
      </c>
      <c r="J10" s="109"/>
      <c r="K10" s="113"/>
      <c r="L10" s="113" t="s">
        <v>166</v>
      </c>
      <c r="M10" s="113"/>
      <c r="N10" s="113" t="s">
        <v>167</v>
      </c>
      <c r="O10" s="113"/>
      <c r="P10" s="113"/>
      <c r="Q10" s="113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  <c r="IW10" s="84"/>
      <c r="IX10" s="84"/>
    </row>
    <row r="11" s="81" customFormat="1" ht="25" customHeight="1" spans="1:258">
      <c r="A11" s="99" t="s">
        <v>168</v>
      </c>
      <c r="B11" s="116"/>
      <c r="C11" s="102">
        <f>D11-0.7</f>
        <v>18.1</v>
      </c>
      <c r="D11" s="102">
        <f>E11-0.7</f>
        <v>18.8</v>
      </c>
      <c r="E11" s="100">
        <v>19.5</v>
      </c>
      <c r="F11" s="102">
        <f>E11+0.7</f>
        <v>20.2</v>
      </c>
      <c r="G11" s="102">
        <f>F11+0.7</f>
        <v>20.9</v>
      </c>
      <c r="H11" s="103">
        <f>G11+0.95</f>
        <v>21.85</v>
      </c>
      <c r="I11" s="102">
        <f>H11+0.95</f>
        <v>22.8</v>
      </c>
      <c r="J11" s="109"/>
      <c r="K11" s="113"/>
      <c r="L11" s="113" t="s">
        <v>169</v>
      </c>
      <c r="M11" s="113"/>
      <c r="N11" s="113" t="s">
        <v>169</v>
      </c>
      <c r="O11" s="113"/>
      <c r="P11" s="113"/>
      <c r="Q11" s="113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  <c r="IW11" s="84"/>
      <c r="IX11" s="84"/>
    </row>
    <row r="12" s="81" customFormat="1" ht="25" customHeight="1" spans="1:258">
      <c r="A12" s="99" t="s">
        <v>170</v>
      </c>
      <c r="B12" s="116"/>
      <c r="C12" s="100">
        <f>D12-0.7</f>
        <v>15.6</v>
      </c>
      <c r="D12" s="100">
        <f>E12-0.7</f>
        <v>16.3</v>
      </c>
      <c r="E12" s="100">
        <v>17</v>
      </c>
      <c r="F12" s="100">
        <f>E12+0.7</f>
        <v>17.7</v>
      </c>
      <c r="G12" s="100">
        <f>F12+0.7</f>
        <v>18.4</v>
      </c>
      <c r="H12" s="101">
        <f>G12+0.95</f>
        <v>19.35</v>
      </c>
      <c r="I12" s="100">
        <f>H12+0.95</f>
        <v>20.3</v>
      </c>
      <c r="J12" s="109"/>
      <c r="K12" s="113"/>
      <c r="L12" s="113" t="s">
        <v>162</v>
      </c>
      <c r="M12" s="113"/>
      <c r="N12" s="113" t="s">
        <v>162</v>
      </c>
      <c r="O12" s="113"/>
      <c r="P12" s="113"/>
      <c r="Q12" s="113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  <c r="IW12" s="84"/>
      <c r="IX12" s="84"/>
    </row>
    <row r="13" s="81" customFormat="1" ht="25" customHeight="1" spans="1:258">
      <c r="A13" s="99" t="s">
        <v>171</v>
      </c>
      <c r="B13" s="116"/>
      <c r="C13" s="100">
        <f>D13-1</f>
        <v>43</v>
      </c>
      <c r="D13" s="100">
        <f>E13-1</f>
        <v>44</v>
      </c>
      <c r="E13" s="100">
        <v>45</v>
      </c>
      <c r="F13" s="100">
        <f>E13+1</f>
        <v>46</v>
      </c>
      <c r="G13" s="100">
        <f>F13+1</f>
        <v>47</v>
      </c>
      <c r="H13" s="101">
        <f>G13+1.5</f>
        <v>48.5</v>
      </c>
      <c r="I13" s="100">
        <f>H13+1.5</f>
        <v>50</v>
      </c>
      <c r="J13" s="109"/>
      <c r="K13" s="113"/>
      <c r="L13" s="113" t="s">
        <v>162</v>
      </c>
      <c r="M13" s="113"/>
      <c r="N13" s="113" t="s">
        <v>162</v>
      </c>
      <c r="O13" s="113"/>
      <c r="P13" s="113"/>
      <c r="Q13" s="113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  <c r="IW13" s="84"/>
      <c r="IX13" s="84"/>
    </row>
    <row r="14" s="81" customFormat="1" ht="25" customHeight="1" spans="1:258">
      <c r="A14" s="104" t="s">
        <v>172</v>
      </c>
      <c r="B14" s="116"/>
      <c r="C14" s="105">
        <f>D14</f>
        <v>11.5</v>
      </c>
      <c r="D14" s="105">
        <f>E14-1.5</f>
        <v>11.5</v>
      </c>
      <c r="E14" s="100">
        <v>13</v>
      </c>
      <c r="F14" s="105">
        <f t="shared" ref="F14:I14" si="1">E14</f>
        <v>13</v>
      </c>
      <c r="G14" s="105">
        <f>F14+2</f>
        <v>15</v>
      </c>
      <c r="H14" s="105">
        <f t="shared" si="1"/>
        <v>15</v>
      </c>
      <c r="I14" s="106">
        <f t="shared" si="1"/>
        <v>15</v>
      </c>
      <c r="J14" s="109"/>
      <c r="K14" s="113"/>
      <c r="L14" s="113" t="s">
        <v>159</v>
      </c>
      <c r="M14" s="113"/>
      <c r="N14" s="113" t="s">
        <v>159</v>
      </c>
      <c r="O14" s="113"/>
      <c r="P14" s="113"/>
      <c r="Q14" s="113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  <c r="IW14" s="84"/>
      <c r="IX14" s="84"/>
    </row>
    <row r="15" spans="5:5">
      <c r="E15" s="82"/>
    </row>
    <row r="16" spans="11:16">
      <c r="K16" s="117" t="s">
        <v>173</v>
      </c>
      <c r="L16" s="388">
        <v>45943</v>
      </c>
      <c r="M16" s="117" t="s">
        <v>174</v>
      </c>
      <c r="N16" s="117" t="s">
        <v>138</v>
      </c>
      <c r="O16" s="117" t="s">
        <v>175</v>
      </c>
      <c r="P16" s="81" t="s">
        <v>141</v>
      </c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14"/>
  </mergeCells>
  <pageMargins left="0.275" right="0.118055555555556" top="0.236111111111111" bottom="0.196527777777778" header="0.275" footer="0.0784722222222222"/>
  <pageSetup paperSize="9" scale="89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Normal="100" workbookViewId="0">
      <selection activeCell="G55" sqref="G55"/>
    </sheetView>
  </sheetViews>
  <sheetFormatPr defaultColWidth="10" defaultRowHeight="16.5" customHeight="1"/>
  <cols>
    <col min="1" max="1" width="10.875" style="276" customWidth="1"/>
    <col min="2" max="6" width="10" style="276"/>
    <col min="7" max="7" width="10.125" style="276"/>
    <col min="8" max="16384" width="10" style="276"/>
  </cols>
  <sheetData>
    <row r="1" ht="22.5" customHeight="1" spans="1:11">
      <c r="A1" s="277" t="s">
        <v>176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</row>
    <row r="2" ht="17.25" customHeight="1" spans="1:11">
      <c r="A2" s="278" t="s">
        <v>53</v>
      </c>
      <c r="B2" s="279" t="s">
        <v>177</v>
      </c>
      <c r="C2" s="279"/>
      <c r="D2" s="280" t="s">
        <v>55</v>
      </c>
      <c r="E2" s="280"/>
      <c r="F2" s="279" t="s">
        <v>56</v>
      </c>
      <c r="G2" s="279"/>
      <c r="H2" s="281" t="s">
        <v>57</v>
      </c>
      <c r="I2" s="357" t="s">
        <v>58</v>
      </c>
      <c r="J2" s="357"/>
      <c r="K2" s="358"/>
    </row>
    <row r="3" customHeight="1" spans="1:11">
      <c r="A3" s="282" t="s">
        <v>59</v>
      </c>
      <c r="B3" s="283"/>
      <c r="C3" s="284"/>
      <c r="D3" s="285" t="s">
        <v>60</v>
      </c>
      <c r="E3" s="286"/>
      <c r="F3" s="286"/>
      <c r="G3" s="287"/>
      <c r="H3" s="285" t="s">
        <v>61</v>
      </c>
      <c r="I3" s="286"/>
      <c r="J3" s="286"/>
      <c r="K3" s="287"/>
    </row>
    <row r="4" customHeight="1" spans="1:11">
      <c r="A4" s="288" t="s">
        <v>62</v>
      </c>
      <c r="B4" s="289"/>
      <c r="C4" s="290"/>
      <c r="D4" s="288" t="s">
        <v>64</v>
      </c>
      <c r="E4" s="291"/>
      <c r="F4" s="292"/>
      <c r="G4" s="293"/>
      <c r="H4" s="288" t="s">
        <v>178</v>
      </c>
      <c r="I4" s="291"/>
      <c r="J4" s="313" t="s">
        <v>66</v>
      </c>
      <c r="K4" s="359" t="s">
        <v>67</v>
      </c>
    </row>
    <row r="5" customHeight="1" spans="1:11">
      <c r="A5" s="294" t="s">
        <v>68</v>
      </c>
      <c r="B5" s="295"/>
      <c r="C5" s="296"/>
      <c r="D5" s="288" t="s">
        <v>179</v>
      </c>
      <c r="E5" s="291"/>
      <c r="F5" s="289"/>
      <c r="G5" s="290"/>
      <c r="H5" s="288" t="s">
        <v>180</v>
      </c>
      <c r="I5" s="291"/>
      <c r="J5" s="313" t="s">
        <v>66</v>
      </c>
      <c r="K5" s="359" t="s">
        <v>67</v>
      </c>
    </row>
    <row r="6" customHeight="1" spans="1:11">
      <c r="A6" s="288" t="s">
        <v>72</v>
      </c>
      <c r="B6" s="297"/>
      <c r="C6" s="296"/>
      <c r="D6" s="288" t="s">
        <v>181</v>
      </c>
      <c r="E6" s="291"/>
      <c r="F6" s="289"/>
      <c r="G6" s="290"/>
      <c r="H6" s="288" t="s">
        <v>182</v>
      </c>
      <c r="I6" s="291"/>
      <c r="J6" s="291"/>
      <c r="K6" s="360"/>
    </row>
    <row r="7" customHeight="1" spans="1:11">
      <c r="A7" s="288" t="s">
        <v>75</v>
      </c>
      <c r="B7" s="289"/>
      <c r="C7" s="290"/>
      <c r="D7" s="288" t="s">
        <v>183</v>
      </c>
      <c r="E7" s="291"/>
      <c r="F7" s="289"/>
      <c r="G7" s="290"/>
      <c r="H7" s="298"/>
      <c r="I7" s="313"/>
      <c r="J7" s="313"/>
      <c r="K7" s="359"/>
    </row>
    <row r="8" customHeight="1" spans="1:11">
      <c r="A8" s="299" t="s">
        <v>78</v>
      </c>
      <c r="B8" s="300"/>
      <c r="C8" s="301"/>
      <c r="D8" s="302" t="s">
        <v>80</v>
      </c>
      <c r="E8" s="303"/>
      <c r="F8" s="304"/>
      <c r="G8" s="305"/>
      <c r="H8" s="302"/>
      <c r="I8" s="303"/>
      <c r="J8" s="303"/>
      <c r="K8" s="361"/>
    </row>
    <row r="9" customHeight="1" spans="1:11">
      <c r="A9" s="306" t="s">
        <v>184</v>
      </c>
      <c r="B9" s="306"/>
      <c r="C9" s="306"/>
      <c r="D9" s="306"/>
      <c r="E9" s="306"/>
      <c r="F9" s="306"/>
      <c r="G9" s="306"/>
      <c r="H9" s="306"/>
      <c r="I9" s="306"/>
      <c r="J9" s="306"/>
      <c r="K9" s="306"/>
    </row>
    <row r="10" customHeight="1" spans="1:11">
      <c r="A10" s="307" t="s">
        <v>84</v>
      </c>
      <c r="B10" s="308" t="s">
        <v>85</v>
      </c>
      <c r="C10" s="309" t="s">
        <v>86</v>
      </c>
      <c r="D10" s="310"/>
      <c r="E10" s="311" t="s">
        <v>89</v>
      </c>
      <c r="F10" s="308" t="s">
        <v>85</v>
      </c>
      <c r="G10" s="309" t="s">
        <v>86</v>
      </c>
      <c r="H10" s="308"/>
      <c r="I10" s="311" t="s">
        <v>87</v>
      </c>
      <c r="J10" s="308" t="s">
        <v>85</v>
      </c>
      <c r="K10" s="362" t="s">
        <v>86</v>
      </c>
    </row>
    <row r="11" customHeight="1" spans="1:11">
      <c r="A11" s="294" t="s">
        <v>90</v>
      </c>
      <c r="B11" s="312" t="s">
        <v>85</v>
      </c>
      <c r="C11" s="313" t="s">
        <v>86</v>
      </c>
      <c r="D11" s="314"/>
      <c r="E11" s="315" t="s">
        <v>92</v>
      </c>
      <c r="F11" s="312" t="s">
        <v>85</v>
      </c>
      <c r="G11" s="313" t="s">
        <v>86</v>
      </c>
      <c r="H11" s="312"/>
      <c r="I11" s="315" t="s">
        <v>97</v>
      </c>
      <c r="J11" s="312" t="s">
        <v>85</v>
      </c>
      <c r="K11" s="359" t="s">
        <v>86</v>
      </c>
    </row>
    <row r="12" customHeight="1" spans="1:11">
      <c r="A12" s="302" t="s">
        <v>124</v>
      </c>
      <c r="B12" s="303"/>
      <c r="C12" s="303"/>
      <c r="D12" s="303"/>
      <c r="E12" s="303"/>
      <c r="F12" s="303"/>
      <c r="G12" s="303"/>
      <c r="H12" s="303"/>
      <c r="I12" s="303"/>
      <c r="J12" s="303"/>
      <c r="K12" s="361"/>
    </row>
    <row r="13" customHeight="1" spans="1:11">
      <c r="A13" s="316" t="s">
        <v>185</v>
      </c>
      <c r="B13" s="316"/>
      <c r="C13" s="316"/>
      <c r="D13" s="316"/>
      <c r="E13" s="316"/>
      <c r="F13" s="316"/>
      <c r="G13" s="316"/>
      <c r="H13" s="316"/>
      <c r="I13" s="316"/>
      <c r="J13" s="316"/>
      <c r="K13" s="316"/>
    </row>
    <row r="14" customHeight="1" spans="1:11">
      <c r="A14" s="317" t="s">
        <v>186</v>
      </c>
      <c r="B14" s="318"/>
      <c r="C14" s="318"/>
      <c r="D14" s="318"/>
      <c r="E14" s="318"/>
      <c r="F14" s="318"/>
      <c r="G14" s="318"/>
      <c r="H14" s="318"/>
      <c r="I14" s="363"/>
      <c r="J14" s="363"/>
      <c r="K14" s="364"/>
    </row>
    <row r="15" customHeight="1" spans="1:11">
      <c r="A15" s="319"/>
      <c r="B15" s="320"/>
      <c r="C15" s="320"/>
      <c r="D15" s="321"/>
      <c r="E15" s="322"/>
      <c r="F15" s="320"/>
      <c r="G15" s="320"/>
      <c r="H15" s="321"/>
      <c r="I15" s="365"/>
      <c r="J15" s="366"/>
      <c r="K15" s="367"/>
    </row>
    <row r="16" customHeight="1" spans="1:11">
      <c r="A16" s="323"/>
      <c r="B16" s="324"/>
      <c r="C16" s="324"/>
      <c r="D16" s="324"/>
      <c r="E16" s="324"/>
      <c r="F16" s="324"/>
      <c r="G16" s="324"/>
      <c r="H16" s="324"/>
      <c r="I16" s="324"/>
      <c r="J16" s="324"/>
      <c r="K16" s="368"/>
    </row>
    <row r="17" customHeight="1" spans="1:11">
      <c r="A17" s="316" t="s">
        <v>187</v>
      </c>
      <c r="B17" s="316"/>
      <c r="C17" s="316"/>
      <c r="D17" s="316"/>
      <c r="E17" s="316"/>
      <c r="F17" s="316"/>
      <c r="G17" s="316"/>
      <c r="H17" s="316"/>
      <c r="I17" s="316"/>
      <c r="J17" s="316"/>
      <c r="K17" s="316"/>
    </row>
    <row r="18" customHeight="1" spans="1:11">
      <c r="A18" s="317" t="s">
        <v>188</v>
      </c>
      <c r="B18" s="318"/>
      <c r="C18" s="318"/>
      <c r="D18" s="318"/>
      <c r="E18" s="318"/>
      <c r="F18" s="318"/>
      <c r="G18" s="318"/>
      <c r="H18" s="318"/>
      <c r="I18" s="363"/>
      <c r="J18" s="363"/>
      <c r="K18" s="364"/>
    </row>
    <row r="19" customHeight="1" spans="1:11">
      <c r="A19" s="319"/>
      <c r="B19" s="320"/>
      <c r="C19" s="320"/>
      <c r="D19" s="321"/>
      <c r="E19" s="322"/>
      <c r="F19" s="320"/>
      <c r="G19" s="320"/>
      <c r="H19" s="321"/>
      <c r="I19" s="365"/>
      <c r="J19" s="366"/>
      <c r="K19" s="367"/>
    </row>
    <row r="20" customHeight="1" spans="1:11">
      <c r="A20" s="323"/>
      <c r="B20" s="324"/>
      <c r="C20" s="324"/>
      <c r="D20" s="324"/>
      <c r="E20" s="324"/>
      <c r="F20" s="324"/>
      <c r="G20" s="324"/>
      <c r="H20" s="324"/>
      <c r="I20" s="324"/>
      <c r="J20" s="324"/>
      <c r="K20" s="368"/>
    </row>
    <row r="21" customHeight="1" spans="1:11">
      <c r="A21" s="325" t="s">
        <v>121</v>
      </c>
      <c r="B21" s="325"/>
      <c r="C21" s="325"/>
      <c r="D21" s="325"/>
      <c r="E21" s="325"/>
      <c r="F21" s="325"/>
      <c r="G21" s="325"/>
      <c r="H21" s="325"/>
      <c r="I21" s="325"/>
      <c r="J21" s="325"/>
      <c r="K21" s="325"/>
    </row>
    <row r="22" customHeight="1" spans="1:11">
      <c r="A22" s="122" t="s">
        <v>122</v>
      </c>
      <c r="B22" s="156"/>
      <c r="C22" s="156"/>
      <c r="D22" s="156"/>
      <c r="E22" s="156"/>
      <c r="F22" s="156"/>
      <c r="G22" s="156"/>
      <c r="H22" s="156"/>
      <c r="I22" s="156"/>
      <c r="J22" s="156"/>
      <c r="K22" s="189"/>
    </row>
    <row r="23" customHeight="1" spans="1:11">
      <c r="A23" s="132" t="s">
        <v>123</v>
      </c>
      <c r="B23" s="135"/>
      <c r="C23" s="313" t="s">
        <v>66</v>
      </c>
      <c r="D23" s="313" t="s">
        <v>67</v>
      </c>
      <c r="E23" s="131"/>
      <c r="F23" s="131"/>
      <c r="G23" s="131"/>
      <c r="H23" s="131"/>
      <c r="I23" s="131"/>
      <c r="J23" s="131"/>
      <c r="K23" s="182"/>
    </row>
    <row r="24" customHeight="1" spans="1:11">
      <c r="A24" s="326" t="s">
        <v>189</v>
      </c>
      <c r="B24" s="327"/>
      <c r="C24" s="327"/>
      <c r="D24" s="327"/>
      <c r="E24" s="327"/>
      <c r="F24" s="327"/>
      <c r="G24" s="327"/>
      <c r="H24" s="327"/>
      <c r="I24" s="327"/>
      <c r="J24" s="327"/>
      <c r="K24" s="369"/>
    </row>
    <row r="25" customHeight="1" spans="1:11">
      <c r="A25" s="328"/>
      <c r="B25" s="329"/>
      <c r="C25" s="329"/>
      <c r="D25" s="329"/>
      <c r="E25" s="329"/>
      <c r="F25" s="329"/>
      <c r="G25" s="329"/>
      <c r="H25" s="329"/>
      <c r="I25" s="329"/>
      <c r="J25" s="329"/>
      <c r="K25" s="370"/>
    </row>
    <row r="26" customHeight="1" spans="1:11">
      <c r="A26" s="306" t="s">
        <v>130</v>
      </c>
      <c r="B26" s="306"/>
      <c r="C26" s="306"/>
      <c r="D26" s="306"/>
      <c r="E26" s="306"/>
      <c r="F26" s="306"/>
      <c r="G26" s="306"/>
      <c r="H26" s="306"/>
      <c r="I26" s="306"/>
      <c r="J26" s="306"/>
      <c r="K26" s="306"/>
    </row>
    <row r="27" customHeight="1" spans="1:11">
      <c r="A27" s="282" t="s">
        <v>131</v>
      </c>
      <c r="B27" s="309" t="s">
        <v>95</v>
      </c>
      <c r="C27" s="309" t="s">
        <v>96</v>
      </c>
      <c r="D27" s="309" t="s">
        <v>88</v>
      </c>
      <c r="E27" s="283" t="s">
        <v>132</v>
      </c>
      <c r="F27" s="309" t="s">
        <v>95</v>
      </c>
      <c r="G27" s="309" t="s">
        <v>96</v>
      </c>
      <c r="H27" s="309" t="s">
        <v>88</v>
      </c>
      <c r="I27" s="283" t="s">
        <v>133</v>
      </c>
      <c r="J27" s="309" t="s">
        <v>95</v>
      </c>
      <c r="K27" s="362" t="s">
        <v>96</v>
      </c>
    </row>
    <row r="28" customHeight="1" spans="1:11">
      <c r="A28" s="330" t="s">
        <v>87</v>
      </c>
      <c r="B28" s="313" t="s">
        <v>95</v>
      </c>
      <c r="C28" s="313" t="s">
        <v>96</v>
      </c>
      <c r="D28" s="313" t="s">
        <v>88</v>
      </c>
      <c r="E28" s="331" t="s">
        <v>94</v>
      </c>
      <c r="F28" s="313" t="s">
        <v>95</v>
      </c>
      <c r="G28" s="313" t="s">
        <v>96</v>
      </c>
      <c r="H28" s="313" t="s">
        <v>88</v>
      </c>
      <c r="I28" s="331" t="s">
        <v>105</v>
      </c>
      <c r="J28" s="313" t="s">
        <v>95</v>
      </c>
      <c r="K28" s="359" t="s">
        <v>96</v>
      </c>
    </row>
    <row r="29" customHeight="1" spans="1:11">
      <c r="A29" s="288" t="s">
        <v>98</v>
      </c>
      <c r="B29" s="332"/>
      <c r="C29" s="332"/>
      <c r="D29" s="332"/>
      <c r="E29" s="332"/>
      <c r="F29" s="332"/>
      <c r="G29" s="332"/>
      <c r="H29" s="332"/>
      <c r="I29" s="332"/>
      <c r="J29" s="332"/>
      <c r="K29" s="371"/>
    </row>
    <row r="30" customHeight="1" spans="1:11">
      <c r="A30" s="333"/>
      <c r="B30" s="334"/>
      <c r="C30" s="334"/>
      <c r="D30" s="334"/>
      <c r="E30" s="334"/>
      <c r="F30" s="334"/>
      <c r="G30" s="334"/>
      <c r="H30" s="334"/>
      <c r="I30" s="334"/>
      <c r="J30" s="334"/>
      <c r="K30" s="372"/>
    </row>
    <row r="31" customHeight="1" spans="1:11">
      <c r="A31" s="335" t="s">
        <v>190</v>
      </c>
      <c r="B31" s="336"/>
      <c r="C31" s="336"/>
      <c r="D31" s="336"/>
      <c r="E31" s="336"/>
      <c r="F31" s="336"/>
      <c r="G31" s="336"/>
      <c r="H31" s="336"/>
      <c r="I31" s="336"/>
      <c r="J31" s="336"/>
      <c r="K31" s="373" t="s">
        <v>191</v>
      </c>
    </row>
    <row r="32" ht="21" customHeight="1" spans="1:11">
      <c r="A32" s="337" t="s">
        <v>192</v>
      </c>
      <c r="B32" s="327"/>
      <c r="C32" s="327"/>
      <c r="D32" s="327"/>
      <c r="E32" s="327"/>
      <c r="F32" s="327"/>
      <c r="G32" s="327"/>
      <c r="H32" s="327"/>
      <c r="I32" s="327"/>
      <c r="J32" s="327"/>
      <c r="K32" s="374">
        <v>1</v>
      </c>
    </row>
    <row r="33" ht="21" customHeight="1" spans="1:11">
      <c r="A33" s="337" t="s">
        <v>193</v>
      </c>
      <c r="B33" s="327"/>
      <c r="C33" s="327"/>
      <c r="D33" s="327"/>
      <c r="E33" s="327"/>
      <c r="F33" s="327"/>
      <c r="G33" s="327"/>
      <c r="H33" s="327"/>
      <c r="I33" s="327"/>
      <c r="J33" s="327"/>
      <c r="K33" s="374">
        <v>1</v>
      </c>
    </row>
    <row r="34" ht="21" customHeight="1" spans="1:11">
      <c r="A34" s="337" t="s">
        <v>194</v>
      </c>
      <c r="B34" s="327"/>
      <c r="C34" s="327"/>
      <c r="D34" s="327"/>
      <c r="E34" s="327"/>
      <c r="F34" s="327"/>
      <c r="G34" s="327"/>
      <c r="H34" s="327"/>
      <c r="I34" s="327"/>
      <c r="J34" s="327"/>
      <c r="K34" s="374">
        <v>1</v>
      </c>
    </row>
    <row r="35" ht="21" customHeight="1" spans="1:11">
      <c r="A35" s="337" t="s">
        <v>195</v>
      </c>
      <c r="B35" s="327"/>
      <c r="C35" s="327"/>
      <c r="D35" s="327"/>
      <c r="E35" s="327"/>
      <c r="F35" s="327"/>
      <c r="G35" s="327"/>
      <c r="H35" s="327"/>
      <c r="I35" s="327"/>
      <c r="J35" s="327"/>
      <c r="K35" s="374">
        <v>1</v>
      </c>
    </row>
    <row r="36" ht="21" customHeight="1" spans="1:11">
      <c r="A36" s="337" t="s">
        <v>196</v>
      </c>
      <c r="B36" s="327"/>
      <c r="C36" s="327"/>
      <c r="D36" s="327"/>
      <c r="E36" s="327"/>
      <c r="F36" s="327"/>
      <c r="G36" s="327"/>
      <c r="H36" s="327"/>
      <c r="I36" s="327"/>
      <c r="J36" s="327"/>
      <c r="K36" s="374">
        <v>1</v>
      </c>
    </row>
    <row r="37" ht="21" customHeight="1" spans="1:11">
      <c r="A37" s="337"/>
      <c r="B37" s="327"/>
      <c r="C37" s="327"/>
      <c r="D37" s="327"/>
      <c r="E37" s="327"/>
      <c r="F37" s="327"/>
      <c r="G37" s="327"/>
      <c r="H37" s="327"/>
      <c r="I37" s="327"/>
      <c r="J37" s="327"/>
      <c r="K37" s="374"/>
    </row>
    <row r="38" ht="21" customHeight="1" spans="1:11">
      <c r="A38" s="337"/>
      <c r="B38" s="327"/>
      <c r="C38" s="327"/>
      <c r="D38" s="327"/>
      <c r="E38" s="327"/>
      <c r="F38" s="327"/>
      <c r="G38" s="327"/>
      <c r="H38" s="327"/>
      <c r="I38" s="327"/>
      <c r="J38" s="327"/>
      <c r="K38" s="374"/>
    </row>
    <row r="39" ht="21" customHeight="1" spans="1:11">
      <c r="A39" s="337"/>
      <c r="B39" s="327"/>
      <c r="C39" s="327"/>
      <c r="D39" s="327"/>
      <c r="E39" s="327"/>
      <c r="F39" s="327"/>
      <c r="G39" s="327"/>
      <c r="H39" s="327"/>
      <c r="I39" s="327"/>
      <c r="J39" s="327"/>
      <c r="K39" s="374"/>
    </row>
    <row r="40" ht="21" customHeight="1" spans="1:11">
      <c r="A40" s="337"/>
      <c r="B40" s="327"/>
      <c r="C40" s="327"/>
      <c r="D40" s="327"/>
      <c r="E40" s="327"/>
      <c r="F40" s="327"/>
      <c r="G40" s="327"/>
      <c r="H40" s="327"/>
      <c r="I40" s="327"/>
      <c r="J40" s="327"/>
      <c r="K40" s="374"/>
    </row>
    <row r="41" ht="21" customHeight="1" spans="1:11">
      <c r="A41" s="337"/>
      <c r="B41" s="327"/>
      <c r="C41" s="327"/>
      <c r="D41" s="327"/>
      <c r="E41" s="327"/>
      <c r="F41" s="327"/>
      <c r="G41" s="327"/>
      <c r="H41" s="327"/>
      <c r="I41" s="327"/>
      <c r="J41" s="327"/>
      <c r="K41" s="374"/>
    </row>
    <row r="42" ht="21" customHeight="1" spans="1:11">
      <c r="A42" s="338" t="s">
        <v>197</v>
      </c>
      <c r="B42" s="339"/>
      <c r="C42" s="339"/>
      <c r="D42" s="339"/>
      <c r="E42" s="339"/>
      <c r="F42" s="339"/>
      <c r="G42" s="339"/>
      <c r="H42" s="339"/>
      <c r="I42" s="339"/>
      <c r="J42" s="339"/>
      <c r="K42" s="374">
        <f>SUM(K32:K41)</f>
        <v>5</v>
      </c>
    </row>
    <row r="43" ht="17.25" customHeight="1" spans="1:11">
      <c r="A43" s="340" t="s">
        <v>129</v>
      </c>
      <c r="B43" s="341"/>
      <c r="C43" s="341"/>
      <c r="D43" s="341"/>
      <c r="E43" s="341"/>
      <c r="F43" s="341"/>
      <c r="G43" s="341"/>
      <c r="H43" s="341"/>
      <c r="I43" s="341"/>
      <c r="J43" s="341"/>
      <c r="K43" s="375"/>
    </row>
    <row r="44" customHeight="1" spans="1:11">
      <c r="A44" s="342" t="s">
        <v>198</v>
      </c>
      <c r="B44" s="342"/>
      <c r="C44" s="342"/>
      <c r="D44" s="342"/>
      <c r="E44" s="342"/>
      <c r="F44" s="342"/>
      <c r="G44" s="342"/>
      <c r="H44" s="342"/>
      <c r="I44" s="342"/>
      <c r="J44" s="342"/>
      <c r="K44" s="342"/>
    </row>
    <row r="45" ht="18" customHeight="1" spans="1:11">
      <c r="A45" s="343" t="s">
        <v>124</v>
      </c>
      <c r="B45" s="344"/>
      <c r="C45" s="344"/>
      <c r="D45" s="344"/>
      <c r="E45" s="344"/>
      <c r="F45" s="344"/>
      <c r="G45" s="344"/>
      <c r="H45" s="344"/>
      <c r="I45" s="344"/>
      <c r="J45" s="344"/>
      <c r="K45" s="376"/>
    </row>
    <row r="46" ht="18" customHeight="1" spans="1:11">
      <c r="A46" s="343"/>
      <c r="B46" s="344"/>
      <c r="C46" s="344"/>
      <c r="D46" s="344"/>
      <c r="E46" s="344"/>
      <c r="F46" s="344"/>
      <c r="G46" s="344"/>
      <c r="H46" s="344"/>
      <c r="I46" s="344"/>
      <c r="J46" s="344"/>
      <c r="K46" s="376"/>
    </row>
    <row r="47" ht="18" customHeight="1" spans="1:11">
      <c r="A47" s="328"/>
      <c r="B47" s="329"/>
      <c r="C47" s="329"/>
      <c r="D47" s="329"/>
      <c r="E47" s="329"/>
      <c r="F47" s="329"/>
      <c r="G47" s="329"/>
      <c r="H47" s="329"/>
      <c r="I47" s="329"/>
      <c r="J47" s="329"/>
      <c r="K47" s="370"/>
    </row>
    <row r="48" ht="21" customHeight="1" spans="1:11">
      <c r="A48" s="345" t="s">
        <v>135</v>
      </c>
      <c r="B48" s="346" t="s">
        <v>136</v>
      </c>
      <c r="C48" s="346"/>
      <c r="D48" s="347" t="s">
        <v>137</v>
      </c>
      <c r="E48" s="348"/>
      <c r="F48" s="347" t="s">
        <v>139</v>
      </c>
      <c r="G48" s="349"/>
      <c r="H48" s="350" t="s">
        <v>140</v>
      </c>
      <c r="I48" s="350"/>
      <c r="J48" s="346" t="s">
        <v>141</v>
      </c>
      <c r="K48" s="377"/>
    </row>
    <row r="49" customHeight="1" spans="1:11">
      <c r="A49" s="351" t="s">
        <v>199</v>
      </c>
      <c r="B49" s="352"/>
      <c r="C49" s="352"/>
      <c r="D49" s="352"/>
      <c r="E49" s="352"/>
      <c r="F49" s="352"/>
      <c r="G49" s="352"/>
      <c r="H49" s="352"/>
      <c r="I49" s="352"/>
      <c r="J49" s="352"/>
      <c r="K49" s="378"/>
    </row>
    <row r="50" customHeight="1" spans="1:11">
      <c r="A50" s="353"/>
      <c r="B50" s="354"/>
      <c r="C50" s="354"/>
      <c r="D50" s="354"/>
      <c r="E50" s="354"/>
      <c r="F50" s="354"/>
      <c r="G50" s="354"/>
      <c r="H50" s="354"/>
      <c r="I50" s="354"/>
      <c r="J50" s="354"/>
      <c r="K50" s="379"/>
    </row>
    <row r="51" customHeight="1" spans="1:11">
      <c r="A51" s="355"/>
      <c r="B51" s="356"/>
      <c r="C51" s="356"/>
      <c r="D51" s="356"/>
      <c r="E51" s="356"/>
      <c r="F51" s="356"/>
      <c r="G51" s="356"/>
      <c r="H51" s="356"/>
      <c r="I51" s="356"/>
      <c r="J51" s="356"/>
      <c r="K51" s="380"/>
    </row>
    <row r="52" ht="21" customHeight="1" spans="1:11">
      <c r="A52" s="345" t="s">
        <v>135</v>
      </c>
      <c r="B52" s="346" t="s">
        <v>136</v>
      </c>
      <c r="C52" s="346"/>
      <c r="D52" s="347" t="s">
        <v>137</v>
      </c>
      <c r="E52" s="347"/>
      <c r="F52" s="347" t="s">
        <v>139</v>
      </c>
      <c r="G52" s="349"/>
      <c r="H52" s="350" t="s">
        <v>140</v>
      </c>
      <c r="I52" s="350"/>
      <c r="J52" s="381" t="s">
        <v>141</v>
      </c>
      <c r="K52" s="382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J31"/>
    <mergeCell ref="A32:J32"/>
    <mergeCell ref="A33:J33"/>
    <mergeCell ref="A34:J34"/>
    <mergeCell ref="A35:J35"/>
    <mergeCell ref="A36:J36"/>
    <mergeCell ref="A37:J37"/>
    <mergeCell ref="A38:J38"/>
    <mergeCell ref="A39:J39"/>
    <mergeCell ref="A40:J40"/>
    <mergeCell ref="A41:J41"/>
    <mergeCell ref="A42:J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F24"/>
  <sheetViews>
    <sheetView workbookViewId="0">
      <selection activeCell="B2" sqref="B2:D2"/>
    </sheetView>
  </sheetViews>
  <sheetFormatPr defaultColWidth="9" defaultRowHeight="14.25"/>
  <cols>
    <col min="1" max="1" width="13.625" style="81" customWidth="1"/>
    <col min="2" max="2" width="7.5" style="81" customWidth="1"/>
    <col min="3" max="4" width="8.5" style="82" customWidth="1"/>
    <col min="5" max="7" width="8.5" style="81" customWidth="1"/>
    <col min="8" max="8" width="8.875" style="81" customWidth="1"/>
    <col min="9" max="9" width="6.75" style="81" customWidth="1"/>
    <col min="10" max="10" width="2.75" style="81" customWidth="1"/>
    <col min="11" max="21" width="7.375" style="81" customWidth="1"/>
    <col min="22" max="22" width="7.375" style="83" customWidth="1"/>
    <col min="23" max="260" width="9" style="81"/>
    <col min="261" max="16384" width="9" style="84"/>
  </cols>
  <sheetData>
    <row r="1" s="81" customFormat="1" ht="29" customHeight="1" spans="1:263">
      <c r="A1" s="85" t="s">
        <v>142</v>
      </c>
      <c r="B1" s="85"/>
      <c r="C1" s="86"/>
      <c r="D1" s="86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108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  <c r="IQ1" s="84"/>
      <c r="IR1" s="84"/>
      <c r="IS1" s="84"/>
      <c r="IT1" s="84"/>
      <c r="IU1" s="84"/>
      <c r="IV1" s="84"/>
      <c r="IW1" s="84"/>
      <c r="IX1" s="84"/>
      <c r="IY1" s="84"/>
      <c r="IZ1" s="84"/>
      <c r="JA1" s="84"/>
      <c r="JB1" s="84"/>
      <c r="JC1" s="84"/>
    </row>
    <row r="2" s="81" customFormat="1" ht="20" customHeight="1" spans="1:263">
      <c r="A2" s="205" t="s">
        <v>62</v>
      </c>
      <c r="B2" s="206" t="s">
        <v>200</v>
      </c>
      <c r="C2" s="207"/>
      <c r="D2" s="208"/>
      <c r="E2" s="209" t="s">
        <v>68</v>
      </c>
      <c r="F2" s="210"/>
      <c r="G2" s="210"/>
      <c r="H2" s="210"/>
      <c r="I2" s="210"/>
      <c r="J2" s="247"/>
      <c r="K2" s="248" t="s">
        <v>57</v>
      </c>
      <c r="L2" s="248"/>
      <c r="M2" s="249" t="s">
        <v>58</v>
      </c>
      <c r="N2" s="249"/>
      <c r="O2" s="249"/>
      <c r="P2" s="249"/>
      <c r="Q2" s="249"/>
      <c r="R2" s="249"/>
      <c r="S2" s="249"/>
      <c r="T2" s="249"/>
      <c r="U2" s="265"/>
      <c r="V2" s="266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  <c r="IR2" s="84"/>
      <c r="IS2" s="84"/>
      <c r="IT2" s="84"/>
      <c r="IU2" s="84"/>
      <c r="IV2" s="84"/>
      <c r="IW2" s="84"/>
      <c r="IX2" s="84"/>
      <c r="IY2" s="84"/>
      <c r="IZ2" s="84"/>
      <c r="JA2" s="84"/>
      <c r="JB2" s="84"/>
      <c r="JC2" s="84"/>
    </row>
    <row r="3" s="81" customFormat="1" spans="1:263">
      <c r="A3" s="211" t="s">
        <v>143</v>
      </c>
      <c r="B3" s="212" t="s">
        <v>144</v>
      </c>
      <c r="C3" s="213"/>
      <c r="D3" s="212"/>
      <c r="E3" s="212"/>
      <c r="F3" s="212"/>
      <c r="G3" s="212"/>
      <c r="H3" s="212"/>
      <c r="I3" s="250"/>
      <c r="J3" s="109"/>
      <c r="K3" s="251" t="s">
        <v>145</v>
      </c>
      <c r="L3" s="251"/>
      <c r="M3" s="251"/>
      <c r="N3" s="251"/>
      <c r="O3" s="251"/>
      <c r="P3" s="251"/>
      <c r="Q3" s="251"/>
      <c r="R3" s="251"/>
      <c r="S3" s="251"/>
      <c r="T3" s="251"/>
      <c r="U3" s="267"/>
      <c r="V3" s="268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  <c r="IR3" s="84"/>
      <c r="IS3" s="84"/>
      <c r="IT3" s="84"/>
      <c r="IU3" s="84"/>
      <c r="IV3" s="84"/>
      <c r="IW3" s="84"/>
      <c r="IX3" s="84"/>
      <c r="IY3" s="84"/>
      <c r="IZ3" s="84"/>
      <c r="JA3" s="84"/>
      <c r="JB3" s="84"/>
      <c r="JC3" s="84"/>
    </row>
    <row r="4" s="81" customFormat="1" ht="15" spans="1:263">
      <c r="A4" s="211"/>
      <c r="B4" s="214"/>
      <c r="C4" s="215"/>
      <c r="D4" s="214"/>
      <c r="E4" s="214"/>
      <c r="F4" s="214"/>
      <c r="G4" s="214"/>
      <c r="H4" s="214"/>
      <c r="I4" s="250"/>
      <c r="J4" s="109"/>
      <c r="K4" s="111" t="s">
        <v>147</v>
      </c>
      <c r="L4" s="111" t="s">
        <v>148</v>
      </c>
      <c r="M4" s="111" t="s">
        <v>147</v>
      </c>
      <c r="N4" s="111" t="s">
        <v>148</v>
      </c>
      <c r="O4" s="111" t="s">
        <v>147</v>
      </c>
      <c r="P4" s="111" t="s">
        <v>148</v>
      </c>
      <c r="Q4" s="111" t="s">
        <v>147</v>
      </c>
      <c r="R4" s="111" t="s">
        <v>148</v>
      </c>
      <c r="S4" s="111" t="s">
        <v>147</v>
      </c>
      <c r="T4" s="111" t="s">
        <v>148</v>
      </c>
      <c r="U4" s="111" t="s">
        <v>147</v>
      </c>
      <c r="V4" s="269" t="s">
        <v>148</v>
      </c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  <c r="IX4" s="84"/>
      <c r="IY4" s="84"/>
      <c r="IZ4" s="84"/>
      <c r="JA4" s="84"/>
      <c r="JB4" s="84"/>
      <c r="JC4" s="84"/>
    </row>
    <row r="5" s="81" customFormat="1" ht="16.5" spans="1:263">
      <c r="A5" s="211"/>
      <c r="B5" s="216" t="s">
        <v>146</v>
      </c>
      <c r="C5" s="217" t="s">
        <v>110</v>
      </c>
      <c r="D5" s="217" t="s">
        <v>111</v>
      </c>
      <c r="E5" s="218" t="s">
        <v>112</v>
      </c>
      <c r="F5" s="217" t="s">
        <v>113</v>
      </c>
      <c r="G5" s="217" t="s">
        <v>114</v>
      </c>
      <c r="H5" s="219"/>
      <c r="I5" s="97"/>
      <c r="J5" s="109"/>
      <c r="K5" s="32"/>
      <c r="L5" s="32"/>
      <c r="M5" s="32"/>
      <c r="N5" s="32"/>
      <c r="O5" s="32"/>
      <c r="P5" s="32"/>
      <c r="Q5" s="32"/>
      <c r="R5" s="32"/>
      <c r="S5" s="32"/>
      <c r="T5" s="32"/>
      <c r="U5" s="270"/>
      <c r="V5" s="271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  <c r="IX5" s="84"/>
      <c r="IY5" s="84"/>
      <c r="IZ5" s="84"/>
      <c r="JA5" s="84"/>
      <c r="JB5" s="84"/>
      <c r="JC5" s="84"/>
    </row>
    <row r="6" s="81" customFormat="1" ht="17.25" spans="1:263">
      <c r="A6" s="211"/>
      <c r="B6" s="220"/>
      <c r="C6" s="221" t="s">
        <v>149</v>
      </c>
      <c r="D6" s="221" t="s">
        <v>150</v>
      </c>
      <c r="E6" s="221" t="s">
        <v>151</v>
      </c>
      <c r="F6" s="221" t="s">
        <v>152</v>
      </c>
      <c r="G6" s="221" t="s">
        <v>153</v>
      </c>
      <c r="H6" s="222"/>
      <c r="I6" s="97"/>
      <c r="J6" s="252"/>
      <c r="K6" s="253" t="s">
        <v>110</v>
      </c>
      <c r="L6" s="253" t="s">
        <v>110</v>
      </c>
      <c r="M6" s="253" t="s">
        <v>111</v>
      </c>
      <c r="N6" s="253" t="s">
        <v>111</v>
      </c>
      <c r="O6" s="254" t="s">
        <v>112</v>
      </c>
      <c r="P6" s="254" t="s">
        <v>112</v>
      </c>
      <c r="Q6" s="253" t="s">
        <v>113</v>
      </c>
      <c r="R6" s="253" t="s">
        <v>113</v>
      </c>
      <c r="S6" s="253" t="s">
        <v>114</v>
      </c>
      <c r="T6" s="253" t="s">
        <v>114</v>
      </c>
      <c r="U6" s="272"/>
      <c r="V6" s="273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  <c r="IU6" s="84"/>
      <c r="IV6" s="84"/>
      <c r="IW6" s="84"/>
      <c r="IX6" s="84"/>
      <c r="IY6" s="84"/>
      <c r="IZ6" s="84"/>
      <c r="JA6" s="84"/>
      <c r="JB6" s="84"/>
      <c r="JC6" s="84"/>
    </row>
    <row r="7" s="81" customFormat="1" ht="20" customHeight="1" spans="1:263">
      <c r="A7" s="223"/>
      <c r="B7" s="224"/>
      <c r="C7" s="224"/>
      <c r="D7" s="224"/>
      <c r="E7" s="224"/>
      <c r="F7" s="224"/>
      <c r="G7" s="224"/>
      <c r="H7" s="223"/>
      <c r="I7" s="226"/>
      <c r="J7" s="252"/>
      <c r="K7" s="255"/>
      <c r="L7" s="255"/>
      <c r="M7" s="255"/>
      <c r="N7" s="255"/>
      <c r="O7" s="255"/>
      <c r="P7" s="255"/>
      <c r="Q7" s="255"/>
      <c r="R7" s="255"/>
      <c r="S7" s="255"/>
      <c r="T7" s="255"/>
      <c r="U7" s="255"/>
      <c r="V7" s="27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  <c r="IX7" s="84"/>
      <c r="IY7" s="84"/>
      <c r="IZ7" s="84"/>
      <c r="JA7" s="84"/>
      <c r="JB7" s="84"/>
      <c r="JC7" s="84"/>
    </row>
    <row r="8" s="81" customFormat="1" ht="20" customHeight="1" spans="1:263">
      <c r="A8" s="223"/>
      <c r="B8" s="224"/>
      <c r="C8" s="224"/>
      <c r="D8" s="224"/>
      <c r="E8" s="224"/>
      <c r="F8" s="224"/>
      <c r="G8" s="224"/>
      <c r="H8" s="223"/>
      <c r="I8" s="226"/>
      <c r="J8" s="252"/>
      <c r="K8" s="255"/>
      <c r="L8" s="255"/>
      <c r="M8" s="255"/>
      <c r="N8" s="255"/>
      <c r="O8" s="255"/>
      <c r="P8" s="255"/>
      <c r="Q8" s="255"/>
      <c r="R8" s="255"/>
      <c r="S8" s="255"/>
      <c r="T8" s="255"/>
      <c r="U8" s="255"/>
      <c r="V8" s="27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  <c r="IW8" s="84"/>
      <c r="IX8" s="84"/>
      <c r="IY8" s="84"/>
      <c r="IZ8" s="84"/>
      <c r="JA8" s="84"/>
      <c r="JB8" s="84"/>
      <c r="JC8" s="84"/>
    </row>
    <row r="9" s="81" customFormat="1" ht="20" customHeight="1" spans="1:263">
      <c r="A9" s="223"/>
      <c r="B9" s="224"/>
      <c r="C9" s="224"/>
      <c r="D9" s="224"/>
      <c r="E9" s="224"/>
      <c r="F9" s="224"/>
      <c r="G9" s="224"/>
      <c r="H9" s="223"/>
      <c r="I9" s="226"/>
      <c r="J9" s="252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7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  <c r="IW9" s="84"/>
      <c r="IX9" s="84"/>
      <c r="IY9" s="84"/>
      <c r="IZ9" s="84"/>
      <c r="JA9" s="84"/>
      <c r="JB9" s="84"/>
      <c r="JC9" s="84"/>
    </row>
    <row r="10" s="81" customFormat="1" ht="20" customHeight="1" spans="1:263">
      <c r="A10" s="223"/>
      <c r="B10" s="224"/>
      <c r="C10" s="224"/>
      <c r="D10" s="224"/>
      <c r="E10" s="224"/>
      <c r="F10" s="224"/>
      <c r="G10" s="224"/>
      <c r="H10" s="223"/>
      <c r="I10" s="226"/>
      <c r="J10" s="252"/>
      <c r="K10" s="255"/>
      <c r="L10" s="255"/>
      <c r="M10" s="255"/>
      <c r="N10" s="255"/>
      <c r="O10" s="255"/>
      <c r="P10" s="255"/>
      <c r="Q10" s="255"/>
      <c r="R10" s="255"/>
      <c r="S10" s="255"/>
      <c r="T10" s="255"/>
      <c r="U10" s="255"/>
      <c r="V10" s="27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  <c r="IW10" s="84"/>
      <c r="IX10" s="84"/>
      <c r="IY10" s="84"/>
      <c r="IZ10" s="84"/>
      <c r="JA10" s="84"/>
      <c r="JB10" s="84"/>
      <c r="JC10" s="84"/>
    </row>
    <row r="11" s="81" customFormat="1" ht="20" customHeight="1" spans="1:263">
      <c r="A11" s="223"/>
      <c r="B11" s="224"/>
      <c r="C11" s="224"/>
      <c r="D11" s="224"/>
      <c r="E11" s="224"/>
      <c r="F11" s="224"/>
      <c r="G11" s="224"/>
      <c r="H11" s="223"/>
      <c r="I11" s="226"/>
      <c r="J11" s="252"/>
      <c r="K11" s="255"/>
      <c r="L11" s="255"/>
      <c r="M11" s="255"/>
      <c r="N11" s="255"/>
      <c r="O11" s="255"/>
      <c r="P11" s="255"/>
      <c r="Q11" s="255"/>
      <c r="R11" s="255"/>
      <c r="S11" s="255"/>
      <c r="T11" s="255"/>
      <c r="U11" s="255"/>
      <c r="V11" s="27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  <c r="IW11" s="84"/>
      <c r="IX11" s="84"/>
      <c r="IY11" s="84"/>
      <c r="IZ11" s="84"/>
      <c r="JA11" s="84"/>
      <c r="JB11" s="84"/>
      <c r="JC11" s="84"/>
    </row>
    <row r="12" s="81" customFormat="1" ht="20" customHeight="1" spans="1:263">
      <c r="A12" s="223"/>
      <c r="B12" s="224"/>
      <c r="C12" s="224"/>
      <c r="D12" s="224"/>
      <c r="E12" s="224"/>
      <c r="F12" s="224"/>
      <c r="G12" s="224"/>
      <c r="H12" s="223"/>
      <c r="I12" s="256"/>
      <c r="J12" s="252"/>
      <c r="K12" s="255"/>
      <c r="L12" s="255"/>
      <c r="M12" s="255"/>
      <c r="N12" s="255"/>
      <c r="O12" s="255"/>
      <c r="P12" s="255"/>
      <c r="Q12" s="255"/>
      <c r="R12" s="255"/>
      <c r="S12" s="255"/>
      <c r="T12" s="255"/>
      <c r="U12" s="255"/>
      <c r="V12" s="27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  <c r="IW12" s="84"/>
      <c r="IX12" s="84"/>
      <c r="IY12" s="84"/>
      <c r="IZ12" s="84"/>
      <c r="JA12" s="84"/>
      <c r="JB12" s="84"/>
      <c r="JC12" s="84"/>
    </row>
    <row r="13" s="81" customFormat="1" ht="20" customHeight="1" spans="1:263">
      <c r="A13" s="223"/>
      <c r="B13" s="224"/>
      <c r="C13" s="224"/>
      <c r="D13" s="224"/>
      <c r="E13" s="224"/>
      <c r="F13" s="224"/>
      <c r="G13" s="224"/>
      <c r="H13" s="223"/>
      <c r="I13" s="226"/>
      <c r="J13" s="252"/>
      <c r="K13" s="255"/>
      <c r="L13" s="255"/>
      <c r="M13" s="255"/>
      <c r="N13" s="255"/>
      <c r="O13" s="255"/>
      <c r="P13" s="255"/>
      <c r="Q13" s="255"/>
      <c r="R13" s="255"/>
      <c r="S13" s="255"/>
      <c r="T13" s="255"/>
      <c r="U13" s="255"/>
      <c r="V13" s="27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  <c r="IW13" s="84"/>
      <c r="IX13" s="84"/>
      <c r="IY13" s="84"/>
      <c r="IZ13" s="84"/>
      <c r="JA13" s="84"/>
      <c r="JB13" s="84"/>
      <c r="JC13" s="84"/>
    </row>
    <row r="14" s="81" customFormat="1" ht="20" customHeight="1" spans="1:263">
      <c r="A14" s="223"/>
      <c r="B14" s="224"/>
      <c r="C14" s="224"/>
      <c r="D14" s="224"/>
      <c r="E14" s="224"/>
      <c r="F14" s="224"/>
      <c r="G14" s="224"/>
      <c r="H14" s="223"/>
      <c r="I14" s="226"/>
      <c r="J14" s="252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55"/>
      <c r="V14" s="27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  <c r="IW14" s="84"/>
      <c r="IX14" s="84"/>
      <c r="IY14" s="84"/>
      <c r="IZ14" s="84"/>
      <c r="JA14" s="84"/>
      <c r="JB14" s="84"/>
      <c r="JC14" s="84"/>
    </row>
    <row r="15" s="81" customFormat="1" ht="20" customHeight="1" spans="1:263">
      <c r="A15" s="225"/>
      <c r="B15" s="224"/>
      <c r="C15" s="224"/>
      <c r="D15" s="224"/>
      <c r="E15" s="224"/>
      <c r="F15" s="224"/>
      <c r="G15" s="224"/>
      <c r="H15" s="223"/>
      <c r="I15" s="226"/>
      <c r="J15" s="252"/>
      <c r="K15" s="255"/>
      <c r="L15" s="255"/>
      <c r="M15" s="255"/>
      <c r="N15" s="255"/>
      <c r="O15" s="255"/>
      <c r="P15" s="255"/>
      <c r="Q15" s="255"/>
      <c r="R15" s="255"/>
      <c r="S15" s="255"/>
      <c r="T15" s="255"/>
      <c r="U15" s="255"/>
      <c r="V15" s="27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  <c r="IW15" s="84"/>
      <c r="IX15" s="84"/>
      <c r="IY15" s="84"/>
      <c r="IZ15" s="84"/>
      <c r="JA15" s="84"/>
      <c r="JB15" s="84"/>
      <c r="JC15" s="84"/>
    </row>
    <row r="16" s="81" customFormat="1" ht="20" customHeight="1" spans="1:263">
      <c r="A16" s="223"/>
      <c r="B16" s="224"/>
      <c r="C16" s="224"/>
      <c r="D16" s="224"/>
      <c r="E16" s="224"/>
      <c r="F16" s="224"/>
      <c r="G16" s="224"/>
      <c r="H16" s="226"/>
      <c r="I16" s="226"/>
      <c r="J16" s="252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/>
      <c r="V16" s="27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  <c r="IW16" s="84"/>
      <c r="IX16" s="84"/>
      <c r="IY16" s="84"/>
      <c r="IZ16" s="84"/>
      <c r="JA16" s="84"/>
      <c r="JB16" s="84"/>
      <c r="JC16" s="84"/>
    </row>
    <row r="17" s="81" customFormat="1" ht="20" customHeight="1" spans="1:263">
      <c r="A17" s="116"/>
      <c r="B17" s="116"/>
      <c r="C17" s="224"/>
      <c r="D17" s="224"/>
      <c r="E17" s="224"/>
      <c r="F17" s="224"/>
      <c r="G17" s="224"/>
      <c r="H17" s="100"/>
      <c r="I17" s="257"/>
      <c r="J17" s="252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7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  <c r="IW17" s="84"/>
      <c r="IX17" s="84"/>
      <c r="IY17" s="84"/>
      <c r="IZ17" s="84"/>
      <c r="JA17" s="84"/>
      <c r="JB17" s="84"/>
      <c r="JC17" s="84"/>
    </row>
    <row r="18" s="81" customFormat="1" ht="20" customHeight="1" spans="1:263">
      <c r="A18" s="227"/>
      <c r="B18" s="228"/>
      <c r="C18" s="229"/>
      <c r="D18" s="229"/>
      <c r="E18" s="230"/>
      <c r="F18" s="229"/>
      <c r="G18" s="229"/>
      <c r="H18" s="231"/>
      <c r="I18" s="258"/>
      <c r="J18" s="252"/>
      <c r="K18" s="255"/>
      <c r="L18" s="255"/>
      <c r="M18" s="255"/>
      <c r="N18" s="255"/>
      <c r="O18" s="255"/>
      <c r="P18" s="255"/>
      <c r="Q18" s="255"/>
      <c r="R18" s="255"/>
      <c r="S18" s="255"/>
      <c r="T18" s="255"/>
      <c r="U18" s="255"/>
      <c r="V18" s="27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  <c r="IW18" s="84"/>
      <c r="IX18" s="84"/>
      <c r="IY18" s="84"/>
      <c r="IZ18" s="84"/>
      <c r="JA18" s="84"/>
      <c r="JB18" s="84"/>
      <c r="JC18" s="84"/>
    </row>
    <row r="19" s="81" customFormat="1" ht="20" customHeight="1" spans="1:263">
      <c r="A19" s="232"/>
      <c r="B19" s="233"/>
      <c r="C19" s="234"/>
      <c r="D19" s="234"/>
      <c r="E19" s="235"/>
      <c r="F19" s="236"/>
      <c r="G19" s="236"/>
      <c r="H19" s="237"/>
      <c r="I19" s="258"/>
      <c r="J19" s="252"/>
      <c r="K19" s="255"/>
      <c r="L19" s="255"/>
      <c r="M19" s="255"/>
      <c r="N19" s="255"/>
      <c r="O19" s="255"/>
      <c r="P19" s="255"/>
      <c r="Q19" s="255"/>
      <c r="R19" s="255"/>
      <c r="S19" s="255"/>
      <c r="T19" s="255"/>
      <c r="U19" s="255"/>
      <c r="V19" s="27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  <c r="IW19" s="84"/>
      <c r="IX19" s="84"/>
      <c r="IY19" s="84"/>
      <c r="IZ19" s="84"/>
      <c r="JA19" s="84"/>
      <c r="JB19" s="84"/>
      <c r="JC19" s="84"/>
    </row>
    <row r="20" s="81" customFormat="1" ht="20" customHeight="1" spans="1:263">
      <c r="A20" s="238"/>
      <c r="B20" s="239"/>
      <c r="C20" s="240"/>
      <c r="D20" s="240"/>
      <c r="E20" s="241"/>
      <c r="F20" s="240"/>
      <c r="G20" s="240"/>
      <c r="H20" s="240"/>
      <c r="I20" s="240"/>
      <c r="J20" s="259"/>
      <c r="K20" s="260"/>
      <c r="L20" s="260"/>
      <c r="M20" s="260"/>
      <c r="N20" s="261"/>
      <c r="O20" s="260"/>
      <c r="P20" s="260"/>
      <c r="Q20" s="260"/>
      <c r="R20" s="260"/>
      <c r="S20" s="260"/>
      <c r="T20" s="260"/>
      <c r="U20" s="261"/>
      <c r="V20" s="275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  <c r="IU20" s="84"/>
      <c r="IV20" s="84"/>
      <c r="IW20" s="84"/>
      <c r="IX20" s="84"/>
      <c r="IY20" s="84"/>
      <c r="IZ20" s="84"/>
      <c r="JA20" s="84"/>
      <c r="JB20" s="84"/>
      <c r="JC20" s="84"/>
    </row>
    <row r="21" s="81" customFormat="1" ht="17.25" spans="1:263">
      <c r="A21" s="242"/>
      <c r="B21" s="242"/>
      <c r="C21" s="243"/>
      <c r="D21" s="243"/>
      <c r="E21" s="244"/>
      <c r="F21" s="243"/>
      <c r="G21" s="243"/>
      <c r="H21" s="243"/>
      <c r="I21" s="262"/>
      <c r="V21" s="108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  <c r="IF21" s="84"/>
      <c r="IG21" s="84"/>
      <c r="IH21" s="84"/>
      <c r="II21" s="84"/>
      <c r="IJ21" s="84"/>
      <c r="IK21" s="84"/>
      <c r="IL21" s="84"/>
      <c r="IM21" s="84"/>
      <c r="IN21" s="84"/>
      <c r="IO21" s="84"/>
      <c r="IP21" s="84"/>
      <c r="IQ21" s="84"/>
      <c r="IR21" s="84"/>
      <c r="IS21" s="84"/>
      <c r="IT21" s="84"/>
      <c r="IU21" s="84"/>
      <c r="IV21" s="84"/>
      <c r="IW21" s="84"/>
      <c r="IX21" s="84"/>
      <c r="IY21" s="84"/>
      <c r="IZ21" s="84"/>
      <c r="JA21" s="84"/>
      <c r="JB21" s="84"/>
      <c r="JC21" s="84"/>
    </row>
    <row r="22" s="81" customFormat="1" spans="1:263">
      <c r="A22" s="245" t="s">
        <v>201</v>
      </c>
      <c r="B22" s="245"/>
      <c r="C22" s="246"/>
      <c r="D22" s="246"/>
      <c r="V22" s="108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  <c r="ED22" s="84"/>
      <c r="EE22" s="84"/>
      <c r="EF22" s="84"/>
      <c r="EG22" s="84"/>
      <c r="EH22" s="84"/>
      <c r="EI22" s="84"/>
      <c r="EJ22" s="84"/>
      <c r="EK22" s="84"/>
      <c r="EL22" s="84"/>
      <c r="EM22" s="84"/>
      <c r="EN22" s="84"/>
      <c r="EO22" s="84"/>
      <c r="EP22" s="84"/>
      <c r="EQ22" s="84"/>
      <c r="ER22" s="84"/>
      <c r="ES22" s="84"/>
      <c r="ET22" s="84"/>
      <c r="EU22" s="84"/>
      <c r="EV22" s="84"/>
      <c r="EW22" s="84"/>
      <c r="EX22" s="84"/>
      <c r="EY22" s="84"/>
      <c r="EZ22" s="84"/>
      <c r="FA22" s="84"/>
      <c r="FB22" s="84"/>
      <c r="FC22" s="84"/>
      <c r="FD22" s="84"/>
      <c r="FE22" s="84"/>
      <c r="FF22" s="84"/>
      <c r="FG22" s="84"/>
      <c r="FH22" s="84"/>
      <c r="FI22" s="84"/>
      <c r="FJ22" s="84"/>
      <c r="FK22" s="84"/>
      <c r="FL22" s="84"/>
      <c r="FM22" s="84"/>
      <c r="FN22" s="84"/>
      <c r="FO22" s="84"/>
      <c r="FP22" s="84"/>
      <c r="FQ22" s="84"/>
      <c r="FR22" s="84"/>
      <c r="FS22" s="84"/>
      <c r="FT22" s="84"/>
      <c r="FU22" s="84"/>
      <c r="FV22" s="84"/>
      <c r="FW22" s="84"/>
      <c r="FX22" s="84"/>
      <c r="FY22" s="84"/>
      <c r="FZ22" s="84"/>
      <c r="GA22" s="84"/>
      <c r="GB22" s="84"/>
      <c r="GC22" s="84"/>
      <c r="GD22" s="84"/>
      <c r="GE22" s="84"/>
      <c r="GF22" s="84"/>
      <c r="GG22" s="84"/>
      <c r="GH22" s="84"/>
      <c r="GI22" s="84"/>
      <c r="GJ22" s="84"/>
      <c r="GK22" s="84"/>
      <c r="GL22" s="84"/>
      <c r="GM22" s="84"/>
      <c r="GN22" s="84"/>
      <c r="GO22" s="84"/>
      <c r="GP22" s="84"/>
      <c r="GQ22" s="84"/>
      <c r="GR22" s="84"/>
      <c r="GS22" s="84"/>
      <c r="GT22" s="84"/>
      <c r="GU22" s="84"/>
      <c r="GV22" s="84"/>
      <c r="GW22" s="84"/>
      <c r="GX22" s="84"/>
      <c r="GY22" s="84"/>
      <c r="GZ22" s="84"/>
      <c r="HA22" s="84"/>
      <c r="HB22" s="84"/>
      <c r="HC22" s="84"/>
      <c r="HD22" s="84"/>
      <c r="HE22" s="84"/>
      <c r="HF22" s="84"/>
      <c r="HG22" s="84"/>
      <c r="HH22" s="84"/>
      <c r="HI22" s="84"/>
      <c r="HJ22" s="84"/>
      <c r="HK22" s="84"/>
      <c r="HL22" s="84"/>
      <c r="HM22" s="84"/>
      <c r="HN22" s="84"/>
      <c r="HO22" s="84"/>
      <c r="HP22" s="84"/>
      <c r="HQ22" s="84"/>
      <c r="HR22" s="84"/>
      <c r="HS22" s="84"/>
      <c r="HT22" s="84"/>
      <c r="HU22" s="84"/>
      <c r="HV22" s="84"/>
      <c r="HW22" s="84"/>
      <c r="HX22" s="84"/>
      <c r="HY22" s="84"/>
      <c r="HZ22" s="84"/>
      <c r="IA22" s="84"/>
      <c r="IB22" s="84"/>
      <c r="IC22" s="84"/>
      <c r="ID22" s="84"/>
      <c r="IE22" s="84"/>
      <c r="IF22" s="84"/>
      <c r="IG22" s="84"/>
      <c r="IH22" s="84"/>
      <c r="II22" s="84"/>
      <c r="IJ22" s="84"/>
      <c r="IK22" s="84"/>
      <c r="IL22" s="84"/>
      <c r="IM22" s="84"/>
      <c r="IN22" s="84"/>
      <c r="IO22" s="84"/>
      <c r="IP22" s="84"/>
      <c r="IQ22" s="84"/>
      <c r="IR22" s="84"/>
      <c r="IS22" s="84"/>
      <c r="IT22" s="84"/>
      <c r="IU22" s="84"/>
      <c r="IV22" s="84"/>
      <c r="IW22" s="84"/>
      <c r="IX22" s="84"/>
      <c r="IY22" s="84"/>
      <c r="IZ22" s="84"/>
      <c r="JA22" s="84"/>
      <c r="JB22" s="84"/>
      <c r="JC22" s="84"/>
    </row>
    <row r="23" s="81" customFormat="1" spans="3:263">
      <c r="C23" s="82"/>
      <c r="D23" s="82"/>
      <c r="K23" s="117" t="s">
        <v>173</v>
      </c>
      <c r="L23" s="263">
        <v>45038</v>
      </c>
      <c r="M23" s="264"/>
      <c r="N23" s="117" t="s">
        <v>174</v>
      </c>
      <c r="O23" s="117" t="s">
        <v>202</v>
      </c>
      <c r="P23" s="117"/>
      <c r="Q23" s="117"/>
      <c r="R23" s="117"/>
      <c r="S23" s="117"/>
      <c r="T23" s="117" t="s">
        <v>175</v>
      </c>
      <c r="U23" s="81" t="s">
        <v>141</v>
      </c>
      <c r="V23" s="108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4"/>
      <c r="CT23" s="84"/>
      <c r="CU23" s="84"/>
      <c r="CV23" s="84"/>
      <c r="CW23" s="84"/>
      <c r="CX23" s="84"/>
      <c r="CY23" s="84"/>
      <c r="CZ23" s="84"/>
      <c r="DA23" s="84"/>
      <c r="DB23" s="84"/>
      <c r="DC23" s="84"/>
      <c r="DD23" s="84"/>
      <c r="DE23" s="84"/>
      <c r="DF23" s="84"/>
      <c r="DG23" s="84"/>
      <c r="DH23" s="84"/>
      <c r="DI23" s="84"/>
      <c r="DJ23" s="84"/>
      <c r="DK23" s="84"/>
      <c r="DL23" s="84"/>
      <c r="DM23" s="84"/>
      <c r="DN23" s="84"/>
      <c r="DO23" s="84"/>
      <c r="DP23" s="84"/>
      <c r="DQ23" s="84"/>
      <c r="DR23" s="84"/>
      <c r="DS23" s="84"/>
      <c r="DT23" s="84"/>
      <c r="DU23" s="84"/>
      <c r="DV23" s="84"/>
      <c r="DW23" s="84"/>
      <c r="DX23" s="84"/>
      <c r="DY23" s="84"/>
      <c r="DZ23" s="84"/>
      <c r="EA23" s="84"/>
      <c r="EB23" s="84"/>
      <c r="EC23" s="84"/>
      <c r="ED23" s="84"/>
      <c r="EE23" s="84"/>
      <c r="EF23" s="84"/>
      <c r="EG23" s="84"/>
      <c r="EH23" s="84"/>
      <c r="EI23" s="84"/>
      <c r="EJ23" s="84"/>
      <c r="EK23" s="84"/>
      <c r="EL23" s="84"/>
      <c r="EM23" s="84"/>
      <c r="EN23" s="84"/>
      <c r="EO23" s="84"/>
      <c r="EP23" s="84"/>
      <c r="EQ23" s="84"/>
      <c r="ER23" s="84"/>
      <c r="ES23" s="84"/>
      <c r="ET23" s="84"/>
      <c r="EU23" s="84"/>
      <c r="EV23" s="84"/>
      <c r="EW23" s="84"/>
      <c r="EX23" s="84"/>
      <c r="EY23" s="84"/>
      <c r="EZ23" s="84"/>
      <c r="FA23" s="84"/>
      <c r="FB23" s="84"/>
      <c r="FC23" s="84"/>
      <c r="FD23" s="84"/>
      <c r="FE23" s="84"/>
      <c r="FF23" s="84"/>
      <c r="FG23" s="84"/>
      <c r="FH23" s="84"/>
      <c r="FI23" s="84"/>
      <c r="FJ23" s="84"/>
      <c r="FK23" s="84"/>
      <c r="FL23" s="84"/>
      <c r="FM23" s="84"/>
      <c r="FN23" s="84"/>
      <c r="FO23" s="84"/>
      <c r="FP23" s="84"/>
      <c r="FQ23" s="84"/>
      <c r="FR23" s="84"/>
      <c r="FS23" s="84"/>
      <c r="FT23" s="84"/>
      <c r="FU23" s="84"/>
      <c r="FV23" s="84"/>
      <c r="FW23" s="84"/>
      <c r="FX23" s="84"/>
      <c r="FY23" s="84"/>
      <c r="FZ23" s="84"/>
      <c r="GA23" s="84"/>
      <c r="GB23" s="84"/>
      <c r="GC23" s="84"/>
      <c r="GD23" s="84"/>
      <c r="GE23" s="84"/>
      <c r="GF23" s="84"/>
      <c r="GG23" s="84"/>
      <c r="GH23" s="84"/>
      <c r="GI23" s="84"/>
      <c r="GJ23" s="84"/>
      <c r="GK23" s="84"/>
      <c r="GL23" s="84"/>
      <c r="GM23" s="84"/>
      <c r="GN23" s="84"/>
      <c r="GO23" s="84"/>
      <c r="GP23" s="84"/>
      <c r="GQ23" s="84"/>
      <c r="GR23" s="84"/>
      <c r="GS23" s="84"/>
      <c r="GT23" s="84"/>
      <c r="GU23" s="84"/>
      <c r="GV23" s="84"/>
      <c r="GW23" s="84"/>
      <c r="GX23" s="84"/>
      <c r="GY23" s="84"/>
      <c r="GZ23" s="84"/>
      <c r="HA23" s="84"/>
      <c r="HB23" s="84"/>
      <c r="HC23" s="84"/>
      <c r="HD23" s="84"/>
      <c r="HE23" s="84"/>
      <c r="HF23" s="84"/>
      <c r="HG23" s="84"/>
      <c r="HH23" s="84"/>
      <c r="HI23" s="84"/>
      <c r="HJ23" s="84"/>
      <c r="HK23" s="84"/>
      <c r="HL23" s="84"/>
      <c r="HM23" s="84"/>
      <c r="HN23" s="84"/>
      <c r="HO23" s="84"/>
      <c r="HP23" s="84"/>
      <c r="HQ23" s="84"/>
      <c r="HR23" s="84"/>
      <c r="HS23" s="84"/>
      <c r="HT23" s="84"/>
      <c r="HU23" s="84"/>
      <c r="HV23" s="84"/>
      <c r="HW23" s="84"/>
      <c r="HX23" s="84"/>
      <c r="HY23" s="84"/>
      <c r="HZ23" s="84"/>
      <c r="IA23" s="84"/>
      <c r="IB23" s="84"/>
      <c r="IC23" s="84"/>
      <c r="ID23" s="84"/>
      <c r="IE23" s="84"/>
      <c r="IF23" s="84"/>
      <c r="IG23" s="84"/>
      <c r="IH23" s="84"/>
      <c r="II23" s="84"/>
      <c r="IJ23" s="84"/>
      <c r="IK23" s="84"/>
      <c r="IL23" s="84"/>
      <c r="IM23" s="84"/>
      <c r="IN23" s="84"/>
      <c r="IO23" s="84"/>
      <c r="IP23" s="84"/>
      <c r="IQ23" s="84"/>
      <c r="IR23" s="84"/>
      <c r="IS23" s="84"/>
      <c r="IT23" s="84"/>
      <c r="IU23" s="84"/>
      <c r="IV23" s="84"/>
      <c r="IW23" s="84"/>
      <c r="IX23" s="84"/>
      <c r="IY23" s="84"/>
      <c r="IZ23" s="84"/>
      <c r="JA23" s="84"/>
      <c r="JB23" s="84"/>
      <c r="JC23" s="84"/>
    </row>
    <row r="24" s="81" customFormat="1" spans="3:266">
      <c r="C24" s="82"/>
      <c r="D24" s="82"/>
      <c r="V24" s="83"/>
      <c r="JA24" s="84"/>
      <c r="JB24" s="84"/>
      <c r="JC24" s="84"/>
      <c r="JD24" s="84"/>
      <c r="JE24" s="84"/>
      <c r="JF24" s="84"/>
    </row>
  </sheetData>
  <mergeCells count="9">
    <mergeCell ref="A1:U1"/>
    <mergeCell ref="B2:D2"/>
    <mergeCell ref="F2:I2"/>
    <mergeCell ref="M2:U2"/>
    <mergeCell ref="B3:I3"/>
    <mergeCell ref="K3:U3"/>
    <mergeCell ref="A3:A6"/>
    <mergeCell ref="B5:B6"/>
    <mergeCell ref="J2:J20"/>
  </mergeCells>
  <pageMargins left="0.275" right="0.118055555555556" top="0.432638888888889" bottom="0.236111111111111" header="0.550694444444444" footer="0.236111111111111"/>
  <pageSetup paperSize="9" scale="78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workbookViewId="0">
      <selection activeCell="N14" sqref="N14"/>
    </sheetView>
  </sheetViews>
  <sheetFormatPr defaultColWidth="10.125" defaultRowHeight="14.25"/>
  <cols>
    <col min="1" max="1" width="9.625" style="120" customWidth="1"/>
    <col min="2" max="2" width="9.25" style="120" customWidth="1"/>
    <col min="3" max="3" width="11.875" style="120" customWidth="1"/>
    <col min="4" max="4" width="9.5" style="120" customWidth="1"/>
    <col min="5" max="5" width="12.25" style="120" customWidth="1"/>
    <col min="6" max="6" width="10.375" style="120" customWidth="1"/>
    <col min="7" max="7" width="9.5" style="120" customWidth="1"/>
    <col min="8" max="8" width="9.125" style="120" customWidth="1"/>
    <col min="9" max="9" width="8.125" style="120" customWidth="1"/>
    <col min="10" max="10" width="10.5" style="120" customWidth="1"/>
    <col min="11" max="11" width="10.75" style="120" customWidth="1"/>
    <col min="12" max="16384" width="10.125" style="120"/>
  </cols>
  <sheetData>
    <row r="1" ht="26.25" spans="1:11">
      <c r="A1" s="121" t="s">
        <v>203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ht="18" customHeight="1" spans="1:11">
      <c r="A2" s="122" t="s">
        <v>53</v>
      </c>
      <c r="B2" s="123" t="s">
        <v>54</v>
      </c>
      <c r="C2" s="123"/>
      <c r="D2" s="124" t="s">
        <v>62</v>
      </c>
      <c r="E2" s="120" t="s">
        <v>63</v>
      </c>
      <c r="F2" s="125" t="s">
        <v>204</v>
      </c>
      <c r="G2" s="126" t="s">
        <v>69</v>
      </c>
      <c r="H2" s="126"/>
      <c r="I2" s="156" t="s">
        <v>57</v>
      </c>
      <c r="J2" s="180" t="s">
        <v>58</v>
      </c>
      <c r="K2" s="181"/>
    </row>
    <row r="3" ht="18" customHeight="1" spans="1:11">
      <c r="A3" s="127" t="s">
        <v>75</v>
      </c>
      <c r="B3" s="128">
        <v>364</v>
      </c>
      <c r="C3" s="128"/>
      <c r="D3" s="129" t="s">
        <v>205</v>
      </c>
      <c r="E3" s="130">
        <v>45955</v>
      </c>
      <c r="F3" s="130"/>
      <c r="G3" s="130"/>
      <c r="H3" s="131" t="s">
        <v>206</v>
      </c>
      <c r="I3" s="131"/>
      <c r="J3" s="131"/>
      <c r="K3" s="182"/>
    </row>
    <row r="4" ht="18" customHeight="1" spans="1:11">
      <c r="A4" s="132" t="s">
        <v>72</v>
      </c>
      <c r="B4" s="133" t="s">
        <v>207</v>
      </c>
      <c r="C4" s="134">
        <v>6</v>
      </c>
      <c r="D4" s="135" t="s">
        <v>208</v>
      </c>
      <c r="E4" s="136" t="s">
        <v>209</v>
      </c>
      <c r="F4" s="136"/>
      <c r="G4" s="136"/>
      <c r="H4" s="135" t="s">
        <v>210</v>
      </c>
      <c r="I4" s="135"/>
      <c r="J4" s="134" t="s">
        <v>66</v>
      </c>
      <c r="K4" s="183" t="s">
        <v>67</v>
      </c>
    </row>
    <row r="5" ht="18" customHeight="1" spans="1:11">
      <c r="A5" s="132" t="s">
        <v>211</v>
      </c>
      <c r="B5" s="128">
        <v>1</v>
      </c>
      <c r="C5" s="128"/>
      <c r="D5" s="129" t="s">
        <v>212</v>
      </c>
      <c r="E5" s="129"/>
      <c r="G5" s="129"/>
      <c r="H5" s="135" t="s">
        <v>213</v>
      </c>
      <c r="I5" s="135"/>
      <c r="J5" s="134" t="s">
        <v>66</v>
      </c>
      <c r="K5" s="183" t="s">
        <v>67</v>
      </c>
    </row>
    <row r="6" ht="18" customHeight="1" spans="1:11">
      <c r="A6" s="137" t="s">
        <v>214</v>
      </c>
      <c r="B6" s="138">
        <v>50</v>
      </c>
      <c r="C6" s="138"/>
      <c r="D6" s="139" t="s">
        <v>215</v>
      </c>
      <c r="E6" s="140"/>
      <c r="F6" s="141"/>
      <c r="G6" s="139"/>
      <c r="H6" s="142" t="s">
        <v>216</v>
      </c>
      <c r="I6" s="142"/>
      <c r="J6" s="141" t="s">
        <v>66</v>
      </c>
      <c r="K6" s="184" t="s">
        <v>67</v>
      </c>
    </row>
    <row r="7" ht="18" customHeight="1" spans="1:11">
      <c r="A7" s="143"/>
      <c r="B7" s="144"/>
      <c r="C7" s="144"/>
      <c r="D7" s="143"/>
      <c r="E7" s="144"/>
      <c r="F7" s="145"/>
      <c r="G7" s="143"/>
      <c r="H7" s="145"/>
      <c r="I7" s="144"/>
      <c r="J7" s="144"/>
      <c r="K7" s="144"/>
    </row>
    <row r="8" ht="18" customHeight="1" spans="1:11">
      <c r="A8" s="146" t="s">
        <v>217</v>
      </c>
      <c r="B8" s="125" t="s">
        <v>218</v>
      </c>
      <c r="C8" s="125" t="s">
        <v>219</v>
      </c>
      <c r="D8" s="125" t="s">
        <v>220</v>
      </c>
      <c r="E8" s="125" t="s">
        <v>221</v>
      </c>
      <c r="F8" s="125" t="s">
        <v>222</v>
      </c>
      <c r="G8" s="147" t="s">
        <v>223</v>
      </c>
      <c r="H8" s="148"/>
      <c r="I8" s="148"/>
      <c r="J8" s="148"/>
      <c r="K8" s="185"/>
    </row>
    <row r="9" ht="18" customHeight="1" spans="1:11">
      <c r="A9" s="132" t="s">
        <v>224</v>
      </c>
      <c r="B9" s="135"/>
      <c r="C9" s="134" t="s">
        <v>66</v>
      </c>
      <c r="D9" s="134" t="s">
        <v>67</v>
      </c>
      <c r="E9" s="129" t="s">
        <v>225</v>
      </c>
      <c r="F9" s="149" t="s">
        <v>226</v>
      </c>
      <c r="G9" s="150"/>
      <c r="H9" s="151"/>
      <c r="I9" s="151"/>
      <c r="J9" s="151"/>
      <c r="K9" s="186"/>
    </row>
    <row r="10" ht="18" customHeight="1" spans="1:14">
      <c r="A10" s="132" t="s">
        <v>227</v>
      </c>
      <c r="B10" s="135"/>
      <c r="C10" s="134" t="s">
        <v>66</v>
      </c>
      <c r="D10" s="134" t="s">
        <v>67</v>
      </c>
      <c r="E10" s="129" t="s">
        <v>228</v>
      </c>
      <c r="F10" s="149" t="s">
        <v>229</v>
      </c>
      <c r="G10" s="150" t="s">
        <v>230</v>
      </c>
      <c r="H10" s="151"/>
      <c r="I10" s="151"/>
      <c r="J10" s="151"/>
      <c r="K10" s="186"/>
      <c r="N10" s="187"/>
    </row>
    <row r="11" ht="18" customHeight="1" spans="1:11">
      <c r="A11" s="152" t="s">
        <v>184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88"/>
    </row>
    <row r="12" ht="18" customHeight="1" spans="1:11">
      <c r="A12" s="127" t="s">
        <v>89</v>
      </c>
      <c r="B12" s="134" t="s">
        <v>85</v>
      </c>
      <c r="C12" s="134" t="s">
        <v>86</v>
      </c>
      <c r="D12" s="149"/>
      <c r="E12" s="129" t="s">
        <v>87</v>
      </c>
      <c r="F12" s="134" t="s">
        <v>85</v>
      </c>
      <c r="G12" s="134" t="s">
        <v>86</v>
      </c>
      <c r="H12" s="134"/>
      <c r="I12" s="129" t="s">
        <v>231</v>
      </c>
      <c r="J12" s="134" t="s">
        <v>85</v>
      </c>
      <c r="K12" s="183" t="s">
        <v>86</v>
      </c>
    </row>
    <row r="13" ht="18" customHeight="1" spans="1:11">
      <c r="A13" s="127" t="s">
        <v>92</v>
      </c>
      <c r="B13" s="134" t="s">
        <v>85</v>
      </c>
      <c r="C13" s="134" t="s">
        <v>86</v>
      </c>
      <c r="D13" s="149"/>
      <c r="E13" s="129" t="s">
        <v>97</v>
      </c>
      <c r="F13" s="134" t="s">
        <v>85</v>
      </c>
      <c r="G13" s="134" t="s">
        <v>86</v>
      </c>
      <c r="H13" s="134"/>
      <c r="I13" s="129" t="s">
        <v>232</v>
      </c>
      <c r="J13" s="134" t="s">
        <v>85</v>
      </c>
      <c r="K13" s="183" t="s">
        <v>86</v>
      </c>
    </row>
    <row r="14" ht="18" customHeight="1" spans="1:11">
      <c r="A14" s="137" t="s">
        <v>233</v>
      </c>
      <c r="B14" s="141" t="s">
        <v>85</v>
      </c>
      <c r="C14" s="141" t="s">
        <v>86</v>
      </c>
      <c r="D14" s="154"/>
      <c r="E14" s="139" t="s">
        <v>234</v>
      </c>
      <c r="F14" s="141" t="s">
        <v>85</v>
      </c>
      <c r="G14" s="141" t="s">
        <v>86</v>
      </c>
      <c r="H14" s="141"/>
      <c r="I14" s="139" t="s">
        <v>235</v>
      </c>
      <c r="J14" s="141" t="s">
        <v>85</v>
      </c>
      <c r="K14" s="184" t="s">
        <v>86</v>
      </c>
    </row>
    <row r="15" ht="18" customHeight="1" spans="1:11">
      <c r="A15" s="143"/>
      <c r="B15" s="155"/>
      <c r="C15" s="155"/>
      <c r="D15" s="144"/>
      <c r="E15" s="143"/>
      <c r="F15" s="155"/>
      <c r="G15" s="155"/>
      <c r="H15" s="155"/>
      <c r="I15" s="143"/>
      <c r="J15" s="155"/>
      <c r="K15" s="155"/>
    </row>
    <row r="16" s="118" customFormat="1" ht="18" customHeight="1" spans="1:11">
      <c r="A16" s="122" t="s">
        <v>236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89"/>
    </row>
    <row r="17" ht="18" customHeight="1" spans="1:11">
      <c r="A17" s="132" t="s">
        <v>237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90"/>
    </row>
    <row r="18" ht="18" customHeight="1" spans="1:11">
      <c r="A18" s="132"/>
      <c r="B18" s="135"/>
      <c r="C18" s="135"/>
      <c r="D18" s="135"/>
      <c r="E18" s="135"/>
      <c r="F18" s="135"/>
      <c r="G18" s="135"/>
      <c r="H18" s="135"/>
      <c r="I18" s="135"/>
      <c r="J18" s="135"/>
      <c r="K18" s="190"/>
    </row>
    <row r="19" ht="22" customHeight="1" spans="1:11">
      <c r="A19" s="157"/>
      <c r="B19" s="134"/>
      <c r="C19" s="134"/>
      <c r="D19" s="134"/>
      <c r="E19" s="134"/>
      <c r="F19" s="134"/>
      <c r="G19" s="134"/>
      <c r="H19" s="134"/>
      <c r="I19" s="134"/>
      <c r="J19" s="134"/>
      <c r="K19" s="183"/>
    </row>
    <row r="20" ht="22" customHeight="1" spans="1:11">
      <c r="A20" s="158"/>
      <c r="B20" s="159"/>
      <c r="C20" s="159"/>
      <c r="D20" s="159"/>
      <c r="E20" s="159"/>
      <c r="F20" s="159"/>
      <c r="G20" s="159"/>
      <c r="H20" s="159"/>
      <c r="I20" s="159"/>
      <c r="J20" s="159"/>
      <c r="K20" s="191"/>
    </row>
    <row r="21" ht="22" customHeight="1" spans="1:11">
      <c r="A21" s="158"/>
      <c r="B21" s="159"/>
      <c r="C21" s="159"/>
      <c r="D21" s="159"/>
      <c r="E21" s="159"/>
      <c r="F21" s="159"/>
      <c r="G21" s="159"/>
      <c r="H21" s="159"/>
      <c r="I21" s="159"/>
      <c r="J21" s="159"/>
      <c r="K21" s="191"/>
    </row>
    <row r="22" ht="22" customHeight="1" spans="1:11">
      <c r="A22" s="158"/>
      <c r="B22" s="159"/>
      <c r="C22" s="159"/>
      <c r="D22" s="159"/>
      <c r="E22" s="159"/>
      <c r="F22" s="159"/>
      <c r="G22" s="159"/>
      <c r="H22" s="159"/>
      <c r="I22" s="159"/>
      <c r="J22" s="159"/>
      <c r="K22" s="191"/>
    </row>
    <row r="23" ht="22" customHeight="1" spans="1:11">
      <c r="A23" s="160"/>
      <c r="B23" s="161"/>
      <c r="C23" s="161"/>
      <c r="D23" s="161"/>
      <c r="E23" s="161"/>
      <c r="F23" s="161"/>
      <c r="G23" s="161"/>
      <c r="H23" s="161"/>
      <c r="I23" s="161"/>
      <c r="J23" s="161"/>
      <c r="K23" s="192"/>
    </row>
    <row r="24" ht="18" customHeight="1" spans="1:11">
      <c r="A24" s="132" t="s">
        <v>123</v>
      </c>
      <c r="B24" s="135"/>
      <c r="C24" s="134" t="s">
        <v>66</v>
      </c>
      <c r="D24" s="134" t="s">
        <v>67</v>
      </c>
      <c r="E24" s="131"/>
      <c r="F24" s="131"/>
      <c r="G24" s="131"/>
      <c r="H24" s="131"/>
      <c r="I24" s="131"/>
      <c r="J24" s="131"/>
      <c r="K24" s="182"/>
    </row>
    <row r="25" ht="18" customHeight="1" spans="1:11">
      <c r="A25" s="162" t="s">
        <v>238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93"/>
    </row>
    <row r="26" ht="15" spans="1:11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164"/>
    </row>
    <row r="27" ht="20" customHeight="1" spans="1:11">
      <c r="A27" s="165" t="s">
        <v>239</v>
      </c>
      <c r="B27" s="148"/>
      <c r="C27" s="148"/>
      <c r="D27" s="148"/>
      <c r="E27" s="148"/>
      <c r="F27" s="148"/>
      <c r="G27" s="148"/>
      <c r="H27" s="148"/>
      <c r="I27" s="148"/>
      <c r="J27" s="194"/>
      <c r="K27" s="195" t="s">
        <v>191</v>
      </c>
    </row>
    <row r="28" ht="23" customHeight="1" spans="1:11">
      <c r="A28" s="166" t="s">
        <v>240</v>
      </c>
      <c r="B28" s="167"/>
      <c r="C28" s="167"/>
      <c r="D28" s="167"/>
      <c r="E28" s="167"/>
      <c r="F28" s="167"/>
      <c r="G28" s="167"/>
      <c r="H28" s="167"/>
      <c r="I28" s="167"/>
      <c r="J28" s="196"/>
      <c r="K28" s="197">
        <v>1</v>
      </c>
    </row>
    <row r="29" ht="23" customHeight="1" spans="1:11">
      <c r="A29" s="166" t="s">
        <v>241</v>
      </c>
      <c r="B29" s="167"/>
      <c r="C29" s="167"/>
      <c r="D29" s="167"/>
      <c r="E29" s="167"/>
      <c r="F29" s="167"/>
      <c r="G29" s="167"/>
      <c r="H29" s="167"/>
      <c r="I29" s="167"/>
      <c r="J29" s="196"/>
      <c r="K29" s="198">
        <v>1</v>
      </c>
    </row>
    <row r="30" ht="23" customHeight="1" spans="1:11">
      <c r="A30" s="166" t="s">
        <v>242</v>
      </c>
      <c r="B30" s="167"/>
      <c r="C30" s="167"/>
      <c r="D30" s="167"/>
      <c r="E30" s="167"/>
      <c r="F30" s="167"/>
      <c r="G30" s="167"/>
      <c r="H30" s="167"/>
      <c r="I30" s="167"/>
      <c r="J30" s="196"/>
      <c r="K30" s="198">
        <v>1</v>
      </c>
    </row>
    <row r="31" ht="23" customHeight="1" spans="1:11">
      <c r="A31" s="166"/>
      <c r="B31" s="167"/>
      <c r="C31" s="167"/>
      <c r="D31" s="167"/>
      <c r="E31" s="167"/>
      <c r="F31" s="167"/>
      <c r="G31" s="167"/>
      <c r="H31" s="167"/>
      <c r="I31" s="167"/>
      <c r="J31" s="196"/>
      <c r="K31" s="198"/>
    </row>
    <row r="32" ht="23" customHeight="1" spans="1:11">
      <c r="A32" s="166"/>
      <c r="B32" s="167"/>
      <c r="C32" s="167"/>
      <c r="D32" s="167"/>
      <c r="E32" s="167"/>
      <c r="F32" s="167"/>
      <c r="G32" s="167"/>
      <c r="H32" s="167"/>
      <c r="I32" s="167"/>
      <c r="J32" s="196"/>
      <c r="K32" s="198"/>
    </row>
    <row r="33" ht="23" customHeight="1" spans="1:11">
      <c r="A33" s="166"/>
      <c r="B33" s="167"/>
      <c r="C33" s="167"/>
      <c r="D33" s="167"/>
      <c r="E33" s="167"/>
      <c r="F33" s="167"/>
      <c r="G33" s="167"/>
      <c r="H33" s="167"/>
      <c r="I33" s="167"/>
      <c r="J33" s="196"/>
      <c r="K33" s="198"/>
    </row>
    <row r="34" ht="23" customHeight="1" spans="1:11">
      <c r="A34" s="166"/>
      <c r="B34" s="167"/>
      <c r="C34" s="167"/>
      <c r="D34" s="167"/>
      <c r="E34" s="167"/>
      <c r="F34" s="167"/>
      <c r="G34" s="167"/>
      <c r="H34" s="167"/>
      <c r="I34" s="167"/>
      <c r="J34" s="196"/>
      <c r="K34" s="186"/>
    </row>
    <row r="35" ht="23" customHeight="1" spans="1:11">
      <c r="A35" s="166"/>
      <c r="B35" s="167"/>
      <c r="C35" s="167"/>
      <c r="D35" s="167"/>
      <c r="E35" s="167"/>
      <c r="F35" s="167"/>
      <c r="G35" s="167"/>
      <c r="H35" s="167"/>
      <c r="I35" s="167"/>
      <c r="J35" s="196"/>
      <c r="K35" s="199"/>
    </row>
    <row r="36" ht="23" customHeight="1" spans="1:11">
      <c r="A36" s="168" t="s">
        <v>197</v>
      </c>
      <c r="B36" s="169"/>
      <c r="C36" s="169"/>
      <c r="D36" s="169"/>
      <c r="E36" s="169"/>
      <c r="F36" s="169"/>
      <c r="G36" s="169"/>
      <c r="H36" s="169"/>
      <c r="I36" s="169"/>
      <c r="J36" s="200"/>
      <c r="K36" s="201">
        <f>SUM(K28:K35)</f>
        <v>3</v>
      </c>
    </row>
    <row r="37" ht="18.75" customHeight="1" spans="1:11">
      <c r="A37" s="170" t="s">
        <v>243</v>
      </c>
      <c r="B37" s="171"/>
      <c r="C37" s="171"/>
      <c r="D37" s="171"/>
      <c r="E37" s="171"/>
      <c r="F37" s="171"/>
      <c r="G37" s="171"/>
      <c r="H37" s="171"/>
      <c r="I37" s="171"/>
      <c r="J37" s="171"/>
      <c r="K37" s="202"/>
    </row>
    <row r="38" s="119" customFormat="1" ht="18.75" customHeight="1" spans="1:11">
      <c r="A38" s="172" t="s">
        <v>244</v>
      </c>
      <c r="B38" s="173"/>
      <c r="C38" s="173"/>
      <c r="D38" s="174" t="s">
        <v>245</v>
      </c>
      <c r="E38" s="174"/>
      <c r="F38" s="175" t="s">
        <v>246</v>
      </c>
      <c r="G38" s="176"/>
      <c r="H38" s="173" t="s">
        <v>247</v>
      </c>
      <c r="I38" s="173"/>
      <c r="J38" s="173" t="s">
        <v>248</v>
      </c>
      <c r="K38" s="203"/>
    </row>
    <row r="39" ht="18.75" customHeight="1" spans="1:13">
      <c r="A39" s="132" t="s">
        <v>124</v>
      </c>
      <c r="B39" s="135" t="s">
        <v>249</v>
      </c>
      <c r="C39" s="135"/>
      <c r="D39" s="135"/>
      <c r="E39" s="135"/>
      <c r="F39" s="135"/>
      <c r="G39" s="135"/>
      <c r="H39" s="135"/>
      <c r="I39" s="135"/>
      <c r="J39" s="135"/>
      <c r="K39" s="190"/>
      <c r="M39" s="119"/>
    </row>
    <row r="40" ht="24" customHeight="1" spans="1:11">
      <c r="A40" s="132"/>
      <c r="B40" s="135"/>
      <c r="C40" s="135"/>
      <c r="D40" s="135"/>
      <c r="E40" s="135"/>
      <c r="F40" s="135"/>
      <c r="G40" s="135"/>
      <c r="H40" s="135"/>
      <c r="I40" s="135"/>
      <c r="J40" s="135"/>
      <c r="K40" s="190"/>
    </row>
    <row r="41" ht="24" customHeight="1" spans="1:11">
      <c r="A41" s="132"/>
      <c r="B41" s="135"/>
      <c r="C41" s="135"/>
      <c r="D41" s="135"/>
      <c r="E41" s="135"/>
      <c r="F41" s="135"/>
      <c r="G41" s="135"/>
      <c r="H41" s="135"/>
      <c r="I41" s="135"/>
      <c r="J41" s="135"/>
      <c r="K41" s="190"/>
    </row>
    <row r="42" ht="32.1" customHeight="1" spans="1:11">
      <c r="A42" s="137" t="s">
        <v>135</v>
      </c>
      <c r="B42" s="140" t="s">
        <v>250</v>
      </c>
      <c r="C42" s="140"/>
      <c r="D42" s="139" t="s">
        <v>251</v>
      </c>
      <c r="E42" s="154" t="s">
        <v>138</v>
      </c>
      <c r="F42" s="177" t="s">
        <v>252</v>
      </c>
      <c r="G42" s="178">
        <v>45950</v>
      </c>
      <c r="H42" s="179" t="s">
        <v>140</v>
      </c>
      <c r="I42" s="179"/>
      <c r="J42" s="140" t="s">
        <v>141</v>
      </c>
      <c r="K42" s="204"/>
    </row>
    <row r="43" ht="16.5" customHeight="1"/>
    <row r="44" ht="16.5" customHeight="1"/>
    <row r="45" ht="16.5" customHeight="1"/>
  </sheetData>
  <mergeCells count="52">
    <mergeCell ref="A1:K1"/>
    <mergeCell ref="B2:C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238125</xdr:colOff>
                    <xdr:row>11</xdr:row>
                    <xdr:rowOff>38100</xdr:rowOff>
                  </from>
                  <to>
                    <xdr:col>5</xdr:col>
                    <xdr:colOff>638175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304800</xdr:colOff>
                    <xdr:row>13</xdr:row>
                    <xdr:rowOff>28575</xdr:rowOff>
                  </from>
                  <to>
                    <xdr:col>5</xdr:col>
                    <xdr:colOff>733425</xdr:colOff>
                    <xdr:row>14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228600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276225</xdr:colOff>
                    <xdr:row>12</xdr:row>
                    <xdr:rowOff>28575</xdr:rowOff>
                  </from>
                  <to>
                    <xdr:col>6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7"/>
  <sheetViews>
    <sheetView tabSelected="1" zoomScale="80" zoomScaleNormal="80" workbookViewId="0">
      <selection activeCell="P8" sqref="P8"/>
    </sheetView>
  </sheetViews>
  <sheetFormatPr defaultColWidth="9" defaultRowHeight="14.25"/>
  <cols>
    <col min="1" max="1" width="13.625" style="81" customWidth="1"/>
    <col min="2" max="2" width="10.375" style="81" customWidth="1"/>
    <col min="3" max="4" width="10.375" style="82" customWidth="1"/>
    <col min="5" max="8" width="10.375" style="81" customWidth="1"/>
    <col min="9" max="9" width="2.75" style="81" customWidth="1"/>
    <col min="10" max="14" width="13.625" style="81" customWidth="1"/>
    <col min="15" max="15" width="13.625" style="83" customWidth="1"/>
    <col min="16" max="253" width="9" style="81"/>
    <col min="254" max="16384" width="9" style="84"/>
  </cols>
  <sheetData>
    <row r="1" s="81" customFormat="1" ht="29" customHeight="1" spans="1:256">
      <c r="A1" s="85" t="s">
        <v>142</v>
      </c>
      <c r="B1" s="85"/>
      <c r="C1" s="86"/>
      <c r="D1" s="86"/>
      <c r="E1" s="87"/>
      <c r="F1" s="87"/>
      <c r="G1" s="87"/>
      <c r="H1" s="87"/>
      <c r="I1" s="87"/>
      <c r="J1" s="87"/>
      <c r="K1" s="87"/>
      <c r="L1" s="87"/>
      <c r="M1" s="87"/>
      <c r="N1" s="87"/>
      <c r="O1" s="108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  <c r="IQ1" s="84"/>
      <c r="IR1" s="84"/>
      <c r="IS1" s="84"/>
      <c r="IT1" s="84"/>
      <c r="IU1" s="84"/>
      <c r="IV1" s="84"/>
    </row>
    <row r="2" s="81" customFormat="1" ht="20" customHeight="1" spans="1:256">
      <c r="A2" s="88" t="s">
        <v>62</v>
      </c>
      <c r="B2" s="89" t="s">
        <v>63</v>
      </c>
      <c r="C2" s="89"/>
      <c r="D2" s="89"/>
      <c r="E2" s="90" t="s">
        <v>68</v>
      </c>
      <c r="F2" s="91" t="s">
        <v>69</v>
      </c>
      <c r="G2" s="91"/>
      <c r="H2" s="91"/>
      <c r="I2" s="109"/>
      <c r="J2" s="88" t="s">
        <v>57</v>
      </c>
      <c r="K2" s="89"/>
      <c r="L2" s="89"/>
      <c r="M2" s="89"/>
      <c r="N2" s="89"/>
      <c r="O2" s="110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  <c r="IR2" s="84"/>
      <c r="IS2" s="84"/>
      <c r="IT2" s="84"/>
      <c r="IU2" s="84"/>
      <c r="IV2" s="84"/>
    </row>
    <row r="3" s="81" customFormat="1" ht="25" customHeight="1" spans="1:256">
      <c r="A3" s="92" t="s">
        <v>143</v>
      </c>
      <c r="B3" s="93" t="s">
        <v>144</v>
      </c>
      <c r="C3" s="94"/>
      <c r="D3" s="93"/>
      <c r="E3" s="93"/>
      <c r="F3" s="93"/>
      <c r="G3" s="93"/>
      <c r="H3" s="93"/>
      <c r="I3" s="109"/>
      <c r="J3" s="111" t="s">
        <v>145</v>
      </c>
      <c r="K3" s="111"/>
      <c r="L3" s="111"/>
      <c r="M3" s="111"/>
      <c r="N3" s="111"/>
      <c r="O3" s="110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  <c r="IR3" s="84"/>
      <c r="IS3" s="84"/>
      <c r="IT3" s="84"/>
      <c r="IU3" s="84"/>
      <c r="IV3" s="84"/>
    </row>
    <row r="4" s="81" customFormat="1" ht="25" customHeight="1" spans="1:256">
      <c r="A4" s="92"/>
      <c r="B4" s="95" t="s">
        <v>110</v>
      </c>
      <c r="C4" s="95" t="s">
        <v>111</v>
      </c>
      <c r="D4" s="96" t="s">
        <v>112</v>
      </c>
      <c r="E4" s="95" t="s">
        <v>113</v>
      </c>
      <c r="F4" s="95" t="s">
        <v>114</v>
      </c>
      <c r="G4" s="95" t="s">
        <v>115</v>
      </c>
      <c r="H4" s="95" t="s">
        <v>116</v>
      </c>
      <c r="I4" s="109"/>
      <c r="J4" s="95" t="s">
        <v>110</v>
      </c>
      <c r="K4" s="96" t="s">
        <v>112</v>
      </c>
      <c r="L4" s="95" t="s">
        <v>113</v>
      </c>
      <c r="M4" s="95" t="s">
        <v>114</v>
      </c>
      <c r="N4" s="95" t="s">
        <v>115</v>
      </c>
      <c r="O4" s="95" t="s">
        <v>116</v>
      </c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</row>
    <row r="5" s="81" customFormat="1" ht="25" customHeight="1" spans="1:256">
      <c r="A5" s="92"/>
      <c r="B5" s="97" t="s">
        <v>149</v>
      </c>
      <c r="C5" s="97" t="s">
        <v>150</v>
      </c>
      <c r="D5" s="97" t="s">
        <v>151</v>
      </c>
      <c r="E5" s="97" t="s">
        <v>152</v>
      </c>
      <c r="F5" s="97" t="s">
        <v>153</v>
      </c>
      <c r="G5" s="98" t="s">
        <v>154</v>
      </c>
      <c r="H5" s="98" t="s">
        <v>155</v>
      </c>
      <c r="I5" s="109"/>
      <c r="J5" s="112" t="s">
        <v>118</v>
      </c>
      <c r="K5" s="112" t="s">
        <v>118</v>
      </c>
      <c r="L5" s="112" t="s">
        <v>118</v>
      </c>
      <c r="M5" s="112" t="s">
        <v>118</v>
      </c>
      <c r="N5" s="112" t="s">
        <v>118</v>
      </c>
      <c r="O5" s="112" t="s">
        <v>118</v>
      </c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</row>
    <row r="6" s="81" customFormat="1" ht="25" customHeight="1" spans="1:256">
      <c r="A6" s="99" t="s">
        <v>156</v>
      </c>
      <c r="B6" s="100">
        <f>C6-1</f>
        <v>66</v>
      </c>
      <c r="C6" s="100">
        <f>D6-2</f>
        <v>67</v>
      </c>
      <c r="D6" s="100">
        <v>69</v>
      </c>
      <c r="E6" s="100">
        <f>D6+2</f>
        <v>71</v>
      </c>
      <c r="F6" s="100">
        <f>E6+2</f>
        <v>73</v>
      </c>
      <c r="G6" s="101">
        <f>F6+1</f>
        <v>74</v>
      </c>
      <c r="H6" s="100">
        <f>G6+1</f>
        <v>75</v>
      </c>
      <c r="I6" s="109"/>
      <c r="J6" s="113" t="s">
        <v>253</v>
      </c>
      <c r="K6" s="113" t="s">
        <v>254</v>
      </c>
      <c r="L6" s="113" t="s">
        <v>255</v>
      </c>
      <c r="M6" s="113" t="s">
        <v>256</v>
      </c>
      <c r="N6" s="113"/>
      <c r="O6" s="113" t="s">
        <v>257</v>
      </c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  <c r="IU6" s="84"/>
      <c r="IV6" s="84"/>
    </row>
    <row r="7" s="81" customFormat="1" ht="25" customHeight="1" spans="1:256">
      <c r="A7" s="99" t="s">
        <v>158</v>
      </c>
      <c r="B7" s="100">
        <f>C7-4</f>
        <v>100</v>
      </c>
      <c r="C7" s="100">
        <f>D7-4</f>
        <v>104</v>
      </c>
      <c r="D7" s="100">
        <v>108</v>
      </c>
      <c r="E7" s="100">
        <f>D7+4</f>
        <v>112</v>
      </c>
      <c r="F7" s="100">
        <f>E7+4</f>
        <v>116</v>
      </c>
      <c r="G7" s="101">
        <f>F7+6</f>
        <v>122</v>
      </c>
      <c r="H7" s="100">
        <f>G7+6</f>
        <v>128</v>
      </c>
      <c r="I7" s="109"/>
      <c r="J7" s="113" t="s">
        <v>258</v>
      </c>
      <c r="K7" s="113" t="s">
        <v>259</v>
      </c>
      <c r="L7" s="113" t="s">
        <v>260</v>
      </c>
      <c r="M7" s="113" t="s">
        <v>261</v>
      </c>
      <c r="N7" s="113"/>
      <c r="O7" s="113" t="s">
        <v>259</v>
      </c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</row>
    <row r="8" s="81" customFormat="1" ht="25" customHeight="1" spans="1:256">
      <c r="A8" s="99" t="s">
        <v>161</v>
      </c>
      <c r="B8" s="100">
        <f>C8-4</f>
        <v>98</v>
      </c>
      <c r="C8" s="100">
        <f>D8-4</f>
        <v>102</v>
      </c>
      <c r="D8" s="100">
        <v>106</v>
      </c>
      <c r="E8" s="100">
        <f>D8+4</f>
        <v>110</v>
      </c>
      <c r="F8" s="100">
        <f>E8+5</f>
        <v>115</v>
      </c>
      <c r="G8" s="101">
        <f>F8+6</f>
        <v>121</v>
      </c>
      <c r="H8" s="100">
        <f>G8+7</f>
        <v>128</v>
      </c>
      <c r="I8" s="109"/>
      <c r="J8" s="113" t="s">
        <v>258</v>
      </c>
      <c r="K8" s="113" t="s">
        <v>262</v>
      </c>
      <c r="L8" s="113" t="s">
        <v>263</v>
      </c>
      <c r="M8" s="113" t="s">
        <v>264</v>
      </c>
      <c r="N8" s="113"/>
      <c r="O8" s="113" t="s">
        <v>259</v>
      </c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</row>
    <row r="9" s="81" customFormat="1" ht="25" customHeight="1" spans="1:256">
      <c r="A9" s="99" t="s">
        <v>163</v>
      </c>
      <c r="B9" s="100">
        <f>C9-1.2</f>
        <v>44.6</v>
      </c>
      <c r="C9" s="100">
        <f>D9-1.2</f>
        <v>45.8</v>
      </c>
      <c r="D9" s="100">
        <v>47</v>
      </c>
      <c r="E9" s="100">
        <f>D9+1.2</f>
        <v>48.2</v>
      </c>
      <c r="F9" s="100">
        <f>E9+1.2</f>
        <v>49.4</v>
      </c>
      <c r="G9" s="101">
        <f>F9+1.4</f>
        <v>50.8</v>
      </c>
      <c r="H9" s="100">
        <f>G9+1.4</f>
        <v>52.2</v>
      </c>
      <c r="I9" s="109"/>
      <c r="J9" s="113" t="s">
        <v>265</v>
      </c>
      <c r="K9" s="113" t="s">
        <v>266</v>
      </c>
      <c r="L9" s="113" t="s">
        <v>267</v>
      </c>
      <c r="M9" s="113" t="s">
        <v>258</v>
      </c>
      <c r="N9" s="113"/>
      <c r="O9" s="113" t="s">
        <v>268</v>
      </c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</row>
    <row r="10" s="81" customFormat="1" ht="25" customHeight="1" spans="1:256">
      <c r="A10" s="99" t="s">
        <v>165</v>
      </c>
      <c r="B10" s="100">
        <f>C10-0.5</f>
        <v>19</v>
      </c>
      <c r="C10" s="100">
        <f>D10-0.5</f>
        <v>19.5</v>
      </c>
      <c r="D10" s="100">
        <v>20</v>
      </c>
      <c r="E10" s="100">
        <f t="shared" ref="E10:H10" si="0">D10+0.5</f>
        <v>20.5</v>
      </c>
      <c r="F10" s="100">
        <f t="shared" si="0"/>
        <v>21</v>
      </c>
      <c r="G10" s="101">
        <f t="shared" si="0"/>
        <v>21.5</v>
      </c>
      <c r="H10" s="100">
        <f t="shared" si="0"/>
        <v>22</v>
      </c>
      <c r="I10" s="109"/>
      <c r="J10" s="113" t="s">
        <v>269</v>
      </c>
      <c r="K10" s="113" t="s">
        <v>270</v>
      </c>
      <c r="L10" s="114" t="s">
        <v>271</v>
      </c>
      <c r="M10" s="113" t="s">
        <v>272</v>
      </c>
      <c r="N10" s="113"/>
      <c r="O10" s="113" t="s">
        <v>273</v>
      </c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</row>
    <row r="11" s="81" customFormat="1" ht="25" customHeight="1" spans="1:256">
      <c r="A11" s="99" t="s">
        <v>168</v>
      </c>
      <c r="B11" s="102">
        <f>C11-0.7</f>
        <v>18.1</v>
      </c>
      <c r="C11" s="102">
        <f>D11-0.7</f>
        <v>18.8</v>
      </c>
      <c r="D11" s="100">
        <v>19.5</v>
      </c>
      <c r="E11" s="102">
        <f>D11+0.7</f>
        <v>20.2</v>
      </c>
      <c r="F11" s="102">
        <f>E11+0.7</f>
        <v>20.9</v>
      </c>
      <c r="G11" s="103">
        <f>F11+0.95</f>
        <v>21.85</v>
      </c>
      <c r="H11" s="102">
        <f>G11+0.95</f>
        <v>22.8</v>
      </c>
      <c r="I11" s="109"/>
      <c r="J11" s="114" t="s">
        <v>274</v>
      </c>
      <c r="K11" s="113" t="s">
        <v>275</v>
      </c>
      <c r="L11" s="113" t="s">
        <v>276</v>
      </c>
      <c r="M11" s="113" t="s">
        <v>277</v>
      </c>
      <c r="N11" s="113"/>
      <c r="O11" s="113" t="s">
        <v>277</v>
      </c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</row>
    <row r="12" s="81" customFormat="1" ht="25" customHeight="1" spans="1:256">
      <c r="A12" s="99" t="s">
        <v>170</v>
      </c>
      <c r="B12" s="100">
        <f>C12-0.7</f>
        <v>15.6</v>
      </c>
      <c r="C12" s="100">
        <f>D12-0.7</f>
        <v>16.3</v>
      </c>
      <c r="D12" s="100">
        <v>17</v>
      </c>
      <c r="E12" s="100">
        <f>D12+0.7</f>
        <v>17.7</v>
      </c>
      <c r="F12" s="100">
        <f>E12+0.7</f>
        <v>18.4</v>
      </c>
      <c r="G12" s="101">
        <f>F12+0.95</f>
        <v>19.35</v>
      </c>
      <c r="H12" s="100">
        <f>G12+0.95</f>
        <v>20.3</v>
      </c>
      <c r="I12" s="109"/>
      <c r="J12" s="113" t="s">
        <v>278</v>
      </c>
      <c r="K12" s="113" t="s">
        <v>274</v>
      </c>
      <c r="L12" s="113" t="s">
        <v>274</v>
      </c>
      <c r="M12" s="113" t="s">
        <v>279</v>
      </c>
      <c r="N12" s="113"/>
      <c r="O12" s="113" t="s">
        <v>280</v>
      </c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</row>
    <row r="13" s="81" customFormat="1" ht="25" customHeight="1" spans="1:256">
      <c r="A13" s="99" t="s">
        <v>171</v>
      </c>
      <c r="B13" s="100">
        <f>C13-1</f>
        <v>43</v>
      </c>
      <c r="C13" s="100">
        <f>D13-1</f>
        <v>44</v>
      </c>
      <c r="D13" s="100">
        <v>45</v>
      </c>
      <c r="E13" s="100">
        <f>D13+1</f>
        <v>46</v>
      </c>
      <c r="F13" s="100">
        <f>E13+1</f>
        <v>47</v>
      </c>
      <c r="G13" s="101">
        <f>F13+1.5</f>
        <v>48.5</v>
      </c>
      <c r="H13" s="100">
        <f>G13+1.5</f>
        <v>50</v>
      </c>
      <c r="I13" s="109"/>
      <c r="J13" s="113" t="s">
        <v>281</v>
      </c>
      <c r="K13" s="115" t="s">
        <v>282</v>
      </c>
      <c r="L13" s="115" t="s">
        <v>283</v>
      </c>
      <c r="M13" s="115" t="s">
        <v>284</v>
      </c>
      <c r="N13" s="113"/>
      <c r="O13" s="113" t="s">
        <v>285</v>
      </c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</row>
    <row r="14" s="81" customFormat="1" ht="25" customHeight="1" spans="1:256">
      <c r="A14" s="104" t="s">
        <v>172</v>
      </c>
      <c r="B14" s="105">
        <f>C14</f>
        <v>11.5</v>
      </c>
      <c r="C14" s="105">
        <f>D14-1.5</f>
        <v>11.5</v>
      </c>
      <c r="D14" s="100">
        <v>13</v>
      </c>
      <c r="E14" s="105">
        <f t="shared" ref="E14:H14" si="1">D14</f>
        <v>13</v>
      </c>
      <c r="F14" s="105">
        <f>E14+2</f>
        <v>15</v>
      </c>
      <c r="G14" s="105">
        <f t="shared" si="1"/>
        <v>15</v>
      </c>
      <c r="H14" s="106">
        <f t="shared" si="1"/>
        <v>15</v>
      </c>
      <c r="I14" s="109"/>
      <c r="J14" s="113" t="s">
        <v>258</v>
      </c>
      <c r="K14" s="113" t="s">
        <v>258</v>
      </c>
      <c r="L14" s="113" t="s">
        <v>258</v>
      </c>
      <c r="M14" s="113" t="s">
        <v>258</v>
      </c>
      <c r="N14" s="113"/>
      <c r="O14" s="113" t="s">
        <v>258</v>
      </c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</row>
    <row r="15" s="81" customFormat="1" ht="25" customHeight="1" spans="1:256">
      <c r="A15" s="107"/>
      <c r="B15" s="107"/>
      <c r="C15" s="107"/>
      <c r="D15" s="98"/>
      <c r="E15" s="107"/>
      <c r="F15" s="107"/>
      <c r="G15" s="107"/>
      <c r="H15" s="107"/>
      <c r="I15" s="116"/>
      <c r="J15" s="113"/>
      <c r="K15" s="113"/>
      <c r="L15" s="113"/>
      <c r="M15" s="113"/>
      <c r="N15" s="113"/>
      <c r="O15" s="113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</row>
    <row r="17" spans="10:14">
      <c r="J17" s="117" t="s">
        <v>173</v>
      </c>
      <c r="K17" s="117" t="s">
        <v>174</v>
      </c>
      <c r="L17" s="117" t="s">
        <v>138</v>
      </c>
      <c r="M17" s="117" t="s">
        <v>175</v>
      </c>
      <c r="N17" s="81" t="s">
        <v>141</v>
      </c>
    </row>
  </sheetData>
  <mergeCells count="8">
    <mergeCell ref="A1:N1"/>
    <mergeCell ref="B2:D2"/>
    <mergeCell ref="F2:H2"/>
    <mergeCell ref="K2:N2"/>
    <mergeCell ref="B3:H3"/>
    <mergeCell ref="J3:N3"/>
    <mergeCell ref="A3:A5"/>
    <mergeCell ref="I2:I14"/>
  </mergeCells>
  <pageMargins left="0.550694444444444" right="0.118055555555556" top="0.314583333333333" bottom="0.156944444444444" header="0.354166666666667" footer="0.118055555555556"/>
  <pageSetup paperSize="9" scale="8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B4" sqref="B4:N4"/>
    </sheetView>
  </sheetViews>
  <sheetFormatPr defaultColWidth="9" defaultRowHeight="13.5"/>
  <cols>
    <col min="1" max="1" width="7" style="1" customWidth="1"/>
    <col min="2" max="2" width="15.125" style="1" customWidth="1"/>
    <col min="3" max="3" width="14.25" style="1" customWidth="1"/>
    <col min="4" max="4" width="12.875" style="1" customWidth="1"/>
    <col min="5" max="5" width="26" style="1" customWidth="1"/>
    <col min="6" max="6" width="11.375" style="1" customWidth="1"/>
    <col min="7" max="7" width="8" style="1" customWidth="1"/>
    <col min="8" max="8" width="11.625" style="1" customWidth="1"/>
    <col min="9" max="15" width="7.5" style="1" customWidth="1"/>
    <col min="16" max="16384" width="9" style="1"/>
  </cols>
  <sheetData>
    <row r="1" s="1" customFormat="1" ht="28.5" customHeight="1" spans="1:15">
      <c r="A1" s="4" t="s">
        <v>286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18" customHeight="1" spans="1:15">
      <c r="A2" s="5" t="s">
        <v>287</v>
      </c>
      <c r="B2" s="6" t="s">
        <v>288</v>
      </c>
      <c r="C2" s="6" t="s">
        <v>289</v>
      </c>
      <c r="D2" s="6" t="s">
        <v>290</v>
      </c>
      <c r="E2" s="6" t="s">
        <v>291</v>
      </c>
      <c r="F2" s="6" t="s">
        <v>292</v>
      </c>
      <c r="G2" s="6" t="s">
        <v>293</v>
      </c>
      <c r="H2" s="6" t="s">
        <v>294</v>
      </c>
      <c r="I2" s="5" t="s">
        <v>295</v>
      </c>
      <c r="J2" s="5" t="s">
        <v>296</v>
      </c>
      <c r="K2" s="5" t="s">
        <v>297</v>
      </c>
      <c r="L2" s="5" t="s">
        <v>298</v>
      </c>
      <c r="M2" s="5" t="s">
        <v>299</v>
      </c>
      <c r="N2" s="6" t="s">
        <v>300</v>
      </c>
      <c r="O2" s="6" t="s">
        <v>301</v>
      </c>
    </row>
    <row r="3" s="2" customFormat="1" ht="18" customHeight="1" spans="1:15">
      <c r="A3" s="5"/>
      <c r="B3" s="8"/>
      <c r="C3" s="8"/>
      <c r="D3" s="8"/>
      <c r="E3" s="8"/>
      <c r="F3" s="8"/>
      <c r="G3" s="8"/>
      <c r="H3" s="8"/>
      <c r="I3" s="5" t="s">
        <v>191</v>
      </c>
      <c r="J3" s="5" t="s">
        <v>191</v>
      </c>
      <c r="K3" s="5" t="s">
        <v>191</v>
      </c>
      <c r="L3" s="5" t="s">
        <v>191</v>
      </c>
      <c r="M3" s="5" t="s">
        <v>191</v>
      </c>
      <c r="N3" s="8"/>
      <c r="O3" s="8"/>
    </row>
    <row r="4" s="3" customFormat="1" ht="31" customHeight="1" spans="1:15">
      <c r="A4" s="32">
        <v>1</v>
      </c>
      <c r="B4" s="25" t="s">
        <v>302</v>
      </c>
      <c r="C4" s="25" t="s">
        <v>118</v>
      </c>
      <c r="D4" s="25" t="s">
        <v>303</v>
      </c>
      <c r="E4" s="26" t="s">
        <v>304</v>
      </c>
      <c r="F4" s="25" t="s">
        <v>305</v>
      </c>
      <c r="G4" s="32" t="s">
        <v>66</v>
      </c>
      <c r="H4" s="32" t="s">
        <v>66</v>
      </c>
      <c r="I4" s="32">
        <v>2</v>
      </c>
      <c r="J4" s="32">
        <v>1</v>
      </c>
      <c r="K4" s="32">
        <v>1</v>
      </c>
      <c r="L4" s="32">
        <v>1</v>
      </c>
      <c r="M4" s="32">
        <v>1</v>
      </c>
      <c r="N4" s="32">
        <f>SUM(I4:M4)</f>
        <v>6</v>
      </c>
      <c r="O4" s="32"/>
    </row>
    <row r="5" s="3" customFormat="1" ht="31" customHeight="1" spans="1:15">
      <c r="A5" s="32"/>
      <c r="B5" s="58"/>
      <c r="C5" s="58"/>
      <c r="D5" s="69"/>
      <c r="E5" s="58"/>
      <c r="F5" s="58"/>
      <c r="G5" s="32"/>
      <c r="H5" s="32"/>
      <c r="I5" s="32"/>
      <c r="J5" s="32"/>
      <c r="K5" s="32"/>
      <c r="L5" s="32"/>
      <c r="M5" s="32"/>
      <c r="N5" s="32"/>
      <c r="O5" s="32"/>
    </row>
    <row r="6" s="1" customFormat="1" ht="31" customHeight="1" spans="1:15">
      <c r="A6" s="32"/>
      <c r="B6" s="60"/>
      <c r="C6" s="58"/>
      <c r="D6" s="69"/>
      <c r="E6" s="58"/>
      <c r="F6" s="58"/>
      <c r="G6" s="32"/>
      <c r="H6" s="32"/>
      <c r="I6" s="32"/>
      <c r="J6" s="32"/>
      <c r="K6" s="32"/>
      <c r="L6" s="32"/>
      <c r="M6" s="32"/>
      <c r="N6" s="32"/>
      <c r="O6" s="15"/>
    </row>
    <row r="7" s="1" customFormat="1" ht="31" customHeight="1" spans="1:15">
      <c r="A7" s="32"/>
      <c r="B7" s="60"/>
      <c r="C7" s="58"/>
      <c r="D7" s="69"/>
      <c r="E7" s="58"/>
      <c r="F7" s="58"/>
      <c r="G7" s="32"/>
      <c r="H7" s="32"/>
      <c r="I7" s="32"/>
      <c r="J7" s="32"/>
      <c r="K7" s="32"/>
      <c r="L7" s="32"/>
      <c r="M7" s="32"/>
      <c r="N7" s="32"/>
      <c r="O7" s="15"/>
    </row>
    <row r="8" s="1" customFormat="1" ht="31" customHeight="1" spans="1:15">
      <c r="A8" s="32"/>
      <c r="B8" s="60"/>
      <c r="C8" s="58"/>
      <c r="D8" s="69"/>
      <c r="E8" s="58"/>
      <c r="F8" s="58"/>
      <c r="G8" s="32"/>
      <c r="H8" s="32"/>
      <c r="I8" s="32"/>
      <c r="J8" s="32"/>
      <c r="K8" s="32"/>
      <c r="L8" s="32"/>
      <c r="M8" s="32"/>
      <c r="N8" s="32"/>
      <c r="O8" s="15"/>
    </row>
    <row r="9" s="1" customFormat="1" ht="25" customHeight="1" spans="1:15">
      <c r="A9" s="32"/>
      <c r="B9" s="32"/>
      <c r="C9" s="15"/>
      <c r="D9" s="15"/>
      <c r="E9" s="32"/>
      <c r="F9" s="32"/>
      <c r="G9" s="10"/>
      <c r="H9" s="10"/>
      <c r="I9" s="32"/>
      <c r="J9" s="32"/>
      <c r="K9" s="32"/>
      <c r="L9" s="32"/>
      <c r="M9" s="32"/>
      <c r="N9" s="32"/>
      <c r="O9" s="15"/>
    </row>
    <row r="10" s="1" customFormat="1" ht="25" customHeight="1" spans="1:15">
      <c r="A10" s="32"/>
      <c r="B10" s="32"/>
      <c r="C10" s="30"/>
      <c r="D10" s="32"/>
      <c r="E10" s="32"/>
      <c r="F10" s="32"/>
      <c r="G10" s="10"/>
      <c r="H10" s="10"/>
      <c r="I10" s="32"/>
      <c r="J10" s="32"/>
      <c r="K10" s="32"/>
      <c r="L10" s="32"/>
      <c r="M10" s="32"/>
      <c r="N10" s="32"/>
      <c r="O10" s="15"/>
    </row>
    <row r="11" s="1" customFormat="1" ht="25" customHeight="1" spans="1:15">
      <c r="A11" s="15"/>
      <c r="B11" s="32"/>
      <c r="C11" s="80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="3" customFormat="1" ht="29.25" customHeight="1" spans="1:15">
      <c r="A12" s="16" t="s">
        <v>306</v>
      </c>
      <c r="B12" s="17"/>
      <c r="C12" s="17"/>
      <c r="D12" s="18"/>
      <c r="E12" s="19"/>
      <c r="F12" s="67"/>
      <c r="G12" s="67"/>
      <c r="H12" s="67"/>
      <c r="I12" s="31"/>
      <c r="J12" s="16" t="s">
        <v>307</v>
      </c>
      <c r="K12" s="17"/>
      <c r="L12" s="17"/>
      <c r="M12" s="18"/>
      <c r="N12" s="17"/>
      <c r="O12" s="24"/>
    </row>
    <row r="13" s="1" customFormat="1" ht="72.95" customHeight="1" spans="1:15">
      <c r="A13" s="20" t="s">
        <v>308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2025-10-21T03:28:37Z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71071227248C486E8C0A1AE72362B7B0_13</vt:lpwstr>
  </property>
  <property fmtid="{D5CDD505-2E9C-101B-9397-08002B2CF9AE}" pid="4" name="KSOReadingLayout">
    <vt:bool>true</vt:bool>
  </property>
</Properties>
</file>