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9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<sst xmlns="http://schemas.openxmlformats.org/spreadsheetml/2006/main" count="1208" uniqueCount="505">
  <si>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</si>
  <si>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</si>
  <si>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</si>
  <si>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</si>
  <si>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</si>
  <si>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</si>
  <si>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</si>
  <si>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</si>
  <si>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</si>
  <si>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</si>
  <si>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</si>
  <si>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</si>
  <si>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</si>
  <si>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</si>
  <si>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</si>
  <si>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</si>
  <si>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</si>
  <si>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</si>
  <si>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</si>
  <si>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</si>
  <si>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</si>
  <si>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</si>
  <si>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</si>
  <si>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</si>
  <si>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</si>
  <si>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</si>
  <si>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</si>
  <si>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</si>
  <si>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</si>
  <si>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</si>
  <si>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</si>
  <si>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</si>
  <si>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</si>
  <si>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</si>
  <si>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</si>
  <si>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</si>
  <si>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</si>
  <si>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</si>
  <si>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</si>
  <si>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</si>
  <si>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</si>
  <si>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</si>
  <si>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</si>
  <si>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</si>
  <si>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</si>
  <si>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</si>
  <si>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</si>
  <si>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</si>
  <si>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</si>
  <si>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</si>
  <si>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</si>
  <si>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</si>
  <si>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</si>
  <si>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</si>
  <si>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</si>
  <si>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</si>
  <si>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</si>
  <si>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</si>
  <si>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</si>
  <si>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</si>
  <si>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</si>
  <si>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</si>
  <si>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TAJJCN81986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</si>
  <si>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</si>
  <si>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</si>
  <si>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</si>
  <si>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</si>
  <si>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</si>
  <si>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</si>
  <si>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</si>
  <si>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</si>
  <si>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</si>
  <si>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</si>
  <si>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</si>
  <si>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</si>
  <si>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580件</t>
  </si>
  <si>
    <t>包装预计完成日</t>
  </si>
  <si>
    <t>印花、刺绣确认样</t>
  </si>
  <si>
    <t>采购凭证编号：</t>
  </si>
  <si>
    <t>CGDD25072900001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</si>
  <si>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</si>
  <si>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</si>
  <si>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</si>
  <si>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</si>
  <si>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</si>
  <si>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</si>
  <si>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</si>
  <si>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</si>
  <si>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</si>
  <si>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</si>
  <si>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</si>
  <si>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</si>
  <si>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</si>
  <si>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</si>
  <si>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</si>
  <si>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</si>
  <si>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</si>
  <si>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</si>
  <si>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</si>
  <si>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</si>
  <si>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</si>
  <si>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</si>
  <si>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</si>
  <si>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</si>
  <si>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</si>
  <si>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</si>
  <si>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</si>
  <si>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</si>
  <si>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</si>
  <si>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</si>
  <si>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S165/88B</t>
  </si>
  <si>
    <t>M170/92B</t>
  </si>
  <si>
    <t>L175/96B</t>
  </si>
  <si>
    <t>XL180/100B</t>
  </si>
  <si>
    <t>XXL185/104B</t>
  </si>
  <si>
    <t>XXXL190/108B</t>
  </si>
  <si>
    <t>4XL195/112B</t>
  </si>
  <si>
    <t>5XL200/116B</t>
  </si>
  <si>
    <t>未裁齐原因</t>
  </si>
  <si>
    <t>白色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</si>
  <si>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</si>
  <si>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</si>
  <si>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 XXL/10件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</si>
  <si>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</si>
  <si>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</si>
  <si>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</si>
  <si>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</si>
  <si>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</si>
  <si>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1.前领骨起 及左右长短</t>
  </si>
  <si>
    <t>2.领咀欠弯顺起脚</t>
  </si>
  <si>
    <t>3.筒底歪斜</t>
  </si>
  <si>
    <t>4.侧骨拼接吊骨，衫脚欠平齐.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</si>
  <si>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</si>
  <si>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</si>
  <si>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</si>
  <si>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</si>
  <si>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</si>
  <si>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</si>
  <si>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</si>
  <si>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</si>
  <si>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</si>
  <si>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</si>
  <si>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</si>
  <si>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</si>
  <si>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</si>
  <si>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</si>
  <si>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</si>
  <si>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</si>
  <si>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</si>
  <si>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</si>
  <si>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</si>
  <si>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</si>
  <si>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</si>
  <si>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</si>
  <si>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</si>
  <si>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</si>
  <si>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</si>
  <si>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</si>
  <si>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</si>
  <si>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</si>
  <si>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4XL</t>
  </si>
  <si>
    <t>5XL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</si>
  <si>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</si>
  <si>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</si>
  <si>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</si>
  <si>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</si>
  <si>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</si>
  <si>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</si>
  <si>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</si>
  <si>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</si>
  <si>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</si>
  <si>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180/116B</t>
  </si>
  <si>
    <t>XXL/185/104B</t>
  </si>
  <si>
    <t>后中长（后领向下直量）</t>
  </si>
  <si>
    <t>69</t>
  </si>
  <si>
    <t>+1.5</t>
  </si>
  <si>
    <t>+0.5</t>
  </si>
  <si>
    <t>+1</t>
  </si>
  <si>
    <t>胸围（腋下2CM）前夹骨下4CM</t>
  </si>
  <si>
    <t>108</t>
  </si>
  <si>
    <t>+3</t>
  </si>
  <si>
    <t>+2</t>
  </si>
  <si>
    <t>摆围</t>
  </si>
  <si>
    <t>106</t>
  </si>
  <si>
    <t>肩宽</t>
  </si>
  <si>
    <t>46</t>
  </si>
  <si>
    <t>+0.6</t>
  </si>
  <si>
    <t>+0.2</t>
  </si>
  <si>
    <t>肩点袖长</t>
  </si>
  <si>
    <t>22</t>
  </si>
  <si>
    <t>-0.5</t>
  </si>
  <si>
    <t>-1</t>
  </si>
  <si>
    <t>-1.5</t>
  </si>
  <si>
    <t>袖肥/2（腋下2CM）</t>
  </si>
  <si>
    <t>20.5</t>
  </si>
  <si>
    <t>-</t>
  </si>
  <si>
    <t>+0.7</t>
  </si>
  <si>
    <t>袖口围/2</t>
  </si>
  <si>
    <t>18</t>
  </si>
  <si>
    <t>+0.8</t>
  </si>
  <si>
    <t>下领围扣好钮沿度骨</t>
  </si>
  <si>
    <t>47</t>
  </si>
  <si>
    <t>-0.6</t>
  </si>
  <si>
    <t>备注：</t>
  </si>
  <si>
    <t>初期请洗测2-3件，有问题的另加测量数量。</t>
  </si>
  <si>
    <t>验货时间：8-11</t>
  </si>
  <si>
    <t>跟单QC:林丙锦</t>
  </si>
  <si>
    <t>工厂负责人：冯正莲</t>
  </si>
  <si>
    <t xml:space="preserve"> </t>
  </si>
  <si>
    <t>TOREAD-QC中期检验报告书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</si>
  <si>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</si>
  <si>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</si>
  <si>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</si>
  <si>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</si>
  <si>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</si>
  <si>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</si>
  <si>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</si>
  <si>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</si>
  <si>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</si>
  <si>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</si>
  <si>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</si>
  <si>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</si>
  <si>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</si>
  <si>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</si>
  <si>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</si>
  <si>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</si>
  <si>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</si>
  <si>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</si>
  <si>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</si>
  <si>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</si>
  <si>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</si>
  <si>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</si>
  <si>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</si>
  <si>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</si>
  <si>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</si>
  <si>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</si>
  <si>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</si>
  <si>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</si>
  <si>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</si>
  <si>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</si>
  <si>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</si>
  <si>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</si>
  <si>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</si>
  <si>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</si>
  <si>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</si>
  <si>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</si>
  <si>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</si>
  <si>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</si>
  <si>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</si>
  <si>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</si>
  <si>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</si>
  <si>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</si>
  <si>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</si>
  <si>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</si>
  <si>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</si>
  <si>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</si>
  <si>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</si>
  <si>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</si>
  <si>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</si>
  <si>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</si>
  <si>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</si>
  <si>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</si>
  <si>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</si>
  <si>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</si>
  <si>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</si>
  <si>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</si>
  <si>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</si>
  <si>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</si>
  <si>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</si>
  <si>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</si>
  <si>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</si>
  <si>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</si>
  <si>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</si>
  <si>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</si>
  <si>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</si>
  <si>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</si>
  <si>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</si>
  <si>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</si>
  <si>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</si>
  <si>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</si>
  <si>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</si>
  <si>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</si>
  <si>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</si>
  <si>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</si>
  <si>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</si>
  <si>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</si>
  <si>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</si>
  <si>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</si>
  <si>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</si>
  <si>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</si>
  <si>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</si>
  <si>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</si>
  <si>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</si>
  <si>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</si>
  <si>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</si>
  <si>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</si>
  <si>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</si>
  <si>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</si>
  <si>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</si>
  <si>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</si>
  <si>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</si>
  <si>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</si>
  <si>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</si>
  <si>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</si>
  <si>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</si>
  <si>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</si>
  <si>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</si>
  <si>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</si>
  <si>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</si>
  <si>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</si>
  <si>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</si>
  <si>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</si>
  <si>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</si>
  <si>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</si>
  <si>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</si>
  <si>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</si>
  <si>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</si>
  <si>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</si>
  <si>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</si>
  <si>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</si>
  <si>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</si>
  <si>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</si>
  <si>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腰围</t>
  </si>
  <si>
    <t xml:space="preserve">     初期请洗测2-3件，有问题的另加测量数量。</t>
  </si>
  <si>
    <t>验货时间：5-14</t>
  </si>
  <si>
    <t>跟单QC:代克荣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</si>
  <si>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</si>
  <si>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</si>
  <si>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</si>
  <si>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</si>
  <si>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</si>
  <si>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</si>
  <si>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</si>
  <si>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</si>
  <si>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</si>
  <si>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</si>
  <si>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</si>
  <si>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</si>
  <si>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</si>
  <si>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</si>
  <si>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</si>
  <si>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</si>
  <si>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</si>
  <si>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</si>
  <si>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</si>
  <si>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</si>
  <si>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</si>
  <si>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</si>
  <si>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</si>
  <si>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</si>
  <si>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</si>
  <si>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</si>
  <si>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</si>
  <si>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</si>
  <si>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</si>
  <si>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</si>
  <si>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</si>
  <si>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</si>
  <si>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</si>
  <si>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</si>
  <si>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</si>
  <si>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</si>
  <si>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</si>
  <si>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</si>
  <si>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</si>
  <si>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S/10 M/10 L/10 XL/10 XXL/10 XXXL/10 4XL/10  5XL/10</t>
  </si>
  <si>
    <t>情况说明：</t>
  </si>
  <si>
    <t xml:space="preserve">【问题点描述】  </t>
  </si>
  <si>
    <t>1.筒欠顺直 筒底歪斜</t>
  </si>
  <si>
    <t>2.侧骨拼接吊脚  衫脚欠平直</t>
  </si>
  <si>
    <t>3.袖弯不顺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</si>
  <si>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</si>
  <si>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</si>
  <si>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</si>
  <si>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</si>
  <si>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</si>
  <si>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</si>
  <si>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</si>
  <si>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</si>
  <si>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</si>
  <si>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</si>
  <si>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</si>
  <si>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</si>
  <si>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</si>
  <si>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</si>
  <si>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</si>
  <si>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</si>
  <si>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</si>
  <si>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</si>
  <si>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</si>
  <si>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</si>
  <si>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</si>
  <si>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</si>
  <si>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200/116B</t>
  </si>
  <si>
    <t>+2/+1</t>
  </si>
  <si>
    <t>+1.5/+1</t>
  </si>
  <si>
    <t>+1/+1.5</t>
  </si>
  <si>
    <t>-/+1</t>
  </si>
  <si>
    <t>-/+2</t>
  </si>
  <si>
    <t>+3/+2</t>
  </si>
  <si>
    <t>+3/+3</t>
  </si>
  <si>
    <t>2/+3</t>
  </si>
  <si>
    <t>+0.4/+0.9</t>
  </si>
  <si>
    <t>-0.3/+0.2</t>
  </si>
  <si>
    <t>-/+0.5</t>
  </si>
  <si>
    <t>+0.8/+0.3</t>
  </si>
  <si>
    <t>-/+0.3</t>
  </si>
  <si>
    <t>+0.7/+0.3</t>
  </si>
  <si>
    <t>+0.3/-</t>
  </si>
  <si>
    <t>-0.5/-</t>
  </si>
  <si>
    <t>-1/-0.5</t>
  </si>
  <si>
    <t>-/-</t>
  </si>
  <si>
    <t>-0.5/-0.5</t>
  </si>
  <si>
    <t>+0.5/+0.5</t>
  </si>
  <si>
    <t>+0.4/-</t>
  </si>
  <si>
    <t>+0.2/+0.7</t>
  </si>
  <si>
    <t>+0.6/-</t>
  </si>
  <si>
    <t>+0.5/-</t>
  </si>
  <si>
    <t>-1.5/-</t>
  </si>
  <si>
    <t>-1/-1</t>
  </si>
  <si>
    <t>验货时间：8-12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</si>
  <si>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</si>
  <si>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</si>
  <si>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</si>
  <si>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</si>
  <si>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</si>
  <si>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</si>
  <si>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</si>
  <si>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</si>
  <si>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</si>
  <si>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</si>
  <si>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</si>
  <si>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</si>
  <si>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</si>
  <si>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</si>
  <si>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</si>
  <si>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</si>
  <si>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</si>
  <si>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</si>
  <si>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新诚</t>
  </si>
  <si>
    <t>合格</t>
  </si>
  <si>
    <t>YES</t>
  </si>
  <si>
    <t>2507180818H1</t>
  </si>
  <si>
    <t>制表时间：7-30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</si>
  <si>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</si>
  <si>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</si>
  <si>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</si>
  <si>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</si>
  <si>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</si>
  <si>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</si>
  <si>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</si>
  <si>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</si>
  <si>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</si>
  <si>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</si>
  <si>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TAJJCN82987</t>
  </si>
  <si>
    <t>径向：-4 纬向+1</t>
  </si>
  <si>
    <t>径向：-3 纬向+1.5</t>
  </si>
  <si>
    <t>制表时间:8-29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</si>
  <si>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</si>
  <si>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</si>
  <si>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</si>
  <si>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</si>
  <si>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</si>
  <si>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</si>
  <si>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</si>
  <si>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</si>
  <si>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</si>
  <si>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</si>
  <si>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</si>
  <si>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</si>
  <si>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</si>
  <si>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</si>
  <si>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</si>
  <si>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</si>
  <si>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制表时间：6-16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</si>
  <si>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</si>
  <si>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</si>
  <si>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</si>
  <si>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</si>
  <si>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</si>
  <si>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</si>
  <si>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</si>
  <si>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</si>
  <si>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</si>
  <si>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</si>
  <si>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</si>
  <si>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</si>
  <si>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</si>
  <si>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</si>
  <si>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</si>
  <si>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</si>
  <si>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</si>
  <si>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</si>
  <si>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</si>
  <si>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</si>
  <si>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</si>
  <si>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</si>
  <si>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</si>
  <si>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</si>
  <si>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</si>
  <si>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</si>
  <si>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厚板胶印</t>
  </si>
  <si>
    <t>制表时间：8-7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</si>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</sst>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69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2" applyNumberFormat="0" applyAlignment="0" applyProtection="0">
      <alignment vertical="center"/>
    </xf>
    <xf numFmtId="0" fontId="52" fillId="10" borderId="73" applyNumberFormat="0" applyAlignment="0" applyProtection="0">
      <alignment vertical="center"/>
    </xf>
    <xf numFmtId="0" fontId="53" fillId="10" borderId="72" applyNumberFormat="0" applyAlignment="0" applyProtection="0">
      <alignment vertical="center"/>
    </xf>
    <xf numFmtId="0" fontId="54" fillId="11" borderId="74" applyNumberFormat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left"/>
    </xf>
    <xf numFmtId="177" fontId="15" fillId="0" borderId="2" xfId="54" applyNumberFormat="1" applyFont="1" applyFill="1" applyBorder="1" applyAlignment="1">
      <alignment horizontal="center"/>
    </xf>
    <xf numFmtId="49" fontId="15" fillId="0" borderId="8" xfId="55" applyNumberFormat="1" applyFont="1" applyFill="1" applyBorder="1" applyAlignment="1">
      <alignment horizontal="center" vertic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0" fontId="11" fillId="0" borderId="2" xfId="50" applyFont="1" applyFill="1" applyBorder="1" applyAlignment="1">
      <alignment horizontal="center"/>
    </xf>
    <xf numFmtId="49" fontId="12" fillId="0" borderId="2" xfId="49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0" xfId="49" applyFont="1" applyFill="1" applyBorder="1" applyAlignment="1">
      <alignment horizontal="center" vertical="top"/>
    </xf>
    <xf numFmtId="0" fontId="20" fillId="0" borderId="11" xfId="49" applyFont="1" applyFill="1" applyBorder="1" applyAlignment="1">
      <alignment horizontal="left" vertical="center"/>
    </xf>
    <xf numFmtId="0" fontId="21" fillId="0" borderId="12" xfId="49" applyFont="1" applyBorder="1" applyAlignment="1">
      <alignment horizontal="center" vertical="center"/>
    </xf>
    <xf numFmtId="0" fontId="20" fillId="0" borderId="13" xfId="49" applyFont="1" applyFill="1" applyBorder="1" applyAlignment="1">
      <alignment horizontal="center" vertical="center"/>
    </xf>
    <xf numFmtId="0" fontId="22" fillId="0" borderId="13" xfId="49" applyFont="1" applyFill="1" applyBorder="1" applyAlignment="1">
      <alignment vertical="center"/>
    </xf>
    <xf numFmtId="0" fontId="20" fillId="0" borderId="13" xfId="49" applyFont="1" applyFill="1" applyBorder="1" applyAlignment="1">
      <alignment vertical="center"/>
    </xf>
    <xf numFmtId="0" fontId="21" fillId="0" borderId="14" xfId="49" applyFont="1" applyBorder="1" applyAlignment="1">
      <alignment horizontal="center" vertical="center"/>
    </xf>
    <xf numFmtId="0" fontId="21" fillId="0" borderId="15" xfId="49" applyFont="1" applyBorder="1" applyAlignment="1">
      <alignment horizontal="center" vertical="center"/>
    </xf>
    <xf numFmtId="0" fontId="20" fillId="0" borderId="16" xfId="49" applyFont="1" applyFill="1" applyBorder="1" applyAlignment="1">
      <alignment vertical="center"/>
    </xf>
    <xf numFmtId="0" fontId="21" fillId="0" borderId="17" xfId="49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vertical="center"/>
    </xf>
    <xf numFmtId="58" fontId="22" fillId="0" borderId="17" xfId="49" applyNumberFormat="1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/>
    </xf>
    <xf numFmtId="0" fontId="20" fillId="0" borderId="16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righ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1" fillId="0" borderId="19" xfId="49" applyFont="1" applyFill="1" applyBorder="1" applyAlignment="1">
      <alignment horizontal="right" vertical="center"/>
    </xf>
    <xf numFmtId="0" fontId="20" fillId="0" borderId="19" xfId="49" applyFont="1" applyFill="1" applyBorder="1" applyAlignment="1">
      <alignment vertical="center"/>
    </xf>
    <xf numFmtId="0" fontId="23" fillId="0" borderId="19" xfId="49" applyFont="1" applyFill="1" applyBorder="1" applyAlignment="1">
      <alignment vertical="center"/>
    </xf>
    <xf numFmtId="0" fontId="22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1" xfId="49" applyFont="1" applyFill="1" applyBorder="1" applyAlignment="1">
      <alignment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3" fillId="0" borderId="17" xfId="49" applyFont="1" applyFill="1" applyBorder="1" applyAlignment="1">
      <alignment horizontal="left" vertical="center"/>
    </xf>
    <xf numFmtId="0" fontId="23" fillId="0" borderId="17" xfId="49" applyFont="1" applyFill="1" applyBorder="1" applyAlignment="1">
      <alignment vertical="center"/>
    </xf>
    <xf numFmtId="0" fontId="22" fillId="0" borderId="22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13" xfId="49" applyFont="1" applyFill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3" fillId="0" borderId="16" xfId="49" applyFont="1" applyFill="1" applyBorder="1" applyAlignment="1">
      <alignment horizontal="left" vertical="center" wrapText="1"/>
    </xf>
    <xf numFmtId="0" fontId="23" fillId="0" borderId="17" xfId="49" applyFont="1" applyFill="1" applyBorder="1" applyAlignment="1">
      <alignment horizontal="left" vertical="center" wrapText="1"/>
    </xf>
    <xf numFmtId="0" fontId="20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11" xfId="49" applyFont="1" applyFill="1" applyBorder="1" applyAlignment="1">
      <alignment horizontal="left" vertical="center"/>
    </xf>
    <xf numFmtId="0" fontId="24" fillId="0" borderId="13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6" fillId="0" borderId="17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center" vertical="center"/>
    </xf>
    <xf numFmtId="0" fontId="22" fillId="0" borderId="19" xfId="49" applyFont="1" applyFill="1" applyBorder="1" applyAlignment="1">
      <alignment vertical="center"/>
    </xf>
    <xf numFmtId="58" fontId="22" fillId="0" borderId="19" xfId="49" applyNumberFormat="1" applyFont="1" applyFill="1" applyBorder="1" applyAlignment="1">
      <alignment vertical="center"/>
    </xf>
    <xf numFmtId="0" fontId="20" fillId="0" borderId="19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 wrapText="1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19" xfId="49" applyFill="1" applyBorder="1" applyAlignment="1">
      <alignment horizontal="left" vertical="center"/>
    </xf>
    <xf numFmtId="0" fontId="22" fillId="0" borderId="30" xfId="49" applyFont="1" applyFill="1" applyBorder="1" applyAlignment="1">
      <alignment horizontal="center" vertical="center"/>
    </xf>
    <xf numFmtId="0" fontId="18" fillId="0" borderId="32" xfId="49" applyFill="1" applyBorder="1" applyAlignment="1">
      <alignment horizontal="left" vertical="center"/>
    </xf>
    <xf numFmtId="0" fontId="27" fillId="0" borderId="2" xfId="54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3" borderId="8" xfId="55" applyNumberFormat="1" applyFont="1" applyFill="1" applyBorder="1" applyAlignment="1">
      <alignment horizontal="center" vertical="center"/>
    </xf>
    <xf numFmtId="0" fontId="27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6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9" fillId="0" borderId="2" xfId="53" applyNumberFormat="1" applyFont="1" applyBorder="1">
      <alignment vertical="center"/>
    </xf>
    <xf numFmtId="177" fontId="30" fillId="4" borderId="2" xfId="0" applyNumberFormat="1" applyFont="1" applyFill="1" applyBorder="1" applyAlignment="1">
      <alignment horizontal="center"/>
    </xf>
    <xf numFmtId="177" fontId="24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1" fillId="4" borderId="2" xfId="0" applyFont="1" applyFill="1" applyBorder="1" applyAlignment="1">
      <alignment horizontal="left"/>
    </xf>
    <xf numFmtId="177" fontId="30" fillId="4" borderId="2" xfId="52" applyNumberFormat="1" applyFont="1" applyFill="1" applyBorder="1" applyAlignment="1">
      <alignment horizontal="center"/>
    </xf>
    <xf numFmtId="177" fontId="31" fillId="4" borderId="2" xfId="0" applyNumberFormat="1" applyFont="1" applyFill="1" applyBorder="1" applyAlignment="1">
      <alignment horizontal="center"/>
    </xf>
    <xf numFmtId="0" fontId="30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6" xfId="49" applyFont="1" applyFill="1" applyBorder="1" applyAlignment="1">
      <alignment horizontal="left" vertical="center"/>
    </xf>
    <xf numFmtId="0" fontId="13" fillId="4" borderId="36" xfId="49" applyFont="1" applyFill="1" applyBorder="1" applyAlignment="1">
      <alignment horizontal="center" vertical="center"/>
    </xf>
    <xf numFmtId="0" fontId="13" fillId="4" borderId="37" xfId="49" applyFont="1" applyFill="1" applyBorder="1" applyAlignment="1">
      <alignment horizontal="center" vertical="center"/>
    </xf>
    <xf numFmtId="0" fontId="12" fillId="4" borderId="38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8" fillId="4" borderId="2" xfId="51" applyNumberFormat="1" applyFont="1" applyFill="1" applyBorder="1" applyAlignment="1">
      <alignment horizontal="center" vertical="center"/>
    </xf>
    <xf numFmtId="49" fontId="28" fillId="4" borderId="39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0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8" fillId="0" borderId="0" xfId="49" applyFont="1" applyAlignment="1">
      <alignment horizontal="left" vertical="center"/>
    </xf>
    <xf numFmtId="0" fontId="32" fillId="0" borderId="10" xfId="49" applyFont="1" applyBorder="1" applyAlignment="1">
      <alignment horizontal="center" vertical="top"/>
    </xf>
    <xf numFmtId="0" fontId="25" fillId="0" borderId="41" xfId="49" applyFont="1" applyBorder="1" applyAlignment="1">
      <alignment horizontal="left" vertical="center"/>
    </xf>
    <xf numFmtId="0" fontId="25" fillId="0" borderId="12" xfId="49" applyFont="1" applyBorder="1" applyAlignment="1">
      <alignment horizontal="center" vertical="center"/>
    </xf>
    <xf numFmtId="0" fontId="24" fillId="0" borderId="12" xfId="49" applyFont="1" applyBorder="1" applyAlignment="1">
      <alignment horizontal="left" vertical="center"/>
    </xf>
    <xf numFmtId="0" fontId="24" fillId="0" borderId="11" xfId="49" applyFont="1" applyBorder="1" applyAlignment="1">
      <alignment horizontal="center" vertical="center"/>
    </xf>
    <xf numFmtId="0" fontId="24" fillId="0" borderId="13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5" fillId="0" borderId="11" xfId="49" applyFont="1" applyBorder="1" applyAlignment="1">
      <alignment horizontal="center" vertical="center"/>
    </xf>
    <xf numFmtId="0" fontId="25" fillId="0" borderId="13" xfId="49" applyFont="1" applyBorder="1" applyAlignment="1">
      <alignment horizontal="center" vertical="center"/>
    </xf>
    <xf numFmtId="0" fontId="25" fillId="0" borderId="34" xfId="49" applyFont="1" applyBorder="1" applyAlignment="1">
      <alignment horizontal="center" vertical="center"/>
    </xf>
    <xf numFmtId="0" fontId="24" fillId="0" borderId="16" xfId="49" applyFont="1" applyBorder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4" fillId="0" borderId="17" xfId="49" applyFont="1" applyBorder="1" applyAlignment="1">
      <alignment horizontal="left" vertical="center"/>
    </xf>
    <xf numFmtId="14" fontId="21" fillId="0" borderId="17" xfId="49" applyNumberFormat="1" applyFont="1" applyBorder="1" applyAlignment="1">
      <alignment horizontal="center" vertical="center"/>
    </xf>
    <xf numFmtId="14" fontId="21" fillId="0" borderId="31" xfId="49" applyNumberFormat="1" applyFont="1" applyBorder="1" applyAlignment="1">
      <alignment horizontal="center" vertical="center"/>
    </xf>
    <xf numFmtId="0" fontId="24" fillId="0" borderId="16" xfId="49" applyFont="1" applyBorder="1" applyAlignment="1">
      <alignment vertical="center"/>
    </xf>
    <xf numFmtId="9" fontId="21" fillId="0" borderId="17" xfId="49" applyNumberFormat="1" applyFont="1" applyBorder="1" applyAlignment="1">
      <alignment horizontal="center" vertical="center"/>
    </xf>
    <xf numFmtId="0" fontId="21" fillId="0" borderId="31" xfId="49" applyFont="1" applyBorder="1" applyAlignment="1">
      <alignment horizontal="center" vertical="center"/>
    </xf>
    <xf numFmtId="0" fontId="21" fillId="0" borderId="17" xfId="49" applyFont="1" applyBorder="1" applyAlignment="1">
      <alignment vertical="center"/>
    </xf>
    <xf numFmtId="0" fontId="21" fillId="0" borderId="31" xfId="49" applyFont="1" applyBorder="1" applyAlignment="1">
      <alignment vertical="center"/>
    </xf>
    <xf numFmtId="0" fontId="24" fillId="0" borderId="16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16" xfId="49" applyFont="1" applyBorder="1" applyAlignment="1">
      <alignment horizontal="left" vertical="center"/>
    </xf>
    <xf numFmtId="0" fontId="33" fillId="0" borderId="18" xfId="49" applyFont="1" applyBorder="1" applyAlignment="1">
      <alignment vertical="center"/>
    </xf>
    <xf numFmtId="0" fontId="21" fillId="0" borderId="19" xfId="49" applyFont="1" applyBorder="1" applyAlignment="1">
      <alignment horizontal="center" vertical="center"/>
    </xf>
    <xf numFmtId="0" fontId="21" fillId="0" borderId="32" xfId="49" applyFont="1" applyBorder="1" applyAlignment="1">
      <alignment horizontal="center" vertical="center"/>
    </xf>
    <xf numFmtId="0" fontId="24" fillId="0" borderId="18" xfId="49" applyFont="1" applyBorder="1" applyAlignment="1">
      <alignment horizontal="left" vertical="center"/>
    </xf>
    <xf numFmtId="0" fontId="24" fillId="0" borderId="19" xfId="49" applyFont="1" applyBorder="1" applyAlignment="1">
      <alignment horizontal="left" vertical="center"/>
    </xf>
    <xf numFmtId="14" fontId="21" fillId="0" borderId="19" xfId="49" applyNumberFormat="1" applyFont="1" applyBorder="1" applyAlignment="1">
      <alignment horizontal="center" vertical="center"/>
    </xf>
    <xf numFmtId="14" fontId="21" fillId="0" borderId="32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1" xfId="49" applyFont="1" applyBorder="1" applyAlignment="1">
      <alignment vertical="center"/>
    </xf>
    <xf numFmtId="0" fontId="18" fillId="0" borderId="13" xfId="49" applyFont="1" applyBorder="1" applyAlignment="1">
      <alignment horizontal="left" vertical="center"/>
    </xf>
    <xf numFmtId="0" fontId="30" fillId="0" borderId="13" xfId="49" applyFont="1" applyBorder="1" applyAlignment="1">
      <alignment horizontal="left" vertical="center"/>
    </xf>
    <xf numFmtId="0" fontId="18" fillId="0" borderId="13" xfId="49" applyFont="1" applyBorder="1" applyAlignment="1">
      <alignment vertical="center"/>
    </xf>
    <xf numFmtId="0" fontId="24" fillId="0" borderId="13" xfId="49" applyFont="1" applyBorder="1" applyAlignment="1">
      <alignment vertical="center"/>
    </xf>
    <xf numFmtId="0" fontId="18" fillId="0" borderId="17" xfId="49" applyFont="1" applyBorder="1" applyAlignment="1">
      <alignment horizontal="left" vertical="center"/>
    </xf>
    <xf numFmtId="0" fontId="30" fillId="0" borderId="17" xfId="49" applyFont="1" applyBorder="1" applyAlignment="1">
      <alignment horizontal="left" vertical="center"/>
    </xf>
    <xf numFmtId="0" fontId="18" fillId="0" borderId="17" xfId="49" applyFont="1" applyBorder="1" applyAlignment="1">
      <alignment vertical="center"/>
    </xf>
    <xf numFmtId="0" fontId="24" fillId="0" borderId="17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30" fillId="0" borderId="18" xfId="49" applyFont="1" applyBorder="1" applyAlignment="1">
      <alignment horizontal="left" vertical="center"/>
    </xf>
    <xf numFmtId="0" fontId="30" fillId="0" borderId="19" xfId="49" applyFont="1" applyBorder="1" applyAlignment="1">
      <alignment horizontal="left" vertical="center"/>
    </xf>
    <xf numFmtId="0" fontId="22" fillId="0" borderId="11" xfId="49" applyFont="1" applyBorder="1" applyAlignment="1">
      <alignment horizontal="left" vertical="center"/>
    </xf>
    <xf numFmtId="0" fontId="22" fillId="0" borderId="13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16" xfId="49" applyFont="1" applyFill="1" applyBorder="1" applyAlignment="1">
      <alignment horizontal="left" vertical="center"/>
    </xf>
    <xf numFmtId="0" fontId="30" fillId="0" borderId="17" xfId="49" applyFont="1" applyFill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0" fillId="0" borderId="17" xfId="49" applyFont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30" fillId="0" borderId="26" xfId="49" applyFont="1" applyFill="1" applyBorder="1" applyAlignment="1">
      <alignment horizontal="left" vertical="center"/>
    </xf>
    <xf numFmtId="0" fontId="30" fillId="0" borderId="21" xfId="49" applyFont="1" applyFill="1" applyBorder="1" applyAlignment="1">
      <alignment horizontal="left" vertical="center"/>
    </xf>
    <xf numFmtId="0" fontId="30" fillId="0" borderId="24" xfId="49" applyFont="1" applyFill="1" applyBorder="1" applyAlignment="1">
      <alignment horizontal="left" vertical="center"/>
    </xf>
    <xf numFmtId="0" fontId="30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1" fillId="0" borderId="44" xfId="49" applyFont="1" applyBorder="1" applyAlignment="1">
      <alignment horizontal="center" vertical="center"/>
    </xf>
    <xf numFmtId="0" fontId="25" fillId="0" borderId="44" xfId="49" applyFont="1" applyBorder="1" applyAlignment="1">
      <alignment vertical="center"/>
    </xf>
    <xf numFmtId="0" fontId="21" fillId="0" borderId="44" xfId="49" applyFont="1" applyBorder="1" applyAlignment="1">
      <alignment vertical="center"/>
    </xf>
    <xf numFmtId="58" fontId="13" fillId="0" borderId="44" xfId="49" applyNumberFormat="1" applyFont="1" applyBorder="1" applyAlignment="1">
      <alignment vertical="center"/>
    </xf>
    <xf numFmtId="0" fontId="25" fillId="0" borderId="44" xfId="49" applyFont="1" applyBorder="1" applyAlignment="1">
      <alignment horizontal="center" vertical="center"/>
    </xf>
    <xf numFmtId="0" fontId="25" fillId="0" borderId="45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28" fillId="0" borderId="46" xfId="49" applyFont="1" applyFill="1" applyBorder="1" applyAlignment="1">
      <alignment horizontal="left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18" xfId="49" applyFont="1" applyFill="1" applyBorder="1" applyAlignment="1">
      <alignment horizontal="center" vertical="center"/>
    </xf>
    <xf numFmtId="0" fontId="25" fillId="0" borderId="19" xfId="49" applyFont="1" applyFill="1" applyBorder="1" applyAlignment="1">
      <alignment horizontal="center" vertical="center"/>
    </xf>
    <xf numFmtId="0" fontId="30" fillId="0" borderId="44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30" fillId="0" borderId="31" xfId="49" applyFont="1" applyBorder="1" applyAlignment="1">
      <alignment horizontal="left" vertical="center"/>
    </xf>
    <xf numFmtId="0" fontId="24" fillId="0" borderId="31" xfId="49" applyFont="1" applyBorder="1" applyAlignment="1">
      <alignment horizontal="center" vertical="center"/>
    </xf>
    <xf numFmtId="0" fontId="24" fillId="0" borderId="32" xfId="49" applyFont="1" applyBorder="1" applyAlignment="1">
      <alignment horizontal="left" vertical="center"/>
    </xf>
    <xf numFmtId="0" fontId="30" fillId="0" borderId="34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30" fillId="0" borderId="32" xfId="49" applyFont="1" applyBorder="1" applyAlignment="1">
      <alignment horizontal="left" vertical="center"/>
    </xf>
    <xf numFmtId="0" fontId="30" fillId="0" borderId="31" xfId="49" applyFont="1" applyFill="1" applyBorder="1" applyAlignment="1">
      <alignment horizontal="left" vertical="center"/>
    </xf>
    <xf numFmtId="0" fontId="24" fillId="0" borderId="32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30" fillId="0" borderId="30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1" fillId="0" borderId="49" xfId="49" applyFont="1" applyBorder="1" applyAlignment="1">
      <alignment horizontal="center" vertical="center"/>
    </xf>
    <xf numFmtId="0" fontId="25" fillId="0" borderId="50" xfId="49" applyFont="1" applyFill="1" applyBorder="1" applyAlignment="1">
      <alignment horizontal="left" vertical="center"/>
    </xf>
    <xf numFmtId="0" fontId="25" fillId="0" borderId="51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center" vertical="center"/>
    </xf>
    <xf numFmtId="177" fontId="16" fillId="0" borderId="52" xfId="0" applyNumberFormat="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4" fillId="0" borderId="10" xfId="49" applyFont="1" applyBorder="1" applyAlignment="1">
      <alignment horizontal="center" vertical="top"/>
    </xf>
    <xf numFmtId="0" fontId="24" fillId="0" borderId="53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5" fillId="0" borderId="45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4" fillId="0" borderId="46" xfId="49" applyFont="1" applyBorder="1" applyAlignment="1">
      <alignment vertical="center"/>
    </xf>
    <xf numFmtId="0" fontId="18" fillId="0" borderId="47" xfId="49" applyFont="1" applyBorder="1" applyAlignment="1">
      <alignment horizontal="left" vertical="center"/>
    </xf>
    <xf numFmtId="0" fontId="30" fillId="0" borderId="47" xfId="49" applyFont="1" applyBorder="1" applyAlignment="1">
      <alignment horizontal="left" vertical="center"/>
    </xf>
    <xf numFmtId="0" fontId="18" fillId="0" borderId="47" xfId="49" applyFont="1" applyBorder="1" applyAlignment="1">
      <alignment vertical="center"/>
    </xf>
    <xf numFmtId="0" fontId="24" fillId="0" borderId="47" xfId="49" applyFont="1" applyBorder="1" applyAlignment="1">
      <alignment vertical="center"/>
    </xf>
    <xf numFmtId="0" fontId="24" fillId="0" borderId="46" xfId="49" applyFont="1" applyBorder="1" applyAlignment="1">
      <alignment horizontal="center" vertical="center"/>
    </xf>
    <xf numFmtId="0" fontId="30" fillId="0" borderId="47" xfId="49" applyFont="1" applyBorder="1" applyAlignment="1">
      <alignment horizontal="center" vertical="center"/>
    </xf>
    <xf numFmtId="0" fontId="24" fillId="0" borderId="47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30" fillId="0" borderId="17" xfId="49" applyFont="1" applyBorder="1" applyAlignment="1">
      <alignment horizontal="center" vertical="center"/>
    </xf>
    <xf numFmtId="0" fontId="18" fillId="0" borderId="17" xfId="49" applyFont="1" applyBorder="1" applyAlignment="1">
      <alignment horizontal="center" vertical="center"/>
    </xf>
    <xf numFmtId="0" fontId="24" fillId="0" borderId="27" xfId="49" applyFont="1" applyBorder="1" applyAlignment="1">
      <alignment horizontal="left" vertical="center" wrapText="1"/>
    </xf>
    <xf numFmtId="0" fontId="24" fillId="0" borderId="28" xfId="49" applyFont="1" applyBorder="1" applyAlignment="1">
      <alignment horizontal="left" vertical="center" wrapText="1"/>
    </xf>
    <xf numFmtId="0" fontId="24" fillId="0" borderId="46" xfId="49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/>
    </xf>
    <xf numFmtId="0" fontId="35" fillId="0" borderId="54" xfId="49" applyFont="1" applyBorder="1" applyAlignment="1">
      <alignment horizontal="left" vertical="center" wrapText="1"/>
    </xf>
    <xf numFmtId="0" fontId="29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29" xfId="49" applyNumberFormat="1" applyFont="1" applyBorder="1" applyAlignment="1">
      <alignment horizontal="center" vertical="center"/>
    </xf>
    <xf numFmtId="9" fontId="30" fillId="0" borderId="17" xfId="49" applyNumberFormat="1" applyFont="1" applyBorder="1" applyAlignment="1">
      <alignment horizontal="center" vertical="center"/>
    </xf>
    <xf numFmtId="0" fontId="30" fillId="0" borderId="46" xfId="49" applyFont="1" applyBorder="1" applyAlignment="1">
      <alignment horizontal="left" vertical="center"/>
    </xf>
    <xf numFmtId="0" fontId="30" fillId="0" borderId="16" xfId="49" applyFont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9" fontId="21" fillId="0" borderId="26" xfId="49" applyNumberFormat="1" applyFont="1" applyBorder="1" applyAlignment="1">
      <alignment horizontal="left" vertical="center"/>
    </xf>
    <xf numFmtId="9" fontId="30" fillId="0" borderId="21" xfId="49" applyNumberFormat="1" applyFont="1" applyBorder="1" applyAlignment="1">
      <alignment horizontal="left" vertical="center"/>
    </xf>
    <xf numFmtId="9" fontId="30" fillId="0" borderId="27" xfId="49" applyNumberFormat="1" applyFont="1" applyBorder="1" applyAlignment="1">
      <alignment horizontal="left" vertical="center"/>
    </xf>
    <xf numFmtId="9" fontId="30" fillId="0" borderId="28" xfId="49" applyNumberFormat="1" applyFont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30" fillId="0" borderId="57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5" fillId="0" borderId="41" xfId="49" applyFont="1" applyBorder="1" applyAlignment="1">
      <alignment vertical="center"/>
    </xf>
    <xf numFmtId="0" fontId="25" fillId="0" borderId="12" xfId="49" applyFont="1" applyBorder="1" applyAlignment="1">
      <alignment vertical="center"/>
    </xf>
    <xf numFmtId="0" fontId="21" fillId="0" borderId="14" xfId="49" applyFont="1" applyBorder="1" applyAlignment="1">
      <alignment vertical="center"/>
    </xf>
    <xf numFmtId="0" fontId="25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5" fillId="0" borderId="25" xfId="49" applyFont="1" applyBorder="1" applyAlignment="1">
      <alignment horizontal="center" vertical="center"/>
    </xf>
    <xf numFmtId="0" fontId="30" fillId="0" borderId="53" xfId="49" applyFont="1" applyFill="1" applyBorder="1" applyAlignment="1">
      <alignment horizontal="left" vertical="center"/>
    </xf>
    <xf numFmtId="0" fontId="30" fillId="0" borderId="25" xfId="49" applyFont="1" applyFill="1" applyBorder="1" applyAlignment="1">
      <alignment horizontal="left" vertical="center"/>
    </xf>
    <xf numFmtId="0" fontId="36" fillId="0" borderId="44" xfId="49" applyFont="1" applyBorder="1" applyAlignment="1">
      <alignment horizontal="center" vertical="center"/>
    </xf>
    <xf numFmtId="0" fontId="18" fillId="0" borderId="14" xfId="49" applyFont="1" applyBorder="1" applyAlignment="1">
      <alignment vertical="center"/>
    </xf>
    <xf numFmtId="58" fontId="18" fillId="0" borderId="12" xfId="49" applyNumberFormat="1" applyFont="1" applyBorder="1" applyAlignment="1">
      <alignment vertical="center"/>
    </xf>
    <xf numFmtId="0" fontId="24" fillId="0" borderId="58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30" fillId="0" borderId="51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35" xfId="49" applyFont="1" applyBorder="1" applyAlignment="1">
      <alignment horizontal="left" vertical="center" wrapText="1"/>
    </xf>
    <xf numFmtId="0" fontId="24" fillId="0" borderId="51" xfId="49" applyFont="1" applyBorder="1" applyAlignment="1">
      <alignment horizontal="left" vertical="center"/>
    </xf>
    <xf numFmtId="0" fontId="5" fillId="0" borderId="31" xfId="49" applyFont="1" applyBorder="1" applyAlignment="1">
      <alignment horizontal="left" vertical="center" wrapText="1"/>
    </xf>
    <xf numFmtId="0" fontId="23" fillId="0" borderId="31" xfId="49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30" fillId="0" borderId="30" xfId="49" applyNumberFormat="1" applyFont="1" applyBorder="1" applyAlignment="1">
      <alignment horizontal="left" vertical="center"/>
    </xf>
    <xf numFmtId="9" fontId="30" fillId="0" borderId="35" xfId="49" applyNumberFormat="1" applyFont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30" fillId="0" borderId="59" xfId="49" applyFont="1" applyFill="1" applyBorder="1" applyAlignment="1">
      <alignment horizontal="left" vertical="center"/>
    </xf>
    <xf numFmtId="0" fontId="25" fillId="0" borderId="15" xfId="49" applyFont="1" applyBorder="1" applyAlignment="1">
      <alignment horizontal="center" vertical="center"/>
    </xf>
    <xf numFmtId="0" fontId="21" fillId="0" borderId="58" xfId="49" applyFont="1" applyBorder="1" applyAlignment="1">
      <alignment horizontal="center" vertical="center"/>
    </xf>
    <xf numFmtId="0" fontId="30" fillId="0" borderId="58" xfId="49" applyFont="1" applyFill="1" applyBorder="1" applyAlignment="1">
      <alignment horizontal="left" vertical="center"/>
    </xf>
    <xf numFmtId="0" fontId="30" fillId="0" borderId="14" xfId="49" applyFont="1" applyBorder="1" applyAlignment="1">
      <alignment horizontal="center" vertical="center"/>
    </xf>
    <xf numFmtId="0" fontId="30" fillId="0" borderId="58" xfId="49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8" fillId="0" borderId="6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37" fillId="0" borderId="65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/>
    </xf>
    <xf numFmtId="0" fontId="38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4</xdr:row>
          <xdr:rowOff>81280</xdr:rowOff>
        </xdr:from>
        <xdr:to>
          <xdr:col>9</xdr:col>
          <xdr:colOff>607060</xdr:colOff>
          <xdr:row>4</xdr:row>
          <xdr:rowOff>132080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7110" y="90043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208280</xdr:colOff>
          <xdr:row>3</xdr:row>
          <xdr:rowOff>48260</xdr:rowOff>
        </xdr:from>
        <xdr:to>
          <xdr:col>9</xdr:col>
          <xdr:colOff>601980</xdr:colOff>
          <xdr:row>3</xdr:row>
          <xdr:rowOff>130810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2030" y="686435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71120</xdr:rowOff>
        </xdr:from>
        <xdr:to>
          <xdr:col>10</xdr:col>
          <xdr:colOff>599440</xdr:colOff>
          <xdr:row>3</xdr:row>
          <xdr:rowOff>179070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2590" y="70929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195580</xdr:colOff>
          <xdr:row>4</xdr:row>
          <xdr:rowOff>45720</xdr:rowOff>
        </xdr:from>
        <xdr:to>
          <xdr:col>10</xdr:col>
          <xdr:colOff>589280</xdr:colOff>
          <xdr:row>4</xdr:row>
          <xdr:rowOff>96520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2430" y="86487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532765</xdr:colOff>
      <xdr:row>13</xdr:row>
      <xdr:rowOff>24765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2194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532765</xdr:colOff>
      <xdr:row>13</xdr:row>
      <xdr:rowOff>24765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21945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532765</xdr:colOff>
      <xdr:row>13</xdr:row>
      <xdr:rowOff>24765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21945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532765</xdr:colOff>
      <xdr:row>13</xdr:row>
      <xdr:rowOff>24765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2194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532765</xdr:colOff>
      <xdr:row>13</xdr:row>
      <xdr:rowOff>24765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2194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27" customWidth="1"/>
    <col min="3" max="3" width="10.1666666666667" customWidth="1"/>
  </cols>
  <sheetData>
    <row r="1" ht="21" customHeight="1" spans="1:2">
      <c r="A1" s="428"/>
      <c r="B1" s="429" t="s">
        <v>0</v>
      </c>
    </row>
    <row r="2" spans="1:2">
      <c r="A2" s="10">
        <v>1</v>
      </c>
      <c r="B2" s="430" t="s">
        <v>1</v>
      </c>
    </row>
    <row r="3" spans="1:2">
      <c r="A3" s="10">
        <v>2</v>
      </c>
      <c r="B3" s="430" t="s">
        <v>2</v>
      </c>
    </row>
    <row r="4" spans="1:2">
      <c r="A4" s="10">
        <v>3</v>
      </c>
      <c r="B4" s="430" t="s">
        <v>3</v>
      </c>
    </row>
    <row r="5" spans="1:2">
      <c r="A5" s="10">
        <v>4</v>
      </c>
      <c r="B5" s="430" t="s">
        <v>4</v>
      </c>
    </row>
    <row r="6" spans="1:2">
      <c r="A6" s="10">
        <v>5</v>
      </c>
      <c r="B6" s="430" t="s">
        <v>5</v>
      </c>
    </row>
    <row r="7" spans="1:2">
      <c r="A7" s="10">
        <v>6</v>
      </c>
      <c r="B7" s="430" t="s">
        <v>6</v>
      </c>
    </row>
    <row r="8" s="426" customFormat="1" ht="15" customHeight="1" spans="1:2">
      <c r="A8" s="431">
        <v>7</v>
      </c>
      <c r="B8" s="432" t="s">
        <v>7</v>
      </c>
    </row>
    <row r="9" ht="19" customHeight="1" spans="1:2">
      <c r="A9" s="428"/>
      <c r="B9" s="433" t="s">
        <v>8</v>
      </c>
    </row>
    <row r="10" ht="16" customHeight="1" spans="1:2">
      <c r="A10" s="10">
        <v>1</v>
      </c>
      <c r="B10" s="434" t="s">
        <v>9</v>
      </c>
    </row>
    <row r="11" spans="1:2">
      <c r="A11" s="10">
        <v>2</v>
      </c>
      <c r="B11" s="430" t="s">
        <v>10</v>
      </c>
    </row>
    <row r="12" spans="1:2">
      <c r="A12" s="10">
        <v>3</v>
      </c>
      <c r="B12" s="432" t="s">
        <v>11</v>
      </c>
    </row>
    <row r="13" spans="1:2">
      <c r="A13" s="10">
        <v>4</v>
      </c>
      <c r="B13" s="430" t="s">
        <v>12</v>
      </c>
    </row>
    <row r="14" spans="1:2">
      <c r="A14" s="10">
        <v>5</v>
      </c>
      <c r="B14" s="430" t="s">
        <v>13</v>
      </c>
    </row>
    <row r="15" spans="1:2">
      <c r="A15" s="10">
        <v>6</v>
      </c>
      <c r="B15" s="430" t="s">
        <v>14</v>
      </c>
    </row>
    <row r="16" spans="1:2">
      <c r="A16" s="10">
        <v>7</v>
      </c>
      <c r="B16" s="430" t="s">
        <v>15</v>
      </c>
    </row>
    <row r="17" spans="1:2">
      <c r="A17" s="10">
        <v>8</v>
      </c>
      <c r="B17" s="430" t="s">
        <v>16</v>
      </c>
    </row>
    <row r="18" spans="1:2">
      <c r="A18" s="10">
        <v>9</v>
      </c>
      <c r="B18" s="430" t="s">
        <v>17</v>
      </c>
    </row>
    <row r="19" spans="1:2">
      <c r="A19" s="10"/>
      <c r="B19" s="430"/>
    </row>
    <row r="20" ht="20.25" spans="1:2">
      <c r="A20" s="428"/>
      <c r="B20" s="429" t="s">
        <v>18</v>
      </c>
    </row>
    <row r="21" spans="1:2">
      <c r="A21" s="10">
        <v>1</v>
      </c>
      <c r="B21" s="435" t="s">
        <v>19</v>
      </c>
    </row>
    <row r="22" spans="1:2">
      <c r="A22" s="10">
        <v>2</v>
      </c>
      <c r="B22" s="430" t="s">
        <v>20</v>
      </c>
    </row>
    <row r="23" spans="1:2">
      <c r="A23" s="10">
        <v>3</v>
      </c>
      <c r="B23" s="430" t="s">
        <v>21</v>
      </c>
    </row>
    <row r="24" spans="1:2">
      <c r="A24" s="10">
        <v>4</v>
      </c>
      <c r="B24" s="430" t="s">
        <v>22</v>
      </c>
    </row>
    <row r="25" spans="1:2">
      <c r="A25" s="10">
        <v>5</v>
      </c>
      <c r="B25" s="430" t="s">
        <v>23</v>
      </c>
    </row>
    <row r="26" spans="1:2">
      <c r="A26" s="10">
        <v>6</v>
      </c>
      <c r="B26" s="430" t="s">
        <v>24</v>
      </c>
    </row>
    <row r="27" spans="1:2">
      <c r="A27" s="10">
        <v>7</v>
      </c>
      <c r="B27" s="430" t="s">
        <v>25</v>
      </c>
    </row>
    <row r="28" spans="1:2">
      <c r="A28" s="10"/>
      <c r="B28" s="430"/>
    </row>
    <row r="29" ht="20.25" spans="1:2">
      <c r="A29" s="428"/>
      <c r="B29" s="429" t="s">
        <v>26</v>
      </c>
    </row>
    <row r="30" spans="1:2">
      <c r="A30" s="10">
        <v>1</v>
      </c>
      <c r="B30" s="435" t="s">
        <v>27</v>
      </c>
    </row>
    <row r="31" spans="1:2">
      <c r="A31" s="10">
        <v>2</v>
      </c>
      <c r="B31" s="430" t="s">
        <v>28</v>
      </c>
    </row>
    <row r="32" spans="1:2">
      <c r="A32" s="10">
        <v>3</v>
      </c>
      <c r="B32" s="430" t="s">
        <v>29</v>
      </c>
    </row>
    <row r="33" ht="28.5" spans="1:2">
      <c r="A33" s="10">
        <v>4</v>
      </c>
      <c r="B33" s="430" t="s">
        <v>30</v>
      </c>
    </row>
    <row r="34" spans="1:2">
      <c r="A34" s="10">
        <v>5</v>
      </c>
      <c r="B34" s="430" t="s">
        <v>31</v>
      </c>
    </row>
    <row r="35" spans="1:2">
      <c r="A35" s="10">
        <v>6</v>
      </c>
      <c r="B35" s="430" t="s">
        <v>32</v>
      </c>
    </row>
    <row r="36" spans="1:2">
      <c r="A36" s="10">
        <v>7</v>
      </c>
      <c r="B36" s="430" t="s">
        <v>33</v>
      </c>
    </row>
    <row r="37" spans="1:2">
      <c r="A37" s="10"/>
      <c r="B37" s="430"/>
    </row>
    <row r="39" spans="1:2">
      <c r="A39" s="436" t="s">
        <v>34</v>
      </c>
      <c r="B39" s="43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R17"/>
  <sheetViews>
    <sheetView workbookViewId="0">
      <selection activeCell="K10" sqref="K10"/>
    </sheetView>
  </sheetViews>
  <sheetFormatPr defaultColWidth="9" defaultRowHeight="26" customHeight="1"/>
  <cols>
    <col min="1" max="1" width="17.1666666666667" style="53" customWidth="1"/>
    <col min="2" max="9" width="9.33333333333333" style="53" customWidth="1"/>
    <col min="10" max="10" width="1.33333333333333" style="53" customWidth="1"/>
    <col min="11" max="12" width="13.375" style="54" customWidth="1"/>
    <col min="13" max="14" width="13.375" style="53" customWidth="1"/>
    <col min="15" max="18" width="8.5" style="53" customWidth="1"/>
    <col min="19" max="16384" width="9" style="53"/>
  </cols>
  <sheetData>
    <row r="1" s="53" customFormat="1" ht="19.5" customHeight="1" spans="1:18">
      <c r="A1" s="55" t="s">
        <v>149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="53" customFormat="1" ht="19.5" customHeight="1" spans="1:18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58"/>
      <c r="J2" s="69"/>
      <c r="K2" s="70" t="s">
        <v>57</v>
      </c>
      <c r="L2" s="58" t="s">
        <v>150</v>
      </c>
      <c r="M2" s="58"/>
      <c r="N2" s="58"/>
      <c r="O2" s="58"/>
      <c r="P2" s="58"/>
      <c r="Q2" s="58"/>
      <c r="R2" s="58"/>
    </row>
    <row r="3" s="53" customFormat="1" ht="19.5" customHeight="1" spans="1:18">
      <c r="A3" s="60" t="s">
        <v>151</v>
      </c>
      <c r="B3" s="61" t="s">
        <v>152</v>
      </c>
      <c r="C3" s="61"/>
      <c r="D3" s="61"/>
      <c r="E3" s="61"/>
      <c r="F3" s="61"/>
      <c r="G3" s="61"/>
      <c r="H3" s="61"/>
      <c r="I3" s="61"/>
      <c r="J3" s="69"/>
      <c r="K3" s="60" t="s">
        <v>153</v>
      </c>
      <c r="L3" s="60"/>
      <c r="M3" s="60"/>
      <c r="N3" s="60"/>
      <c r="O3" s="60"/>
      <c r="P3" s="60"/>
      <c r="Q3" s="60"/>
      <c r="R3" s="60"/>
    </row>
    <row r="4" s="53" customFormat="1" ht="19.5" customHeight="1" spans="1:18">
      <c r="A4" s="60"/>
      <c r="B4" s="62" t="s">
        <v>154</v>
      </c>
      <c r="C4" s="63" t="s">
        <v>155</v>
      </c>
      <c r="D4" s="63" t="s">
        <v>156</v>
      </c>
      <c r="E4" s="63" t="s">
        <v>157</v>
      </c>
      <c r="F4" s="63" t="s">
        <v>158</v>
      </c>
      <c r="G4" s="63" t="s">
        <v>159</v>
      </c>
      <c r="H4" s="63" t="s">
        <v>160</v>
      </c>
      <c r="I4" s="63" t="s">
        <v>161</v>
      </c>
      <c r="J4" s="69"/>
      <c r="K4" s="71" t="s">
        <v>162</v>
      </c>
      <c r="L4" s="71" t="s">
        <v>162</v>
      </c>
      <c r="M4" s="71" t="s">
        <v>162</v>
      </c>
      <c r="N4" s="71" t="s">
        <v>162</v>
      </c>
      <c r="O4" s="71" t="s">
        <v>162</v>
      </c>
      <c r="P4" s="71" t="s">
        <v>162</v>
      </c>
      <c r="Q4" s="71"/>
      <c r="R4" s="71" t="s">
        <v>162</v>
      </c>
    </row>
    <row r="5" s="53" customFormat="1" ht="19.5" customHeight="1" spans="1:18">
      <c r="A5" s="60"/>
      <c r="B5" s="62" t="s">
        <v>164</v>
      </c>
      <c r="C5" s="63" t="s">
        <v>165</v>
      </c>
      <c r="D5" s="63" t="s">
        <v>166</v>
      </c>
      <c r="E5" s="63" t="s">
        <v>167</v>
      </c>
      <c r="F5" s="63" t="s">
        <v>168</v>
      </c>
      <c r="G5" s="63" t="s">
        <v>169</v>
      </c>
      <c r="H5" s="63" t="s">
        <v>170</v>
      </c>
      <c r="I5" s="63" t="s">
        <v>393</v>
      </c>
      <c r="J5" s="69"/>
      <c r="K5" s="62" t="s">
        <v>154</v>
      </c>
      <c r="L5" s="63" t="s">
        <v>155</v>
      </c>
      <c r="M5" s="63" t="s">
        <v>156</v>
      </c>
      <c r="N5" s="63" t="s">
        <v>157</v>
      </c>
      <c r="O5" s="63" t="s">
        <v>158</v>
      </c>
      <c r="P5" s="63" t="s">
        <v>159</v>
      </c>
      <c r="Q5" s="63" t="s">
        <v>160</v>
      </c>
      <c r="R5" s="63" t="s">
        <v>161</v>
      </c>
    </row>
    <row r="6" s="53" customFormat="1" ht="19.5" customHeight="1" spans="1:18">
      <c r="A6" s="64" t="s">
        <v>173</v>
      </c>
      <c r="B6" s="65">
        <v>66</v>
      </c>
      <c r="C6" s="65">
        <v>67</v>
      </c>
      <c r="D6" s="66" t="s">
        <v>174</v>
      </c>
      <c r="E6" s="65">
        <v>71</v>
      </c>
      <c r="F6" s="65">
        <v>73</v>
      </c>
      <c r="G6" s="65">
        <v>74</v>
      </c>
      <c r="H6" s="65">
        <v>75</v>
      </c>
      <c r="I6" s="72">
        <v>76</v>
      </c>
      <c r="J6" s="69"/>
      <c r="K6" s="73" t="s">
        <v>253</v>
      </c>
      <c r="L6" s="73" t="s">
        <v>394</v>
      </c>
      <c r="M6" s="73" t="s">
        <v>395</v>
      </c>
      <c r="N6" s="73" t="s">
        <v>396</v>
      </c>
      <c r="O6" s="73" t="s">
        <v>253</v>
      </c>
      <c r="P6" s="74">
        <f>1/1</f>
        <v>1</v>
      </c>
      <c r="Q6" s="73" t="s">
        <v>395</v>
      </c>
      <c r="R6" s="73" t="s">
        <v>397</v>
      </c>
    </row>
    <row r="7" s="53" customFormat="1" ht="19.5" customHeight="1" spans="1:18">
      <c r="A7" s="64" t="s">
        <v>178</v>
      </c>
      <c r="B7" s="65">
        <v>100</v>
      </c>
      <c r="C7" s="65">
        <v>104</v>
      </c>
      <c r="D7" s="66" t="s">
        <v>179</v>
      </c>
      <c r="E7" s="65">
        <v>112</v>
      </c>
      <c r="F7" s="65">
        <v>116</v>
      </c>
      <c r="G7" s="65">
        <v>122</v>
      </c>
      <c r="H7" s="65">
        <v>128</v>
      </c>
      <c r="I7" s="75">
        <v>134</v>
      </c>
      <c r="J7" s="69"/>
      <c r="K7" s="73" t="s">
        <v>263</v>
      </c>
      <c r="L7" s="73" t="s">
        <v>398</v>
      </c>
      <c r="M7" s="73" t="s">
        <v>263</v>
      </c>
      <c r="N7" s="73" t="s">
        <v>399</v>
      </c>
      <c r="O7" s="73" t="s">
        <v>400</v>
      </c>
      <c r="P7" s="74">
        <f>2/2</f>
        <v>1</v>
      </c>
      <c r="Q7" s="73" t="s">
        <v>263</v>
      </c>
      <c r="R7" s="73" t="s">
        <v>401</v>
      </c>
    </row>
    <row r="8" s="53" customFormat="1" ht="19.5" customHeight="1" spans="1:18">
      <c r="A8" s="64" t="s">
        <v>182</v>
      </c>
      <c r="B8" s="65">
        <v>98</v>
      </c>
      <c r="C8" s="65">
        <v>102</v>
      </c>
      <c r="D8" s="66" t="s">
        <v>183</v>
      </c>
      <c r="E8" s="65">
        <v>110</v>
      </c>
      <c r="F8" s="65">
        <v>115</v>
      </c>
      <c r="G8" s="65">
        <v>121</v>
      </c>
      <c r="H8" s="65">
        <v>128</v>
      </c>
      <c r="I8" s="75">
        <v>135</v>
      </c>
      <c r="J8" s="69"/>
      <c r="K8" s="73" t="s">
        <v>253</v>
      </c>
      <c r="L8" s="73" t="s">
        <v>398</v>
      </c>
      <c r="M8" s="73" t="s">
        <v>253</v>
      </c>
      <c r="N8" s="73" t="s">
        <v>397</v>
      </c>
      <c r="O8" s="73" t="s">
        <v>264</v>
      </c>
      <c r="P8" s="73" t="s">
        <v>394</v>
      </c>
      <c r="Q8" s="73" t="s">
        <v>397</v>
      </c>
      <c r="R8" s="73" t="s">
        <v>263</v>
      </c>
    </row>
    <row r="9" s="53" customFormat="1" ht="19.5" customHeight="1" spans="1:18">
      <c r="A9" s="64" t="s">
        <v>184</v>
      </c>
      <c r="B9" s="65">
        <v>43.6</v>
      </c>
      <c r="C9" s="65">
        <v>44.8</v>
      </c>
      <c r="D9" s="66" t="s">
        <v>185</v>
      </c>
      <c r="E9" s="65">
        <v>47.2</v>
      </c>
      <c r="F9" s="65">
        <v>48.4</v>
      </c>
      <c r="G9" s="65">
        <v>49.8</v>
      </c>
      <c r="H9" s="65">
        <v>51.2</v>
      </c>
      <c r="I9" s="76">
        <v>52.6</v>
      </c>
      <c r="J9" s="69"/>
      <c r="K9" s="73" t="s">
        <v>402</v>
      </c>
      <c r="L9" s="73" t="s">
        <v>403</v>
      </c>
      <c r="M9" s="73" t="s">
        <v>404</v>
      </c>
      <c r="N9" s="73" t="s">
        <v>405</v>
      </c>
      <c r="O9" s="73" t="s">
        <v>406</v>
      </c>
      <c r="P9" s="73" t="s">
        <v>404</v>
      </c>
      <c r="Q9" s="73" t="s">
        <v>407</v>
      </c>
      <c r="R9" s="73" t="s">
        <v>408</v>
      </c>
    </row>
    <row r="10" s="53" customFormat="1" ht="19.5" customHeight="1" spans="1:18">
      <c r="A10" s="64" t="s">
        <v>188</v>
      </c>
      <c r="B10" s="65">
        <v>21</v>
      </c>
      <c r="C10" s="65">
        <v>21.5</v>
      </c>
      <c r="D10" s="66" t="s">
        <v>189</v>
      </c>
      <c r="E10" s="65">
        <v>22.5</v>
      </c>
      <c r="F10" s="65">
        <v>23</v>
      </c>
      <c r="G10" s="65">
        <v>23.5</v>
      </c>
      <c r="H10" s="65">
        <v>24</v>
      </c>
      <c r="I10" s="76">
        <v>24.5</v>
      </c>
      <c r="J10" s="69"/>
      <c r="K10" s="73" t="s">
        <v>409</v>
      </c>
      <c r="L10" s="73" t="s">
        <v>410</v>
      </c>
      <c r="M10" s="73" t="s">
        <v>411</v>
      </c>
      <c r="N10" s="73" t="s">
        <v>412</v>
      </c>
      <c r="O10" s="73" t="s">
        <v>411</v>
      </c>
      <c r="P10" s="73" t="s">
        <v>409</v>
      </c>
      <c r="Q10" s="73" t="s">
        <v>409</v>
      </c>
      <c r="R10" s="73" t="s">
        <v>190</v>
      </c>
    </row>
    <row r="11" s="53" customFormat="1" ht="19.5" customHeight="1" spans="1:18">
      <c r="A11" s="64" t="s">
        <v>193</v>
      </c>
      <c r="B11" s="65">
        <v>19.1</v>
      </c>
      <c r="C11" s="65">
        <v>19.8</v>
      </c>
      <c r="D11" s="66" t="s">
        <v>194</v>
      </c>
      <c r="E11" s="65">
        <v>21.2</v>
      </c>
      <c r="F11" s="65">
        <v>21.9</v>
      </c>
      <c r="G11" s="65">
        <v>22.9</v>
      </c>
      <c r="H11" s="65">
        <v>24.14</v>
      </c>
      <c r="I11" s="77">
        <v>25.15</v>
      </c>
      <c r="J11" s="69"/>
      <c r="K11" s="73" t="s">
        <v>411</v>
      </c>
      <c r="L11" s="73" t="s">
        <v>411</v>
      </c>
      <c r="M11" s="73" t="s">
        <v>413</v>
      </c>
      <c r="N11" s="73" t="s">
        <v>408</v>
      </c>
      <c r="O11" s="73" t="s">
        <v>414</v>
      </c>
      <c r="P11" s="73" t="s">
        <v>411</v>
      </c>
      <c r="Q11" s="73" t="s">
        <v>195</v>
      </c>
      <c r="R11" s="73" t="s">
        <v>195</v>
      </c>
    </row>
    <row r="12" s="53" customFormat="1" ht="19.5" customHeight="1" spans="1:18">
      <c r="A12" s="64" t="s">
        <v>197</v>
      </c>
      <c r="B12" s="65">
        <v>16.8</v>
      </c>
      <c r="C12" s="65">
        <v>17.4</v>
      </c>
      <c r="D12" s="66" t="s">
        <v>198</v>
      </c>
      <c r="E12" s="65">
        <v>18.6</v>
      </c>
      <c r="F12" s="65">
        <v>19.2</v>
      </c>
      <c r="G12" s="65">
        <v>20.15</v>
      </c>
      <c r="H12" s="65">
        <v>21.1</v>
      </c>
      <c r="I12" s="77">
        <f>H12+0.95</f>
        <v>22.05</v>
      </c>
      <c r="J12" s="69"/>
      <c r="K12" s="73" t="s">
        <v>415</v>
      </c>
      <c r="L12" s="73" t="s">
        <v>416</v>
      </c>
      <c r="M12" s="73" t="s">
        <v>417</v>
      </c>
      <c r="N12" s="73" t="s">
        <v>414</v>
      </c>
      <c r="O12" s="73" t="s">
        <v>411</v>
      </c>
      <c r="P12" s="73" t="s">
        <v>417</v>
      </c>
      <c r="Q12" s="73" t="s">
        <v>195</v>
      </c>
      <c r="R12" s="73" t="s">
        <v>195</v>
      </c>
    </row>
    <row r="13" s="53" customFormat="1" ht="19.5" customHeight="1" spans="1:18">
      <c r="A13" s="64" t="s">
        <v>200</v>
      </c>
      <c r="B13" s="65">
        <v>45</v>
      </c>
      <c r="C13" s="65">
        <v>46</v>
      </c>
      <c r="D13" s="66" t="s">
        <v>201</v>
      </c>
      <c r="E13" s="65">
        <v>48</v>
      </c>
      <c r="F13" s="65">
        <v>49</v>
      </c>
      <c r="G13" s="65">
        <v>50.5</v>
      </c>
      <c r="H13" s="65">
        <v>52</v>
      </c>
      <c r="I13" s="78">
        <f>H13+1.5</f>
        <v>53.5</v>
      </c>
      <c r="J13" s="69"/>
      <c r="K13" s="73" t="s">
        <v>411</v>
      </c>
      <c r="L13" s="73" t="s">
        <v>418</v>
      </c>
      <c r="M13" s="73" t="s">
        <v>411</v>
      </c>
      <c r="N13" s="73" t="s">
        <v>419</v>
      </c>
      <c r="O13" s="73" t="s">
        <v>411</v>
      </c>
      <c r="P13" s="73" t="s">
        <v>417</v>
      </c>
      <c r="Q13" s="73" t="s">
        <v>195</v>
      </c>
      <c r="R13" s="73" t="s">
        <v>195</v>
      </c>
    </row>
    <row r="14" s="53" customFormat="1" ht="14.25" spans="1:18">
      <c r="A14" s="67" t="s">
        <v>203</v>
      </c>
      <c r="D14" s="68"/>
      <c r="E14" s="68"/>
      <c r="F14" s="68"/>
      <c r="G14" s="68"/>
      <c r="H14" s="68"/>
      <c r="I14" s="68"/>
      <c r="J14" s="68"/>
      <c r="K14" s="79"/>
      <c r="L14" s="79"/>
      <c r="M14" s="68"/>
      <c r="N14" s="68"/>
      <c r="O14" s="68"/>
      <c r="P14" s="68"/>
      <c r="Q14" s="68"/>
      <c r="R14" s="68"/>
    </row>
    <row r="15" s="53" customFormat="1" ht="14.25" spans="1:18">
      <c r="A15" s="53" t="s">
        <v>204</v>
      </c>
      <c r="D15" s="68"/>
      <c r="E15" s="68"/>
      <c r="F15" s="68"/>
      <c r="G15" s="68"/>
      <c r="H15" s="68"/>
      <c r="I15" s="68"/>
      <c r="J15" s="68"/>
      <c r="K15" s="79"/>
      <c r="L15" s="79"/>
      <c r="M15" s="68"/>
      <c r="N15" s="68"/>
      <c r="O15" s="68"/>
      <c r="P15" s="68"/>
      <c r="Q15" s="68"/>
      <c r="R15" s="68"/>
    </row>
    <row r="16" s="53" customFormat="1" ht="14.25" spans="1:17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80" t="s">
        <v>420</v>
      </c>
      <c r="L16" s="80"/>
      <c r="M16" s="67" t="s">
        <v>325</v>
      </c>
      <c r="N16" s="67"/>
      <c r="O16" s="67"/>
      <c r="P16" s="67" t="s">
        <v>207</v>
      </c>
      <c r="Q16" s="67"/>
    </row>
    <row r="17" s="53" customFormat="1" customHeight="1" spans="7:12">
      <c r="G17" s="53" t="s">
        <v>208</v>
      </c>
      <c r="K17" s="54"/>
      <c r="L17" s="54"/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13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P12"/>
  <sheetViews>
    <sheetView workbookViewId="0">
      <selection activeCell="A12" sqref="A12:O12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422</v>
      </c>
      <c r="B2" s="5" t="s">
        <v>423</v>
      </c>
      <c r="C2" s="5" t="s">
        <v>424</v>
      </c>
      <c r="D2" s="5" t="s">
        <v>425</v>
      </c>
      <c r="E2" s="5" t="s">
        <v>426</v>
      </c>
      <c r="F2" s="5" t="s">
        <v>427</v>
      </c>
      <c r="G2" s="5" t="s">
        <v>428</v>
      </c>
      <c r="H2" s="5" t="s">
        <v>429</v>
      </c>
      <c r="I2" s="4" t="s">
        <v>430</v>
      </c>
      <c r="J2" s="4" t="s">
        <v>431</v>
      </c>
      <c r="K2" s="4" t="s">
        <v>432</v>
      </c>
      <c r="L2" s="4" t="s">
        <v>433</v>
      </c>
      <c r="M2" s="4" t="s">
        <v>434</v>
      </c>
      <c r="N2" s="47" t="s">
        <v>435</v>
      </c>
      <c r="O2" s="5" t="s">
        <v>436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437</v>
      </c>
      <c r="J3" s="4" t="s">
        <v>437</v>
      </c>
      <c r="K3" s="4" t="s">
        <v>437</v>
      </c>
      <c r="L3" s="4" t="s">
        <v>437</v>
      </c>
      <c r="M3" s="4" t="s">
        <v>437</v>
      </c>
      <c r="N3" s="48"/>
      <c r="O3" s="21"/>
    </row>
    <row r="4" s="45" customFormat="1" spans="1:16">
      <c r="A4" s="7">
        <v>1</v>
      </c>
      <c r="B4" s="8">
        <v>2507180818</v>
      </c>
      <c r="C4" s="7" t="s">
        <v>438</v>
      </c>
      <c r="D4" s="7" t="s">
        <v>119</v>
      </c>
      <c r="E4" s="7" t="s">
        <v>62</v>
      </c>
      <c r="F4" s="7" t="s">
        <v>439</v>
      </c>
      <c r="G4" s="7" t="s">
        <v>440</v>
      </c>
      <c r="H4" s="9"/>
      <c r="I4" s="9">
        <v>2</v>
      </c>
      <c r="J4" s="9">
        <v>0</v>
      </c>
      <c r="K4" s="9">
        <v>0</v>
      </c>
      <c r="L4" s="9">
        <v>0</v>
      </c>
      <c r="M4" s="9">
        <v>1</v>
      </c>
      <c r="N4" s="49"/>
      <c r="O4" s="7" t="s">
        <v>441</v>
      </c>
      <c r="P4" s="50"/>
    </row>
    <row r="5" s="45" customFormat="1" spans="1:16">
      <c r="A5" s="7">
        <v>2</v>
      </c>
      <c r="B5" s="8" t="s">
        <v>442</v>
      </c>
      <c r="C5" s="7" t="s">
        <v>438</v>
      </c>
      <c r="D5" s="7" t="s">
        <v>119</v>
      </c>
      <c r="E5" s="7" t="s">
        <v>62</v>
      </c>
      <c r="F5" s="7" t="s">
        <v>439</v>
      </c>
      <c r="G5" s="7" t="s">
        <v>440</v>
      </c>
      <c r="H5" s="9"/>
      <c r="I5" s="9">
        <v>2</v>
      </c>
      <c r="J5" s="9">
        <v>0</v>
      </c>
      <c r="K5" s="9">
        <v>0</v>
      </c>
      <c r="L5" s="9">
        <v>0</v>
      </c>
      <c r="M5" s="9">
        <v>1</v>
      </c>
      <c r="N5" s="49"/>
      <c r="O5" s="7" t="s">
        <v>441</v>
      </c>
      <c r="P5" s="50"/>
    </row>
    <row r="6" s="4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49"/>
      <c r="O6" s="7"/>
      <c r="P6" s="50"/>
    </row>
    <row r="7" s="45" customFormat="1" spans="1:16">
      <c r="A7" s="7"/>
      <c r="B7" s="8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49"/>
      <c r="O7" s="7"/>
      <c r="P7" s="5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="2" customFormat="1" ht="18.75" spans="1:15">
      <c r="A11" s="11" t="s">
        <v>443</v>
      </c>
      <c r="B11" s="12"/>
      <c r="C11" s="12"/>
      <c r="D11" s="13"/>
      <c r="E11" s="14"/>
      <c r="F11" s="30"/>
      <c r="G11" s="30"/>
      <c r="H11" s="30"/>
      <c r="I11" s="15"/>
      <c r="J11" s="11" t="s">
        <v>444</v>
      </c>
      <c r="K11" s="12"/>
      <c r="L11" s="12"/>
      <c r="M11" s="13"/>
      <c r="N11" s="52"/>
      <c r="O11" s="19"/>
    </row>
    <row r="12" ht="33" customHeight="1" spans="1:15">
      <c r="A12" s="16" t="s">
        <v>445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M11"/>
  <sheetViews>
    <sheetView workbookViewId="0">
      <selection activeCell="E29" sqref="E29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422</v>
      </c>
      <c r="B2" s="5" t="s">
        <v>427</v>
      </c>
      <c r="C2" s="5" t="s">
        <v>423</v>
      </c>
      <c r="D2" s="5" t="s">
        <v>424</v>
      </c>
      <c r="E2" s="5" t="s">
        <v>425</v>
      </c>
      <c r="F2" s="5" t="s">
        <v>426</v>
      </c>
      <c r="G2" s="4" t="s">
        <v>447</v>
      </c>
      <c r="H2" s="4"/>
      <c r="I2" s="4" t="s">
        <v>448</v>
      </c>
      <c r="J2" s="4"/>
      <c r="K2" s="20" t="s">
        <v>449</v>
      </c>
      <c r="L2" s="42" t="s">
        <v>450</v>
      </c>
      <c r="M2" s="23" t="s">
        <v>451</v>
      </c>
    </row>
    <row r="3" s="1" customFormat="1" ht="17" customHeight="1" spans="1:13">
      <c r="A3" s="4"/>
      <c r="B3" s="21"/>
      <c r="C3" s="21"/>
      <c r="D3" s="21"/>
      <c r="E3" s="21"/>
      <c r="F3" s="21"/>
      <c r="G3" s="4" t="s">
        <v>452</v>
      </c>
      <c r="H3" s="4" t="s">
        <v>453</v>
      </c>
      <c r="I3" s="4" t="s">
        <v>452</v>
      </c>
      <c r="J3" s="4" t="s">
        <v>453</v>
      </c>
      <c r="K3" s="22"/>
      <c r="L3" s="43"/>
      <c r="M3" s="24"/>
    </row>
    <row r="4" spans="1:13">
      <c r="A4" s="6">
        <v>1</v>
      </c>
      <c r="B4" s="7" t="s">
        <v>150</v>
      </c>
      <c r="C4" s="8">
        <v>2507180818</v>
      </c>
      <c r="D4" s="7" t="s">
        <v>438</v>
      </c>
      <c r="E4" s="7" t="s">
        <v>119</v>
      </c>
      <c r="F4" s="7" t="s">
        <v>454</v>
      </c>
      <c r="G4" s="41">
        <v>-2.5</v>
      </c>
      <c r="H4" s="41">
        <v>0.5</v>
      </c>
      <c r="I4" s="41">
        <v>-1.5</v>
      </c>
      <c r="J4" s="41">
        <v>0.5</v>
      </c>
      <c r="K4" s="9" t="s">
        <v>455</v>
      </c>
      <c r="L4" s="9"/>
      <c r="M4" s="9" t="s">
        <v>441</v>
      </c>
    </row>
    <row r="5" spans="1:13">
      <c r="A5" s="6">
        <v>2</v>
      </c>
      <c r="B5" s="7" t="s">
        <v>150</v>
      </c>
      <c r="C5" s="8" t="s">
        <v>442</v>
      </c>
      <c r="D5" s="7" t="s">
        <v>438</v>
      </c>
      <c r="E5" s="7" t="s">
        <v>119</v>
      </c>
      <c r="F5" s="7" t="s">
        <v>454</v>
      </c>
      <c r="G5" s="41">
        <v>-2</v>
      </c>
      <c r="H5" s="41">
        <v>1</v>
      </c>
      <c r="I5" s="41">
        <v>-1</v>
      </c>
      <c r="J5" s="41">
        <v>0.5</v>
      </c>
      <c r="K5" s="9" t="s">
        <v>456</v>
      </c>
      <c r="L5" s="9"/>
      <c r="M5" s="9" t="s">
        <v>441</v>
      </c>
    </row>
    <row r="6" spans="1:13">
      <c r="A6" s="6"/>
      <c r="B6" s="7"/>
      <c r="C6" s="8"/>
      <c r="D6" s="7"/>
      <c r="E6" s="7"/>
      <c r="F6" s="7"/>
      <c r="G6" s="41"/>
      <c r="H6" s="41"/>
      <c r="I6" s="41"/>
      <c r="J6" s="41"/>
      <c r="K6" s="9"/>
      <c r="L6" s="9"/>
      <c r="M6" s="9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="2" customFormat="1" ht="18.75" spans="1:13">
      <c r="A10" s="11" t="s">
        <v>457</v>
      </c>
      <c r="B10" s="12"/>
      <c r="C10" s="12"/>
      <c r="D10" s="12"/>
      <c r="E10" s="13"/>
      <c r="F10" s="14"/>
      <c r="G10" s="15"/>
      <c r="H10" s="11" t="s">
        <v>444</v>
      </c>
      <c r="I10" s="12"/>
      <c r="J10" s="12"/>
      <c r="K10" s="13"/>
      <c r="L10" s="44"/>
      <c r="M10" s="19"/>
    </row>
    <row r="11" ht="32" customHeight="1" spans="1:13">
      <c r="A11" s="16" t="s">
        <v>458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W12"/>
  <sheetViews>
    <sheetView workbookViewId="0">
      <selection activeCell="A12" sqref="A12:W1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460</v>
      </c>
      <c r="B2" s="5" t="s">
        <v>427</v>
      </c>
      <c r="C2" s="5" t="s">
        <v>423</v>
      </c>
      <c r="D2" s="5" t="s">
        <v>424</v>
      </c>
      <c r="E2" s="5" t="s">
        <v>425</v>
      </c>
      <c r="F2" s="5" t="s">
        <v>426</v>
      </c>
      <c r="G2" s="31" t="s">
        <v>461</v>
      </c>
      <c r="H2" s="32"/>
      <c r="I2" s="39"/>
      <c r="J2" s="31" t="s">
        <v>462</v>
      </c>
      <c r="K2" s="32"/>
      <c r="L2" s="39"/>
      <c r="M2" s="31" t="s">
        <v>463</v>
      </c>
      <c r="N2" s="32"/>
      <c r="O2" s="39"/>
      <c r="P2" s="31" t="s">
        <v>464</v>
      </c>
      <c r="Q2" s="32"/>
      <c r="R2" s="39"/>
      <c r="S2" s="32" t="s">
        <v>465</v>
      </c>
      <c r="T2" s="32"/>
      <c r="U2" s="39"/>
      <c r="V2" s="26" t="s">
        <v>466</v>
      </c>
      <c r="W2" s="26" t="s">
        <v>436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467</v>
      </c>
      <c r="H3" s="4" t="s">
        <v>67</v>
      </c>
      <c r="I3" s="4" t="s">
        <v>427</v>
      </c>
      <c r="J3" s="4" t="s">
        <v>467</v>
      </c>
      <c r="K3" s="4" t="s">
        <v>67</v>
      </c>
      <c r="L3" s="4" t="s">
        <v>427</v>
      </c>
      <c r="M3" s="4" t="s">
        <v>467</v>
      </c>
      <c r="N3" s="4" t="s">
        <v>67</v>
      </c>
      <c r="O3" s="4" t="s">
        <v>427</v>
      </c>
      <c r="P3" s="4" t="s">
        <v>467</v>
      </c>
      <c r="Q3" s="4" t="s">
        <v>67</v>
      </c>
      <c r="R3" s="4" t="s">
        <v>427</v>
      </c>
      <c r="S3" s="4" t="s">
        <v>467</v>
      </c>
      <c r="T3" s="4" t="s">
        <v>67</v>
      </c>
      <c r="U3" s="4" t="s">
        <v>427</v>
      </c>
      <c r="V3" s="40"/>
      <c r="W3" s="40"/>
    </row>
    <row r="4" spans="1:23">
      <c r="A4" s="34" t="s">
        <v>468</v>
      </c>
      <c r="B4" s="35"/>
      <c r="C4" s="35"/>
      <c r="D4" s="7"/>
      <c r="E4" s="35"/>
      <c r="F4" s="3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95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469</v>
      </c>
      <c r="H5" s="32"/>
      <c r="I5" s="39"/>
      <c r="J5" s="31" t="s">
        <v>470</v>
      </c>
      <c r="K5" s="32"/>
      <c r="L5" s="39"/>
      <c r="M5" s="31" t="s">
        <v>471</v>
      </c>
      <c r="N5" s="32"/>
      <c r="O5" s="39"/>
      <c r="P5" s="31" t="s">
        <v>472</v>
      </c>
      <c r="Q5" s="32"/>
      <c r="R5" s="39"/>
      <c r="S5" s="32" t="s">
        <v>473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467</v>
      </c>
      <c r="H6" s="4" t="s">
        <v>67</v>
      </c>
      <c r="I6" s="4" t="s">
        <v>427</v>
      </c>
      <c r="J6" s="4" t="s">
        <v>467</v>
      </c>
      <c r="K6" s="4" t="s">
        <v>67</v>
      </c>
      <c r="L6" s="4" t="s">
        <v>427</v>
      </c>
      <c r="M6" s="4" t="s">
        <v>467</v>
      </c>
      <c r="N6" s="4" t="s">
        <v>67</v>
      </c>
      <c r="O6" s="4" t="s">
        <v>427</v>
      </c>
      <c r="P6" s="4" t="s">
        <v>467</v>
      </c>
      <c r="Q6" s="4" t="s">
        <v>67</v>
      </c>
      <c r="R6" s="4" t="s">
        <v>427</v>
      </c>
      <c r="S6" s="4" t="s">
        <v>467</v>
      </c>
      <c r="T6" s="4" t="s">
        <v>67</v>
      </c>
      <c r="U6" s="4" t="s">
        <v>427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474</v>
      </c>
      <c r="B11" s="12"/>
      <c r="C11" s="12"/>
      <c r="D11" s="12"/>
      <c r="E11" s="13"/>
      <c r="F11" s="14"/>
      <c r="G11" s="15"/>
      <c r="H11" s="30"/>
      <c r="I11" s="30"/>
      <c r="J11" s="11" t="s">
        <v>475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476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N12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478</v>
      </c>
      <c r="B2" s="26" t="s">
        <v>423</v>
      </c>
      <c r="C2" s="26" t="s">
        <v>424</v>
      </c>
      <c r="D2" s="26" t="s">
        <v>425</v>
      </c>
      <c r="E2" s="26" t="s">
        <v>426</v>
      </c>
      <c r="F2" s="26" t="s">
        <v>427</v>
      </c>
      <c r="G2" s="25" t="s">
        <v>479</v>
      </c>
      <c r="H2" s="25" t="s">
        <v>480</v>
      </c>
      <c r="I2" s="25" t="s">
        <v>481</v>
      </c>
      <c r="J2" s="25" t="s">
        <v>480</v>
      </c>
      <c r="K2" s="25" t="s">
        <v>482</v>
      </c>
      <c r="L2" s="25" t="s">
        <v>480</v>
      </c>
      <c r="M2" s="26" t="s">
        <v>466</v>
      </c>
      <c r="N2" s="26" t="s">
        <v>436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478</v>
      </c>
      <c r="B4" s="28" t="s">
        <v>483</v>
      </c>
      <c r="C4" s="28" t="s">
        <v>467</v>
      </c>
      <c r="D4" s="28" t="s">
        <v>425</v>
      </c>
      <c r="E4" s="26" t="s">
        <v>426</v>
      </c>
      <c r="F4" s="26" t="s">
        <v>427</v>
      </c>
      <c r="G4" s="25" t="s">
        <v>479</v>
      </c>
      <c r="H4" s="25" t="s">
        <v>480</v>
      </c>
      <c r="I4" s="25" t="s">
        <v>481</v>
      </c>
      <c r="J4" s="25" t="s">
        <v>480</v>
      </c>
      <c r="K4" s="25" t="s">
        <v>482</v>
      </c>
      <c r="L4" s="25" t="s">
        <v>480</v>
      </c>
      <c r="M4" s="26" t="s">
        <v>466</v>
      </c>
      <c r="N4" s="26" t="s">
        <v>436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484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485</v>
      </c>
      <c r="B11" s="12"/>
      <c r="C11" s="12"/>
      <c r="D11" s="13"/>
      <c r="E11" s="14"/>
      <c r="F11" s="30"/>
      <c r="G11" s="15"/>
      <c r="H11" s="30"/>
      <c r="I11" s="11" t="s">
        <v>486</v>
      </c>
      <c r="J11" s="12"/>
      <c r="K11" s="12"/>
      <c r="L11" s="12"/>
      <c r="M11" s="12"/>
      <c r="N11" s="19"/>
    </row>
    <row r="12" ht="48" customHeight="1" spans="1:14">
      <c r="A12" s="16" t="s">
        <v>487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488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422</v>
      </c>
      <c r="B2" s="5" t="s">
        <v>427</v>
      </c>
      <c r="C2" s="5" t="s">
        <v>467</v>
      </c>
      <c r="D2" s="5" t="s">
        <v>425</v>
      </c>
      <c r="E2" s="5" t="s">
        <v>426</v>
      </c>
      <c r="F2" s="4" t="s">
        <v>489</v>
      </c>
      <c r="G2" s="4" t="s">
        <v>448</v>
      </c>
      <c r="H2" s="20" t="s">
        <v>449</v>
      </c>
      <c r="I2" s="23" t="s">
        <v>451</v>
      </c>
    </row>
    <row r="3" s="1" customFormat="1" ht="16.5" spans="1:9">
      <c r="A3" s="4"/>
      <c r="B3" s="21"/>
      <c r="C3" s="21"/>
      <c r="D3" s="21"/>
      <c r="E3" s="21"/>
      <c r="F3" s="4" t="s">
        <v>490</v>
      </c>
      <c r="G3" s="4" t="s">
        <v>452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491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492</v>
      </c>
      <c r="B12" s="12"/>
      <c r="C12" s="12"/>
      <c r="D12" s="13"/>
      <c r="E12" s="14"/>
      <c r="F12" s="11" t="s">
        <v>493</v>
      </c>
      <c r="G12" s="12"/>
      <c r="H12" s="13"/>
      <c r="I12" s="19"/>
    </row>
    <row r="13" ht="32" customHeight="1" spans="1:9">
      <c r="A13" s="16" t="s">
        <v>494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L12"/>
  <sheetViews>
    <sheetView workbookViewId="0">
      <selection activeCell="H24" sqref="H24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495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460</v>
      </c>
      <c r="B2" s="5" t="s">
        <v>427</v>
      </c>
      <c r="C2" s="5" t="s">
        <v>423</v>
      </c>
      <c r="D2" s="5" t="s">
        <v>424</v>
      </c>
      <c r="E2" s="5" t="s">
        <v>425</v>
      </c>
      <c r="F2" s="5" t="s">
        <v>426</v>
      </c>
      <c r="G2" s="4" t="s">
        <v>496</v>
      </c>
      <c r="H2" s="4" t="s">
        <v>497</v>
      </c>
      <c r="I2" s="4" t="s">
        <v>498</v>
      </c>
      <c r="J2" s="4" t="s">
        <v>499</v>
      </c>
      <c r="K2" s="5" t="s">
        <v>466</v>
      </c>
      <c r="L2" s="5" t="s">
        <v>436</v>
      </c>
    </row>
    <row r="3" spans="1:12">
      <c r="A3" s="6" t="s">
        <v>468</v>
      </c>
      <c r="B3" s="7" t="s">
        <v>439</v>
      </c>
      <c r="C3" s="8" t="s">
        <v>442</v>
      </c>
      <c r="D3" s="7" t="s">
        <v>438</v>
      </c>
      <c r="E3" s="7" t="s">
        <v>119</v>
      </c>
      <c r="F3" s="7" t="s">
        <v>62</v>
      </c>
      <c r="G3" s="9" t="s">
        <v>500</v>
      </c>
      <c r="H3" s="9" t="s">
        <v>501</v>
      </c>
      <c r="I3" s="18"/>
      <c r="J3" s="18"/>
      <c r="K3" s="9" t="s">
        <v>440</v>
      </c>
      <c r="L3" s="9" t="s">
        <v>441</v>
      </c>
    </row>
    <row r="4" spans="1:12">
      <c r="A4" s="6"/>
      <c r="B4" s="7"/>
      <c r="C4" s="8"/>
      <c r="D4" s="7"/>
      <c r="E4" s="7"/>
      <c r="F4" s="7"/>
      <c r="G4" s="9"/>
      <c r="H4" s="9"/>
      <c r="I4" s="18"/>
      <c r="J4" s="18"/>
      <c r="K4" s="9"/>
      <c r="L4" s="9"/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502</v>
      </c>
      <c r="B11" s="12"/>
      <c r="C11" s="12"/>
      <c r="D11" s="12"/>
      <c r="E11" s="13"/>
      <c r="F11" s="14"/>
      <c r="G11" s="15"/>
      <c r="H11" s="11" t="s">
        <v>503</v>
      </c>
      <c r="I11" s="12"/>
      <c r="J11" s="12"/>
      <c r="K11" s="12"/>
      <c r="L11" s="19"/>
    </row>
    <row r="12" ht="67" customHeight="1" spans="1:12">
      <c r="A12" s="16" t="s">
        <v>504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topLeftCell="A4" workbookViewId="0">
      <selection activeCell="D7" sqref="D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6" t="s">
        <v>35</v>
      </c>
      <c r="C2" s="407"/>
      <c r="D2" s="407"/>
      <c r="E2" s="407"/>
      <c r="F2" s="407"/>
      <c r="G2" s="407"/>
      <c r="H2" s="407"/>
      <c r="I2" s="421"/>
    </row>
    <row r="3" ht="28" customHeight="1" spans="2:9">
      <c r="B3" s="408"/>
      <c r="C3" s="409"/>
      <c r="D3" s="410" t="s">
        <v>36</v>
      </c>
      <c r="E3" s="411"/>
      <c r="F3" s="412" t="s">
        <v>37</v>
      </c>
      <c r="G3" s="413"/>
      <c r="H3" s="410" t="s">
        <v>38</v>
      </c>
      <c r="I3" s="422"/>
    </row>
    <row r="4" ht="28" customHeight="1" spans="2:9">
      <c r="B4" s="408" t="s">
        <v>39</v>
      </c>
      <c r="C4" s="409" t="s">
        <v>40</v>
      </c>
      <c r="D4" s="409" t="s">
        <v>41</v>
      </c>
      <c r="E4" s="409" t="s">
        <v>42</v>
      </c>
      <c r="F4" s="414" t="s">
        <v>41</v>
      </c>
      <c r="G4" s="414" t="s">
        <v>42</v>
      </c>
      <c r="H4" s="409" t="s">
        <v>41</v>
      </c>
      <c r="I4" s="423" t="s">
        <v>42</v>
      </c>
    </row>
    <row r="5" ht="28" customHeight="1" spans="2:9">
      <c r="B5" s="415" t="s">
        <v>43</v>
      </c>
      <c r="C5" s="10">
        <v>13</v>
      </c>
      <c r="D5" s="10">
        <v>0</v>
      </c>
      <c r="E5" s="10">
        <v>1</v>
      </c>
      <c r="F5" s="416">
        <v>0</v>
      </c>
      <c r="G5" s="416">
        <v>1</v>
      </c>
      <c r="H5" s="10">
        <v>1</v>
      </c>
      <c r="I5" s="424">
        <v>2</v>
      </c>
    </row>
    <row r="6" ht="28" customHeight="1" spans="2:9">
      <c r="B6" s="415" t="s">
        <v>44</v>
      </c>
      <c r="C6" s="10">
        <v>20</v>
      </c>
      <c r="D6" s="10">
        <v>0</v>
      </c>
      <c r="E6" s="10">
        <v>1</v>
      </c>
      <c r="F6" s="416">
        <v>1</v>
      </c>
      <c r="G6" s="416">
        <v>2</v>
      </c>
      <c r="H6" s="10">
        <v>2</v>
      </c>
      <c r="I6" s="424">
        <v>3</v>
      </c>
    </row>
    <row r="7" ht="28" customHeight="1" spans="2:9">
      <c r="B7" s="415" t="s">
        <v>45</v>
      </c>
      <c r="C7" s="10">
        <v>32</v>
      </c>
      <c r="D7" s="10">
        <v>0</v>
      </c>
      <c r="E7" s="10">
        <v>1</v>
      </c>
      <c r="F7" s="416">
        <v>2</v>
      </c>
      <c r="G7" s="416">
        <v>3</v>
      </c>
      <c r="H7" s="10">
        <v>3</v>
      </c>
      <c r="I7" s="424">
        <v>4</v>
      </c>
    </row>
    <row r="8" ht="28" customHeight="1" spans="2:9">
      <c r="B8" s="415" t="s">
        <v>46</v>
      </c>
      <c r="C8" s="10">
        <v>50</v>
      </c>
      <c r="D8" s="10">
        <v>1</v>
      </c>
      <c r="E8" s="10">
        <v>2</v>
      </c>
      <c r="F8" s="416">
        <v>3</v>
      </c>
      <c r="G8" s="416">
        <v>4</v>
      </c>
      <c r="H8" s="10">
        <v>5</v>
      </c>
      <c r="I8" s="424">
        <v>6</v>
      </c>
    </row>
    <row r="9" ht="28" customHeight="1" spans="2:9">
      <c r="B9" s="415" t="s">
        <v>47</v>
      </c>
      <c r="C9" s="10">
        <v>80</v>
      </c>
      <c r="D9" s="10">
        <v>2</v>
      </c>
      <c r="E9" s="10">
        <v>3</v>
      </c>
      <c r="F9" s="416">
        <v>5</v>
      </c>
      <c r="G9" s="416">
        <v>6</v>
      </c>
      <c r="H9" s="10">
        <v>7</v>
      </c>
      <c r="I9" s="424">
        <v>8</v>
      </c>
    </row>
    <row r="10" ht="28" customHeight="1" spans="2:9">
      <c r="B10" s="415" t="s">
        <v>48</v>
      </c>
      <c r="C10" s="10">
        <v>125</v>
      </c>
      <c r="D10" s="10">
        <v>3</v>
      </c>
      <c r="E10" s="10">
        <v>4</v>
      </c>
      <c r="F10" s="416">
        <v>7</v>
      </c>
      <c r="G10" s="416">
        <v>8</v>
      </c>
      <c r="H10" s="10">
        <v>10</v>
      </c>
      <c r="I10" s="424">
        <v>11</v>
      </c>
    </row>
    <row r="11" ht="28" customHeight="1" spans="2:9">
      <c r="B11" s="415" t="s">
        <v>49</v>
      </c>
      <c r="C11" s="10">
        <v>200</v>
      </c>
      <c r="D11" s="10">
        <v>5</v>
      </c>
      <c r="E11" s="10">
        <v>6</v>
      </c>
      <c r="F11" s="416">
        <v>10</v>
      </c>
      <c r="G11" s="416">
        <v>11</v>
      </c>
      <c r="H11" s="10">
        <v>14</v>
      </c>
      <c r="I11" s="424">
        <v>15</v>
      </c>
    </row>
    <row r="12" ht="28" customHeight="1" spans="2:9">
      <c r="B12" s="417" t="s">
        <v>50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5">
        <v>22</v>
      </c>
    </row>
    <row r="14" spans="2:4">
      <c r="B14" s="420" t="s">
        <v>51</v>
      </c>
      <c r="C14" s="420"/>
      <c r="D14" s="4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21" workbookViewId="0">
      <selection activeCell="A30" sqref="A30:K30"/>
    </sheetView>
  </sheetViews>
  <sheetFormatPr defaultColWidth="10.3333333333333" defaultRowHeight="16.5" customHeight="1"/>
  <cols>
    <col min="1" max="1" width="11.0833333333333" style="218" customWidth="1"/>
    <col min="2" max="9" width="10.3333333333333" style="218"/>
    <col min="10" max="10" width="8.83333333333333" style="218" customWidth="1"/>
    <col min="11" max="11" width="12" style="218" customWidth="1"/>
    <col min="12" max="16384" width="10.3333333333333" style="218"/>
  </cols>
  <sheetData>
    <row r="1" ht="21" spans="1:11">
      <c r="A1" s="333" t="s">
        <v>52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ht="15" spans="1:11">
      <c r="A2" s="220" t="s">
        <v>53</v>
      </c>
      <c r="B2" s="84" t="s">
        <v>54</v>
      </c>
      <c r="C2" s="84"/>
      <c r="D2" s="221" t="s">
        <v>55</v>
      </c>
      <c r="E2" s="221"/>
      <c r="F2" s="84" t="s">
        <v>56</v>
      </c>
      <c r="G2" s="84"/>
      <c r="H2" s="222" t="s">
        <v>57</v>
      </c>
      <c r="I2" s="305" t="s">
        <v>56</v>
      </c>
      <c r="J2" s="305"/>
      <c r="K2" s="306"/>
    </row>
    <row r="3" ht="14.25" spans="1:11">
      <c r="A3" s="223" t="s">
        <v>58</v>
      </c>
      <c r="B3" s="224"/>
      <c r="C3" s="225"/>
      <c r="D3" s="226" t="s">
        <v>59</v>
      </c>
      <c r="E3" s="227"/>
      <c r="F3" s="227"/>
      <c r="G3" s="228"/>
      <c r="H3" s="226" t="s">
        <v>60</v>
      </c>
      <c r="I3" s="227"/>
      <c r="J3" s="227"/>
      <c r="K3" s="228"/>
    </row>
    <row r="4" ht="14.25" spans="1:11">
      <c r="A4" s="229" t="s">
        <v>61</v>
      </c>
      <c r="B4" s="230" t="s">
        <v>62</v>
      </c>
      <c r="C4" s="231"/>
      <c r="D4" s="229" t="s">
        <v>63</v>
      </c>
      <c r="E4" s="232"/>
      <c r="F4" s="233">
        <v>45899</v>
      </c>
      <c r="G4" s="234"/>
      <c r="H4" s="229" t="s">
        <v>64</v>
      </c>
      <c r="I4" s="232"/>
      <c r="J4" s="258" t="s">
        <v>65</v>
      </c>
      <c r="K4" s="307" t="s">
        <v>66</v>
      </c>
    </row>
    <row r="5" ht="14.25" spans="1:11">
      <c r="A5" s="235" t="s">
        <v>67</v>
      </c>
      <c r="B5" s="230" t="s">
        <v>68</v>
      </c>
      <c r="C5" s="231"/>
      <c r="D5" s="229" t="s">
        <v>69</v>
      </c>
      <c r="E5" s="232"/>
      <c r="F5" s="233">
        <v>45878</v>
      </c>
      <c r="G5" s="234"/>
      <c r="H5" s="229" t="s">
        <v>70</v>
      </c>
      <c r="I5" s="232"/>
      <c r="J5" s="258" t="s">
        <v>65</v>
      </c>
      <c r="K5" s="307" t="s">
        <v>66</v>
      </c>
    </row>
    <row r="6" ht="14.25" spans="1:11">
      <c r="A6" s="229" t="s">
        <v>71</v>
      </c>
      <c r="B6" s="238">
        <v>1</v>
      </c>
      <c r="C6" s="239">
        <v>8</v>
      </c>
      <c r="D6" s="235" t="s">
        <v>72</v>
      </c>
      <c r="E6" s="260"/>
      <c r="F6" s="233">
        <v>45881</v>
      </c>
      <c r="G6" s="234"/>
      <c r="H6" s="229" t="s">
        <v>73</v>
      </c>
      <c r="I6" s="232"/>
      <c r="J6" s="258" t="s">
        <v>65</v>
      </c>
      <c r="K6" s="307" t="s">
        <v>66</v>
      </c>
    </row>
    <row r="7" ht="14.25" spans="1:11">
      <c r="A7" s="229" t="s">
        <v>74</v>
      </c>
      <c r="B7" s="241" t="s">
        <v>75</v>
      </c>
      <c r="C7" s="242"/>
      <c r="D7" s="235" t="s">
        <v>76</v>
      </c>
      <c r="E7" s="259"/>
      <c r="F7" s="233">
        <v>45882</v>
      </c>
      <c r="G7" s="234"/>
      <c r="H7" s="229" t="s">
        <v>77</v>
      </c>
      <c r="I7" s="232"/>
      <c r="J7" s="258" t="s">
        <v>65</v>
      </c>
      <c r="K7" s="307" t="s">
        <v>66</v>
      </c>
    </row>
    <row r="8" ht="15" spans="1:11">
      <c r="A8" s="244" t="s">
        <v>78</v>
      </c>
      <c r="B8" s="245" t="s">
        <v>79</v>
      </c>
      <c r="C8" s="246"/>
      <c r="D8" s="247" t="s">
        <v>80</v>
      </c>
      <c r="E8" s="248"/>
      <c r="F8" s="249">
        <v>45882</v>
      </c>
      <c r="G8" s="250"/>
      <c r="H8" s="247" t="s">
        <v>81</v>
      </c>
      <c r="I8" s="248"/>
      <c r="J8" s="266" t="s">
        <v>65</v>
      </c>
      <c r="K8" s="316" t="s">
        <v>66</v>
      </c>
    </row>
    <row r="9" ht="15" spans="1:11">
      <c r="A9" s="334" t="s">
        <v>82</v>
      </c>
      <c r="B9" s="335"/>
      <c r="C9" s="335"/>
      <c r="D9" s="335"/>
      <c r="E9" s="335"/>
      <c r="F9" s="335"/>
      <c r="G9" s="335"/>
      <c r="H9" s="335"/>
      <c r="I9" s="335"/>
      <c r="J9" s="335"/>
      <c r="K9" s="386"/>
    </row>
    <row r="10" ht="15" spans="1:11">
      <c r="A10" s="336" t="s">
        <v>83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87"/>
    </row>
    <row r="11" ht="14.25" spans="1:11">
      <c r="A11" s="338" t="s">
        <v>84</v>
      </c>
      <c r="B11" s="339" t="s">
        <v>85</v>
      </c>
      <c r="C11" s="340" t="s">
        <v>86</v>
      </c>
      <c r="D11" s="341"/>
      <c r="E11" s="342" t="s">
        <v>87</v>
      </c>
      <c r="F11" s="339" t="s">
        <v>85</v>
      </c>
      <c r="G11" s="340" t="s">
        <v>86</v>
      </c>
      <c r="H11" s="340" t="s">
        <v>88</v>
      </c>
      <c r="I11" s="342" t="s">
        <v>89</v>
      </c>
      <c r="J11" s="339" t="s">
        <v>85</v>
      </c>
      <c r="K11" s="388" t="s">
        <v>86</v>
      </c>
    </row>
    <row r="12" ht="14.25" spans="1:11">
      <c r="A12" s="235" t="s">
        <v>90</v>
      </c>
      <c r="B12" s="257" t="s">
        <v>85</v>
      </c>
      <c r="C12" s="258" t="s">
        <v>86</v>
      </c>
      <c r="D12" s="259"/>
      <c r="E12" s="260" t="s">
        <v>91</v>
      </c>
      <c r="F12" s="257" t="s">
        <v>85</v>
      </c>
      <c r="G12" s="258" t="s">
        <v>86</v>
      </c>
      <c r="H12" s="258" t="s">
        <v>88</v>
      </c>
      <c r="I12" s="260" t="s">
        <v>92</v>
      </c>
      <c r="J12" s="257" t="s">
        <v>85</v>
      </c>
      <c r="K12" s="307" t="s">
        <v>86</v>
      </c>
    </row>
    <row r="13" ht="14.25" spans="1:11">
      <c r="A13" s="235" t="s">
        <v>93</v>
      </c>
      <c r="B13" s="257" t="s">
        <v>85</v>
      </c>
      <c r="C13" s="258" t="s">
        <v>86</v>
      </c>
      <c r="D13" s="259"/>
      <c r="E13" s="260" t="s">
        <v>94</v>
      </c>
      <c r="F13" s="258" t="s">
        <v>95</v>
      </c>
      <c r="G13" s="258" t="s">
        <v>96</v>
      </c>
      <c r="H13" s="258" t="s">
        <v>88</v>
      </c>
      <c r="I13" s="260" t="s">
        <v>97</v>
      </c>
      <c r="J13" s="257" t="s">
        <v>85</v>
      </c>
      <c r="K13" s="307" t="s">
        <v>86</v>
      </c>
    </row>
    <row r="14" ht="15" spans="1:11">
      <c r="A14" s="247" t="s">
        <v>98</v>
      </c>
      <c r="B14" s="248"/>
      <c r="C14" s="248"/>
      <c r="D14" s="248"/>
      <c r="E14" s="248"/>
      <c r="F14" s="248"/>
      <c r="G14" s="248"/>
      <c r="H14" s="248"/>
      <c r="I14" s="248"/>
      <c r="J14" s="248"/>
      <c r="K14" s="309"/>
    </row>
    <row r="15" ht="15" spans="1:11">
      <c r="A15" s="336" t="s">
        <v>99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87"/>
    </row>
    <row r="16" ht="14.25" spans="1:11">
      <c r="A16" s="343" t="s">
        <v>100</v>
      </c>
      <c r="B16" s="340" t="s">
        <v>95</v>
      </c>
      <c r="C16" s="340" t="s">
        <v>96</v>
      </c>
      <c r="D16" s="344"/>
      <c r="E16" s="345" t="s">
        <v>101</v>
      </c>
      <c r="F16" s="340" t="s">
        <v>95</v>
      </c>
      <c r="G16" s="340" t="s">
        <v>96</v>
      </c>
      <c r="H16" s="346"/>
      <c r="I16" s="345" t="s">
        <v>102</v>
      </c>
      <c r="J16" s="340" t="s">
        <v>95</v>
      </c>
      <c r="K16" s="388" t="s">
        <v>96</v>
      </c>
    </row>
    <row r="17" customHeight="1" spans="1:22">
      <c r="A17" s="240" t="s">
        <v>103</v>
      </c>
      <c r="B17" s="258" t="s">
        <v>95</v>
      </c>
      <c r="C17" s="258" t="s">
        <v>96</v>
      </c>
      <c r="D17" s="347"/>
      <c r="E17" s="281" t="s">
        <v>104</v>
      </c>
      <c r="F17" s="258" t="s">
        <v>95</v>
      </c>
      <c r="G17" s="258" t="s">
        <v>96</v>
      </c>
      <c r="H17" s="348"/>
      <c r="I17" s="281" t="s">
        <v>105</v>
      </c>
      <c r="J17" s="258" t="s">
        <v>95</v>
      </c>
      <c r="K17" s="307" t="s">
        <v>96</v>
      </c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</row>
    <row r="18" ht="18" customHeight="1" spans="1:11">
      <c r="A18" s="349" t="s">
        <v>106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90"/>
    </row>
    <row r="19" s="332" customFormat="1" ht="18" customHeight="1" spans="1:11">
      <c r="A19" s="336" t="s">
        <v>107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87"/>
    </row>
    <row r="20" customHeight="1" spans="1:11">
      <c r="A20" s="351" t="s">
        <v>108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91"/>
    </row>
    <row r="21" ht="21.75" customHeight="1" spans="1:11">
      <c r="A21" s="353" t="s">
        <v>109</v>
      </c>
      <c r="B21" s="354" t="s">
        <v>110</v>
      </c>
      <c r="C21" s="354" t="s">
        <v>111</v>
      </c>
      <c r="D21" s="354" t="s">
        <v>112</v>
      </c>
      <c r="E21" s="354" t="s">
        <v>113</v>
      </c>
      <c r="F21" s="354" t="s">
        <v>114</v>
      </c>
      <c r="G21" s="354" t="s">
        <v>115</v>
      </c>
      <c r="H21" s="354" t="s">
        <v>116</v>
      </c>
      <c r="I21" s="354" t="s">
        <v>117</v>
      </c>
      <c r="J21" s="281"/>
      <c r="K21" s="319" t="s">
        <v>118</v>
      </c>
    </row>
    <row r="22" customHeight="1" spans="1:11">
      <c r="A22" s="355" t="s">
        <v>119</v>
      </c>
      <c r="B22" s="356">
        <v>1</v>
      </c>
      <c r="C22" s="356">
        <v>1</v>
      </c>
      <c r="D22" s="356">
        <v>1</v>
      </c>
      <c r="E22" s="356">
        <v>1</v>
      </c>
      <c r="F22" s="356">
        <v>1</v>
      </c>
      <c r="G22" s="356">
        <v>1</v>
      </c>
      <c r="H22" s="356">
        <v>1</v>
      </c>
      <c r="I22" s="356">
        <v>1</v>
      </c>
      <c r="J22" s="357"/>
      <c r="K22" s="392" t="s">
        <v>120</v>
      </c>
    </row>
    <row r="23" customHeight="1" spans="1:11">
      <c r="A23" s="355"/>
      <c r="B23" s="356"/>
      <c r="C23" s="356"/>
      <c r="D23" s="356"/>
      <c r="E23" s="356"/>
      <c r="F23" s="356"/>
      <c r="G23" s="356"/>
      <c r="H23" s="357"/>
      <c r="I23" s="357"/>
      <c r="J23" s="357"/>
      <c r="K23" s="392"/>
    </row>
    <row r="24" customHeight="1" spans="1:11">
      <c r="A24" s="355"/>
      <c r="B24" s="356"/>
      <c r="C24" s="356"/>
      <c r="D24" s="356"/>
      <c r="E24" s="356"/>
      <c r="F24" s="356"/>
      <c r="G24" s="356"/>
      <c r="H24" s="357"/>
      <c r="I24" s="357"/>
      <c r="J24" s="357"/>
      <c r="K24" s="392"/>
    </row>
    <row r="25" customHeight="1" spans="1:11">
      <c r="A25" s="355"/>
      <c r="B25" s="356"/>
      <c r="C25" s="356"/>
      <c r="D25" s="356"/>
      <c r="E25" s="356"/>
      <c r="F25" s="356"/>
      <c r="G25" s="356"/>
      <c r="H25" s="357"/>
      <c r="I25" s="357"/>
      <c r="J25" s="357"/>
      <c r="K25" s="392"/>
    </row>
    <row r="26" customHeight="1" spans="1:11">
      <c r="A26" s="358"/>
      <c r="B26" s="357"/>
      <c r="C26" s="357"/>
      <c r="D26" s="357"/>
      <c r="E26" s="357"/>
      <c r="F26" s="357"/>
      <c r="G26" s="357"/>
      <c r="H26" s="357"/>
      <c r="I26" s="357"/>
      <c r="J26" s="357"/>
      <c r="K26" s="393"/>
    </row>
    <row r="27" customHeight="1" spans="1:11">
      <c r="A27" s="359"/>
      <c r="B27" s="357"/>
      <c r="C27" s="357"/>
      <c r="D27" s="357"/>
      <c r="E27" s="357"/>
      <c r="F27" s="357"/>
      <c r="G27" s="357"/>
      <c r="H27" s="357"/>
      <c r="I27" s="357"/>
      <c r="J27" s="357"/>
      <c r="K27" s="393"/>
    </row>
    <row r="28" customHeight="1" spans="1:11">
      <c r="A28" s="359"/>
      <c r="B28" s="357"/>
      <c r="C28" s="357"/>
      <c r="D28" s="357"/>
      <c r="E28" s="357"/>
      <c r="F28" s="357"/>
      <c r="G28" s="357"/>
      <c r="H28" s="357"/>
      <c r="I28" s="357"/>
      <c r="J28" s="357"/>
      <c r="K28" s="393"/>
    </row>
    <row r="29" ht="18" customHeight="1" spans="1:11">
      <c r="A29" s="360" t="s">
        <v>121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94"/>
    </row>
    <row r="30" ht="18.75" customHeight="1" spans="1:11">
      <c r="A30" s="362" t="s">
        <v>122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95"/>
    </row>
    <row r="31" ht="18.75" customHeight="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96"/>
    </row>
    <row r="32" ht="18" customHeight="1" spans="1:11">
      <c r="A32" s="360" t="s">
        <v>123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94"/>
    </row>
    <row r="33" ht="14.25" spans="1:11">
      <c r="A33" s="366" t="s">
        <v>124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97"/>
    </row>
    <row r="34" ht="15" spans="1:11">
      <c r="A34" s="96" t="s">
        <v>125</v>
      </c>
      <c r="B34" s="98"/>
      <c r="C34" s="258" t="s">
        <v>65</v>
      </c>
      <c r="D34" s="258" t="s">
        <v>66</v>
      </c>
      <c r="E34" s="368" t="s">
        <v>126</v>
      </c>
      <c r="F34" s="369"/>
      <c r="G34" s="369"/>
      <c r="H34" s="369"/>
      <c r="I34" s="369"/>
      <c r="J34" s="369"/>
      <c r="K34" s="398"/>
    </row>
    <row r="35" ht="15" spans="1:11">
      <c r="A35" s="370" t="s">
        <v>127</v>
      </c>
      <c r="B35" s="370"/>
      <c r="C35" s="370"/>
      <c r="D35" s="370"/>
      <c r="E35" s="370"/>
      <c r="F35" s="370"/>
      <c r="G35" s="370"/>
      <c r="H35" s="370"/>
      <c r="I35" s="370"/>
      <c r="J35" s="370"/>
      <c r="K35" s="370"/>
    </row>
    <row r="36" ht="14.25" spans="1:11">
      <c r="A36" s="371" t="s">
        <v>128</v>
      </c>
      <c r="B36" s="372"/>
      <c r="C36" s="372"/>
      <c r="D36" s="372"/>
      <c r="E36" s="372"/>
      <c r="F36" s="372"/>
      <c r="G36" s="372"/>
      <c r="H36" s="372"/>
      <c r="I36" s="372"/>
      <c r="J36" s="372"/>
      <c r="K36" s="399"/>
    </row>
    <row r="37" ht="14.25" spans="1:11">
      <c r="A37" s="371" t="s">
        <v>129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99"/>
    </row>
    <row r="38" ht="14.25" spans="1:11">
      <c r="A38" s="371" t="s">
        <v>130</v>
      </c>
      <c r="B38" s="373"/>
      <c r="C38" s="373"/>
      <c r="D38" s="373"/>
      <c r="E38" s="373"/>
      <c r="F38" s="373"/>
      <c r="G38" s="373"/>
      <c r="H38" s="373"/>
      <c r="I38" s="373"/>
      <c r="J38" s="373"/>
      <c r="K38" s="400"/>
    </row>
    <row r="39" ht="14.25" spans="1:11">
      <c r="A39" s="374" t="s">
        <v>131</v>
      </c>
      <c r="B39" s="289"/>
      <c r="C39" s="289"/>
      <c r="D39" s="289"/>
      <c r="E39" s="289"/>
      <c r="F39" s="289"/>
      <c r="G39" s="289"/>
      <c r="H39" s="289"/>
      <c r="I39" s="289"/>
      <c r="J39" s="289"/>
      <c r="K39" s="322"/>
    </row>
    <row r="40" ht="14.25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22"/>
    </row>
    <row r="41" ht="14.25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22"/>
    </row>
    <row r="42" ht="14.25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22"/>
    </row>
    <row r="43" ht="15" spans="1:11">
      <c r="A43" s="283" t="s">
        <v>132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20"/>
    </row>
    <row r="44" ht="15" spans="1:11">
      <c r="A44" s="336" t="s">
        <v>133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87"/>
    </row>
    <row r="45" ht="14.25" spans="1:11">
      <c r="A45" s="343" t="s">
        <v>134</v>
      </c>
      <c r="B45" s="340" t="s">
        <v>95</v>
      </c>
      <c r="C45" s="340" t="s">
        <v>96</v>
      </c>
      <c r="D45" s="340" t="s">
        <v>88</v>
      </c>
      <c r="E45" s="345" t="s">
        <v>135</v>
      </c>
      <c r="F45" s="340" t="s">
        <v>95</v>
      </c>
      <c r="G45" s="340" t="s">
        <v>96</v>
      </c>
      <c r="H45" s="340" t="s">
        <v>88</v>
      </c>
      <c r="I45" s="345" t="s">
        <v>136</v>
      </c>
      <c r="J45" s="340" t="s">
        <v>95</v>
      </c>
      <c r="K45" s="388" t="s">
        <v>96</v>
      </c>
    </row>
    <row r="46" ht="14.25" spans="1:11">
      <c r="A46" s="240" t="s">
        <v>87</v>
      </c>
      <c r="B46" s="258" t="s">
        <v>95</v>
      </c>
      <c r="C46" s="258" t="s">
        <v>96</v>
      </c>
      <c r="D46" s="258" t="s">
        <v>88</v>
      </c>
      <c r="E46" s="281" t="s">
        <v>94</v>
      </c>
      <c r="F46" s="258" t="s">
        <v>95</v>
      </c>
      <c r="G46" s="258" t="s">
        <v>96</v>
      </c>
      <c r="H46" s="258" t="s">
        <v>88</v>
      </c>
      <c r="I46" s="281" t="s">
        <v>105</v>
      </c>
      <c r="J46" s="258" t="s">
        <v>95</v>
      </c>
      <c r="K46" s="307" t="s">
        <v>96</v>
      </c>
    </row>
    <row r="47" ht="15" spans="1:11">
      <c r="A47" s="247" t="s">
        <v>137</v>
      </c>
      <c r="B47" s="248"/>
      <c r="C47" s="248"/>
      <c r="D47" s="248"/>
      <c r="E47" s="248"/>
      <c r="F47" s="248"/>
      <c r="G47" s="248"/>
      <c r="H47" s="248"/>
      <c r="I47" s="248"/>
      <c r="J47" s="248"/>
      <c r="K47" s="309"/>
    </row>
    <row r="48" ht="15" spans="1:11">
      <c r="A48" s="370" t="s">
        <v>138</v>
      </c>
      <c r="B48" s="370"/>
      <c r="C48" s="370"/>
      <c r="D48" s="370"/>
      <c r="E48" s="370"/>
      <c r="F48" s="370"/>
      <c r="G48" s="370"/>
      <c r="H48" s="370"/>
      <c r="I48" s="370"/>
      <c r="J48" s="370"/>
      <c r="K48" s="370"/>
    </row>
    <row r="49" ht="15" spans="1:11">
      <c r="A49" s="371" t="s">
        <v>139</v>
      </c>
      <c r="B49" s="373"/>
      <c r="C49" s="373"/>
      <c r="D49" s="373"/>
      <c r="E49" s="373"/>
      <c r="F49" s="373"/>
      <c r="G49" s="373"/>
      <c r="H49" s="373"/>
      <c r="I49" s="373"/>
      <c r="J49" s="373"/>
      <c r="K49" s="400"/>
    </row>
    <row r="50" ht="15" spans="1:11">
      <c r="A50" s="375" t="s">
        <v>140</v>
      </c>
      <c r="B50" s="293" t="s">
        <v>141</v>
      </c>
      <c r="C50" s="293"/>
      <c r="D50" s="376" t="s">
        <v>142</v>
      </c>
      <c r="E50" s="377" t="s">
        <v>143</v>
      </c>
      <c r="F50" s="378" t="s">
        <v>144</v>
      </c>
      <c r="G50" s="379">
        <v>45878</v>
      </c>
      <c r="H50" s="380" t="s">
        <v>145</v>
      </c>
      <c r="I50" s="401"/>
      <c r="J50" s="88" t="s">
        <v>146</v>
      </c>
      <c r="K50" s="402"/>
    </row>
    <row r="51" ht="15" spans="1:11">
      <c r="A51" s="370" t="s">
        <v>147</v>
      </c>
      <c r="B51" s="370"/>
      <c r="C51" s="370"/>
      <c r="D51" s="370"/>
      <c r="E51" s="370"/>
      <c r="F51" s="370"/>
      <c r="G51" s="370"/>
      <c r="H51" s="370"/>
      <c r="I51" s="370"/>
      <c r="J51" s="370"/>
      <c r="K51" s="370"/>
    </row>
    <row r="52" ht="15" spans="1:11">
      <c r="A52" s="381"/>
      <c r="B52" s="382"/>
      <c r="C52" s="382"/>
      <c r="D52" s="382"/>
      <c r="E52" s="382"/>
      <c r="F52" s="382"/>
      <c r="G52" s="382"/>
      <c r="H52" s="382"/>
      <c r="I52" s="382"/>
      <c r="J52" s="382"/>
      <c r="K52" s="403"/>
    </row>
    <row r="53" ht="15" spans="1:11">
      <c r="A53" s="375" t="s">
        <v>140</v>
      </c>
      <c r="B53" s="383"/>
      <c r="C53" s="383"/>
      <c r="D53" s="376" t="s">
        <v>142</v>
      </c>
      <c r="E53" s="384"/>
      <c r="F53" s="378" t="s">
        <v>148</v>
      </c>
      <c r="G53" s="385"/>
      <c r="H53" s="380" t="s">
        <v>145</v>
      </c>
      <c r="I53" s="401"/>
      <c r="J53" s="404"/>
      <c r="K53" s="4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213360</xdr:colOff>
                    <xdr:row>4</xdr:row>
                    <xdr:rowOff>81280</xdr:rowOff>
                  </from>
                  <to>
                    <xdr:col>9</xdr:col>
                    <xdr:colOff>607060</xdr:colOff>
                    <xdr:row>4</xdr:row>
                    <xdr:rowOff>132080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208280</xdr:colOff>
                    <xdr:row>3</xdr:row>
                    <xdr:rowOff>48260</xdr:rowOff>
                  </from>
                  <to>
                    <xdr:col>9</xdr:col>
                    <xdr:colOff>601980</xdr:colOff>
                    <xdr:row>3</xdr:row>
                    <xdr:rowOff>130810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71120</xdr:rowOff>
                  </from>
                  <to>
                    <xdr:col>10</xdr:col>
                    <xdr:colOff>599440</xdr:colOff>
                    <xdr:row>3</xdr:row>
                    <xdr:rowOff>179070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195580</xdr:colOff>
                    <xdr:row>4</xdr:row>
                    <xdr:rowOff>45720</xdr:rowOff>
                  </from>
                  <to>
                    <xdr:col>10</xdr:col>
                    <xdr:colOff>589280</xdr:colOff>
                    <xdr:row>4</xdr:row>
                    <xdr:rowOff>96520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P17"/>
  <sheetViews>
    <sheetView topLeftCell="G1" workbookViewId="0">
      <selection activeCell="I6" sqref="I6:I13"/>
    </sheetView>
  </sheetViews>
  <sheetFormatPr defaultColWidth="9" defaultRowHeight="26" customHeight="1"/>
  <cols>
    <col min="1" max="1" width="17.1666666666667" style="53" customWidth="1"/>
    <col min="2" max="9" width="9.33333333333333" style="53" customWidth="1"/>
    <col min="10" max="10" width="1.33333333333333" style="53" customWidth="1"/>
    <col min="11" max="11" width="16.5" style="54" customWidth="1"/>
    <col min="12" max="12" width="17" style="54" customWidth="1"/>
    <col min="13" max="13" width="18.5" style="53" customWidth="1"/>
    <col min="14" max="14" width="16.6666666666667" style="53" customWidth="1"/>
    <col min="15" max="15" width="14.1666666666667" style="53" customWidth="1"/>
    <col min="16" max="16" width="16.3333333333333" style="53" customWidth="1"/>
    <col min="17" max="16384" width="9" style="53"/>
  </cols>
  <sheetData>
    <row r="1" ht="19.5" customHeight="1" spans="1:16">
      <c r="A1" s="55" t="s">
        <v>149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ht="19.5" customHeight="1" spans="1:16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58"/>
      <c r="J2" s="69"/>
      <c r="K2" s="70" t="s">
        <v>57</v>
      </c>
      <c r="L2" s="58" t="s">
        <v>150</v>
      </c>
      <c r="M2" s="58"/>
      <c r="N2" s="58"/>
      <c r="O2" s="58"/>
      <c r="P2" s="58"/>
    </row>
    <row r="3" ht="19.5" customHeight="1" spans="1:16">
      <c r="A3" s="60" t="s">
        <v>151</v>
      </c>
      <c r="B3" s="61" t="s">
        <v>152</v>
      </c>
      <c r="C3" s="61"/>
      <c r="D3" s="61"/>
      <c r="E3" s="61"/>
      <c r="F3" s="61"/>
      <c r="G3" s="61"/>
      <c r="H3" s="61"/>
      <c r="I3" s="61"/>
      <c r="J3" s="69"/>
      <c r="K3" s="60" t="s">
        <v>153</v>
      </c>
      <c r="L3" s="60"/>
      <c r="M3" s="60"/>
      <c r="N3" s="60"/>
      <c r="O3" s="60"/>
      <c r="P3" s="60"/>
    </row>
    <row r="4" ht="19.5" customHeight="1" spans="1:16">
      <c r="A4" s="60"/>
      <c r="B4" s="62" t="s">
        <v>154</v>
      </c>
      <c r="C4" s="63" t="s">
        <v>155</v>
      </c>
      <c r="D4" s="63" t="s">
        <v>156</v>
      </c>
      <c r="E4" s="63" t="s">
        <v>157</v>
      </c>
      <c r="F4" s="63" t="s">
        <v>158</v>
      </c>
      <c r="G4" s="63" t="s">
        <v>159</v>
      </c>
      <c r="H4" s="63" t="s">
        <v>160</v>
      </c>
      <c r="I4" s="63" t="s">
        <v>161</v>
      </c>
      <c r="J4" s="69"/>
      <c r="K4" s="71" t="s">
        <v>162</v>
      </c>
      <c r="L4" s="71" t="s">
        <v>162</v>
      </c>
      <c r="M4" s="71" t="s">
        <v>162</v>
      </c>
      <c r="N4" s="71" t="s">
        <v>163</v>
      </c>
      <c r="O4" s="71" t="s">
        <v>162</v>
      </c>
      <c r="P4" s="71" t="s">
        <v>163</v>
      </c>
    </row>
    <row r="5" ht="19.5" customHeight="1" spans="1:16">
      <c r="A5" s="60"/>
      <c r="B5" s="62" t="s">
        <v>164</v>
      </c>
      <c r="C5" s="63" t="s">
        <v>165</v>
      </c>
      <c r="D5" s="63" t="s">
        <v>166</v>
      </c>
      <c r="E5" s="63" t="s">
        <v>167</v>
      </c>
      <c r="F5" s="63" t="s">
        <v>168</v>
      </c>
      <c r="G5" s="63" t="s">
        <v>169</v>
      </c>
      <c r="H5" s="63" t="s">
        <v>170</v>
      </c>
      <c r="I5" s="63" t="s">
        <v>171</v>
      </c>
      <c r="J5" s="69"/>
      <c r="K5" s="63" t="s">
        <v>172</v>
      </c>
      <c r="L5" s="63" t="s">
        <v>172</v>
      </c>
      <c r="M5" s="63" t="s">
        <v>155</v>
      </c>
      <c r="N5" s="71" t="s">
        <v>155</v>
      </c>
      <c r="O5" s="74" t="s">
        <v>158</v>
      </c>
      <c r="P5" s="74" t="s">
        <v>158</v>
      </c>
    </row>
    <row r="6" ht="19.5" customHeight="1" spans="1:16">
      <c r="A6" s="64" t="s">
        <v>173</v>
      </c>
      <c r="B6" s="65">
        <v>66</v>
      </c>
      <c r="C6" s="65">
        <v>67</v>
      </c>
      <c r="D6" s="66" t="s">
        <v>174</v>
      </c>
      <c r="E6" s="65">
        <v>71</v>
      </c>
      <c r="F6" s="65">
        <v>73</v>
      </c>
      <c r="G6" s="65">
        <v>74</v>
      </c>
      <c r="H6" s="65">
        <v>75</v>
      </c>
      <c r="I6" s="72">
        <v>76</v>
      </c>
      <c r="J6" s="69"/>
      <c r="K6" s="73" t="s">
        <v>175</v>
      </c>
      <c r="L6" s="73" t="s">
        <v>175</v>
      </c>
      <c r="M6" s="73" t="s">
        <v>176</v>
      </c>
      <c r="N6" s="73" t="s">
        <v>176</v>
      </c>
      <c r="O6" s="73" t="s">
        <v>177</v>
      </c>
      <c r="P6" s="73" t="s">
        <v>176</v>
      </c>
    </row>
    <row r="7" ht="19.5" customHeight="1" spans="1:16">
      <c r="A7" s="64" t="s">
        <v>178</v>
      </c>
      <c r="B7" s="65">
        <v>100</v>
      </c>
      <c r="C7" s="65">
        <v>104</v>
      </c>
      <c r="D7" s="66" t="s">
        <v>179</v>
      </c>
      <c r="E7" s="65">
        <v>112</v>
      </c>
      <c r="F7" s="65">
        <v>116</v>
      </c>
      <c r="G7" s="65">
        <v>122</v>
      </c>
      <c r="H7" s="65">
        <v>128</v>
      </c>
      <c r="I7" s="75">
        <v>134</v>
      </c>
      <c r="J7" s="69"/>
      <c r="K7" s="73" t="s">
        <v>180</v>
      </c>
      <c r="L7" s="73" t="s">
        <v>180</v>
      </c>
      <c r="M7" s="73" t="s">
        <v>181</v>
      </c>
      <c r="N7" s="73" t="s">
        <v>181</v>
      </c>
      <c r="O7" s="73" t="s">
        <v>180</v>
      </c>
      <c r="P7" s="73" t="s">
        <v>180</v>
      </c>
    </row>
    <row r="8" ht="19.5" customHeight="1" spans="1:16">
      <c r="A8" s="64" t="s">
        <v>182</v>
      </c>
      <c r="B8" s="65">
        <v>98</v>
      </c>
      <c r="C8" s="65">
        <v>102</v>
      </c>
      <c r="D8" s="66" t="s">
        <v>183</v>
      </c>
      <c r="E8" s="65">
        <v>110</v>
      </c>
      <c r="F8" s="65">
        <v>115</v>
      </c>
      <c r="G8" s="65">
        <v>121</v>
      </c>
      <c r="H8" s="65">
        <v>128</v>
      </c>
      <c r="I8" s="75">
        <v>135</v>
      </c>
      <c r="J8" s="69"/>
      <c r="K8" s="73" t="s">
        <v>180</v>
      </c>
      <c r="L8" s="73" t="s">
        <v>180</v>
      </c>
      <c r="M8" s="73" t="s">
        <v>181</v>
      </c>
      <c r="N8" s="73" t="s">
        <v>181</v>
      </c>
      <c r="O8" s="73" t="s">
        <v>180</v>
      </c>
      <c r="P8" s="73" t="s">
        <v>181</v>
      </c>
    </row>
    <row r="9" ht="19.5" customHeight="1" spans="1:16">
      <c r="A9" s="64" t="s">
        <v>184</v>
      </c>
      <c r="B9" s="65">
        <v>43.6</v>
      </c>
      <c r="C9" s="65">
        <v>44.8</v>
      </c>
      <c r="D9" s="66" t="s">
        <v>185</v>
      </c>
      <c r="E9" s="65">
        <v>47.2</v>
      </c>
      <c r="F9" s="65">
        <v>48.4</v>
      </c>
      <c r="G9" s="65">
        <v>49.8</v>
      </c>
      <c r="H9" s="65">
        <v>51.2</v>
      </c>
      <c r="I9" s="76">
        <v>52.6</v>
      </c>
      <c r="J9" s="69"/>
      <c r="K9" s="73" t="s">
        <v>186</v>
      </c>
      <c r="L9" s="73" t="s">
        <v>186</v>
      </c>
      <c r="M9" s="73" t="s">
        <v>187</v>
      </c>
      <c r="N9" s="73" t="s">
        <v>187</v>
      </c>
      <c r="O9" s="73" t="s">
        <v>186</v>
      </c>
      <c r="P9" s="73" t="s">
        <v>186</v>
      </c>
    </row>
    <row r="10" ht="19.5" customHeight="1" spans="1:16">
      <c r="A10" s="64" t="s">
        <v>188</v>
      </c>
      <c r="B10" s="65">
        <v>21</v>
      </c>
      <c r="C10" s="65">
        <v>21.5</v>
      </c>
      <c r="D10" s="66" t="s">
        <v>189</v>
      </c>
      <c r="E10" s="65">
        <v>22.5</v>
      </c>
      <c r="F10" s="65">
        <v>23</v>
      </c>
      <c r="G10" s="65">
        <v>23.5</v>
      </c>
      <c r="H10" s="65">
        <v>24</v>
      </c>
      <c r="I10" s="76">
        <v>24.5</v>
      </c>
      <c r="J10" s="69"/>
      <c r="K10" s="73" t="s">
        <v>190</v>
      </c>
      <c r="L10" s="73" t="s">
        <v>191</v>
      </c>
      <c r="M10" s="73" t="s">
        <v>190</v>
      </c>
      <c r="N10" s="73" t="s">
        <v>191</v>
      </c>
      <c r="O10" s="73" t="s">
        <v>191</v>
      </c>
      <c r="P10" s="73" t="s">
        <v>192</v>
      </c>
    </row>
    <row r="11" ht="19.5" customHeight="1" spans="1:16">
      <c r="A11" s="64" t="s">
        <v>193</v>
      </c>
      <c r="B11" s="65">
        <v>19.1</v>
      </c>
      <c r="C11" s="65">
        <v>19.8</v>
      </c>
      <c r="D11" s="66" t="s">
        <v>194</v>
      </c>
      <c r="E11" s="65">
        <v>21.2</v>
      </c>
      <c r="F11" s="65">
        <v>21.9</v>
      </c>
      <c r="G11" s="65">
        <v>22.9</v>
      </c>
      <c r="H11" s="65">
        <v>24.14</v>
      </c>
      <c r="I11" s="77">
        <v>25.15</v>
      </c>
      <c r="J11" s="69"/>
      <c r="K11" s="73" t="s">
        <v>195</v>
      </c>
      <c r="L11" s="73" t="s">
        <v>195</v>
      </c>
      <c r="M11" s="73" t="s">
        <v>196</v>
      </c>
      <c r="N11" s="73" t="s">
        <v>187</v>
      </c>
      <c r="O11" s="73" t="s">
        <v>186</v>
      </c>
      <c r="P11" s="73" t="s">
        <v>186</v>
      </c>
    </row>
    <row r="12" ht="19.5" customHeight="1" spans="1:16">
      <c r="A12" s="64" t="s">
        <v>197</v>
      </c>
      <c r="B12" s="65">
        <v>16.8</v>
      </c>
      <c r="C12" s="65">
        <v>17.4</v>
      </c>
      <c r="D12" s="66" t="s">
        <v>198</v>
      </c>
      <c r="E12" s="65">
        <v>18.6</v>
      </c>
      <c r="F12" s="65">
        <v>19.2</v>
      </c>
      <c r="G12" s="65">
        <v>20.15</v>
      </c>
      <c r="H12" s="65">
        <v>21.1</v>
      </c>
      <c r="I12" s="77">
        <f>H12+0.95</f>
        <v>22.05</v>
      </c>
      <c r="J12" s="69"/>
      <c r="K12" s="73" t="s">
        <v>176</v>
      </c>
      <c r="L12" s="73" t="s">
        <v>176</v>
      </c>
      <c r="M12" s="73" t="s">
        <v>186</v>
      </c>
      <c r="N12" s="73" t="s">
        <v>186</v>
      </c>
      <c r="O12" s="73" t="s">
        <v>199</v>
      </c>
      <c r="P12" s="73" t="s">
        <v>199</v>
      </c>
    </row>
    <row r="13" ht="19.5" customHeight="1" spans="1:16">
      <c r="A13" s="64" t="s">
        <v>200</v>
      </c>
      <c r="B13" s="65">
        <v>45</v>
      </c>
      <c r="C13" s="65">
        <v>46</v>
      </c>
      <c r="D13" s="66" t="s">
        <v>201</v>
      </c>
      <c r="E13" s="65">
        <v>48</v>
      </c>
      <c r="F13" s="65">
        <v>49</v>
      </c>
      <c r="G13" s="65">
        <v>50.5</v>
      </c>
      <c r="H13" s="65">
        <v>52</v>
      </c>
      <c r="I13" s="330">
        <f>H13+1.5</f>
        <v>53.5</v>
      </c>
      <c r="J13" s="69"/>
      <c r="K13" s="73" t="s">
        <v>195</v>
      </c>
      <c r="L13" s="73" t="s">
        <v>191</v>
      </c>
      <c r="M13" s="73" t="s">
        <v>202</v>
      </c>
      <c r="N13" s="73" t="s">
        <v>202</v>
      </c>
      <c r="O13" s="73" t="s">
        <v>190</v>
      </c>
      <c r="P13" s="73" t="s">
        <v>190</v>
      </c>
    </row>
    <row r="14" ht="16.5" spans="1:16">
      <c r="A14" s="67" t="s">
        <v>203</v>
      </c>
      <c r="D14" s="68"/>
      <c r="E14" s="68"/>
      <c r="F14" s="68"/>
      <c r="G14" s="68"/>
      <c r="H14" s="68"/>
      <c r="I14" s="331"/>
      <c r="J14" s="68"/>
      <c r="K14" s="79"/>
      <c r="L14" s="79"/>
      <c r="M14" s="68"/>
      <c r="N14" s="68"/>
      <c r="O14" s="68"/>
      <c r="P14" s="68"/>
    </row>
    <row r="15" ht="14.25" spans="1:16">
      <c r="A15" s="53" t="s">
        <v>204</v>
      </c>
      <c r="D15" s="68"/>
      <c r="E15" s="68"/>
      <c r="F15" s="68"/>
      <c r="G15" s="68"/>
      <c r="H15" s="68"/>
      <c r="I15" s="68"/>
      <c r="J15" s="68"/>
      <c r="K15" s="79"/>
      <c r="L15" s="79"/>
      <c r="M15" s="68"/>
      <c r="N15" s="68"/>
      <c r="O15" s="68"/>
      <c r="P15" s="68"/>
    </row>
    <row r="16" ht="14.25" spans="1:1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80" t="s">
        <v>205</v>
      </c>
      <c r="L16" s="80"/>
      <c r="M16" s="67" t="s">
        <v>206</v>
      </c>
      <c r="N16" s="67"/>
      <c r="O16" s="67" t="s">
        <v>207</v>
      </c>
    </row>
    <row r="17" customHeight="1" spans="7:7">
      <c r="G17" s="53" t="s">
        <v>208</v>
      </c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1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18" customWidth="1"/>
    <col min="2" max="16384" width="10" style="218"/>
  </cols>
  <sheetData>
    <row r="1" ht="22.5" customHeight="1" spans="1:11">
      <c r="A1" s="219" t="s">
        <v>209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ht="17.25" customHeight="1" spans="1:11">
      <c r="A2" s="220" t="s">
        <v>53</v>
      </c>
      <c r="B2" s="84" t="s">
        <v>54</v>
      </c>
      <c r="C2" s="84"/>
      <c r="D2" s="221" t="s">
        <v>55</v>
      </c>
      <c r="E2" s="221"/>
      <c r="F2" s="84" t="s">
        <v>150</v>
      </c>
      <c r="G2" s="84"/>
      <c r="H2" s="222" t="s">
        <v>57</v>
      </c>
      <c r="I2" s="305" t="s">
        <v>150</v>
      </c>
      <c r="J2" s="305"/>
      <c r="K2" s="306"/>
    </row>
    <row r="3" customHeight="1" spans="1:11">
      <c r="A3" s="223" t="s">
        <v>58</v>
      </c>
      <c r="B3" s="224"/>
      <c r="C3" s="225"/>
      <c r="D3" s="226" t="s">
        <v>59</v>
      </c>
      <c r="E3" s="227"/>
      <c r="F3" s="227"/>
      <c r="G3" s="228"/>
      <c r="H3" s="226" t="s">
        <v>60</v>
      </c>
      <c r="I3" s="227"/>
      <c r="J3" s="227"/>
      <c r="K3" s="228"/>
    </row>
    <row r="4" customHeight="1" spans="1:11">
      <c r="A4" s="229" t="s">
        <v>61</v>
      </c>
      <c r="B4" s="230" t="s">
        <v>210</v>
      </c>
      <c r="C4" s="231"/>
      <c r="D4" s="229" t="s">
        <v>63</v>
      </c>
      <c r="E4" s="232"/>
      <c r="F4" s="233">
        <v>45802</v>
      </c>
      <c r="G4" s="234"/>
      <c r="H4" s="229" t="s">
        <v>211</v>
      </c>
      <c r="I4" s="232"/>
      <c r="J4" s="258" t="s">
        <v>65</v>
      </c>
      <c r="K4" s="307" t="s">
        <v>66</v>
      </c>
    </row>
    <row r="5" customHeight="1" spans="1:11">
      <c r="A5" s="235" t="s">
        <v>67</v>
      </c>
      <c r="B5" s="230" t="s">
        <v>212</v>
      </c>
      <c r="C5" s="231"/>
      <c r="D5" s="229" t="s">
        <v>213</v>
      </c>
      <c r="E5" s="232"/>
      <c r="F5" s="236">
        <v>1</v>
      </c>
      <c r="G5" s="237"/>
      <c r="H5" s="229" t="s">
        <v>214</v>
      </c>
      <c r="I5" s="232"/>
      <c r="J5" s="258" t="s">
        <v>65</v>
      </c>
      <c r="K5" s="307" t="s">
        <v>66</v>
      </c>
    </row>
    <row r="6" customHeight="1" spans="1:11">
      <c r="A6" s="229" t="s">
        <v>71</v>
      </c>
      <c r="B6" s="238">
        <v>1</v>
      </c>
      <c r="C6" s="239">
        <v>3</v>
      </c>
      <c r="D6" s="229" t="s">
        <v>215</v>
      </c>
      <c r="E6" s="232"/>
      <c r="F6" s="236">
        <v>0.5</v>
      </c>
      <c r="G6" s="237"/>
      <c r="H6" s="240" t="s">
        <v>216</v>
      </c>
      <c r="I6" s="281"/>
      <c r="J6" s="281"/>
      <c r="K6" s="308"/>
    </row>
    <row r="7" customHeight="1" spans="1:11">
      <c r="A7" s="229" t="s">
        <v>74</v>
      </c>
      <c r="B7" s="241">
        <v>1000</v>
      </c>
      <c r="C7" s="242"/>
      <c r="D7" s="229" t="s">
        <v>217</v>
      </c>
      <c r="E7" s="232"/>
      <c r="F7" s="236">
        <v>0.3</v>
      </c>
      <c r="G7" s="237"/>
      <c r="H7" s="243" t="s">
        <v>218</v>
      </c>
      <c r="I7" s="258"/>
      <c r="J7" s="258"/>
      <c r="K7" s="307"/>
    </row>
    <row r="8" customHeight="1" spans="1:11">
      <c r="A8" s="244" t="s">
        <v>78</v>
      </c>
      <c r="B8" s="245" t="s">
        <v>219</v>
      </c>
      <c r="C8" s="246"/>
      <c r="D8" s="247" t="s">
        <v>80</v>
      </c>
      <c r="E8" s="248"/>
      <c r="F8" s="249">
        <v>45797</v>
      </c>
      <c r="G8" s="250"/>
      <c r="H8" s="247"/>
      <c r="I8" s="248"/>
      <c r="J8" s="248"/>
      <c r="K8" s="309"/>
    </row>
    <row r="9" customHeight="1" spans="1:11">
      <c r="A9" s="251" t="s">
        <v>220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customHeight="1" spans="1:11">
      <c r="A10" s="252" t="s">
        <v>84</v>
      </c>
      <c r="B10" s="253" t="s">
        <v>85</v>
      </c>
      <c r="C10" s="254" t="s">
        <v>86</v>
      </c>
      <c r="D10" s="255"/>
      <c r="E10" s="256" t="s">
        <v>89</v>
      </c>
      <c r="F10" s="253" t="s">
        <v>85</v>
      </c>
      <c r="G10" s="254" t="s">
        <v>86</v>
      </c>
      <c r="H10" s="253"/>
      <c r="I10" s="256" t="s">
        <v>87</v>
      </c>
      <c r="J10" s="253" t="s">
        <v>85</v>
      </c>
      <c r="K10" s="310" t="s">
        <v>86</v>
      </c>
    </row>
    <row r="11" customHeight="1" spans="1:11">
      <c r="A11" s="235" t="s">
        <v>90</v>
      </c>
      <c r="B11" s="257" t="s">
        <v>85</v>
      </c>
      <c r="C11" s="258" t="s">
        <v>86</v>
      </c>
      <c r="D11" s="259"/>
      <c r="E11" s="260" t="s">
        <v>92</v>
      </c>
      <c r="F11" s="257" t="s">
        <v>85</v>
      </c>
      <c r="G11" s="258" t="s">
        <v>86</v>
      </c>
      <c r="H11" s="257"/>
      <c r="I11" s="260" t="s">
        <v>97</v>
      </c>
      <c r="J11" s="257" t="s">
        <v>85</v>
      </c>
      <c r="K11" s="307" t="s">
        <v>86</v>
      </c>
    </row>
    <row r="12" customHeight="1" spans="1:11">
      <c r="A12" s="247" t="s">
        <v>221</v>
      </c>
      <c r="B12" s="248"/>
      <c r="C12" s="248"/>
      <c r="D12" s="248"/>
      <c r="E12" s="248"/>
      <c r="F12" s="248"/>
      <c r="G12" s="248"/>
      <c r="H12" s="248"/>
      <c r="I12" s="248"/>
      <c r="J12" s="248"/>
      <c r="K12" s="309"/>
    </row>
    <row r="13" customHeight="1" spans="1:11">
      <c r="A13" s="261" t="s">
        <v>222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</row>
    <row r="14" customHeight="1" spans="1:11">
      <c r="A14" s="262" t="s">
        <v>223</v>
      </c>
      <c r="B14" s="263"/>
      <c r="C14" s="263"/>
      <c r="D14" s="263"/>
      <c r="E14" s="263"/>
      <c r="F14" s="263"/>
      <c r="G14" s="263"/>
      <c r="H14" s="264"/>
      <c r="I14" s="311"/>
      <c r="J14" s="311"/>
      <c r="K14" s="312"/>
    </row>
    <row r="15" customHeight="1" spans="1:11">
      <c r="A15" s="262"/>
      <c r="B15" s="263"/>
      <c r="C15" s="263"/>
      <c r="D15" s="263"/>
      <c r="E15" s="263"/>
      <c r="F15" s="263"/>
      <c r="G15" s="263"/>
      <c r="H15" s="264"/>
      <c r="I15" s="313"/>
      <c r="J15" s="314"/>
      <c r="K15" s="315"/>
    </row>
    <row r="16" customHeight="1" spans="1:11">
      <c r="A16" s="265"/>
      <c r="B16" s="266"/>
      <c r="C16" s="266"/>
      <c r="D16" s="266"/>
      <c r="E16" s="266"/>
      <c r="F16" s="266"/>
      <c r="G16" s="266"/>
      <c r="H16" s="266"/>
      <c r="I16" s="266"/>
      <c r="J16" s="266"/>
      <c r="K16" s="316"/>
    </row>
    <row r="17" customHeight="1" spans="1:11">
      <c r="A17" s="261" t="s">
        <v>224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</row>
    <row r="18" customHeight="1" spans="1:11">
      <c r="A18" s="267"/>
      <c r="B18" s="268"/>
      <c r="C18" s="268"/>
      <c r="D18" s="268"/>
      <c r="E18" s="269"/>
      <c r="F18" s="269"/>
      <c r="G18" s="269"/>
      <c r="H18" s="269"/>
      <c r="I18" s="311"/>
      <c r="J18" s="311"/>
      <c r="K18" s="312"/>
    </row>
    <row r="19" customHeight="1" spans="1:11">
      <c r="A19" s="270" t="s">
        <v>225</v>
      </c>
      <c r="B19" s="271"/>
      <c r="C19" s="271"/>
      <c r="D19" s="272"/>
      <c r="E19" s="273"/>
      <c r="F19" s="274"/>
      <c r="G19" s="274"/>
      <c r="H19" s="275"/>
      <c r="I19" s="313"/>
      <c r="J19" s="314"/>
      <c r="K19" s="315"/>
    </row>
    <row r="20" customHeight="1" spans="1:11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316"/>
    </row>
    <row r="21" customHeight="1" spans="1:11">
      <c r="A21" s="276" t="s">
        <v>123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83" t="s">
        <v>124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56"/>
    </row>
    <row r="23" customHeight="1" spans="1:11">
      <c r="A23" s="96" t="s">
        <v>125</v>
      </c>
      <c r="B23" s="98"/>
      <c r="C23" s="258" t="s">
        <v>65</v>
      </c>
      <c r="D23" s="258" t="s">
        <v>66</v>
      </c>
      <c r="E23" s="95"/>
      <c r="F23" s="95"/>
      <c r="G23" s="95"/>
      <c r="H23" s="95"/>
      <c r="I23" s="95"/>
      <c r="J23" s="95"/>
      <c r="K23" s="150"/>
    </row>
    <row r="24" customHeight="1" spans="1:11">
      <c r="A24" s="277" t="s">
        <v>226</v>
      </c>
      <c r="B24" s="278"/>
      <c r="C24" s="278"/>
      <c r="D24" s="278"/>
      <c r="E24" s="278"/>
      <c r="F24" s="278"/>
      <c r="G24" s="278"/>
      <c r="H24" s="278"/>
      <c r="I24" s="278"/>
      <c r="J24" s="278"/>
      <c r="K24" s="317"/>
    </row>
    <row r="25" customHeight="1" spans="1:1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318"/>
    </row>
    <row r="26" customHeight="1" spans="1:11">
      <c r="A26" s="251" t="s">
        <v>133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</row>
    <row r="27" customHeight="1" spans="1:11">
      <c r="A27" s="223" t="s">
        <v>134</v>
      </c>
      <c r="B27" s="254" t="s">
        <v>95</v>
      </c>
      <c r="C27" s="254" t="s">
        <v>96</v>
      </c>
      <c r="D27" s="254" t="s">
        <v>88</v>
      </c>
      <c r="E27" s="224" t="s">
        <v>135</v>
      </c>
      <c r="F27" s="254" t="s">
        <v>95</v>
      </c>
      <c r="G27" s="254" t="s">
        <v>96</v>
      </c>
      <c r="H27" s="254" t="s">
        <v>88</v>
      </c>
      <c r="I27" s="224" t="s">
        <v>136</v>
      </c>
      <c r="J27" s="254" t="s">
        <v>95</v>
      </c>
      <c r="K27" s="310" t="s">
        <v>96</v>
      </c>
    </row>
    <row r="28" customHeight="1" spans="1:11">
      <c r="A28" s="240" t="s">
        <v>87</v>
      </c>
      <c r="B28" s="258" t="s">
        <v>95</v>
      </c>
      <c r="C28" s="258" t="s">
        <v>96</v>
      </c>
      <c r="D28" s="258" t="s">
        <v>88</v>
      </c>
      <c r="E28" s="281" t="s">
        <v>94</v>
      </c>
      <c r="F28" s="258" t="s">
        <v>95</v>
      </c>
      <c r="G28" s="258" t="s">
        <v>96</v>
      </c>
      <c r="H28" s="258" t="s">
        <v>88</v>
      </c>
      <c r="I28" s="281" t="s">
        <v>105</v>
      </c>
      <c r="J28" s="258" t="s">
        <v>95</v>
      </c>
      <c r="K28" s="307" t="s">
        <v>96</v>
      </c>
    </row>
    <row r="29" customHeight="1" spans="1:11">
      <c r="A29" s="229" t="s">
        <v>227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19"/>
    </row>
    <row r="30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20"/>
    </row>
    <row r="31" customHeight="1" spans="1:11">
      <c r="A31" s="285" t="s">
        <v>228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ht="17.25" customHeight="1" spans="1:11">
      <c r="A32" s="286" t="s">
        <v>229</v>
      </c>
      <c r="B32" s="287"/>
      <c r="C32" s="287"/>
      <c r="D32" s="287"/>
      <c r="E32" s="287"/>
      <c r="F32" s="287"/>
      <c r="G32" s="287"/>
      <c r="H32" s="287"/>
      <c r="I32" s="287"/>
      <c r="J32" s="287"/>
      <c r="K32" s="321"/>
    </row>
    <row r="33" ht="17.25" customHeight="1" spans="1:11">
      <c r="A33" s="288" t="s">
        <v>230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2"/>
    </row>
    <row r="34" ht="17.25" customHeight="1" spans="1:11">
      <c r="A34" s="288" t="s">
        <v>231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22"/>
    </row>
    <row r="35" ht="17.25" customHeight="1" spans="1:11">
      <c r="A35" s="288" t="s">
        <v>232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22"/>
    </row>
    <row r="36" ht="17.25" customHeight="1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322"/>
    </row>
    <row r="37" ht="17.25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22"/>
    </row>
    <row r="38" ht="17.25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22"/>
    </row>
    <row r="39" ht="17.25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22"/>
    </row>
    <row r="40" ht="17.25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22"/>
    </row>
    <row r="41" ht="17.25" customHeight="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22"/>
    </row>
    <row r="42" ht="17.25" customHeight="1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22"/>
    </row>
    <row r="43" ht="17.25" customHeight="1" spans="1:11">
      <c r="A43" s="283" t="s">
        <v>132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20"/>
    </row>
    <row r="44" customHeight="1" spans="1:11">
      <c r="A44" s="285" t="s">
        <v>233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ht="18" customHeight="1" spans="1:11">
      <c r="A45" s="290" t="s">
        <v>221</v>
      </c>
      <c r="B45" s="291"/>
      <c r="C45" s="291"/>
      <c r="D45" s="291"/>
      <c r="E45" s="291"/>
      <c r="F45" s="291"/>
      <c r="G45" s="291"/>
      <c r="H45" s="291"/>
      <c r="I45" s="291"/>
      <c r="J45" s="291"/>
      <c r="K45" s="323"/>
    </row>
    <row r="46" ht="18" customHeight="1" spans="1:11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323"/>
    </row>
    <row r="47" ht="18" customHeight="1" spans="1:1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318"/>
    </row>
    <row r="48" ht="21" customHeight="1" spans="1:11">
      <c r="A48" s="292" t="s">
        <v>140</v>
      </c>
      <c r="B48" s="293" t="s">
        <v>141</v>
      </c>
      <c r="C48" s="293"/>
      <c r="D48" s="294" t="s">
        <v>142</v>
      </c>
      <c r="E48" s="295" t="s">
        <v>234</v>
      </c>
      <c r="F48" s="294" t="s">
        <v>144</v>
      </c>
      <c r="G48" s="296">
        <v>45790</v>
      </c>
      <c r="H48" s="297" t="s">
        <v>145</v>
      </c>
      <c r="I48" s="297"/>
      <c r="J48" s="293" t="s">
        <v>146</v>
      </c>
      <c r="K48" s="324"/>
    </row>
    <row r="49" customHeight="1" spans="1:11">
      <c r="A49" s="298" t="s">
        <v>147</v>
      </c>
      <c r="B49" s="299"/>
      <c r="C49" s="299"/>
      <c r="D49" s="299"/>
      <c r="E49" s="299"/>
      <c r="F49" s="299"/>
      <c r="G49" s="299"/>
      <c r="H49" s="299"/>
      <c r="I49" s="299"/>
      <c r="J49" s="299"/>
      <c r="K49" s="325"/>
    </row>
    <row r="50" customHeight="1" spans="1:11">
      <c r="A50" s="300" t="s">
        <v>235</v>
      </c>
      <c r="B50" s="301"/>
      <c r="C50" s="301"/>
      <c r="D50" s="301"/>
      <c r="E50" s="301"/>
      <c r="F50" s="301"/>
      <c r="G50" s="301"/>
      <c r="H50" s="301"/>
      <c r="I50" s="301"/>
      <c r="J50" s="301"/>
      <c r="K50" s="326"/>
    </row>
    <row r="51" customHeight="1" spans="1:1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27"/>
    </row>
    <row r="52" ht="21" customHeight="1" spans="1:11">
      <c r="A52" s="292" t="s">
        <v>140</v>
      </c>
      <c r="B52" s="304"/>
      <c r="C52" s="304"/>
      <c r="D52" s="294" t="s">
        <v>142</v>
      </c>
      <c r="E52" s="294"/>
      <c r="F52" s="294" t="s">
        <v>144</v>
      </c>
      <c r="G52" s="294"/>
      <c r="H52" s="297" t="s">
        <v>145</v>
      </c>
      <c r="I52" s="297"/>
      <c r="J52" s="328"/>
      <c r="K52" s="32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86" customWidth="1"/>
    <col min="2" max="7" width="9.33333333333333" style="186" customWidth="1"/>
    <col min="8" max="8" width="1.33333333333333" style="186" customWidth="1"/>
    <col min="9" max="9" width="16.5" style="186" customWidth="1"/>
    <col min="10" max="10" width="17" style="186" customWidth="1"/>
    <col min="11" max="11" width="18.5" style="186" customWidth="1"/>
    <col min="12" max="12" width="16.6666666666667" style="186" customWidth="1"/>
    <col min="13" max="13" width="14.1666666666667" style="186" customWidth="1"/>
    <col min="14" max="14" width="16.3333333333333" style="186" customWidth="1"/>
    <col min="15" max="16384" width="9" style="186"/>
  </cols>
  <sheetData>
    <row r="1" ht="22.5" customHeight="1" spans="1:14">
      <c r="A1" s="187" t="s">
        <v>149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ht="22.5" customHeight="1" spans="1:14">
      <c r="A2" s="189" t="s">
        <v>61</v>
      </c>
      <c r="B2" s="190" t="s">
        <v>236</v>
      </c>
      <c r="C2" s="190"/>
      <c r="D2" s="191" t="s">
        <v>67</v>
      </c>
      <c r="E2" s="190" t="s">
        <v>212</v>
      </c>
      <c r="F2" s="190"/>
      <c r="G2" s="190"/>
      <c r="H2" s="192"/>
      <c r="I2" s="207" t="s">
        <v>57</v>
      </c>
      <c r="J2" s="208" t="s">
        <v>237</v>
      </c>
      <c r="K2" s="208"/>
      <c r="L2" s="208"/>
      <c r="M2" s="208"/>
      <c r="N2" s="209"/>
    </row>
    <row r="3" ht="22.5" customHeight="1" spans="1:14">
      <c r="A3" s="193" t="s">
        <v>151</v>
      </c>
      <c r="B3" s="194" t="s">
        <v>152</v>
      </c>
      <c r="C3" s="194"/>
      <c r="D3" s="194"/>
      <c r="E3" s="194"/>
      <c r="F3" s="194"/>
      <c r="G3" s="194"/>
      <c r="H3" s="195"/>
      <c r="I3" s="193" t="s">
        <v>153</v>
      </c>
      <c r="J3" s="193"/>
      <c r="K3" s="193"/>
      <c r="L3" s="193"/>
      <c r="M3" s="193"/>
      <c r="N3" s="210"/>
    </row>
    <row r="4" ht="22.5" customHeight="1" spans="1:14">
      <c r="A4" s="193"/>
      <c r="B4" s="196" t="s">
        <v>110</v>
      </c>
      <c r="C4" s="196" t="s">
        <v>111</v>
      </c>
      <c r="D4" s="196" t="s">
        <v>112</v>
      </c>
      <c r="E4" s="196" t="s">
        <v>113</v>
      </c>
      <c r="F4" s="196" t="s">
        <v>114</v>
      </c>
      <c r="G4" s="196" t="s">
        <v>115</v>
      </c>
      <c r="H4" s="195"/>
      <c r="I4" s="211" t="s">
        <v>238</v>
      </c>
      <c r="J4" s="211" t="s">
        <v>239</v>
      </c>
      <c r="K4" s="211" t="s">
        <v>240</v>
      </c>
      <c r="L4" s="211" t="s">
        <v>241</v>
      </c>
      <c r="M4" s="211" t="s">
        <v>242</v>
      </c>
      <c r="N4" s="211" t="s">
        <v>243</v>
      </c>
    </row>
    <row r="5" ht="22.5" customHeight="1" spans="1:14">
      <c r="A5" s="193"/>
      <c r="B5" s="197"/>
      <c r="C5" s="197"/>
      <c r="D5" s="198"/>
      <c r="E5" s="197"/>
      <c r="F5" s="197"/>
      <c r="G5" s="197"/>
      <c r="H5" s="195"/>
      <c r="I5" s="212" t="s">
        <v>244</v>
      </c>
      <c r="J5" s="212" t="s">
        <v>244</v>
      </c>
      <c r="K5" s="212" t="s">
        <v>244</v>
      </c>
      <c r="L5" s="212" t="s">
        <v>244</v>
      </c>
      <c r="M5" s="212" t="s">
        <v>244</v>
      </c>
      <c r="N5" s="212" t="s">
        <v>244</v>
      </c>
    </row>
    <row r="6" ht="22.5" customHeight="1" spans="1:14">
      <c r="A6" s="196" t="s">
        <v>245</v>
      </c>
      <c r="B6" s="196" t="s">
        <v>246</v>
      </c>
      <c r="C6" s="196" t="s">
        <v>247</v>
      </c>
      <c r="D6" s="196" t="s">
        <v>174</v>
      </c>
      <c r="E6" s="196" t="s">
        <v>248</v>
      </c>
      <c r="F6" s="196" t="s">
        <v>249</v>
      </c>
      <c r="G6" s="196" t="s">
        <v>250</v>
      </c>
      <c r="H6" s="195"/>
      <c r="I6" s="212" t="s">
        <v>251</v>
      </c>
      <c r="J6" s="212" t="s">
        <v>252</v>
      </c>
      <c r="K6" s="212" t="s">
        <v>253</v>
      </c>
      <c r="L6" s="212" t="s">
        <v>253</v>
      </c>
      <c r="M6" s="212" t="s">
        <v>254</v>
      </c>
      <c r="N6" s="213" t="s">
        <v>255</v>
      </c>
    </row>
    <row r="7" ht="22.5" customHeight="1" spans="1:14">
      <c r="A7" s="196" t="s">
        <v>256</v>
      </c>
      <c r="B7" s="196" t="s">
        <v>257</v>
      </c>
      <c r="C7" s="196" t="s">
        <v>258</v>
      </c>
      <c r="D7" s="196" t="s">
        <v>259</v>
      </c>
      <c r="E7" s="196" t="s">
        <v>260</v>
      </c>
      <c r="F7" s="196" t="s">
        <v>261</v>
      </c>
      <c r="G7" s="196" t="s">
        <v>262</v>
      </c>
      <c r="H7" s="195"/>
      <c r="I7" s="212" t="s">
        <v>263</v>
      </c>
      <c r="J7" s="212" t="s">
        <v>264</v>
      </c>
      <c r="K7" s="212" t="s">
        <v>264</v>
      </c>
      <c r="L7" s="212" t="s">
        <v>263</v>
      </c>
      <c r="M7" s="212" t="s">
        <v>263</v>
      </c>
      <c r="N7" s="213" t="s">
        <v>263</v>
      </c>
    </row>
    <row r="8" ht="22.5" customHeight="1" spans="1:14">
      <c r="A8" s="196" t="s">
        <v>182</v>
      </c>
      <c r="B8" s="196" t="s">
        <v>265</v>
      </c>
      <c r="C8" s="196" t="s">
        <v>266</v>
      </c>
      <c r="D8" s="196" t="s">
        <v>267</v>
      </c>
      <c r="E8" s="196" t="s">
        <v>268</v>
      </c>
      <c r="F8" s="196" t="s">
        <v>261</v>
      </c>
      <c r="G8" s="196" t="s">
        <v>262</v>
      </c>
      <c r="H8" s="195"/>
      <c r="I8" s="212" t="s">
        <v>255</v>
      </c>
      <c r="J8" s="212" t="s">
        <v>255</v>
      </c>
      <c r="K8" s="212" t="s">
        <v>255</v>
      </c>
      <c r="L8" s="214" t="s">
        <v>255</v>
      </c>
      <c r="M8" s="214" t="s">
        <v>255</v>
      </c>
      <c r="N8" s="213" t="s">
        <v>255</v>
      </c>
    </row>
    <row r="9" ht="22.5" customHeight="1" spans="1:14">
      <c r="A9" s="196" t="s">
        <v>184</v>
      </c>
      <c r="B9" s="196" t="s">
        <v>269</v>
      </c>
      <c r="C9" s="196" t="s">
        <v>270</v>
      </c>
      <c r="D9" s="196" t="s">
        <v>271</v>
      </c>
      <c r="E9" s="196" t="s">
        <v>272</v>
      </c>
      <c r="F9" s="196" t="s">
        <v>273</v>
      </c>
      <c r="G9" s="196" t="s">
        <v>274</v>
      </c>
      <c r="H9" s="195"/>
      <c r="I9" s="212" t="s">
        <v>255</v>
      </c>
      <c r="J9" s="212" t="s">
        <v>275</v>
      </c>
      <c r="K9" s="212" t="s">
        <v>255</v>
      </c>
      <c r="L9" s="214" t="s">
        <v>255</v>
      </c>
      <c r="M9" s="214" t="s">
        <v>255</v>
      </c>
      <c r="N9" s="213" t="s">
        <v>276</v>
      </c>
    </row>
    <row r="10" ht="22.5" customHeight="1" spans="1:14">
      <c r="A10" s="196" t="s">
        <v>188</v>
      </c>
      <c r="B10" s="196" t="s">
        <v>277</v>
      </c>
      <c r="C10" s="196" t="s">
        <v>278</v>
      </c>
      <c r="D10" s="196" t="s">
        <v>279</v>
      </c>
      <c r="E10" s="196" t="s">
        <v>280</v>
      </c>
      <c r="F10" s="196" t="s">
        <v>281</v>
      </c>
      <c r="G10" s="196" t="s">
        <v>282</v>
      </c>
      <c r="H10" s="195"/>
      <c r="I10" s="212" t="s">
        <v>283</v>
      </c>
      <c r="J10" s="212" t="s">
        <v>284</v>
      </c>
      <c r="K10" s="212" t="s">
        <v>196</v>
      </c>
      <c r="L10" s="214" t="s">
        <v>255</v>
      </c>
      <c r="M10" s="212" t="s">
        <v>196</v>
      </c>
      <c r="N10" s="213" t="s">
        <v>255</v>
      </c>
    </row>
    <row r="11" ht="22.5" customHeight="1" spans="1:14">
      <c r="A11" s="196" t="s">
        <v>285</v>
      </c>
      <c r="B11" s="196" t="s">
        <v>286</v>
      </c>
      <c r="C11" s="196" t="s">
        <v>287</v>
      </c>
      <c r="D11" s="196" t="s">
        <v>288</v>
      </c>
      <c r="E11" s="196" t="s">
        <v>289</v>
      </c>
      <c r="F11" s="196" t="s">
        <v>290</v>
      </c>
      <c r="G11" s="196" t="s">
        <v>291</v>
      </c>
      <c r="H11" s="195"/>
      <c r="I11" s="214" t="s">
        <v>255</v>
      </c>
      <c r="J11" s="214" t="s">
        <v>255</v>
      </c>
      <c r="K11" s="214" t="s">
        <v>255</v>
      </c>
      <c r="L11" s="214" t="s">
        <v>255</v>
      </c>
      <c r="M11" s="214" t="s">
        <v>255</v>
      </c>
      <c r="N11" s="213" t="s">
        <v>255</v>
      </c>
    </row>
    <row r="12" ht="22.5" customHeight="1" spans="1:14">
      <c r="A12" s="196" t="s">
        <v>292</v>
      </c>
      <c r="B12" s="196" t="s">
        <v>293</v>
      </c>
      <c r="C12" s="196" t="s">
        <v>294</v>
      </c>
      <c r="D12" s="196" t="s">
        <v>295</v>
      </c>
      <c r="E12" s="196" t="s">
        <v>296</v>
      </c>
      <c r="F12" s="196" t="s">
        <v>287</v>
      </c>
      <c r="G12" s="196" t="s">
        <v>297</v>
      </c>
      <c r="H12" s="195"/>
      <c r="I12" s="214" t="s">
        <v>255</v>
      </c>
      <c r="J12" s="214" t="s">
        <v>255</v>
      </c>
      <c r="K12" s="214" t="s">
        <v>255</v>
      </c>
      <c r="L12" s="214" t="s">
        <v>255</v>
      </c>
      <c r="M12" s="214" t="s">
        <v>255</v>
      </c>
      <c r="N12" s="213" t="s">
        <v>255</v>
      </c>
    </row>
    <row r="13" ht="22.5" customHeight="1" spans="1:14">
      <c r="A13" s="196" t="s">
        <v>298</v>
      </c>
      <c r="B13" s="196" t="s">
        <v>299</v>
      </c>
      <c r="C13" s="196" t="s">
        <v>300</v>
      </c>
      <c r="D13" s="196" t="s">
        <v>301</v>
      </c>
      <c r="E13" s="196" t="s">
        <v>302</v>
      </c>
      <c r="F13" s="196" t="s">
        <v>303</v>
      </c>
      <c r="G13" s="196" t="s">
        <v>304</v>
      </c>
      <c r="H13" s="195"/>
      <c r="I13" s="212" t="s">
        <v>276</v>
      </c>
      <c r="J13" s="212" t="s">
        <v>305</v>
      </c>
      <c r="K13" s="214" t="s">
        <v>255</v>
      </c>
      <c r="L13" s="212" t="s">
        <v>190</v>
      </c>
      <c r="M13" s="212" t="s">
        <v>306</v>
      </c>
      <c r="N13" s="213" t="s">
        <v>255</v>
      </c>
    </row>
    <row r="14" ht="22.5" customHeight="1" spans="1:14">
      <c r="A14" s="196" t="s">
        <v>307</v>
      </c>
      <c r="B14" s="196" t="s">
        <v>308</v>
      </c>
      <c r="C14" s="196" t="s">
        <v>309</v>
      </c>
      <c r="D14" s="196" t="s">
        <v>310</v>
      </c>
      <c r="E14" s="196" t="s">
        <v>311</v>
      </c>
      <c r="F14" s="196" t="s">
        <v>312</v>
      </c>
      <c r="G14" s="196" t="s">
        <v>313</v>
      </c>
      <c r="H14" s="195"/>
      <c r="I14" s="214" t="s">
        <v>255</v>
      </c>
      <c r="J14" s="214" t="s">
        <v>255</v>
      </c>
      <c r="K14" s="214" t="s">
        <v>255</v>
      </c>
      <c r="L14" s="214" t="s">
        <v>255</v>
      </c>
      <c r="M14" s="214" t="s">
        <v>255</v>
      </c>
      <c r="N14" s="213" t="s">
        <v>255</v>
      </c>
    </row>
    <row r="15" ht="22.5" customHeight="1" spans="1:14">
      <c r="A15" s="196" t="s">
        <v>314</v>
      </c>
      <c r="B15" s="196" t="s">
        <v>315</v>
      </c>
      <c r="C15" s="196" t="s">
        <v>315</v>
      </c>
      <c r="D15" s="196" t="s">
        <v>316</v>
      </c>
      <c r="E15" s="196" t="s">
        <v>315</v>
      </c>
      <c r="F15" s="196" t="s">
        <v>315</v>
      </c>
      <c r="G15" s="196" t="s">
        <v>315</v>
      </c>
      <c r="H15" s="195"/>
      <c r="I15" s="214" t="s">
        <v>255</v>
      </c>
      <c r="J15" s="214" t="s">
        <v>255</v>
      </c>
      <c r="K15" s="214" t="s">
        <v>255</v>
      </c>
      <c r="L15" s="214" t="s">
        <v>255</v>
      </c>
      <c r="M15" s="214" t="s">
        <v>255</v>
      </c>
      <c r="N15" s="213" t="s">
        <v>255</v>
      </c>
    </row>
    <row r="16" ht="22.5" customHeight="1" spans="1:14">
      <c r="A16" s="199"/>
      <c r="B16" s="197"/>
      <c r="C16" s="197"/>
      <c r="D16" s="200"/>
      <c r="E16" s="197"/>
      <c r="F16" s="197"/>
      <c r="G16" s="197"/>
      <c r="H16" s="195"/>
      <c r="I16" s="215"/>
      <c r="J16" s="215"/>
      <c r="K16" s="215"/>
      <c r="L16" s="215"/>
      <c r="M16" s="215"/>
      <c r="N16" s="216"/>
    </row>
    <row r="17" ht="22.5" customHeight="1" spans="1:14">
      <c r="A17" s="199"/>
      <c r="B17" s="197"/>
      <c r="C17" s="197"/>
      <c r="D17" s="200"/>
      <c r="E17" s="197"/>
      <c r="F17" s="197"/>
      <c r="G17" s="197"/>
      <c r="H17" s="195"/>
      <c r="I17" s="215"/>
      <c r="J17" s="215"/>
      <c r="K17" s="215"/>
      <c r="L17" s="215"/>
      <c r="M17" s="215"/>
      <c r="N17" s="216"/>
    </row>
    <row r="18" ht="22.5" customHeight="1" spans="1:14">
      <c r="A18" s="201"/>
      <c r="B18" s="202"/>
      <c r="C18" s="203"/>
      <c r="D18" s="204"/>
      <c r="E18" s="203"/>
      <c r="F18" s="203"/>
      <c r="G18" s="203"/>
      <c r="H18" s="195"/>
      <c r="I18" s="215"/>
      <c r="J18" s="215"/>
      <c r="K18" s="215"/>
      <c r="L18" s="215"/>
      <c r="M18" s="215"/>
      <c r="N18" s="216"/>
    </row>
    <row r="19" ht="14.25" spans="1:14">
      <c r="A19" s="205" t="s">
        <v>203</v>
      </c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</row>
    <row r="20" ht="14.25" spans="1:14">
      <c r="A20" s="186" t="s">
        <v>317</v>
      </c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</row>
    <row r="21" ht="14.25" spans="1:13">
      <c r="A21" s="206"/>
      <c r="B21" s="206"/>
      <c r="C21" s="206"/>
      <c r="D21" s="206"/>
      <c r="E21" s="206"/>
      <c r="F21" s="206"/>
      <c r="G21" s="206"/>
      <c r="H21" s="206"/>
      <c r="I21" s="205" t="s">
        <v>318</v>
      </c>
      <c r="J21" s="217"/>
      <c r="K21" s="205" t="s">
        <v>319</v>
      </c>
      <c r="L21" s="205"/>
      <c r="M21" s="205" t="s">
        <v>320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210</v>
      </c>
      <c r="C2" s="58"/>
      <c r="D2" s="59" t="s">
        <v>67</v>
      </c>
      <c r="E2" s="58" t="s">
        <v>321</v>
      </c>
      <c r="F2" s="58"/>
      <c r="G2" s="58"/>
      <c r="H2" s="69"/>
      <c r="I2" s="70" t="s">
        <v>57</v>
      </c>
      <c r="J2" s="58" t="s">
        <v>150</v>
      </c>
      <c r="K2" s="58"/>
      <c r="L2" s="58"/>
      <c r="M2" s="58"/>
      <c r="N2" s="58"/>
    </row>
    <row r="3" ht="19.5" customHeight="1" spans="1:14">
      <c r="A3" s="60" t="s">
        <v>151</v>
      </c>
      <c r="B3" s="61" t="s">
        <v>152</v>
      </c>
      <c r="C3" s="61"/>
      <c r="D3" s="61"/>
      <c r="E3" s="61"/>
      <c r="F3" s="61"/>
      <c r="G3" s="61"/>
      <c r="H3" s="69"/>
      <c r="I3" s="60" t="s">
        <v>153</v>
      </c>
      <c r="J3" s="60"/>
      <c r="K3" s="60"/>
      <c r="L3" s="60"/>
      <c r="M3" s="60"/>
      <c r="N3" s="60"/>
    </row>
    <row r="4" ht="19.5" customHeight="1" spans="1:14">
      <c r="A4" s="60"/>
      <c r="B4" s="62" t="s">
        <v>154</v>
      </c>
      <c r="C4" s="63" t="s">
        <v>155</v>
      </c>
      <c r="D4" s="173" t="s">
        <v>156</v>
      </c>
      <c r="E4" s="63" t="s">
        <v>157</v>
      </c>
      <c r="F4" s="63" t="s">
        <v>158</v>
      </c>
      <c r="G4" s="63" t="s">
        <v>159</v>
      </c>
      <c r="H4" s="69"/>
      <c r="I4" s="181" t="s">
        <v>162</v>
      </c>
      <c r="J4" s="181" t="s">
        <v>163</v>
      </c>
      <c r="K4" s="182"/>
      <c r="L4" s="182"/>
      <c r="M4" s="182"/>
      <c r="N4" s="182"/>
    </row>
    <row r="5" ht="19.5" customHeight="1" spans="1:14">
      <c r="A5" s="60"/>
      <c r="B5" s="62" t="s">
        <v>164</v>
      </c>
      <c r="C5" s="63" t="s">
        <v>165</v>
      </c>
      <c r="D5" s="173" t="s">
        <v>166</v>
      </c>
      <c r="E5" s="63" t="s">
        <v>167</v>
      </c>
      <c r="F5" s="63" t="s">
        <v>168</v>
      </c>
      <c r="G5" s="63" t="s">
        <v>169</v>
      </c>
      <c r="H5" s="69"/>
      <c r="I5" s="183" t="s">
        <v>112</v>
      </c>
      <c r="J5" s="183" t="s">
        <v>112</v>
      </c>
      <c r="K5" s="183" t="s">
        <v>112</v>
      </c>
      <c r="L5" s="183" t="s">
        <v>112</v>
      </c>
      <c r="M5" s="74"/>
      <c r="N5" s="74"/>
    </row>
    <row r="6" ht="19.5" customHeight="1" spans="1:14">
      <c r="A6" s="174" t="s">
        <v>245</v>
      </c>
      <c r="B6" s="65"/>
      <c r="C6" s="65"/>
      <c r="D6" s="175">
        <v>69</v>
      </c>
      <c r="E6" s="65">
        <f>D6+2</f>
        <v>71</v>
      </c>
      <c r="F6" s="65">
        <f>E6+2</f>
        <v>73</v>
      </c>
      <c r="G6" s="65"/>
      <c r="H6" s="69"/>
      <c r="I6" s="175">
        <v>69</v>
      </c>
      <c r="J6" s="183" t="s">
        <v>191</v>
      </c>
      <c r="K6" s="183" t="s">
        <v>190</v>
      </c>
      <c r="L6" s="183">
        <v>-1</v>
      </c>
      <c r="M6" s="74"/>
      <c r="N6" s="74"/>
    </row>
    <row r="7" ht="19.5" customHeight="1" spans="1:14">
      <c r="A7" s="63" t="s">
        <v>256</v>
      </c>
      <c r="B7" s="65"/>
      <c r="C7" s="65"/>
      <c r="D7" s="175">
        <v>108</v>
      </c>
      <c r="E7" s="65">
        <f t="shared" ref="E7:E9" si="0">D7+4</f>
        <v>112</v>
      </c>
      <c r="F7" s="65">
        <f>E7+4</f>
        <v>116</v>
      </c>
      <c r="G7" s="65"/>
      <c r="H7" s="69"/>
      <c r="I7" s="175">
        <v>108</v>
      </c>
      <c r="J7" s="183" t="s">
        <v>181</v>
      </c>
      <c r="K7" s="183" t="s">
        <v>181</v>
      </c>
      <c r="L7" s="183" t="s">
        <v>181</v>
      </c>
      <c r="M7" s="74"/>
      <c r="N7" s="74"/>
    </row>
    <row r="8" ht="19.5" customHeight="1" spans="1:14">
      <c r="A8" s="63" t="s">
        <v>322</v>
      </c>
      <c r="B8" s="65"/>
      <c r="C8" s="65"/>
      <c r="D8" s="175">
        <v>107</v>
      </c>
      <c r="E8" s="65">
        <f t="shared" si="0"/>
        <v>111</v>
      </c>
      <c r="F8" s="65">
        <f>E8+4</f>
        <v>115</v>
      </c>
      <c r="G8" s="65"/>
      <c r="H8" s="69"/>
      <c r="I8" s="175">
        <v>107</v>
      </c>
      <c r="J8" s="183" t="s">
        <v>195</v>
      </c>
      <c r="K8" s="183" t="s">
        <v>195</v>
      </c>
      <c r="L8" s="183" t="s">
        <v>195</v>
      </c>
      <c r="M8" s="74"/>
      <c r="N8" s="74"/>
    </row>
    <row r="9" ht="19.5" customHeight="1" spans="1:14">
      <c r="A9" s="63" t="s">
        <v>182</v>
      </c>
      <c r="B9" s="65"/>
      <c r="C9" s="65"/>
      <c r="D9" s="176">
        <v>106</v>
      </c>
      <c r="E9" s="65">
        <f t="shared" si="0"/>
        <v>110</v>
      </c>
      <c r="F9" s="65">
        <f>E9+5</f>
        <v>115</v>
      </c>
      <c r="G9" s="65"/>
      <c r="H9" s="69"/>
      <c r="I9" s="176">
        <v>106</v>
      </c>
      <c r="J9" s="183" t="s">
        <v>195</v>
      </c>
      <c r="K9" s="183" t="s">
        <v>195</v>
      </c>
      <c r="L9" s="183" t="s">
        <v>195</v>
      </c>
      <c r="M9" s="74"/>
      <c r="N9" s="74"/>
    </row>
    <row r="10" ht="19.5" customHeight="1" spans="1:14">
      <c r="A10" s="63" t="s">
        <v>184</v>
      </c>
      <c r="B10" s="65"/>
      <c r="C10" s="65"/>
      <c r="D10" s="176">
        <v>46</v>
      </c>
      <c r="E10" s="65">
        <f>D10+1.2</f>
        <v>47.2</v>
      </c>
      <c r="F10" s="65">
        <f>E10+1.2</f>
        <v>48.4</v>
      </c>
      <c r="G10" s="65"/>
      <c r="H10" s="69"/>
      <c r="I10" s="176">
        <v>46</v>
      </c>
      <c r="J10" s="183" t="s">
        <v>176</v>
      </c>
      <c r="K10" s="183" t="s">
        <v>190</v>
      </c>
      <c r="L10" s="183" t="s">
        <v>195</v>
      </c>
      <c r="M10" s="74"/>
      <c r="N10" s="74"/>
    </row>
    <row r="11" ht="19.5" customHeight="1" spans="1:14">
      <c r="A11" s="63" t="s">
        <v>188</v>
      </c>
      <c r="B11" s="65"/>
      <c r="C11" s="65"/>
      <c r="D11" s="177">
        <v>21</v>
      </c>
      <c r="E11" s="65">
        <f>D11+0.5</f>
        <v>21.5</v>
      </c>
      <c r="F11" s="65">
        <f>E11+0.5</f>
        <v>22</v>
      </c>
      <c r="G11" s="65"/>
      <c r="H11" s="69"/>
      <c r="I11" s="177">
        <v>21</v>
      </c>
      <c r="J11" s="183" t="s">
        <v>195</v>
      </c>
      <c r="K11" s="183" t="s">
        <v>195</v>
      </c>
      <c r="L11" s="183" t="s">
        <v>195</v>
      </c>
      <c r="M11" s="74"/>
      <c r="N11" s="74"/>
    </row>
    <row r="12" ht="19.5" customHeight="1" spans="1:14">
      <c r="A12" s="178" t="s">
        <v>285</v>
      </c>
      <c r="B12" s="179"/>
      <c r="C12" s="179"/>
      <c r="D12" s="180">
        <v>19.5</v>
      </c>
      <c r="E12" s="179">
        <f>D12+0.8</f>
        <v>20.3</v>
      </c>
      <c r="F12" s="179">
        <f>E12+0.8</f>
        <v>21.1</v>
      </c>
      <c r="G12" s="179"/>
      <c r="H12" s="69"/>
      <c r="I12" s="180">
        <v>19.5</v>
      </c>
      <c r="J12" s="183" t="s">
        <v>177</v>
      </c>
      <c r="K12" s="183" t="s">
        <v>177</v>
      </c>
      <c r="L12" s="183" t="s">
        <v>177</v>
      </c>
      <c r="M12" s="184"/>
      <c r="N12" s="184"/>
    </row>
    <row r="13" ht="19.5" customHeight="1" spans="1:14">
      <c r="A13" s="178" t="s">
        <v>292</v>
      </c>
      <c r="B13" s="179"/>
      <c r="C13" s="179"/>
      <c r="D13" s="180">
        <v>17.5</v>
      </c>
      <c r="E13" s="179">
        <f>D13+0.6</f>
        <v>18.1</v>
      </c>
      <c r="F13" s="179">
        <f>E13+0.6</f>
        <v>18.7</v>
      </c>
      <c r="G13" s="179"/>
      <c r="H13" s="69"/>
      <c r="I13" s="180">
        <v>17.5</v>
      </c>
      <c r="J13" s="183" t="s">
        <v>195</v>
      </c>
      <c r="K13" s="183" t="s">
        <v>195</v>
      </c>
      <c r="L13" s="183" t="s">
        <v>195</v>
      </c>
      <c r="M13" s="185"/>
      <c r="N13" s="185"/>
    </row>
    <row r="14" ht="19.5" customHeight="1" spans="1:14">
      <c r="A14" s="63" t="s">
        <v>298</v>
      </c>
      <c r="B14" s="65"/>
      <c r="C14" s="65"/>
      <c r="D14" s="175">
        <v>20</v>
      </c>
      <c r="E14" s="65">
        <f>D14+0.4</f>
        <v>20.4</v>
      </c>
      <c r="F14" s="65">
        <f>E14+0.4</f>
        <v>20.8</v>
      </c>
      <c r="G14" s="65"/>
      <c r="H14" s="69"/>
      <c r="I14" s="175">
        <v>20</v>
      </c>
      <c r="J14" s="183" t="s">
        <v>177</v>
      </c>
      <c r="K14" s="183" t="s">
        <v>177</v>
      </c>
      <c r="L14" s="183" t="s">
        <v>176</v>
      </c>
      <c r="M14" s="185"/>
      <c r="N14" s="185"/>
    </row>
    <row r="15" ht="19.5" customHeight="1" spans="1:14">
      <c r="A15" s="63" t="s">
        <v>307</v>
      </c>
      <c r="B15" s="65"/>
      <c r="C15" s="65"/>
      <c r="D15" s="175">
        <v>11</v>
      </c>
      <c r="E15" s="65">
        <f>D15+0.2</f>
        <v>11.2</v>
      </c>
      <c r="F15" s="65">
        <f>E15+0.2</f>
        <v>11.4</v>
      </c>
      <c r="G15" s="65"/>
      <c r="H15" s="69"/>
      <c r="I15" s="175">
        <v>11</v>
      </c>
      <c r="J15" s="183" t="s">
        <v>195</v>
      </c>
      <c r="K15" s="183" t="s">
        <v>195</v>
      </c>
      <c r="L15" s="183" t="s">
        <v>195</v>
      </c>
      <c r="M15" s="184"/>
      <c r="N15" s="184"/>
    </row>
    <row r="16" ht="14.25" spans="1:14">
      <c r="A16" s="67" t="s">
        <v>203</v>
      </c>
      <c r="D16" s="68"/>
      <c r="E16" s="68"/>
      <c r="F16" s="68"/>
      <c r="G16" s="68"/>
      <c r="H16" s="68"/>
      <c r="I16" s="79"/>
      <c r="J16" s="79"/>
      <c r="K16" s="68"/>
      <c r="L16" s="68"/>
      <c r="M16" s="68"/>
      <c r="N16" s="68"/>
    </row>
    <row r="17" ht="14.25" spans="1:14">
      <c r="A17" s="53" t="s">
        <v>323</v>
      </c>
      <c r="D17" s="68"/>
      <c r="E17" s="68"/>
      <c r="F17" s="68"/>
      <c r="G17" s="68"/>
      <c r="H17" s="68"/>
      <c r="I17" s="79"/>
      <c r="J17" s="79"/>
      <c r="K17" s="68"/>
      <c r="L17" s="68"/>
      <c r="M17" s="68"/>
      <c r="N17" s="68"/>
    </row>
    <row r="18" ht="14.25" spans="1:13">
      <c r="A18" s="68"/>
      <c r="B18" s="68"/>
      <c r="C18" s="68"/>
      <c r="D18" s="68"/>
      <c r="E18" s="68"/>
      <c r="F18" s="68"/>
      <c r="G18" s="68"/>
      <c r="H18" s="68"/>
      <c r="I18" s="80" t="s">
        <v>324</v>
      </c>
      <c r="J18" s="80"/>
      <c r="K18" s="67" t="s">
        <v>325</v>
      </c>
      <c r="L18" s="67"/>
      <c r="M18" s="67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M45"/>
  <sheetViews>
    <sheetView tabSelected="1" workbookViewId="0">
      <selection activeCell="M27" sqref="M27"/>
    </sheetView>
  </sheetViews>
  <sheetFormatPr defaultColWidth="10.1666666666667" defaultRowHeight="14.2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11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ht="26.25" spans="1:11">
      <c r="A1" s="82" t="s">
        <v>326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ht="15" spans="1:11">
      <c r="A2" s="83" t="s">
        <v>53</v>
      </c>
      <c r="B2" s="84" t="s">
        <v>54</v>
      </c>
      <c r="C2" s="84"/>
      <c r="D2" s="85" t="s">
        <v>61</v>
      </c>
      <c r="E2" s="86" t="s">
        <v>62</v>
      </c>
      <c r="F2" s="87" t="s">
        <v>327</v>
      </c>
      <c r="G2" s="88" t="s">
        <v>68</v>
      </c>
      <c r="H2" s="89"/>
      <c r="I2" s="120" t="s">
        <v>57</v>
      </c>
      <c r="J2" s="148" t="s">
        <v>56</v>
      </c>
      <c r="K2" s="171"/>
    </row>
    <row r="3" spans="1:11">
      <c r="A3" s="90" t="s">
        <v>74</v>
      </c>
      <c r="B3" s="91">
        <v>580</v>
      </c>
      <c r="C3" s="91"/>
      <c r="D3" s="92" t="s">
        <v>328</v>
      </c>
      <c r="E3" s="93">
        <v>45843</v>
      </c>
      <c r="F3" s="94"/>
      <c r="G3" s="94"/>
      <c r="H3" s="95" t="s">
        <v>329</v>
      </c>
      <c r="I3" s="95"/>
      <c r="J3" s="95"/>
      <c r="K3" s="150"/>
    </row>
    <row r="4" spans="1:11">
      <c r="A4" s="96" t="s">
        <v>71</v>
      </c>
      <c r="B4" s="97">
        <v>1</v>
      </c>
      <c r="C4" s="97">
        <v>8</v>
      </c>
      <c r="D4" s="98" t="s">
        <v>330</v>
      </c>
      <c r="E4" s="94" t="s">
        <v>331</v>
      </c>
      <c r="F4" s="94"/>
      <c r="G4" s="94"/>
      <c r="H4" s="98" t="s">
        <v>332</v>
      </c>
      <c r="I4" s="98"/>
      <c r="J4" s="111" t="s">
        <v>65</v>
      </c>
      <c r="K4" s="151" t="s">
        <v>66</v>
      </c>
    </row>
    <row r="5" spans="1:11">
      <c r="A5" s="96" t="s">
        <v>333</v>
      </c>
      <c r="B5" s="91" t="s">
        <v>334</v>
      </c>
      <c r="C5" s="91"/>
      <c r="D5" s="92" t="s">
        <v>335</v>
      </c>
      <c r="E5" s="92" t="s">
        <v>336</v>
      </c>
      <c r="F5" s="92" t="s">
        <v>337</v>
      </c>
      <c r="G5" s="92" t="s">
        <v>331</v>
      </c>
      <c r="H5" s="98" t="s">
        <v>338</v>
      </c>
      <c r="I5" s="98"/>
      <c r="J5" s="111" t="s">
        <v>65</v>
      </c>
      <c r="K5" s="151" t="s">
        <v>66</v>
      </c>
    </row>
    <row r="6" ht="15" spans="1:11">
      <c r="A6" s="99" t="s">
        <v>339</v>
      </c>
      <c r="B6" s="100" t="s">
        <v>340</v>
      </c>
      <c r="C6" s="100"/>
      <c r="D6" s="101" t="s">
        <v>341</v>
      </c>
      <c r="E6" s="102"/>
      <c r="F6" s="144"/>
      <c r="G6" s="101">
        <v>580</v>
      </c>
      <c r="H6" s="104" t="s">
        <v>342</v>
      </c>
      <c r="I6" s="104"/>
      <c r="J6" s="117" t="s">
        <v>65</v>
      </c>
      <c r="K6" s="152" t="s">
        <v>66</v>
      </c>
    </row>
    <row r="7" ht="15" spans="1:1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pans="1:11">
      <c r="A8" s="108" t="s">
        <v>343</v>
      </c>
      <c r="B8" s="87" t="s">
        <v>344</v>
      </c>
      <c r="C8" s="87" t="s">
        <v>345</v>
      </c>
      <c r="D8" s="87" t="s">
        <v>346</v>
      </c>
      <c r="E8" s="87" t="s">
        <v>347</v>
      </c>
      <c r="F8" s="87" t="s">
        <v>348</v>
      </c>
      <c r="G8" s="109" t="s">
        <v>349</v>
      </c>
      <c r="H8" s="110"/>
      <c r="I8" s="110"/>
      <c r="J8" s="110"/>
      <c r="K8" s="153"/>
    </row>
    <row r="9" spans="1:11">
      <c r="A9" s="96" t="s">
        <v>350</v>
      </c>
      <c r="B9" s="98"/>
      <c r="C9" s="111" t="s">
        <v>65</v>
      </c>
      <c r="D9" s="111" t="s">
        <v>66</v>
      </c>
      <c r="E9" s="92" t="s">
        <v>351</v>
      </c>
      <c r="F9" s="112" t="s">
        <v>352</v>
      </c>
      <c r="G9" s="113" t="s">
        <v>353</v>
      </c>
      <c r="H9" s="135"/>
      <c r="I9" s="135"/>
      <c r="J9" s="135"/>
      <c r="K9" s="163"/>
    </row>
    <row r="10" spans="1:11">
      <c r="A10" s="96" t="s">
        <v>354</v>
      </c>
      <c r="B10" s="98"/>
      <c r="C10" s="111" t="s">
        <v>65</v>
      </c>
      <c r="D10" s="111" t="s">
        <v>66</v>
      </c>
      <c r="E10" s="92" t="s">
        <v>355</v>
      </c>
      <c r="F10" s="112" t="s">
        <v>353</v>
      </c>
      <c r="G10" s="113" t="s">
        <v>356</v>
      </c>
      <c r="H10" s="135"/>
      <c r="I10" s="135"/>
      <c r="J10" s="135"/>
      <c r="K10" s="163"/>
    </row>
    <row r="11" spans="1:11">
      <c r="A11" s="115" t="s">
        <v>220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55"/>
    </row>
    <row r="12" spans="1:11">
      <c r="A12" s="90" t="s">
        <v>89</v>
      </c>
      <c r="B12" s="111" t="s">
        <v>85</v>
      </c>
      <c r="C12" s="111" t="s">
        <v>86</v>
      </c>
      <c r="D12" s="112"/>
      <c r="E12" s="92" t="s">
        <v>87</v>
      </c>
      <c r="F12" s="111" t="s">
        <v>85</v>
      </c>
      <c r="G12" s="111" t="s">
        <v>86</v>
      </c>
      <c r="H12" s="111"/>
      <c r="I12" s="92" t="s">
        <v>357</v>
      </c>
      <c r="J12" s="111" t="s">
        <v>85</v>
      </c>
      <c r="K12" s="151" t="s">
        <v>86</v>
      </c>
    </row>
    <row r="13" spans="1:11">
      <c r="A13" s="90" t="s">
        <v>92</v>
      </c>
      <c r="B13" s="111" t="s">
        <v>85</v>
      </c>
      <c r="C13" s="111" t="s">
        <v>86</v>
      </c>
      <c r="D13" s="112"/>
      <c r="E13" s="92" t="s">
        <v>97</v>
      </c>
      <c r="F13" s="111" t="s">
        <v>85</v>
      </c>
      <c r="G13" s="111" t="s">
        <v>86</v>
      </c>
      <c r="H13" s="111"/>
      <c r="I13" s="92" t="s">
        <v>358</v>
      </c>
      <c r="J13" s="111" t="s">
        <v>85</v>
      </c>
      <c r="K13" s="151" t="s">
        <v>86</v>
      </c>
    </row>
    <row r="14" ht="15" spans="1:11">
      <c r="A14" s="99" t="s">
        <v>359</v>
      </c>
      <c r="B14" s="117" t="s">
        <v>85</v>
      </c>
      <c r="C14" s="117" t="s">
        <v>86</v>
      </c>
      <c r="D14" s="102"/>
      <c r="E14" s="101" t="s">
        <v>360</v>
      </c>
      <c r="F14" s="117" t="s">
        <v>85</v>
      </c>
      <c r="G14" s="117" t="s">
        <v>86</v>
      </c>
      <c r="H14" s="117"/>
      <c r="I14" s="101" t="s">
        <v>361</v>
      </c>
      <c r="J14" s="117" t="s">
        <v>85</v>
      </c>
      <c r="K14" s="152" t="s">
        <v>86</v>
      </c>
    </row>
    <row r="15" ht="15" spans="1:11">
      <c r="A15" s="105" t="s">
        <v>203</v>
      </c>
      <c r="B15" s="118" t="s">
        <v>353</v>
      </c>
      <c r="C15" s="119"/>
      <c r="D15" s="106"/>
      <c r="E15" s="105"/>
      <c r="F15" s="119"/>
      <c r="G15" s="119"/>
      <c r="H15" s="119"/>
      <c r="I15" s="105"/>
      <c r="J15" s="119"/>
      <c r="K15" s="119"/>
    </row>
    <row r="16" s="168" customFormat="1" spans="1:11">
      <c r="A16" s="83" t="s">
        <v>362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6"/>
    </row>
    <row r="17" spans="1:11">
      <c r="A17" s="96" t="s">
        <v>363</v>
      </c>
      <c r="B17" s="98"/>
      <c r="C17" s="98"/>
      <c r="D17" s="98"/>
      <c r="E17" s="98"/>
      <c r="F17" s="98"/>
      <c r="G17" s="98"/>
      <c r="H17" s="98"/>
      <c r="I17" s="98"/>
      <c r="J17" s="98"/>
      <c r="K17" s="157"/>
    </row>
    <row r="18" spans="1:11">
      <c r="A18" s="96" t="s">
        <v>364</v>
      </c>
      <c r="B18" s="98"/>
      <c r="C18" s="98"/>
      <c r="D18" s="98"/>
      <c r="E18" s="98"/>
      <c r="F18" s="98"/>
      <c r="G18" s="98"/>
      <c r="H18" s="98"/>
      <c r="I18" s="98"/>
      <c r="J18" s="98"/>
      <c r="K18" s="157"/>
    </row>
    <row r="19" spans="1:11">
      <c r="A19" s="121" t="s">
        <v>365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58"/>
    </row>
    <row r="20" spans="1:11">
      <c r="A20" s="121"/>
      <c r="B20" s="122"/>
      <c r="C20" s="122"/>
      <c r="D20" s="122"/>
      <c r="E20" s="122"/>
      <c r="F20" s="122"/>
      <c r="G20" s="122"/>
      <c r="H20" s="122"/>
      <c r="I20" s="122"/>
      <c r="J20" s="122"/>
      <c r="K20" s="158"/>
    </row>
    <row r="2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3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3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9"/>
    </row>
    <row r="24" spans="1:11">
      <c r="A24" s="96" t="s">
        <v>125</v>
      </c>
      <c r="B24" s="98"/>
      <c r="C24" s="111" t="s">
        <v>65</v>
      </c>
      <c r="D24" s="111" t="s">
        <v>66</v>
      </c>
      <c r="E24" s="95"/>
      <c r="F24" s="95"/>
      <c r="G24" s="95"/>
      <c r="H24" s="95"/>
      <c r="I24" s="95"/>
      <c r="J24" s="95"/>
      <c r="K24" s="150"/>
    </row>
    <row r="25" ht="15" spans="1:11">
      <c r="A25" s="126" t="s">
        <v>366</v>
      </c>
      <c r="B25" s="127" t="s">
        <v>353</v>
      </c>
      <c r="C25" s="170"/>
      <c r="D25" s="170"/>
      <c r="E25" s="170"/>
      <c r="F25" s="170"/>
      <c r="G25" s="170"/>
      <c r="H25" s="170"/>
      <c r="I25" s="170"/>
      <c r="J25" s="170"/>
      <c r="K25" s="172"/>
    </row>
    <row r="26" ht="15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pans="1:11">
      <c r="A27" s="129" t="s">
        <v>367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53"/>
    </row>
    <row r="28" spans="1:11">
      <c r="A28" s="130" t="s">
        <v>368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61"/>
    </row>
    <row r="29" spans="1:11">
      <c r="A29" s="132" t="s">
        <v>369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62"/>
    </row>
    <row r="30" spans="1:11">
      <c r="A30" s="132" t="s">
        <v>370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62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62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62"/>
    </row>
    <row r="33" ht="23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62"/>
    </row>
    <row r="34" ht="23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3"/>
    </row>
    <row r="35" ht="23" customHeight="1" spans="1:11">
      <c r="A35" s="136"/>
      <c r="B35" s="135"/>
      <c r="C35" s="135"/>
      <c r="D35" s="135"/>
      <c r="E35" s="135"/>
      <c r="F35" s="135"/>
      <c r="G35" s="135"/>
      <c r="H35" s="135"/>
      <c r="I35" s="135"/>
      <c r="J35" s="135"/>
      <c r="K35" s="163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64"/>
    </row>
    <row r="37" ht="18.75" customHeight="1" spans="1:11">
      <c r="A37" s="139" t="s">
        <v>371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5"/>
    </row>
    <row r="38" s="169" customFormat="1" ht="18.75" customHeight="1" spans="1:11">
      <c r="A38" s="96" t="s">
        <v>372</v>
      </c>
      <c r="B38" s="98"/>
      <c r="C38" s="98"/>
      <c r="D38" s="95" t="s">
        <v>373</v>
      </c>
      <c r="E38" s="95"/>
      <c r="F38" s="141" t="s">
        <v>374</v>
      </c>
      <c r="G38" s="142"/>
      <c r="H38" s="98" t="s">
        <v>375</v>
      </c>
      <c r="I38" s="98"/>
      <c r="J38" s="98" t="s">
        <v>376</v>
      </c>
      <c r="K38" s="157"/>
    </row>
    <row r="39" ht="18.75" customHeight="1" spans="1:13">
      <c r="A39" s="96" t="s">
        <v>203</v>
      </c>
      <c r="B39" s="143" t="s">
        <v>377</v>
      </c>
      <c r="C39" s="143"/>
      <c r="D39" s="143"/>
      <c r="E39" s="143"/>
      <c r="F39" s="143"/>
      <c r="G39" s="143"/>
      <c r="H39" s="143"/>
      <c r="I39" s="143"/>
      <c r="J39" s="143"/>
      <c r="K39" s="166"/>
      <c r="M39" s="169"/>
    </row>
    <row r="40" ht="31" customHeight="1" spans="1:11">
      <c r="A40" s="96"/>
      <c r="B40" s="98"/>
      <c r="C40" s="98"/>
      <c r="D40" s="98"/>
      <c r="E40" s="98"/>
      <c r="F40" s="98"/>
      <c r="G40" s="98"/>
      <c r="H40" s="98"/>
      <c r="I40" s="98"/>
      <c r="J40" s="98"/>
      <c r="K40" s="157"/>
    </row>
    <row r="41" ht="18.75" customHeight="1" spans="1:11">
      <c r="A41" s="96"/>
      <c r="B41" s="98"/>
      <c r="C41" s="98"/>
      <c r="D41" s="98"/>
      <c r="E41" s="98"/>
      <c r="F41" s="98"/>
      <c r="G41" s="98"/>
      <c r="H41" s="98"/>
      <c r="I41" s="98"/>
      <c r="J41" s="98"/>
      <c r="K41" s="157"/>
    </row>
    <row r="42" ht="32" customHeight="1" spans="1:11">
      <c r="A42" s="99" t="s">
        <v>140</v>
      </c>
      <c r="B42" s="144" t="s">
        <v>378</v>
      </c>
      <c r="C42" s="144"/>
      <c r="D42" s="101" t="s">
        <v>379</v>
      </c>
      <c r="E42" s="145" t="s">
        <v>380</v>
      </c>
      <c r="F42" s="101" t="s">
        <v>144</v>
      </c>
      <c r="G42" s="146">
        <v>45882</v>
      </c>
      <c r="H42" s="147" t="s">
        <v>145</v>
      </c>
      <c r="I42" s="147"/>
      <c r="J42" s="144" t="s">
        <v>146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10.1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</cols>
  <sheetData>
    <row r="1" ht="26.25" spans="1:11">
      <c r="A1" s="82" t="s">
        <v>326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ht="15" spans="1:11">
      <c r="A2" s="83" t="s">
        <v>53</v>
      </c>
      <c r="B2" s="84" t="s">
        <v>381</v>
      </c>
      <c r="C2" s="84"/>
      <c r="D2" s="85" t="s">
        <v>61</v>
      </c>
      <c r="E2" s="86" t="s">
        <v>236</v>
      </c>
      <c r="F2" s="87" t="s">
        <v>327</v>
      </c>
      <c r="G2" s="88" t="s">
        <v>212</v>
      </c>
      <c r="H2" s="89"/>
      <c r="I2" s="120" t="s">
        <v>57</v>
      </c>
      <c r="J2" s="148" t="s">
        <v>237</v>
      </c>
      <c r="K2" s="149"/>
    </row>
    <row r="3" spans="1:11">
      <c r="A3" s="90" t="s">
        <v>74</v>
      </c>
      <c r="B3" s="91">
        <v>11684</v>
      </c>
      <c r="C3" s="91"/>
      <c r="D3" s="92" t="s">
        <v>328</v>
      </c>
      <c r="E3" s="93">
        <v>45721</v>
      </c>
      <c r="F3" s="94"/>
      <c r="G3" s="94"/>
      <c r="H3" s="95" t="s">
        <v>329</v>
      </c>
      <c r="I3" s="95"/>
      <c r="J3" s="95"/>
      <c r="K3" s="150"/>
    </row>
    <row r="4" spans="1:11">
      <c r="A4" s="96" t="s">
        <v>71</v>
      </c>
      <c r="B4" s="97">
        <v>4</v>
      </c>
      <c r="C4" s="97">
        <v>6</v>
      </c>
      <c r="D4" s="98" t="s">
        <v>330</v>
      </c>
      <c r="E4" s="94" t="s">
        <v>335</v>
      </c>
      <c r="F4" s="94"/>
      <c r="G4" s="94"/>
      <c r="H4" s="98" t="s">
        <v>332</v>
      </c>
      <c r="I4" s="98"/>
      <c r="J4" s="111" t="s">
        <v>65</v>
      </c>
      <c r="K4" s="151" t="s">
        <v>66</v>
      </c>
    </row>
    <row r="5" spans="1:11">
      <c r="A5" s="96" t="s">
        <v>333</v>
      </c>
      <c r="B5" s="91" t="s">
        <v>382</v>
      </c>
      <c r="C5" s="91"/>
      <c r="D5" s="92" t="s">
        <v>335</v>
      </c>
      <c r="E5" s="92" t="s">
        <v>336</v>
      </c>
      <c r="F5" s="92" t="s">
        <v>337</v>
      </c>
      <c r="G5" s="92" t="s">
        <v>331</v>
      </c>
      <c r="H5" s="98" t="s">
        <v>338</v>
      </c>
      <c r="I5" s="98"/>
      <c r="J5" s="111" t="s">
        <v>65</v>
      </c>
      <c r="K5" s="151" t="s">
        <v>66</v>
      </c>
    </row>
    <row r="6" ht="15" spans="1:11">
      <c r="A6" s="99" t="s">
        <v>339</v>
      </c>
      <c r="B6" s="100">
        <v>315</v>
      </c>
      <c r="C6" s="100"/>
      <c r="D6" s="101" t="s">
        <v>341</v>
      </c>
      <c r="E6" s="102"/>
      <c r="F6" s="103">
        <v>11684</v>
      </c>
      <c r="G6" s="101"/>
      <c r="H6" s="104" t="s">
        <v>342</v>
      </c>
      <c r="I6" s="104"/>
      <c r="J6" s="117" t="s">
        <v>65</v>
      </c>
      <c r="K6" s="152" t="s">
        <v>66</v>
      </c>
    </row>
    <row r="7" ht="15" spans="1:1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pans="1:11">
      <c r="A8" s="108" t="s">
        <v>343</v>
      </c>
      <c r="B8" s="87" t="s">
        <v>344</v>
      </c>
      <c r="C8" s="87" t="s">
        <v>345</v>
      </c>
      <c r="D8" s="87" t="s">
        <v>346</v>
      </c>
      <c r="E8" s="87" t="s">
        <v>347</v>
      </c>
      <c r="F8" s="87" t="s">
        <v>348</v>
      </c>
      <c r="G8" s="109" t="s">
        <v>383</v>
      </c>
      <c r="H8" s="110"/>
      <c r="I8" s="110"/>
      <c r="J8" s="110"/>
      <c r="K8" s="153"/>
    </row>
    <row r="9" spans="1:11">
      <c r="A9" s="96" t="s">
        <v>350</v>
      </c>
      <c r="B9" s="98"/>
      <c r="C9" s="111" t="s">
        <v>65</v>
      </c>
      <c r="D9" s="111" t="s">
        <v>66</v>
      </c>
      <c r="E9" s="92" t="s">
        <v>351</v>
      </c>
      <c r="F9" s="112" t="s">
        <v>352</v>
      </c>
      <c r="G9" s="113" t="s">
        <v>353</v>
      </c>
      <c r="H9" s="114"/>
      <c r="I9" s="114"/>
      <c r="J9" s="114"/>
      <c r="K9" s="154"/>
    </row>
    <row r="10" spans="1:11">
      <c r="A10" s="96" t="s">
        <v>354</v>
      </c>
      <c r="B10" s="98"/>
      <c r="C10" s="111" t="s">
        <v>65</v>
      </c>
      <c r="D10" s="111" t="s">
        <v>66</v>
      </c>
      <c r="E10" s="92" t="s">
        <v>355</v>
      </c>
      <c r="F10" s="112" t="s">
        <v>353</v>
      </c>
      <c r="G10" s="113" t="s">
        <v>356</v>
      </c>
      <c r="H10" s="114"/>
      <c r="I10" s="114"/>
      <c r="J10" s="114"/>
      <c r="K10" s="154"/>
    </row>
    <row r="11" spans="1:11">
      <c r="A11" s="115" t="s">
        <v>220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55"/>
    </row>
    <row r="12" spans="1:11">
      <c r="A12" s="90" t="s">
        <v>89</v>
      </c>
      <c r="B12" s="111" t="s">
        <v>85</v>
      </c>
      <c r="C12" s="111" t="s">
        <v>86</v>
      </c>
      <c r="D12" s="112"/>
      <c r="E12" s="92" t="s">
        <v>87</v>
      </c>
      <c r="F12" s="111" t="s">
        <v>85</v>
      </c>
      <c r="G12" s="111" t="s">
        <v>86</v>
      </c>
      <c r="H12" s="111"/>
      <c r="I12" s="92" t="s">
        <v>357</v>
      </c>
      <c r="J12" s="111" t="s">
        <v>85</v>
      </c>
      <c r="K12" s="151" t="s">
        <v>86</v>
      </c>
    </row>
    <row r="13" spans="1:11">
      <c r="A13" s="90" t="s">
        <v>92</v>
      </c>
      <c r="B13" s="111" t="s">
        <v>85</v>
      </c>
      <c r="C13" s="111" t="s">
        <v>86</v>
      </c>
      <c r="D13" s="112"/>
      <c r="E13" s="92" t="s">
        <v>97</v>
      </c>
      <c r="F13" s="111" t="s">
        <v>85</v>
      </c>
      <c r="G13" s="111" t="s">
        <v>86</v>
      </c>
      <c r="H13" s="111"/>
      <c r="I13" s="92" t="s">
        <v>358</v>
      </c>
      <c r="J13" s="111" t="s">
        <v>85</v>
      </c>
      <c r="K13" s="151" t="s">
        <v>86</v>
      </c>
    </row>
    <row r="14" ht="15" spans="1:11">
      <c r="A14" s="99" t="s">
        <v>359</v>
      </c>
      <c r="B14" s="117" t="s">
        <v>85</v>
      </c>
      <c r="C14" s="117" t="s">
        <v>86</v>
      </c>
      <c r="D14" s="102"/>
      <c r="E14" s="101" t="s">
        <v>360</v>
      </c>
      <c r="F14" s="117" t="s">
        <v>85</v>
      </c>
      <c r="G14" s="117" t="s">
        <v>86</v>
      </c>
      <c r="H14" s="117"/>
      <c r="I14" s="101" t="s">
        <v>361</v>
      </c>
      <c r="J14" s="117" t="s">
        <v>85</v>
      </c>
      <c r="K14" s="152" t="s">
        <v>86</v>
      </c>
    </row>
    <row r="15" ht="15" spans="1:11">
      <c r="A15" s="105" t="s">
        <v>203</v>
      </c>
      <c r="B15" s="118" t="s">
        <v>353</v>
      </c>
      <c r="C15" s="119"/>
      <c r="D15" s="106"/>
      <c r="E15" s="105"/>
      <c r="F15" s="119"/>
      <c r="G15" s="119"/>
      <c r="H15" s="119"/>
      <c r="I15" s="105"/>
      <c r="J15" s="119"/>
      <c r="K15" s="119"/>
    </row>
    <row r="16" spans="1:11">
      <c r="A16" s="83" t="s">
        <v>362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6"/>
    </row>
    <row r="17" spans="1:11">
      <c r="A17" s="96" t="s">
        <v>363</v>
      </c>
      <c r="B17" s="98"/>
      <c r="C17" s="98"/>
      <c r="D17" s="98"/>
      <c r="E17" s="98"/>
      <c r="F17" s="98"/>
      <c r="G17" s="98"/>
      <c r="H17" s="98"/>
      <c r="I17" s="98"/>
      <c r="J17" s="98"/>
      <c r="K17" s="157"/>
    </row>
    <row r="18" spans="1:11">
      <c r="A18" s="96" t="s">
        <v>364</v>
      </c>
      <c r="B18" s="98"/>
      <c r="C18" s="98"/>
      <c r="D18" s="98"/>
      <c r="E18" s="98"/>
      <c r="F18" s="98"/>
      <c r="G18" s="98"/>
      <c r="H18" s="98"/>
      <c r="I18" s="98"/>
      <c r="J18" s="98"/>
      <c r="K18" s="157"/>
    </row>
    <row r="19" spans="1:11">
      <c r="A19" s="121" t="s">
        <v>384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58"/>
    </row>
    <row r="20" spans="1:11">
      <c r="A20" s="123" t="s">
        <v>385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54"/>
    </row>
    <row r="21" spans="1:11">
      <c r="A21" s="123" t="s">
        <v>386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54"/>
    </row>
    <row r="22" spans="1:11">
      <c r="A22" s="123" t="s">
        <v>387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54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9"/>
    </row>
    <row r="24" spans="1:11">
      <c r="A24" s="96" t="s">
        <v>125</v>
      </c>
      <c r="B24" s="98"/>
      <c r="C24" s="111" t="s">
        <v>65</v>
      </c>
      <c r="D24" s="111" t="s">
        <v>66</v>
      </c>
      <c r="E24" s="95"/>
      <c r="F24" s="95"/>
      <c r="G24" s="95"/>
      <c r="H24" s="95"/>
      <c r="I24" s="95"/>
      <c r="J24" s="95"/>
      <c r="K24" s="150"/>
    </row>
    <row r="25" ht="15" spans="1:11">
      <c r="A25" s="126" t="s">
        <v>366</v>
      </c>
      <c r="B25" s="127" t="s">
        <v>353</v>
      </c>
      <c r="C25" s="127"/>
      <c r="D25" s="127"/>
      <c r="E25" s="127"/>
      <c r="F25" s="127"/>
      <c r="G25" s="127"/>
      <c r="H25" s="127"/>
      <c r="I25" s="127"/>
      <c r="J25" s="127"/>
      <c r="K25" s="160"/>
    </row>
    <row r="26" ht="15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pans="1:11">
      <c r="A27" s="129" t="s">
        <v>367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53"/>
    </row>
    <row r="28" spans="1:11">
      <c r="A28" s="130" t="s">
        <v>388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61"/>
    </row>
    <row r="29" spans="1:11">
      <c r="A29" s="130" t="s">
        <v>389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61"/>
    </row>
    <row r="30" spans="1:11">
      <c r="A30" s="130" t="s">
        <v>390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61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62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62"/>
    </row>
    <row r="33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62"/>
    </row>
    <row r="34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3"/>
    </row>
    <row r="35" spans="1:11">
      <c r="A35" s="136"/>
      <c r="B35" s="135"/>
      <c r="C35" s="135"/>
      <c r="D35" s="135"/>
      <c r="E35" s="135"/>
      <c r="F35" s="135"/>
      <c r="G35" s="135"/>
      <c r="H35" s="135"/>
      <c r="I35" s="135"/>
      <c r="J35" s="135"/>
      <c r="K35" s="163"/>
    </row>
    <row r="36" ht="15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64"/>
    </row>
    <row r="37" spans="1:11">
      <c r="A37" s="139" t="s">
        <v>371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5"/>
    </row>
    <row r="38" spans="1:11">
      <c r="A38" s="96" t="s">
        <v>372</v>
      </c>
      <c r="B38" s="98"/>
      <c r="C38" s="98"/>
      <c r="D38" s="95" t="s">
        <v>373</v>
      </c>
      <c r="E38" s="95"/>
      <c r="F38" s="141" t="s">
        <v>374</v>
      </c>
      <c r="G38" s="142"/>
      <c r="H38" s="98" t="s">
        <v>375</v>
      </c>
      <c r="I38" s="98"/>
      <c r="J38" s="98" t="s">
        <v>376</v>
      </c>
      <c r="K38" s="157"/>
    </row>
    <row r="39" spans="1:11">
      <c r="A39" s="96" t="s">
        <v>203</v>
      </c>
      <c r="B39" s="143" t="s">
        <v>391</v>
      </c>
      <c r="C39" s="143"/>
      <c r="D39" s="143"/>
      <c r="E39" s="143"/>
      <c r="F39" s="143"/>
      <c r="G39" s="143"/>
      <c r="H39" s="143"/>
      <c r="I39" s="143"/>
      <c r="J39" s="143"/>
      <c r="K39" s="166"/>
    </row>
    <row r="40" spans="1:11">
      <c r="A40" s="96"/>
      <c r="B40" s="98"/>
      <c r="C40" s="98"/>
      <c r="D40" s="98"/>
      <c r="E40" s="98"/>
      <c r="F40" s="98"/>
      <c r="G40" s="98"/>
      <c r="H40" s="98"/>
      <c r="I40" s="98"/>
      <c r="J40" s="98"/>
      <c r="K40" s="157"/>
    </row>
    <row r="41" spans="1:11">
      <c r="A41" s="96"/>
      <c r="B41" s="98"/>
      <c r="C41" s="98"/>
      <c r="D41" s="98"/>
      <c r="E41" s="98"/>
      <c r="F41" s="98"/>
      <c r="G41" s="98"/>
      <c r="H41" s="98"/>
      <c r="I41" s="98"/>
      <c r="J41" s="98"/>
      <c r="K41" s="157"/>
    </row>
    <row r="42" ht="15" spans="1:11">
      <c r="A42" s="99" t="s">
        <v>140</v>
      </c>
      <c r="B42" s="144" t="s">
        <v>378</v>
      </c>
      <c r="C42" s="144"/>
      <c r="D42" s="101" t="s">
        <v>379</v>
      </c>
      <c r="E42" s="145" t="s">
        <v>392</v>
      </c>
      <c r="F42" s="101" t="s">
        <v>144</v>
      </c>
      <c r="G42" s="146">
        <v>45724</v>
      </c>
      <c r="H42" s="147" t="s">
        <v>145</v>
      </c>
      <c r="I42" s="147"/>
      <c r="J42" s="144" t="s">
        <v>392</v>
      </c>
      <c r="K42" s="16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2025-08-15T09:23:51Z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