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（第一批） " sheetId="19" r:id="rId5"/>
    <sheet name="验货尺寸表 (第一批)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<sst xmlns="http://schemas.openxmlformats.org/spreadsheetml/2006/main" count="763" uniqueCount="353">
  <si>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</si>
  <si>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</si>
  <si>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</si>
  <si>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</si>
  <si>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</si>
  <si>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</si>
  <si>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</si>
  <si>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</si>
  <si>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</si>
  <si>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</si>
  <si>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</si>
  <si>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</si>
  <si>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</si>
  <si>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</si>
  <si>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</si>
  <si>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</si>
  <si>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</si>
  <si>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</si>
  <si>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</si>
  <si>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</si>
  <si>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</si>
  <si>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</si>
  <si>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</si>
  <si>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</si>
  <si>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</si>
  <si>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</si>
  <si>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</si>
  <si>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</si>
  <si>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</si>
  <si>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</si>
  <si>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</si>
  <si>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</si>
  <si>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</si>
  <si>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</si>
  <si>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</si>
  <si>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</si>
  <si>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</si>
  <si>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</si>
  <si>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</si>
  <si>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</si>
  <si>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</si>
  <si>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</si>
  <si>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</si>
  <si>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</si>
  <si>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</si>
  <si>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</si>
  <si>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</si>
  <si>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</si>
  <si>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</si>
  <si>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</si>
  <si>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</si>
  <si>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</si>
  <si>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</si>
  <si>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</si>
  <si>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</si>
  <si>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</si>
  <si>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</si>
  <si>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</si>
  <si>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</si>
  <si>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</si>
  <si>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</si>
  <si>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</si>
  <si>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TAJJCN82034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</si>
  <si>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</si>
  <si>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</si>
  <si>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</si>
  <si>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</si>
  <si>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</si>
  <si>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</si>
  <si>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</si>
  <si>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</si>
  <si>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</si>
  <si>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</si>
  <si>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</si>
  <si>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</si>
  <si>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</si>
  <si>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</si>
  <si>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</si>
  <si>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</si>
  <si>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</si>
  <si>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</si>
  <si>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</si>
  <si>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</si>
  <si>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</si>
  <si>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</si>
  <si>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</si>
  <si>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</si>
  <si>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</si>
  <si>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</si>
  <si>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</si>
  <si>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</si>
  <si>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</si>
  <si>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</si>
  <si>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</si>
  <si>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</si>
  <si>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</si>
  <si>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</si>
  <si>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</si>
  <si>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</si>
  <si>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</si>
  <si>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</si>
  <si>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</si>
  <si>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</si>
  <si>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</si>
  <si>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</si>
  <si>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</si>
  <si>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</si>
  <si>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</si>
  <si>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</si>
  <si>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</si>
  <si>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</si>
  <si>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</si>
  <si>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</si>
  <si>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</si>
  <si>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</si>
  <si>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</si>
  <si>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</si>
  <si>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</si>
  <si>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</si>
  <si>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</si>
  <si>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</si>
  <si>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</si>
  <si>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</si>
  <si>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</si>
  <si>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</si>
  <si>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</si>
  <si>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</si>
  <si>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</si>
  <si>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</si>
  <si>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</si>
  <si>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</si>
  <si>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</si>
  <si>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</si>
  <si>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</si>
  <si>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</si>
  <si>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</si>
  <si>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</si>
  <si>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</si>
  <si>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</si>
  <si>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</si>
  <si>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</si>
  <si>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</si>
  <si>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</si>
  <si>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</si>
  <si>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</si>
  <si>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</si>
  <si>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</si>
  <si>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</si>
  <si>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</si>
  <si>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</si>
  <si>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</si>
  <si>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</si>
  <si>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</si>
  <si>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L 洗前</t>
  </si>
  <si>
    <t>L 洗后</t>
  </si>
  <si>
    <t>后中长</t>
  </si>
  <si>
    <t>±1</t>
  </si>
  <si>
    <t>-1</t>
  </si>
  <si>
    <t>-1.5</t>
  </si>
  <si>
    <t>胸围</t>
  </si>
  <si>
    <t>+0</t>
  </si>
  <si>
    <t>腰围</t>
  </si>
  <si>
    <t>摆围</t>
  </si>
  <si>
    <t>±0.5</t>
  </si>
  <si>
    <t>+1</t>
  </si>
  <si>
    <t>肩宽</t>
  </si>
  <si>
    <t>+0.5</t>
  </si>
  <si>
    <t>肩点短袖长</t>
  </si>
  <si>
    <t>±0.3</t>
  </si>
  <si>
    <t>-0.2</t>
  </si>
  <si>
    <t>袖肥/2（参考值）</t>
  </si>
  <si>
    <t>+0.3</t>
  </si>
  <si>
    <t>短袖口/2</t>
  </si>
  <si>
    <t>-0.3</t>
  </si>
  <si>
    <t>-0.5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</si>
  <si>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</si>
  <si>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</si>
  <si>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</si>
  <si>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</si>
  <si>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</si>
  <si>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</si>
  <si>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</si>
  <si>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</si>
  <si>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</si>
  <si>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</si>
  <si>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</si>
  <si>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</si>
  <si>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</si>
  <si>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</si>
  <si>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</si>
  <si>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</si>
  <si>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</si>
  <si>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</si>
  <si>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</si>
  <si>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</si>
  <si>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</si>
  <si>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</si>
  <si>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</si>
  <si>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</si>
  <si>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</si>
  <si>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</si>
  <si>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</si>
  <si>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</si>
  <si>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</si>
  <si>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</si>
  <si>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</si>
  <si>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</si>
  <si>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</si>
  <si>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</si>
  <si>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</si>
  <si>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</si>
  <si>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</si>
  <si>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</si>
  <si>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</si>
  <si>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</si>
  <si>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</si>
  <si>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</si>
  <si>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</si>
  <si>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</si>
  <si>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</si>
  <si>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1、筒底起窝，露底筒</t>
  </si>
  <si>
    <t>2.夹圈不圆顺，骨位没倒好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</si>
  <si>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</si>
  <si>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</si>
  <si>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</si>
  <si>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</si>
  <si>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</si>
  <si>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</si>
  <si>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</si>
  <si>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</si>
  <si>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走货614件，抽查80件，发现3件不良品，已按照以上提出的问题点改正，可以出货</t>
  </si>
  <si>
    <t>服装QC部门</t>
  </si>
  <si>
    <t>检验人</t>
  </si>
  <si>
    <t>+0.5 +0.5 +0.5</t>
  </si>
  <si>
    <t>-0.5 +0 +0</t>
  </si>
  <si>
    <t>-0.5 -0.5 +0</t>
  </si>
  <si>
    <t>+0.5 +0.5 +0</t>
  </si>
  <si>
    <t>+0.5 +1 +0.5</t>
  </si>
  <si>
    <t>-1 +0 -1</t>
  </si>
  <si>
    <t>+0 -1 -1</t>
  </si>
  <si>
    <t>+0 +0 -1</t>
  </si>
  <si>
    <t>-1 -1 -1</t>
  </si>
  <si>
    <t>-0.5 -1 +0</t>
  </si>
  <si>
    <t>+0 -0 -1</t>
  </si>
  <si>
    <t>+1 +0 -1</t>
  </si>
  <si>
    <t>+0 -0.5 +0</t>
  </si>
  <si>
    <t>-0.5 -0.2  +0</t>
  </si>
  <si>
    <t>-0.3 +0 +0</t>
  </si>
  <si>
    <t>-0.2 +0 +0</t>
  </si>
  <si>
    <t>+0 -0.5 -0.2</t>
  </si>
  <si>
    <t>+0.5 +0.3 +0.3</t>
  </si>
  <si>
    <t>-0.3 -0.4 -0.3</t>
  </si>
  <si>
    <t>+0 +0 -0.2</t>
  </si>
  <si>
    <t>+0 +0.2 +0</t>
  </si>
  <si>
    <t>+0 +0 +0</t>
  </si>
  <si>
    <t>+0 +0 -0.3</t>
  </si>
  <si>
    <t>+0.3 +0 +0</t>
  </si>
  <si>
    <t>+0.2 +0 +0</t>
  </si>
  <si>
    <t>+0.2 +0.5 +0</t>
  </si>
  <si>
    <t>+0.2 +0.3 +0</t>
  </si>
  <si>
    <t>-0.3 -0.3 +0</t>
  </si>
  <si>
    <t>-0.5 -0.5 -0.5</t>
  </si>
  <si>
    <t>-0.4 -0.3 +0</t>
  </si>
  <si>
    <t>-0.3 -0.5 +0</t>
  </si>
  <si>
    <t>+1 +0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</si>
  <si>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</si>
  <si>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</si>
  <si>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</si>
  <si>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</si>
  <si>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</si>
  <si>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</si>
  <si>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</si>
  <si>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</si>
  <si>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</si>
  <si>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</si>
  <si>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</si>
  <si>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</si>
  <si>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</si>
  <si>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</si>
  <si>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</si>
  <si>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</si>
  <si>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</si>
  <si>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R240281378</t>
  </si>
  <si>
    <t>哑光针织珠地布加抗菌</t>
  </si>
  <si>
    <t>25SS藏蓝</t>
  </si>
  <si>
    <t>TAJJCN81033/82034</t>
  </si>
  <si>
    <t>新颜</t>
  </si>
  <si>
    <t>YES</t>
  </si>
  <si>
    <t>R240803017H1</t>
  </si>
  <si>
    <t>R2408030173</t>
  </si>
  <si>
    <t>制表时间：2025/7/20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</si>
  <si>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</si>
  <si>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</si>
  <si>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</si>
  <si>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</si>
  <si>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</si>
  <si>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</si>
  <si>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</si>
  <si>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</si>
  <si>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</si>
  <si>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</si>
  <si>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</si>
  <si>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</si>
  <si>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</si>
  <si>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</si>
  <si>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</si>
  <si>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</si>
  <si>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</si>
  <si>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</si>
  <si>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</si>
  <si>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</si>
  <si>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</si>
  <si>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</si>
  <si>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</si>
  <si>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</si>
  <si>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</si>
  <si>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</si>
  <si>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</si>
  <si>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</si>
  <si>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</si>
  <si>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</si>
  <si>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</si>
  <si>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</si>
  <si>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</si>
  <si>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</si>
  <si>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</si>
  <si>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</si>
  <si>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</si>
  <si>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</si>
  <si>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</si>
  <si>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</si>
  <si>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</si>
  <si>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</si>
  <si>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</si>
  <si>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</si>
  <si>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</si>
  <si>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</si>
  <si>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</si>
  <si>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</si>
  <si>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</si>
  <si>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</si>
  <si>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</si>
  <si>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</si>
  <si>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</si>
  <si>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</si>
  <si>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</si>
  <si>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</si>
  <si>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</si>
  <si>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</si>
  <si>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</si>
  <si>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制表时间：7-22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</si>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</sst>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1" borderId="78" applyNumberFormat="0" applyAlignment="0" applyProtection="0">
      <alignment vertical="center"/>
    </xf>
    <xf numFmtId="0" fontId="60" fillId="12" borderId="80" applyNumberFormat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9" fillId="0" borderId="0">
      <alignment horizontal="center"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8" xfId="6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6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10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6" fillId="0" borderId="11" xfId="53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vertical="center"/>
    </xf>
    <xf numFmtId="0" fontId="23" fillId="0" borderId="15" xfId="52" applyFont="1" applyFill="1" applyBorder="1" applyAlignment="1">
      <alignment horizontal="center" vertical="center"/>
    </xf>
    <xf numFmtId="0" fontId="19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59" applyFont="1" applyFill="1" applyBorder="1" applyAlignment="1">
      <alignment horizontal="center" vertical="center"/>
    </xf>
    <xf numFmtId="178" fontId="28" fillId="0" borderId="2" xfId="59" applyNumberFormat="1" applyFont="1" applyFill="1" applyBorder="1" applyAlignment="1">
      <alignment horizontal="center" vertical="center"/>
    </xf>
    <xf numFmtId="178" fontId="29" fillId="0" borderId="2" xfId="59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178" fontId="29" fillId="0" borderId="2" xfId="59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9" fillId="0" borderId="2" xfId="59" applyFont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shrinkToFit="1"/>
    </xf>
    <xf numFmtId="0" fontId="32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49" fontId="19" fillId="0" borderId="11" xfId="53" applyNumberFormat="1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1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0" fontId="26" fillId="0" borderId="20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179" fontId="32" fillId="0" borderId="22" xfId="0" applyNumberFormat="1" applyFont="1" applyFill="1" applyBorder="1" applyAlignment="1">
      <alignment horizontal="center" vertical="center"/>
    </xf>
    <xf numFmtId="49" fontId="24" fillId="0" borderId="22" xfId="54" applyNumberFormat="1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5" fillId="0" borderId="26" xfId="52" applyFont="1" applyBorder="1" applyAlignment="1">
      <alignment horizontal="center" vertical="top"/>
    </xf>
    <xf numFmtId="0" fontId="35" fillId="0" borderId="0" xfId="52" applyFont="1" applyBorder="1" applyAlignment="1">
      <alignment horizontal="center" vertical="top"/>
    </xf>
    <xf numFmtId="0" fontId="10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0" fillId="0" borderId="29" xfId="52" applyFont="1" applyFill="1" applyBorder="1" applyAlignment="1">
      <alignment vertical="center"/>
    </xf>
    <xf numFmtId="0" fontId="22" fillId="0" borderId="2" xfId="52" applyFont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10" fillId="0" borderId="21" xfId="52" applyFont="1" applyFill="1" applyBorder="1" applyAlignment="1">
      <alignment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21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0" fillId="0" borderId="24" xfId="52" applyFont="1" applyFill="1" applyBorder="1" applyAlignment="1">
      <alignment vertical="center"/>
    </xf>
    <xf numFmtId="0" fontId="25" fillId="3" borderId="24" xfId="52" applyFont="1" applyFill="1" applyBorder="1" applyAlignment="1">
      <alignment horizontal="left" vertical="center"/>
    </xf>
    <xf numFmtId="0" fontId="10" fillId="0" borderId="24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0" fillId="0" borderId="27" xfId="52" applyFont="1" applyFill="1" applyBorder="1" applyAlignment="1">
      <alignment vertical="center"/>
    </xf>
    <xf numFmtId="0" fontId="10" fillId="0" borderId="28" xfId="52" applyFont="1" applyFill="1" applyBorder="1" applyAlignment="1">
      <alignment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5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 wrapText="1"/>
    </xf>
    <xf numFmtId="0" fontId="10" fillId="0" borderId="2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left" vertical="center"/>
    </xf>
    <xf numFmtId="0" fontId="6" fillId="0" borderId="24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center" vertical="center"/>
    </xf>
    <xf numFmtId="0" fontId="10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 wrapText="1"/>
    </xf>
    <xf numFmtId="0" fontId="6" fillId="0" borderId="25" xfId="52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9" fillId="0" borderId="43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right" vertical="center"/>
    </xf>
    <xf numFmtId="0" fontId="25" fillId="0" borderId="44" xfId="52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20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8" fillId="3" borderId="2" xfId="59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178" fontId="29" fillId="3" borderId="2" xfId="59" applyNumberFormat="1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178" fontId="28" fillId="3" borderId="2" xfId="59" applyNumberFormat="1" applyFont="1" applyFill="1" applyBorder="1">
      <alignment vertical="center"/>
    </xf>
    <xf numFmtId="0" fontId="28" fillId="0" borderId="2" xfId="59" applyFont="1" applyBorder="1" applyAlignment="1">
      <alignment horizontal="center"/>
    </xf>
    <xf numFmtId="0" fontId="29" fillId="0" borderId="2" xfId="59" applyFont="1" applyBorder="1" applyAlignment="1">
      <alignment horizontal="center"/>
    </xf>
    <xf numFmtId="0" fontId="28" fillId="3" borderId="16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4" fillId="0" borderId="47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179" fontId="32" fillId="0" borderId="3" xfId="0" applyNumberFormat="1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center" vertical="center"/>
    </xf>
    <xf numFmtId="179" fontId="32" fillId="0" borderId="21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 vertical="center"/>
    </xf>
    <xf numFmtId="0" fontId="36" fillId="4" borderId="51" xfId="0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9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horizontal="left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41" xfId="52" applyFont="1" applyBorder="1" applyAlignment="1">
      <alignment horizontal="center" vertical="center"/>
    </xf>
    <xf numFmtId="0" fontId="9" fillId="0" borderId="27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9" fillId="0" borderId="41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 wrapText="1"/>
    </xf>
    <xf numFmtId="0" fontId="22" fillId="0" borderId="22" xfId="52" applyFont="1" applyBorder="1" applyAlignment="1">
      <alignment horizontal="left" vertical="center" wrapText="1"/>
    </xf>
    <xf numFmtId="0" fontId="17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17" fillId="0" borderId="30" xfId="52" applyFont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9" fillId="0" borderId="32" xfId="52" applyFont="1" applyBorder="1" applyAlignment="1">
      <alignment vertical="center"/>
    </xf>
    <xf numFmtId="0" fontId="40" fillId="0" borderId="56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7" fillId="0" borderId="32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17" fillId="0" borderId="57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17" fillId="0" borderId="60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17" fillId="0" borderId="31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7" fillId="0" borderId="60" xfId="52" applyFont="1" applyBorder="1" applyAlignment="1">
      <alignment horizontal="center" vertical="center"/>
    </xf>
    <xf numFmtId="0" fontId="22" fillId="0" borderId="31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6" fillId="0" borderId="31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7" fillId="0" borderId="61" xfId="52" applyFont="1" applyBorder="1" applyAlignment="1">
      <alignment horizontal="left" vertical="center" wrapText="1"/>
    </xf>
    <xf numFmtId="0" fontId="17" fillId="0" borderId="62" xfId="52" applyFont="1" applyBorder="1" applyAlignment="1">
      <alignment horizontal="left" vertical="center" wrapText="1"/>
    </xf>
    <xf numFmtId="0" fontId="17" fillId="0" borderId="60" xfId="52" applyFont="1" applyBorder="1" applyAlignment="1">
      <alignment horizontal="left" vertical="center"/>
    </xf>
    <xf numFmtId="0" fontId="17" fillId="0" borderId="31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17" fillId="0" borderId="61" xfId="52" applyFont="1" applyFill="1" applyBorder="1" applyAlignment="1">
      <alignment horizontal="left" vertical="center"/>
    </xf>
    <xf numFmtId="0" fontId="17" fillId="0" borderId="62" xfId="52" applyFont="1" applyFill="1" applyBorder="1" applyAlignment="1">
      <alignment horizontal="left" vertical="center"/>
    </xf>
    <xf numFmtId="0" fontId="9" fillId="0" borderId="52" xfId="52" applyFont="1" applyBorder="1" applyAlignment="1">
      <alignment vertical="center"/>
    </xf>
    <xf numFmtId="0" fontId="42" fillId="0" borderId="59" xfId="52" applyFont="1" applyBorder="1" applyAlignment="1">
      <alignment horizontal="center" vertical="center"/>
    </xf>
    <xf numFmtId="0" fontId="9" fillId="0" borderId="53" xfId="52" applyFont="1" applyBorder="1" applyAlignment="1">
      <alignment vertical="center"/>
    </xf>
    <xf numFmtId="0" fontId="22" fillId="0" borderId="66" xfId="52" applyFont="1" applyBorder="1" applyAlignment="1">
      <alignment vertical="center"/>
    </xf>
    <xf numFmtId="0" fontId="9" fillId="0" borderId="66" xfId="52" applyFont="1" applyBorder="1" applyAlignment="1">
      <alignment vertical="center"/>
    </xf>
    <xf numFmtId="58" fontId="6" fillId="0" borderId="53" xfId="52" applyNumberFormat="1" applyFont="1" applyBorder="1" applyAlignment="1">
      <alignment vertical="center"/>
    </xf>
    <xf numFmtId="0" fontId="9" fillId="0" borderId="37" xfId="52" applyFont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6" fillId="0" borderId="53" xfId="52" applyFont="1" applyBorder="1" applyAlignment="1">
      <alignment horizontal="center" vertical="center"/>
    </xf>
    <xf numFmtId="0" fontId="6" fillId="0" borderId="68" xfId="52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7" fillId="0" borderId="69" xfId="52" applyFont="1" applyBorder="1" applyAlignment="1">
      <alignment horizontal="left" vertical="center"/>
    </xf>
    <xf numFmtId="0" fontId="9" fillId="0" borderId="70" xfId="52" applyFont="1" applyBorder="1" applyAlignment="1">
      <alignment horizontal="left" vertical="center"/>
    </xf>
    <xf numFmtId="0" fontId="22" fillId="0" borderId="71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44" xfId="52" applyFont="1" applyBorder="1" applyAlignment="1">
      <alignment horizontal="left" vertical="center" wrapText="1"/>
    </xf>
    <xf numFmtId="0" fontId="17" fillId="0" borderId="71" xfId="52" applyFont="1" applyBorder="1" applyAlignment="1">
      <alignment horizontal="left" vertical="center"/>
    </xf>
    <xf numFmtId="0" fontId="10" fillId="0" borderId="22" xfId="52" applyFont="1" applyBorder="1" applyAlignment="1">
      <alignment horizontal="left" vertical="center"/>
    </xf>
    <xf numFmtId="0" fontId="43" fillId="0" borderId="22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10" fillId="0" borderId="71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17" fillId="0" borderId="44" xfId="52" applyFont="1" applyFill="1" applyBorder="1" applyAlignment="1">
      <alignment horizontal="left" vertical="center"/>
    </xf>
    <xf numFmtId="0" fontId="9" fillId="0" borderId="73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4" fillId="0" borderId="19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20" xfId="0" applyFont="1" applyBorder="1"/>
    <xf numFmtId="0" fontId="0" fillId="0" borderId="20" xfId="0" applyBorder="1"/>
    <xf numFmtId="0" fontId="0" fillId="0" borderId="4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5" fillId="0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6" customWidth="1"/>
    <col min="3" max="3" width="10.125" customWidth="1"/>
  </cols>
  <sheetData>
    <row r="1" ht="21" customHeight="1" spans="1:2">
      <c r="A1" s="397"/>
      <c r="B1" s="398" t="s">
        <v>0</v>
      </c>
    </row>
    <row r="2" spans="1:2">
      <c r="A2" s="10">
        <v>1</v>
      </c>
      <c r="B2" s="399" t="s">
        <v>1</v>
      </c>
    </row>
    <row r="3" spans="1:2">
      <c r="A3" s="10">
        <v>2</v>
      </c>
      <c r="B3" s="399" t="s">
        <v>2</v>
      </c>
    </row>
    <row r="4" spans="1:2">
      <c r="A4" s="10">
        <v>3</v>
      </c>
      <c r="B4" s="399" t="s">
        <v>3</v>
      </c>
    </row>
    <row r="5" spans="1:2">
      <c r="A5" s="10">
        <v>4</v>
      </c>
      <c r="B5" s="399" t="s">
        <v>4</v>
      </c>
    </row>
    <row r="6" spans="1:2">
      <c r="A6" s="10">
        <v>5</v>
      </c>
      <c r="B6" s="399" t="s">
        <v>5</v>
      </c>
    </row>
    <row r="7" spans="1:2">
      <c r="A7" s="10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8.95" customHeight="1" spans="1:2">
      <c r="A9" s="397"/>
      <c r="B9" s="402" t="s">
        <v>8</v>
      </c>
    </row>
    <row r="10" ht="15.95" customHeight="1" spans="1:2">
      <c r="A10" s="10">
        <v>1</v>
      </c>
      <c r="B10" s="403" t="s">
        <v>9</v>
      </c>
    </row>
    <row r="11" spans="1:2">
      <c r="A11" s="10">
        <v>2</v>
      </c>
      <c r="B11" s="399" t="s">
        <v>10</v>
      </c>
    </row>
    <row r="12" spans="1:2">
      <c r="A12" s="10">
        <v>3</v>
      </c>
      <c r="B12" s="401" t="s">
        <v>11</v>
      </c>
    </row>
    <row r="13" spans="1:2">
      <c r="A13" s="10">
        <v>4</v>
      </c>
      <c r="B13" s="399" t="s">
        <v>12</v>
      </c>
    </row>
    <row r="14" spans="1:2">
      <c r="A14" s="10">
        <v>5</v>
      </c>
      <c r="B14" s="399" t="s">
        <v>13</v>
      </c>
    </row>
    <row r="15" spans="1:2">
      <c r="A15" s="10">
        <v>6</v>
      </c>
      <c r="B15" s="399" t="s">
        <v>14</v>
      </c>
    </row>
    <row r="16" spans="1:2">
      <c r="A16" s="10">
        <v>7</v>
      </c>
      <c r="B16" s="399" t="s">
        <v>15</v>
      </c>
    </row>
    <row r="17" spans="1:2">
      <c r="A17" s="10">
        <v>8</v>
      </c>
      <c r="B17" s="399" t="s">
        <v>16</v>
      </c>
    </row>
    <row r="18" spans="1:2">
      <c r="A18" s="10">
        <v>9</v>
      </c>
      <c r="B18" s="399" t="s">
        <v>17</v>
      </c>
    </row>
    <row r="19" spans="1:2">
      <c r="A19" s="10"/>
      <c r="B19" s="399"/>
    </row>
    <row r="20" ht="20.25" spans="1:2">
      <c r="A20" s="397"/>
      <c r="B20" s="398" t="s">
        <v>18</v>
      </c>
    </row>
    <row r="21" spans="1:2">
      <c r="A21" s="10">
        <v>1</v>
      </c>
      <c r="B21" s="404" t="s">
        <v>19</v>
      </c>
    </row>
    <row r="22" spans="1:2">
      <c r="A22" s="10">
        <v>2</v>
      </c>
      <c r="B22" s="399" t="s">
        <v>20</v>
      </c>
    </row>
    <row r="23" spans="1:2">
      <c r="A23" s="10">
        <v>3</v>
      </c>
      <c r="B23" s="399" t="s">
        <v>21</v>
      </c>
    </row>
    <row r="24" spans="1:2">
      <c r="A24" s="10">
        <v>4</v>
      </c>
      <c r="B24" s="399" t="s">
        <v>22</v>
      </c>
    </row>
    <row r="25" spans="1:2">
      <c r="A25" s="10">
        <v>5</v>
      </c>
      <c r="B25" s="399" t="s">
        <v>23</v>
      </c>
    </row>
    <row r="26" spans="1:2">
      <c r="A26" s="10">
        <v>6</v>
      </c>
      <c r="B26" s="399" t="s">
        <v>24</v>
      </c>
    </row>
    <row r="27" spans="1:2">
      <c r="A27" s="10">
        <v>7</v>
      </c>
      <c r="B27" s="399" t="s">
        <v>25</v>
      </c>
    </row>
    <row r="28" spans="1:2">
      <c r="A28" s="10"/>
      <c r="B28" s="399"/>
    </row>
    <row r="29" ht="20.25" spans="1:2">
      <c r="A29" s="397"/>
      <c r="B29" s="398" t="s">
        <v>26</v>
      </c>
    </row>
    <row r="30" spans="1:2">
      <c r="A30" s="10">
        <v>1</v>
      </c>
      <c r="B30" s="404" t="s">
        <v>27</v>
      </c>
    </row>
    <row r="31" spans="1:2">
      <c r="A31" s="10">
        <v>2</v>
      </c>
      <c r="B31" s="399" t="s">
        <v>28</v>
      </c>
    </row>
    <row r="32" spans="1:2">
      <c r="A32" s="10">
        <v>3</v>
      </c>
      <c r="B32" s="399" t="s">
        <v>29</v>
      </c>
    </row>
    <row r="33" ht="28.5" spans="1:2">
      <c r="A33" s="10">
        <v>4</v>
      </c>
      <c r="B33" s="399" t="s">
        <v>30</v>
      </c>
    </row>
    <row r="34" spans="1:2">
      <c r="A34" s="10">
        <v>5</v>
      </c>
      <c r="B34" s="399" t="s">
        <v>31</v>
      </c>
    </row>
    <row r="35" spans="1:2">
      <c r="A35" s="10">
        <v>6</v>
      </c>
      <c r="B35" s="399" t="s">
        <v>32</v>
      </c>
    </row>
    <row r="36" spans="1:2">
      <c r="A36" s="10">
        <v>7</v>
      </c>
      <c r="B36" s="399" t="s">
        <v>33</v>
      </c>
    </row>
    <row r="37" spans="1:2">
      <c r="A37" s="10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327</v>
      </c>
      <c r="B2" s="34" t="s">
        <v>268</v>
      </c>
      <c r="C2" s="34" t="s">
        <v>269</v>
      </c>
      <c r="D2" s="34" t="s">
        <v>270</v>
      </c>
      <c r="E2" s="34" t="s">
        <v>271</v>
      </c>
      <c r="F2" s="34" t="s">
        <v>272</v>
      </c>
      <c r="G2" s="33" t="s">
        <v>328</v>
      </c>
      <c r="H2" s="33" t="s">
        <v>329</v>
      </c>
      <c r="I2" s="33" t="s">
        <v>330</v>
      </c>
      <c r="J2" s="33" t="s">
        <v>329</v>
      </c>
      <c r="K2" s="33" t="s">
        <v>331</v>
      </c>
      <c r="L2" s="33" t="s">
        <v>329</v>
      </c>
      <c r="M2" s="34" t="s">
        <v>310</v>
      </c>
      <c r="N2" s="34" t="s">
        <v>281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327</v>
      </c>
      <c r="B4" s="36" t="s">
        <v>332</v>
      </c>
      <c r="C4" s="36" t="s">
        <v>311</v>
      </c>
      <c r="D4" s="36" t="s">
        <v>270</v>
      </c>
      <c r="E4" s="34" t="s">
        <v>271</v>
      </c>
      <c r="F4" s="34" t="s">
        <v>272</v>
      </c>
      <c r="G4" s="33" t="s">
        <v>328</v>
      </c>
      <c r="H4" s="33" t="s">
        <v>329</v>
      </c>
      <c r="I4" s="33" t="s">
        <v>330</v>
      </c>
      <c r="J4" s="33" t="s">
        <v>329</v>
      </c>
      <c r="K4" s="33" t="s">
        <v>331</v>
      </c>
      <c r="L4" s="33" t="s">
        <v>329</v>
      </c>
      <c r="M4" s="34" t="s">
        <v>310</v>
      </c>
      <c r="N4" s="34" t="s">
        <v>281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0" t="s">
        <v>333</v>
      </c>
      <c r="B11" s="21"/>
      <c r="C11" s="21"/>
      <c r="D11" s="22"/>
      <c r="E11" s="23"/>
      <c r="F11" s="37"/>
      <c r="G11" s="31"/>
      <c r="H11" s="37"/>
      <c r="I11" s="20" t="s">
        <v>334</v>
      </c>
      <c r="J11" s="21"/>
      <c r="K11" s="21"/>
      <c r="L11" s="21"/>
      <c r="M11" s="21"/>
      <c r="N11" s="28"/>
    </row>
    <row r="12" ht="16.5" spans="1:14">
      <c r="A12" s="24" t="s">
        <v>335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310</v>
      </c>
      <c r="L2" s="5" t="s">
        <v>281</v>
      </c>
    </row>
    <row r="3" spans="1:12">
      <c r="A3" s="29" t="s">
        <v>312</v>
      </c>
      <c r="B3" s="13" t="s">
        <v>286</v>
      </c>
      <c r="C3" s="13" t="s">
        <v>282</v>
      </c>
      <c r="D3" s="407" t="s">
        <v>283</v>
      </c>
      <c r="E3" s="13" t="s">
        <v>284</v>
      </c>
      <c r="F3" s="13" t="s">
        <v>285</v>
      </c>
      <c r="G3" s="9" t="s">
        <v>341</v>
      </c>
      <c r="H3" s="9" t="s">
        <v>342</v>
      </c>
      <c r="I3" s="9"/>
      <c r="J3" s="9"/>
      <c r="K3" s="32" t="s">
        <v>343</v>
      </c>
      <c r="L3" s="9" t="s">
        <v>287</v>
      </c>
    </row>
    <row r="4" spans="1:12">
      <c r="A4" s="29" t="s">
        <v>312</v>
      </c>
      <c r="B4" s="13" t="s">
        <v>286</v>
      </c>
      <c r="C4" s="13" t="s">
        <v>288</v>
      </c>
      <c r="D4" s="407" t="s">
        <v>283</v>
      </c>
      <c r="E4" s="13" t="s">
        <v>284</v>
      </c>
      <c r="F4" s="13" t="s">
        <v>285</v>
      </c>
      <c r="G4" s="9" t="s">
        <v>341</v>
      </c>
      <c r="H4" s="9" t="s">
        <v>342</v>
      </c>
      <c r="I4" s="9"/>
      <c r="J4" s="9"/>
      <c r="K4" s="32" t="s">
        <v>343</v>
      </c>
      <c r="L4" s="9" t="s">
        <v>287</v>
      </c>
    </row>
    <row r="5" spans="1:12">
      <c r="A5" s="29" t="s">
        <v>312</v>
      </c>
      <c r="B5" s="13" t="s">
        <v>286</v>
      </c>
      <c r="C5" s="13" t="s">
        <v>289</v>
      </c>
      <c r="D5" s="407" t="s">
        <v>283</v>
      </c>
      <c r="E5" s="13" t="s">
        <v>284</v>
      </c>
      <c r="F5" s="13" t="s">
        <v>285</v>
      </c>
      <c r="G5" s="9" t="s">
        <v>341</v>
      </c>
      <c r="H5" s="9" t="s">
        <v>342</v>
      </c>
      <c r="I5" s="9"/>
      <c r="J5" s="9"/>
      <c r="K5" s="32" t="s">
        <v>343</v>
      </c>
      <c r="L5" s="9" t="s">
        <v>287</v>
      </c>
    </row>
    <row r="6" spans="1:12">
      <c r="A6" s="29"/>
      <c r="B6" s="17"/>
      <c r="C6" s="17"/>
      <c r="D6" s="17"/>
      <c r="E6" s="17"/>
      <c r="F6" s="18"/>
      <c r="G6" s="9"/>
      <c r="H6" s="9"/>
      <c r="I6" s="9"/>
      <c r="J6" s="9"/>
      <c r="K6" s="32" t="s">
        <v>343</v>
      </c>
      <c r="L6" s="9" t="s">
        <v>287</v>
      </c>
    </row>
    <row r="7" spans="1:12">
      <c r="A7" s="29"/>
      <c r="B7" s="17"/>
      <c r="C7" s="17"/>
      <c r="D7" s="17"/>
      <c r="E7" s="17"/>
      <c r="F7" s="18"/>
      <c r="G7" s="9"/>
      <c r="H7" s="9"/>
      <c r="I7" s="10"/>
      <c r="J7" s="10"/>
      <c r="K7" s="32" t="s">
        <v>343</v>
      </c>
      <c r="L7" s="9" t="s">
        <v>287</v>
      </c>
    </row>
    <row r="8" spans="1:12">
      <c r="A8" s="29"/>
      <c r="B8" s="17"/>
      <c r="C8" s="17"/>
      <c r="D8" s="17"/>
      <c r="E8" s="17"/>
      <c r="F8" s="18"/>
      <c r="G8" s="9"/>
      <c r="H8" s="9"/>
      <c r="I8" s="10"/>
      <c r="J8" s="10"/>
      <c r="K8" s="32" t="s">
        <v>343</v>
      </c>
      <c r="L8" s="9" t="s">
        <v>287</v>
      </c>
    </row>
    <row r="9" spans="1:12">
      <c r="A9" s="29"/>
      <c r="B9" s="17"/>
      <c r="C9" s="17"/>
      <c r="D9" s="17"/>
      <c r="E9" s="17"/>
      <c r="F9" s="18"/>
      <c r="G9" s="9"/>
      <c r="H9" s="9"/>
      <c r="I9" s="10"/>
      <c r="J9" s="10"/>
      <c r="K9" s="32" t="s">
        <v>343</v>
      </c>
      <c r="L9" s="9" t="s">
        <v>287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0" t="s">
        <v>344</v>
      </c>
      <c r="B11" s="21"/>
      <c r="C11" s="21"/>
      <c r="D11" s="21"/>
      <c r="E11" s="22"/>
      <c r="F11" s="23"/>
      <c r="G11" s="31"/>
      <c r="H11" s="20" t="s">
        <v>345</v>
      </c>
      <c r="I11" s="21"/>
      <c r="J11" s="21"/>
      <c r="K11" s="21"/>
      <c r="L11" s="28"/>
    </row>
    <row r="12" ht="16.5" spans="1:12">
      <c r="A12" s="24" t="s">
        <v>346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7" sqref="J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311</v>
      </c>
      <c r="D2" s="5" t="s">
        <v>270</v>
      </c>
      <c r="E2" s="5" t="s">
        <v>271</v>
      </c>
      <c r="F2" s="4" t="s">
        <v>348</v>
      </c>
      <c r="G2" s="4" t="s">
        <v>295</v>
      </c>
      <c r="H2" s="6" t="s">
        <v>296</v>
      </c>
      <c r="I2" s="26" t="s">
        <v>298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299</v>
      </c>
      <c r="H3" s="8"/>
      <c r="I3" s="27"/>
    </row>
    <row r="4" ht="20" customHeight="1" spans="1:9">
      <c r="A4" s="9">
        <v>1</v>
      </c>
      <c r="B4" s="10" t="s">
        <v>314</v>
      </c>
      <c r="C4" s="11" t="s">
        <v>313</v>
      </c>
      <c r="D4" s="12" t="s">
        <v>116</v>
      </c>
      <c r="E4" s="13" t="s">
        <v>285</v>
      </c>
      <c r="F4" s="14">
        <v>-0.005</v>
      </c>
      <c r="G4" s="14">
        <v>-0.01</v>
      </c>
      <c r="H4" s="9"/>
      <c r="I4" s="9" t="s">
        <v>287</v>
      </c>
    </row>
    <row r="5" ht="20" customHeight="1" spans="1:9">
      <c r="A5" s="9">
        <v>2</v>
      </c>
      <c r="B5" s="10" t="s">
        <v>314</v>
      </c>
      <c r="C5" s="11" t="s">
        <v>313</v>
      </c>
      <c r="D5" s="12" t="s">
        <v>116</v>
      </c>
      <c r="E5" s="13" t="s">
        <v>285</v>
      </c>
      <c r="F5" s="15">
        <v>-0.005</v>
      </c>
      <c r="G5" s="14">
        <v>-0.005</v>
      </c>
      <c r="H5" s="9"/>
      <c r="I5" s="9" t="s">
        <v>287</v>
      </c>
    </row>
    <row r="6" ht="20" customHeight="1" spans="1:9">
      <c r="A6" s="9"/>
      <c r="B6" s="10"/>
      <c r="C6" s="16"/>
      <c r="D6" s="17"/>
      <c r="E6" s="18"/>
      <c r="F6" s="14"/>
      <c r="G6" s="14"/>
      <c r="H6" s="9"/>
      <c r="I6" s="9"/>
    </row>
    <row r="7" ht="20" customHeight="1" spans="1:9">
      <c r="A7" s="9"/>
      <c r="B7" s="10"/>
      <c r="C7" s="16"/>
      <c r="D7" s="17"/>
      <c r="E7" s="18"/>
      <c r="F7" s="19"/>
      <c r="G7" s="14"/>
      <c r="H7" s="9"/>
      <c r="I7" s="9"/>
    </row>
    <row r="8" ht="20" customHeight="1" spans="1:9">
      <c r="A8" s="9"/>
      <c r="B8" s="10"/>
      <c r="C8" s="16"/>
      <c r="D8" s="17"/>
      <c r="E8" s="18"/>
      <c r="F8" s="14"/>
      <c r="G8" s="14"/>
      <c r="H8" s="9"/>
      <c r="I8" s="9"/>
    </row>
    <row r="9" ht="20" customHeight="1" spans="1:9">
      <c r="A9" s="9"/>
      <c r="B9" s="10"/>
      <c r="C9" s="16"/>
      <c r="D9" s="17"/>
      <c r="E9" s="18"/>
      <c r="F9" s="14"/>
      <c r="G9" s="14"/>
      <c r="H9" s="10"/>
      <c r="I9" s="9"/>
    </row>
    <row r="10" ht="20" customHeight="1" spans="1:9">
      <c r="A10" s="9"/>
      <c r="B10" s="10"/>
      <c r="C10" s="16"/>
      <c r="D10" s="17"/>
      <c r="E10" s="18"/>
      <c r="F10" s="14"/>
      <c r="G10" s="14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0" t="s">
        <v>350</v>
      </c>
      <c r="B12" s="21"/>
      <c r="C12" s="21"/>
      <c r="D12" s="22"/>
      <c r="E12" s="23"/>
      <c r="F12" s="20" t="s">
        <v>351</v>
      </c>
      <c r="G12" s="21"/>
      <c r="H12" s="22"/>
      <c r="I12" s="28"/>
    </row>
    <row r="13" ht="16.5" spans="1:9">
      <c r="A13" s="24" t="s">
        <v>352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35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91"/>
    </row>
    <row r="4" ht="27.95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3" t="s">
        <v>41</v>
      </c>
      <c r="G4" s="383" t="s">
        <v>42</v>
      </c>
      <c r="H4" s="378" t="s">
        <v>41</v>
      </c>
      <c r="I4" s="392" t="s">
        <v>42</v>
      </c>
    </row>
    <row r="5" ht="27.95" customHeight="1" spans="2:9">
      <c r="B5" s="384" t="s">
        <v>43</v>
      </c>
      <c r="C5" s="10">
        <v>13</v>
      </c>
      <c r="D5" s="10">
        <v>0</v>
      </c>
      <c r="E5" s="10">
        <v>1</v>
      </c>
      <c r="F5" s="385">
        <v>0</v>
      </c>
      <c r="G5" s="385">
        <v>1</v>
      </c>
      <c r="H5" s="10">
        <v>1</v>
      </c>
      <c r="I5" s="393">
        <v>2</v>
      </c>
    </row>
    <row r="6" ht="27.95" customHeight="1" spans="2:9">
      <c r="B6" s="384" t="s">
        <v>44</v>
      </c>
      <c r="C6" s="10">
        <v>20</v>
      </c>
      <c r="D6" s="10">
        <v>0</v>
      </c>
      <c r="E6" s="10">
        <v>1</v>
      </c>
      <c r="F6" s="385">
        <v>1</v>
      </c>
      <c r="G6" s="385">
        <v>2</v>
      </c>
      <c r="H6" s="10">
        <v>2</v>
      </c>
      <c r="I6" s="393">
        <v>3</v>
      </c>
    </row>
    <row r="7" ht="27.95" customHeight="1" spans="2:9">
      <c r="B7" s="384" t="s">
        <v>45</v>
      </c>
      <c r="C7" s="10">
        <v>32</v>
      </c>
      <c r="D7" s="10">
        <v>0</v>
      </c>
      <c r="E7" s="10">
        <v>1</v>
      </c>
      <c r="F7" s="385">
        <v>2</v>
      </c>
      <c r="G7" s="385">
        <v>3</v>
      </c>
      <c r="H7" s="10">
        <v>3</v>
      </c>
      <c r="I7" s="393">
        <v>4</v>
      </c>
    </row>
    <row r="8" ht="27.95" customHeight="1" spans="2:9">
      <c r="B8" s="384" t="s">
        <v>46</v>
      </c>
      <c r="C8" s="10">
        <v>50</v>
      </c>
      <c r="D8" s="10">
        <v>1</v>
      </c>
      <c r="E8" s="10">
        <v>2</v>
      </c>
      <c r="F8" s="385">
        <v>3</v>
      </c>
      <c r="G8" s="385">
        <v>4</v>
      </c>
      <c r="H8" s="10">
        <v>5</v>
      </c>
      <c r="I8" s="393">
        <v>6</v>
      </c>
    </row>
    <row r="9" ht="27.95" customHeight="1" spans="2:9">
      <c r="B9" s="384" t="s">
        <v>47</v>
      </c>
      <c r="C9" s="10">
        <v>80</v>
      </c>
      <c r="D9" s="10">
        <v>2</v>
      </c>
      <c r="E9" s="10">
        <v>3</v>
      </c>
      <c r="F9" s="385">
        <v>5</v>
      </c>
      <c r="G9" s="385">
        <v>6</v>
      </c>
      <c r="H9" s="10">
        <v>7</v>
      </c>
      <c r="I9" s="393">
        <v>8</v>
      </c>
    </row>
    <row r="10" ht="27.95" customHeight="1" spans="2:9">
      <c r="B10" s="384" t="s">
        <v>48</v>
      </c>
      <c r="C10" s="10">
        <v>125</v>
      </c>
      <c r="D10" s="10">
        <v>3</v>
      </c>
      <c r="E10" s="10">
        <v>4</v>
      </c>
      <c r="F10" s="385">
        <v>7</v>
      </c>
      <c r="G10" s="385">
        <v>8</v>
      </c>
      <c r="H10" s="10">
        <v>10</v>
      </c>
      <c r="I10" s="393">
        <v>11</v>
      </c>
    </row>
    <row r="11" ht="27.95" customHeight="1" spans="2:9">
      <c r="B11" s="384" t="s">
        <v>49</v>
      </c>
      <c r="C11" s="10">
        <v>200</v>
      </c>
      <c r="D11" s="10">
        <v>5</v>
      </c>
      <c r="E11" s="10">
        <v>6</v>
      </c>
      <c r="F11" s="385">
        <v>10</v>
      </c>
      <c r="G11" s="385">
        <v>11</v>
      </c>
      <c r="H11" s="10">
        <v>14</v>
      </c>
      <c r="I11" s="393">
        <v>15</v>
      </c>
    </row>
    <row r="12" ht="27.95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16" sqref="N16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49" t="s">
        <v>56</v>
      </c>
      <c r="J2" s="349"/>
      <c r="K2" s="350"/>
    </row>
    <row r="3" ht="14.25" spans="1:1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ht="18" customHeight="1" spans="1:11">
      <c r="A4" s="273" t="s">
        <v>61</v>
      </c>
      <c r="B4" s="274" t="s">
        <v>62</v>
      </c>
      <c r="C4" s="275"/>
      <c r="D4" s="273" t="s">
        <v>63</v>
      </c>
      <c r="E4" s="276"/>
      <c r="F4" s="277">
        <v>45884</v>
      </c>
      <c r="G4" s="278"/>
      <c r="H4" s="273" t="s">
        <v>64</v>
      </c>
      <c r="I4" s="276"/>
      <c r="J4" s="280" t="s">
        <v>65</v>
      </c>
      <c r="K4" s="281" t="s">
        <v>66</v>
      </c>
    </row>
    <row r="5" ht="14.25" spans="1:11">
      <c r="A5" s="279" t="s">
        <v>67</v>
      </c>
      <c r="B5" s="280" t="s">
        <v>68</v>
      </c>
      <c r="C5" s="281"/>
      <c r="D5" s="273" t="s">
        <v>69</v>
      </c>
      <c r="E5" s="276"/>
      <c r="F5" s="277">
        <v>45863</v>
      </c>
      <c r="G5" s="278"/>
      <c r="H5" s="273" t="s">
        <v>70</v>
      </c>
      <c r="I5" s="276"/>
      <c r="J5" s="280" t="s">
        <v>65</v>
      </c>
      <c r="K5" s="281" t="s">
        <v>66</v>
      </c>
    </row>
    <row r="6" ht="14.25" spans="1:11">
      <c r="A6" s="273" t="s">
        <v>71</v>
      </c>
      <c r="B6" s="282" t="s">
        <v>72</v>
      </c>
      <c r="C6" s="283">
        <v>6</v>
      </c>
      <c r="D6" s="279" t="s">
        <v>73</v>
      </c>
      <c r="E6" s="284"/>
      <c r="F6" s="277">
        <v>45872</v>
      </c>
      <c r="G6" s="278"/>
      <c r="H6" s="273" t="s">
        <v>74</v>
      </c>
      <c r="I6" s="276"/>
      <c r="J6" s="280" t="s">
        <v>65</v>
      </c>
      <c r="K6" s="281" t="s">
        <v>66</v>
      </c>
    </row>
    <row r="7" ht="14.25" spans="1:11">
      <c r="A7" s="273" t="s">
        <v>75</v>
      </c>
      <c r="B7" s="285">
        <v>614</v>
      </c>
      <c r="C7" s="286"/>
      <c r="D7" s="279" t="s">
        <v>76</v>
      </c>
      <c r="E7" s="287"/>
      <c r="F7" s="277">
        <v>45874</v>
      </c>
      <c r="G7" s="278"/>
      <c r="H7" s="273" t="s">
        <v>77</v>
      </c>
      <c r="I7" s="276"/>
      <c r="J7" s="280" t="s">
        <v>65</v>
      </c>
      <c r="K7" s="281" t="s">
        <v>66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45875</v>
      </c>
      <c r="G8" s="294"/>
      <c r="H8" s="291" t="s">
        <v>80</v>
      </c>
      <c r="I8" s="292"/>
      <c r="J8" s="351" t="s">
        <v>65</v>
      </c>
      <c r="K8" s="352" t="s">
        <v>66</v>
      </c>
    </row>
    <row r="9" ht="15" spans="1:11">
      <c r="A9" s="295" t="s">
        <v>81</v>
      </c>
      <c r="B9" s="296"/>
      <c r="C9" s="296"/>
      <c r="D9" s="297"/>
      <c r="E9" s="297"/>
      <c r="F9" s="297"/>
      <c r="G9" s="297"/>
      <c r="H9" s="297"/>
      <c r="I9" s="297"/>
      <c r="J9" s="297"/>
      <c r="K9" s="353"/>
    </row>
    <row r="10" ht="15" spans="1:11">
      <c r="A10" s="298" t="s">
        <v>82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54"/>
    </row>
    <row r="11" ht="14.25" spans="1:11">
      <c r="A11" s="300" t="s">
        <v>83</v>
      </c>
      <c r="B11" s="301" t="s">
        <v>84</v>
      </c>
      <c r="C11" s="302" t="s">
        <v>85</v>
      </c>
      <c r="D11" s="303"/>
      <c r="E11" s="304" t="s">
        <v>86</v>
      </c>
      <c r="F11" s="301" t="s">
        <v>84</v>
      </c>
      <c r="G11" s="302" t="s">
        <v>85</v>
      </c>
      <c r="H11" s="302" t="s">
        <v>87</v>
      </c>
      <c r="I11" s="304" t="s">
        <v>88</v>
      </c>
      <c r="J11" s="301" t="s">
        <v>84</v>
      </c>
      <c r="K11" s="355" t="s">
        <v>85</v>
      </c>
    </row>
    <row r="12" ht="14.25" spans="1:11">
      <c r="A12" s="279" t="s">
        <v>89</v>
      </c>
      <c r="B12" s="305" t="s">
        <v>84</v>
      </c>
      <c r="C12" s="280" t="s">
        <v>85</v>
      </c>
      <c r="D12" s="287"/>
      <c r="E12" s="284" t="s">
        <v>90</v>
      </c>
      <c r="F12" s="305" t="s">
        <v>84</v>
      </c>
      <c r="G12" s="280" t="s">
        <v>85</v>
      </c>
      <c r="H12" s="280" t="s">
        <v>87</v>
      </c>
      <c r="I12" s="284" t="s">
        <v>91</v>
      </c>
      <c r="J12" s="305" t="s">
        <v>84</v>
      </c>
      <c r="K12" s="281" t="s">
        <v>85</v>
      </c>
    </row>
    <row r="13" ht="14.25" spans="1:11">
      <c r="A13" s="279" t="s">
        <v>92</v>
      </c>
      <c r="B13" s="305" t="s">
        <v>84</v>
      </c>
      <c r="C13" s="280" t="s">
        <v>85</v>
      </c>
      <c r="D13" s="287"/>
      <c r="E13" s="284" t="s">
        <v>93</v>
      </c>
      <c r="F13" s="280" t="s">
        <v>94</v>
      </c>
      <c r="G13" s="280" t="s">
        <v>95</v>
      </c>
      <c r="H13" s="280" t="s">
        <v>87</v>
      </c>
      <c r="I13" s="284" t="s">
        <v>96</v>
      </c>
      <c r="J13" s="305" t="s">
        <v>84</v>
      </c>
      <c r="K13" s="281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56"/>
    </row>
    <row r="15" ht="15" spans="1:11">
      <c r="A15" s="298" t="s">
        <v>98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54"/>
    </row>
    <row r="16" ht="14.25" spans="1:11">
      <c r="A16" s="306" t="s">
        <v>99</v>
      </c>
      <c r="B16" s="302" t="s">
        <v>94</v>
      </c>
      <c r="C16" s="302" t="s">
        <v>95</v>
      </c>
      <c r="D16" s="307"/>
      <c r="E16" s="308" t="s">
        <v>100</v>
      </c>
      <c r="F16" s="302" t="s">
        <v>94</v>
      </c>
      <c r="G16" s="302" t="s">
        <v>95</v>
      </c>
      <c r="H16" s="309"/>
      <c r="I16" s="308" t="s">
        <v>101</v>
      </c>
      <c r="J16" s="302" t="s">
        <v>94</v>
      </c>
      <c r="K16" s="355" t="s">
        <v>95</v>
      </c>
    </row>
    <row r="17" customHeight="1" spans="1:22">
      <c r="A17" s="310" t="s">
        <v>102</v>
      </c>
      <c r="B17" s="280" t="s">
        <v>94</v>
      </c>
      <c r="C17" s="280" t="s">
        <v>95</v>
      </c>
      <c r="D17" s="311"/>
      <c r="E17" s="312" t="s">
        <v>103</v>
      </c>
      <c r="F17" s="280" t="s">
        <v>94</v>
      </c>
      <c r="G17" s="280" t="s">
        <v>95</v>
      </c>
      <c r="H17" s="313"/>
      <c r="I17" s="312" t="s">
        <v>104</v>
      </c>
      <c r="J17" s="280" t="s">
        <v>94</v>
      </c>
      <c r="K17" s="281" t="s">
        <v>95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14" t="s">
        <v>105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8"/>
    </row>
    <row r="19" s="260" customFormat="1" ht="18" customHeight="1" spans="1:11">
      <c r="A19" s="298" t="s">
        <v>106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54"/>
    </row>
    <row r="20" customHeight="1" spans="1:11">
      <c r="A20" s="316" t="s">
        <v>107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59"/>
    </row>
    <row r="21" ht="21.75" customHeight="1" spans="1:11">
      <c r="A21" s="318" t="s">
        <v>108</v>
      </c>
      <c r="B21" s="319"/>
      <c r="C21" s="319" t="s">
        <v>109</v>
      </c>
      <c r="D21" s="319" t="s">
        <v>110</v>
      </c>
      <c r="E21" s="319" t="s">
        <v>111</v>
      </c>
      <c r="F21" s="319" t="s">
        <v>112</v>
      </c>
      <c r="G21" s="319" t="s">
        <v>113</v>
      </c>
      <c r="H21" s="319" t="s">
        <v>114</v>
      </c>
      <c r="I21" s="319"/>
      <c r="J21" s="312"/>
      <c r="K21" s="360" t="s">
        <v>115</v>
      </c>
    </row>
    <row r="22" ht="23" customHeight="1" spans="1:11">
      <c r="A22" s="320" t="s">
        <v>116</v>
      </c>
      <c r="B22" s="321"/>
      <c r="C22" s="321" t="s">
        <v>94</v>
      </c>
      <c r="D22" s="321" t="s">
        <v>94</v>
      </c>
      <c r="E22" s="321" t="s">
        <v>94</v>
      </c>
      <c r="F22" s="321" t="s">
        <v>94</v>
      </c>
      <c r="G22" s="321" t="s">
        <v>94</v>
      </c>
      <c r="H22" s="321" t="s">
        <v>94</v>
      </c>
      <c r="I22" s="321"/>
      <c r="J22" s="321"/>
      <c r="K22" s="361"/>
    </row>
    <row r="23" ht="23" customHeight="1" spans="1:11">
      <c r="A23" s="320"/>
      <c r="B23" s="321"/>
      <c r="C23" s="321"/>
      <c r="D23" s="321"/>
      <c r="E23" s="321"/>
      <c r="F23" s="321"/>
      <c r="G23" s="321"/>
      <c r="H23" s="321"/>
      <c r="I23" s="321"/>
      <c r="J23" s="321"/>
      <c r="K23" s="362"/>
    </row>
    <row r="24" ht="23" customHeight="1" spans="1:11">
      <c r="A24" s="320"/>
      <c r="B24" s="321"/>
      <c r="C24" s="321"/>
      <c r="D24" s="321"/>
      <c r="E24" s="321"/>
      <c r="F24" s="321"/>
      <c r="G24" s="321"/>
      <c r="H24" s="321"/>
      <c r="I24" s="321"/>
      <c r="J24" s="321"/>
      <c r="K24" s="362"/>
    </row>
    <row r="25" ht="23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62"/>
    </row>
    <row r="26" ht="23" customHeight="1" spans="1:11">
      <c r="A26" s="322"/>
      <c r="B26" s="321"/>
      <c r="C26" s="321"/>
      <c r="D26" s="321"/>
      <c r="E26" s="321"/>
      <c r="F26" s="321"/>
      <c r="G26" s="321"/>
      <c r="H26" s="321"/>
      <c r="I26" s="321"/>
      <c r="J26" s="321"/>
      <c r="K26" s="362"/>
    </row>
    <row r="27" ht="18" customHeight="1" spans="1:11">
      <c r="A27" s="323" t="s">
        <v>117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63"/>
    </row>
    <row r="28" ht="18.75" customHeight="1" spans="1:11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64"/>
    </row>
    <row r="29" ht="18.75" customHeight="1" spans="1:11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65"/>
    </row>
    <row r="30" ht="18" customHeight="1" spans="1:11">
      <c r="A30" s="323" t="s">
        <v>118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63"/>
    </row>
    <row r="31" ht="14.25" spans="1:11">
      <c r="A31" s="329" t="s">
        <v>119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66"/>
    </row>
    <row r="32" ht="15" spans="1:11">
      <c r="A32" s="151" t="s">
        <v>120</v>
      </c>
      <c r="B32" s="152"/>
      <c r="C32" s="280" t="s">
        <v>65</v>
      </c>
      <c r="D32" s="280" t="s">
        <v>66</v>
      </c>
      <c r="E32" s="331" t="s">
        <v>121</v>
      </c>
      <c r="F32" s="332"/>
      <c r="G32" s="332"/>
      <c r="H32" s="332"/>
      <c r="I32" s="332"/>
      <c r="J32" s="332"/>
      <c r="K32" s="367"/>
    </row>
    <row r="33" ht="15" spans="1:11">
      <c r="A33" s="333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3"/>
    </row>
    <row r="34" ht="21" customHeight="1" spans="1:11">
      <c r="A34" s="334" t="s">
        <v>123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68"/>
    </row>
    <row r="35" ht="21" customHeight="1" spans="1:11">
      <c r="A35" s="336" t="s">
        <v>124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69"/>
    </row>
    <row r="36" ht="21" customHeight="1" spans="1:11">
      <c r="A36" s="336" t="s">
        <v>125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9"/>
    </row>
    <row r="37" ht="21" customHeight="1" spans="1:1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69"/>
    </row>
    <row r="38" ht="21" customHeight="1" spans="1:1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69"/>
    </row>
    <row r="39" ht="21" customHeight="1" spans="1:1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69"/>
    </row>
    <row r="40" ht="21" customHeight="1" spans="1:1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69"/>
    </row>
    <row r="41" ht="15" spans="1:11">
      <c r="A41" s="338" t="s">
        <v>126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70"/>
    </row>
    <row r="42" ht="15" spans="1:11">
      <c r="A42" s="298" t="s">
        <v>127</v>
      </c>
      <c r="B42" s="299"/>
      <c r="C42" s="299"/>
      <c r="D42" s="299"/>
      <c r="E42" s="299"/>
      <c r="F42" s="299"/>
      <c r="G42" s="299"/>
      <c r="H42" s="299"/>
      <c r="I42" s="299"/>
      <c r="J42" s="299"/>
      <c r="K42" s="354"/>
    </row>
    <row r="43" ht="14.25" spans="1:11">
      <c r="A43" s="306" t="s">
        <v>128</v>
      </c>
      <c r="B43" s="302" t="s">
        <v>94</v>
      </c>
      <c r="C43" s="302" t="s">
        <v>95</v>
      </c>
      <c r="D43" s="302" t="s">
        <v>87</v>
      </c>
      <c r="E43" s="308" t="s">
        <v>129</v>
      </c>
      <c r="F43" s="302" t="s">
        <v>94</v>
      </c>
      <c r="G43" s="302" t="s">
        <v>95</v>
      </c>
      <c r="H43" s="302" t="s">
        <v>87</v>
      </c>
      <c r="I43" s="308" t="s">
        <v>130</v>
      </c>
      <c r="J43" s="302" t="s">
        <v>94</v>
      </c>
      <c r="K43" s="355" t="s">
        <v>95</v>
      </c>
    </row>
    <row r="44" ht="14.25" spans="1:11">
      <c r="A44" s="310" t="s">
        <v>86</v>
      </c>
      <c r="B44" s="280" t="s">
        <v>94</v>
      </c>
      <c r="C44" s="280" t="s">
        <v>95</v>
      </c>
      <c r="D44" s="280" t="s">
        <v>87</v>
      </c>
      <c r="E44" s="312" t="s">
        <v>93</v>
      </c>
      <c r="F44" s="280" t="s">
        <v>94</v>
      </c>
      <c r="G44" s="280" t="s">
        <v>95</v>
      </c>
      <c r="H44" s="280" t="s">
        <v>87</v>
      </c>
      <c r="I44" s="312" t="s">
        <v>104</v>
      </c>
      <c r="J44" s="280" t="s">
        <v>94</v>
      </c>
      <c r="K44" s="281" t="s">
        <v>95</v>
      </c>
    </row>
    <row r="45" ht="15" spans="1:11">
      <c r="A45" s="291" t="s">
        <v>97</v>
      </c>
      <c r="B45" s="292"/>
      <c r="C45" s="292"/>
      <c r="D45" s="292"/>
      <c r="E45" s="292"/>
      <c r="F45" s="292"/>
      <c r="G45" s="292"/>
      <c r="H45" s="292"/>
      <c r="I45" s="292"/>
      <c r="J45" s="292"/>
      <c r="K45" s="356"/>
    </row>
    <row r="46" ht="15" spans="1:11">
      <c r="A46" s="333" t="s">
        <v>131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</row>
    <row r="47" ht="15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68"/>
    </row>
    <row r="48" ht="15" spans="1:11">
      <c r="A48" s="340" t="s">
        <v>132</v>
      </c>
      <c r="B48" s="341" t="s">
        <v>133</v>
      </c>
      <c r="C48" s="341"/>
      <c r="D48" s="342" t="s">
        <v>134</v>
      </c>
      <c r="E48" s="343" t="s">
        <v>135</v>
      </c>
      <c r="F48" s="344" t="s">
        <v>136</v>
      </c>
      <c r="G48" s="345">
        <v>45868</v>
      </c>
      <c r="H48" s="346" t="s">
        <v>137</v>
      </c>
      <c r="I48" s="371"/>
      <c r="J48" s="372" t="s">
        <v>138</v>
      </c>
      <c r="K48" s="373"/>
    </row>
    <row r="49" ht="15" spans="1:11">
      <c r="A49" s="333" t="s">
        <v>139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ht="15" spans="1:11">
      <c r="A50" s="347" t="s">
        <v>140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74"/>
    </row>
    <row r="51" ht="15" spans="1:11">
      <c r="A51" s="340" t="s">
        <v>132</v>
      </c>
      <c r="B51" s="341" t="s">
        <v>133</v>
      </c>
      <c r="C51" s="341"/>
      <c r="D51" s="342" t="s">
        <v>134</v>
      </c>
      <c r="E51" s="343" t="s">
        <v>135</v>
      </c>
      <c r="F51" s="344" t="s">
        <v>136</v>
      </c>
      <c r="G51" s="345">
        <v>45868</v>
      </c>
      <c r="H51" s="346" t="s">
        <v>137</v>
      </c>
      <c r="I51" s="371"/>
      <c r="J51" s="372" t="s">
        <v>138</v>
      </c>
      <c r="K51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R23" sqref="R23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19" customWidth="1"/>
    <col min="18" max="255" width="9" style="77"/>
    <col min="256" max="16384" width="9" style="80"/>
  </cols>
  <sheetData>
    <row r="1" s="77" customFormat="1" ht="29" customHeight="1" spans="1:258">
      <c r="A1" s="220" t="s">
        <v>141</v>
      </c>
      <c r="B1" s="220"/>
      <c r="C1" s="221"/>
      <c r="D1" s="221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5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TAJJCN82034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90"/>
      <c r="J2" s="114"/>
      <c r="K2" s="115" t="s">
        <v>57</v>
      </c>
      <c r="L2" s="116" t="s">
        <v>56</v>
      </c>
      <c r="M2" s="116"/>
      <c r="N2" s="116"/>
      <c r="O2" s="116"/>
      <c r="P2" s="242"/>
      <c r="Q2" s="25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1" t="s">
        <v>142</v>
      </c>
      <c r="B3" s="92" t="s">
        <v>143</v>
      </c>
      <c r="C3" s="93"/>
      <c r="D3" s="92"/>
      <c r="E3" s="92"/>
      <c r="F3" s="92"/>
      <c r="G3" s="92"/>
      <c r="H3" s="92"/>
      <c r="I3" s="92"/>
      <c r="J3" s="118"/>
      <c r="K3" s="119"/>
      <c r="L3" s="119"/>
      <c r="M3" s="119"/>
      <c r="N3" s="119"/>
      <c r="O3" s="119"/>
      <c r="P3" s="243"/>
      <c r="Q3" s="25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144</v>
      </c>
      <c r="H4" s="95"/>
      <c r="I4" s="244" t="s">
        <v>145</v>
      </c>
      <c r="J4" s="118"/>
      <c r="K4" s="245"/>
      <c r="L4" s="246"/>
      <c r="M4" s="247" t="s">
        <v>146</v>
      </c>
      <c r="N4" s="247" t="s">
        <v>146</v>
      </c>
      <c r="O4" s="247"/>
      <c r="P4" s="247"/>
      <c r="Q4" s="25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1"/>
      <c r="B5" s="94" t="s">
        <v>147</v>
      </c>
      <c r="C5" s="95" t="s">
        <v>148</v>
      </c>
      <c r="D5" s="96" t="s">
        <v>149</v>
      </c>
      <c r="E5" s="95" t="s">
        <v>150</v>
      </c>
      <c r="F5" s="95" t="s">
        <v>151</v>
      </c>
      <c r="G5" s="95" t="s">
        <v>152</v>
      </c>
      <c r="H5" s="95"/>
      <c r="I5" s="244"/>
      <c r="J5" s="122"/>
      <c r="K5" s="123"/>
      <c r="L5" s="248"/>
      <c r="M5" s="249" t="s">
        <v>153</v>
      </c>
      <c r="N5" s="249" t="s">
        <v>154</v>
      </c>
      <c r="O5" s="249"/>
      <c r="P5" s="249"/>
      <c r="Q5" s="25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223" t="s">
        <v>155</v>
      </c>
      <c r="B6" s="224">
        <f>C6-2</f>
        <v>57.5</v>
      </c>
      <c r="C6" s="225">
        <v>59.5</v>
      </c>
      <c r="D6" s="224">
        <f>C6+2</f>
        <v>61.5</v>
      </c>
      <c r="E6" s="224">
        <f>D6+2</f>
        <v>63.5</v>
      </c>
      <c r="F6" s="224">
        <f>E6+1</f>
        <v>64.5</v>
      </c>
      <c r="G6" s="224">
        <f>F6+1</f>
        <v>65.5</v>
      </c>
      <c r="H6" s="226"/>
      <c r="I6" s="250" t="s">
        <v>156</v>
      </c>
      <c r="J6" s="122"/>
      <c r="K6" s="123"/>
      <c r="L6" s="123"/>
      <c r="M6" s="123" t="s">
        <v>157</v>
      </c>
      <c r="N6" s="123" t="s">
        <v>158</v>
      </c>
      <c r="O6" s="123"/>
      <c r="P6" s="123"/>
      <c r="Q6" s="125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1" t="s">
        <v>159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227"/>
      <c r="I7" s="250" t="s">
        <v>156</v>
      </c>
      <c r="J7" s="122"/>
      <c r="K7" s="123"/>
      <c r="L7" s="123"/>
      <c r="M7" s="123" t="s">
        <v>160</v>
      </c>
      <c r="N7" s="123" t="s">
        <v>160</v>
      </c>
      <c r="O7" s="123"/>
      <c r="P7" s="123"/>
      <c r="Q7" s="125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1" t="s">
        <v>161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227"/>
      <c r="I8" s="250" t="s">
        <v>156</v>
      </c>
      <c r="J8" s="122"/>
      <c r="K8" s="123"/>
      <c r="L8" s="123"/>
      <c r="M8" s="123" t="s">
        <v>160</v>
      </c>
      <c r="N8" s="123" t="s">
        <v>160</v>
      </c>
      <c r="O8" s="123"/>
      <c r="P8" s="123"/>
      <c r="Q8" s="125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1" t="s">
        <v>162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227"/>
      <c r="I9" s="250" t="s">
        <v>163</v>
      </c>
      <c r="J9" s="122"/>
      <c r="K9" s="123"/>
      <c r="L9" s="123"/>
      <c r="M9" s="123" t="s">
        <v>164</v>
      </c>
      <c r="N9" s="123" t="s">
        <v>160</v>
      </c>
      <c r="O9" s="123"/>
      <c r="P9" s="123"/>
      <c r="Q9" s="125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1" t="s">
        <v>165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227"/>
      <c r="I10" s="250" t="s">
        <v>163</v>
      </c>
      <c r="J10" s="122"/>
      <c r="K10" s="123"/>
      <c r="L10" s="123"/>
      <c r="M10" s="123" t="s">
        <v>166</v>
      </c>
      <c r="N10" s="123" t="s">
        <v>160</v>
      </c>
      <c r="O10" s="123"/>
      <c r="P10" s="123"/>
      <c r="Q10" s="125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1" t="s">
        <v>167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227"/>
      <c r="I11" s="250" t="s">
        <v>168</v>
      </c>
      <c r="J11" s="122"/>
      <c r="K11" s="123"/>
      <c r="L11" s="123"/>
      <c r="M11" s="123" t="s">
        <v>160</v>
      </c>
      <c r="N11" s="123" t="s">
        <v>169</v>
      </c>
      <c r="O11" s="123"/>
      <c r="P11" s="123"/>
      <c r="Q11" s="125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1" t="s">
        <v>170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228"/>
      <c r="I12" s="250" t="s">
        <v>163</v>
      </c>
      <c r="J12" s="122"/>
      <c r="K12" s="123"/>
      <c r="L12" s="123"/>
      <c r="M12" s="123" t="s">
        <v>166</v>
      </c>
      <c r="N12" s="123" t="s">
        <v>171</v>
      </c>
      <c r="O12" s="123"/>
      <c r="P12" s="123"/>
      <c r="Q12" s="125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1" t="s">
        <v>172</v>
      </c>
      <c r="B13" s="102">
        <f>C13-0.7</f>
        <v>14.8</v>
      </c>
      <c r="C13" s="105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227"/>
      <c r="I13" s="250">
        <v>0</v>
      </c>
      <c r="J13" s="122"/>
      <c r="K13" s="123"/>
      <c r="L13" s="123"/>
      <c r="M13" s="123" t="s">
        <v>173</v>
      </c>
      <c r="N13" s="123" t="s">
        <v>174</v>
      </c>
      <c r="O13" s="123"/>
      <c r="P13" s="123"/>
      <c r="Q13" s="125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1" t="s">
        <v>175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227"/>
      <c r="I14" s="251"/>
      <c r="J14" s="122"/>
      <c r="K14" s="123"/>
      <c r="L14" s="123"/>
      <c r="M14" s="123" t="s">
        <v>160</v>
      </c>
      <c r="N14" s="123" t="s">
        <v>160</v>
      </c>
      <c r="O14" s="123"/>
      <c r="P14" s="123"/>
      <c r="Q14" s="125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223" t="s">
        <v>176</v>
      </c>
      <c r="B15" s="229">
        <v>12</v>
      </c>
      <c r="C15" s="225">
        <v>13</v>
      </c>
      <c r="D15" s="229">
        <v>13</v>
      </c>
      <c r="E15" s="229">
        <f>C15+2</f>
        <v>15</v>
      </c>
      <c r="F15" s="229">
        <v>15</v>
      </c>
      <c r="G15" s="229">
        <f>F15+1</f>
        <v>16</v>
      </c>
      <c r="H15" s="227"/>
      <c r="I15" s="251"/>
      <c r="J15" s="122"/>
      <c r="K15" s="123"/>
      <c r="L15" s="123"/>
      <c r="M15" s="123" t="s">
        <v>160</v>
      </c>
      <c r="N15" s="123" t="s">
        <v>160</v>
      </c>
      <c r="O15" s="123"/>
      <c r="P15" s="123"/>
      <c r="Q15" s="125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1" t="s">
        <v>177</v>
      </c>
      <c r="B16" s="230">
        <f>C16</f>
        <v>4.5</v>
      </c>
      <c r="C16" s="231">
        <v>4.5</v>
      </c>
      <c r="D16" s="230">
        <f t="shared" ref="D16:G16" si="5">C16</f>
        <v>4.5</v>
      </c>
      <c r="E16" s="230">
        <f t="shared" si="5"/>
        <v>4.5</v>
      </c>
      <c r="F16" s="230">
        <f t="shared" si="5"/>
        <v>4.5</v>
      </c>
      <c r="G16" s="230">
        <f t="shared" si="5"/>
        <v>4.5</v>
      </c>
      <c r="H16" s="227"/>
      <c r="I16" s="251"/>
      <c r="J16" s="122"/>
      <c r="K16" s="123"/>
      <c r="L16" s="123"/>
      <c r="M16" s="123" t="s">
        <v>160</v>
      </c>
      <c r="N16" s="123" t="s">
        <v>160</v>
      </c>
      <c r="O16" s="123"/>
      <c r="P16" s="123"/>
      <c r="Q16" s="125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232"/>
      <c r="B17" s="233"/>
      <c r="C17" s="233"/>
      <c r="D17" s="234"/>
      <c r="E17" s="233"/>
      <c r="F17" s="233"/>
      <c r="G17" s="233"/>
      <c r="H17" s="226"/>
      <c r="I17" s="252"/>
      <c r="J17" s="122"/>
      <c r="K17" s="123"/>
      <c r="L17" s="123"/>
      <c r="M17" s="123" t="s">
        <v>160</v>
      </c>
      <c r="N17" s="123" t="s">
        <v>160</v>
      </c>
      <c r="O17" s="123"/>
      <c r="P17" s="123"/>
      <c r="Q17" s="125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235"/>
      <c r="B18" s="236"/>
      <c r="C18" s="236"/>
      <c r="D18" s="237"/>
      <c r="E18" s="236"/>
      <c r="F18" s="236"/>
      <c r="G18" s="236"/>
      <c r="H18" s="238"/>
      <c r="I18" s="253"/>
      <c r="J18" s="122"/>
      <c r="K18" s="123"/>
      <c r="L18" s="123"/>
      <c r="M18" s="123" t="s">
        <v>160</v>
      </c>
      <c r="N18" s="123" t="s">
        <v>160</v>
      </c>
      <c r="O18" s="123"/>
      <c r="P18" s="123"/>
      <c r="Q18" s="125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239"/>
      <c r="B19" s="239"/>
      <c r="C19" s="240"/>
      <c r="D19" s="240"/>
      <c r="E19" s="241"/>
      <c r="F19" s="240"/>
      <c r="G19" s="240"/>
      <c r="H19" s="240"/>
      <c r="I19" s="240"/>
      <c r="Q19" s="255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11" t="s">
        <v>178</v>
      </c>
      <c r="B20" s="111"/>
      <c r="C20" s="112"/>
      <c r="D20" s="112"/>
      <c r="Q20" s="25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30" t="s">
        <v>179</v>
      </c>
      <c r="L21" s="254">
        <v>45871</v>
      </c>
      <c r="M21" s="130" t="s">
        <v>180</v>
      </c>
      <c r="N21" s="130" t="s">
        <v>135</v>
      </c>
      <c r="O21" s="130" t="s">
        <v>181</v>
      </c>
      <c r="P21" s="77" t="s">
        <v>138</v>
      </c>
      <c r="Q21" s="255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" workbookViewId="0">
      <selection activeCell="A18" sqref="A18:K18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182</v>
      </c>
      <c r="B1" s="136"/>
      <c r="C1" s="136"/>
      <c r="D1" s="136"/>
      <c r="E1" s="136"/>
      <c r="F1" s="136"/>
      <c r="G1" s="137"/>
      <c r="H1" s="137"/>
      <c r="I1" s="136"/>
      <c r="J1" s="136"/>
      <c r="K1" s="136"/>
    </row>
    <row r="2" ht="39" customHeight="1" spans="1:11">
      <c r="A2" s="138" t="s">
        <v>53</v>
      </c>
      <c r="B2" s="139" t="s">
        <v>54</v>
      </c>
      <c r="C2" s="139"/>
      <c r="D2" s="140" t="s">
        <v>61</v>
      </c>
      <c r="E2" s="141" t="str">
        <f>首期!B4</f>
        <v>TAJJCN82034</v>
      </c>
      <c r="F2" s="142" t="s">
        <v>183</v>
      </c>
      <c r="G2" s="143" t="s">
        <v>68</v>
      </c>
      <c r="H2" s="143"/>
      <c r="I2" s="194" t="s">
        <v>57</v>
      </c>
      <c r="J2" s="195" t="s">
        <v>56</v>
      </c>
      <c r="K2" s="196"/>
    </row>
    <row r="3" ht="18" customHeight="1" spans="1:11">
      <c r="A3" s="144" t="s">
        <v>75</v>
      </c>
      <c r="B3" s="145">
        <v>614</v>
      </c>
      <c r="C3" s="145"/>
      <c r="D3" s="146" t="s">
        <v>184</v>
      </c>
      <c r="E3" s="147">
        <v>45884</v>
      </c>
      <c r="F3" s="148"/>
      <c r="G3" s="149"/>
      <c r="H3" s="150" t="s">
        <v>185</v>
      </c>
      <c r="I3" s="180"/>
      <c r="J3" s="180"/>
      <c r="K3" s="197"/>
    </row>
    <row r="4" ht="18" customHeight="1" spans="1:11">
      <c r="A4" s="151" t="s">
        <v>71</v>
      </c>
      <c r="B4" s="145">
        <v>1</v>
      </c>
      <c r="C4" s="145">
        <v>6</v>
      </c>
      <c r="D4" s="152" t="s">
        <v>186</v>
      </c>
      <c r="E4" s="148" t="s">
        <v>187</v>
      </c>
      <c r="F4" s="148"/>
      <c r="G4" s="148"/>
      <c r="H4" s="152" t="s">
        <v>188</v>
      </c>
      <c r="I4" s="152"/>
      <c r="J4" s="165" t="s">
        <v>65</v>
      </c>
      <c r="K4" s="198" t="s">
        <v>66</v>
      </c>
    </row>
    <row r="5" ht="18" customHeight="1" spans="1:11">
      <c r="A5" s="151" t="s">
        <v>189</v>
      </c>
      <c r="B5" s="145">
        <v>1</v>
      </c>
      <c r="C5" s="145"/>
      <c r="D5" s="146" t="s">
        <v>190</v>
      </c>
      <c r="E5" s="146"/>
      <c r="G5" s="146"/>
      <c r="H5" s="152" t="s">
        <v>191</v>
      </c>
      <c r="I5" s="152"/>
      <c r="J5" s="165" t="s">
        <v>65</v>
      </c>
      <c r="K5" s="198" t="s">
        <v>66</v>
      </c>
    </row>
    <row r="6" ht="18" customHeight="1" spans="1:13">
      <c r="A6" s="153" t="s">
        <v>192</v>
      </c>
      <c r="B6" s="154">
        <v>80</v>
      </c>
      <c r="C6" s="154"/>
      <c r="D6" s="155" t="s">
        <v>193</v>
      </c>
      <c r="E6" s="156">
        <v>614</v>
      </c>
      <c r="F6" s="156"/>
      <c r="G6" s="155"/>
      <c r="H6" s="157" t="s">
        <v>194</v>
      </c>
      <c r="I6" s="157"/>
      <c r="J6" s="171" t="s">
        <v>65</v>
      </c>
      <c r="K6" s="199" t="s">
        <v>66</v>
      </c>
      <c r="M6" s="200"/>
    </row>
    <row r="7" ht="18" customHeight="1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ht="18" customHeight="1" spans="1:11">
      <c r="A8" s="161" t="s">
        <v>195</v>
      </c>
      <c r="B8" s="162" t="s">
        <v>196</v>
      </c>
      <c r="C8" s="162" t="s">
        <v>197</v>
      </c>
      <c r="D8" s="162" t="s">
        <v>198</v>
      </c>
      <c r="E8" s="162" t="s">
        <v>199</v>
      </c>
      <c r="F8" s="162" t="s">
        <v>200</v>
      </c>
      <c r="G8" s="163" t="s">
        <v>78</v>
      </c>
      <c r="H8" s="164"/>
      <c r="I8" s="164"/>
      <c r="J8" s="164"/>
      <c r="K8" s="201"/>
    </row>
    <row r="9" ht="18" customHeight="1" spans="1:11">
      <c r="A9" s="151" t="s">
        <v>201</v>
      </c>
      <c r="B9" s="152"/>
      <c r="C9" s="165" t="s">
        <v>65</v>
      </c>
      <c r="D9" s="165" t="s">
        <v>66</v>
      </c>
      <c r="E9" s="146" t="s">
        <v>202</v>
      </c>
      <c r="F9" s="166" t="s">
        <v>203</v>
      </c>
      <c r="G9" s="167"/>
      <c r="H9" s="168"/>
      <c r="I9" s="168"/>
      <c r="J9" s="168"/>
      <c r="K9" s="202"/>
    </row>
    <row r="10" ht="18" customHeight="1" spans="1:11">
      <c r="A10" s="151" t="s">
        <v>204</v>
      </c>
      <c r="B10" s="152"/>
      <c r="C10" s="165" t="s">
        <v>65</v>
      </c>
      <c r="D10" s="165" t="s">
        <v>66</v>
      </c>
      <c r="E10" s="146" t="s">
        <v>205</v>
      </c>
      <c r="F10" s="166" t="s">
        <v>206</v>
      </c>
      <c r="G10" s="167" t="s">
        <v>207</v>
      </c>
      <c r="H10" s="168"/>
      <c r="I10" s="168"/>
      <c r="J10" s="168"/>
      <c r="K10" s="202"/>
    </row>
    <row r="11" ht="18" customHeight="1" spans="1:11">
      <c r="A11" s="169" t="s">
        <v>208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3"/>
    </row>
    <row r="12" ht="18" customHeight="1" spans="1:11">
      <c r="A12" s="144" t="s">
        <v>88</v>
      </c>
      <c r="B12" s="165" t="s">
        <v>84</v>
      </c>
      <c r="C12" s="165" t="s">
        <v>85</v>
      </c>
      <c r="D12" s="166"/>
      <c r="E12" s="146" t="s">
        <v>86</v>
      </c>
      <c r="F12" s="165" t="s">
        <v>84</v>
      </c>
      <c r="G12" s="165" t="s">
        <v>85</v>
      </c>
      <c r="H12" s="165"/>
      <c r="I12" s="146" t="s">
        <v>209</v>
      </c>
      <c r="J12" s="165" t="s">
        <v>84</v>
      </c>
      <c r="K12" s="198" t="s">
        <v>85</v>
      </c>
    </row>
    <row r="13" ht="18" customHeight="1" spans="1:11">
      <c r="A13" s="144" t="s">
        <v>91</v>
      </c>
      <c r="B13" s="165" t="s">
        <v>84</v>
      </c>
      <c r="C13" s="165" t="s">
        <v>85</v>
      </c>
      <c r="D13" s="166"/>
      <c r="E13" s="146" t="s">
        <v>96</v>
      </c>
      <c r="F13" s="165" t="s">
        <v>84</v>
      </c>
      <c r="G13" s="165" t="s">
        <v>85</v>
      </c>
      <c r="H13" s="165"/>
      <c r="I13" s="146" t="s">
        <v>210</v>
      </c>
      <c r="J13" s="165" t="s">
        <v>84</v>
      </c>
      <c r="K13" s="198" t="s">
        <v>85</v>
      </c>
    </row>
    <row r="14" ht="18" customHeight="1" spans="1:11">
      <c r="A14" s="153" t="s">
        <v>211</v>
      </c>
      <c r="B14" s="171" t="s">
        <v>84</v>
      </c>
      <c r="C14" s="171" t="s">
        <v>85</v>
      </c>
      <c r="D14" s="172"/>
      <c r="E14" s="155" t="s">
        <v>212</v>
      </c>
      <c r="F14" s="171" t="s">
        <v>84</v>
      </c>
      <c r="G14" s="171" t="s">
        <v>85</v>
      </c>
      <c r="H14" s="171"/>
      <c r="I14" s="155" t="s">
        <v>213</v>
      </c>
      <c r="J14" s="171" t="s">
        <v>84</v>
      </c>
      <c r="K14" s="199" t="s">
        <v>85</v>
      </c>
    </row>
    <row r="15" ht="18" customHeight="1" spans="1:11">
      <c r="A15" s="158"/>
      <c r="B15" s="173"/>
      <c r="C15" s="173"/>
      <c r="D15" s="159"/>
      <c r="E15" s="158"/>
      <c r="F15" s="173"/>
      <c r="G15" s="173"/>
      <c r="H15" s="173"/>
      <c r="I15" s="158"/>
      <c r="J15" s="173"/>
      <c r="K15" s="173"/>
    </row>
    <row r="16" s="133" customFormat="1" ht="18" customHeight="1" spans="1:11">
      <c r="A16" s="138" t="s">
        <v>214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4"/>
    </row>
    <row r="17" ht="18" customHeight="1" spans="1:11">
      <c r="A17" s="151" t="s">
        <v>215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205"/>
    </row>
    <row r="18" ht="18" customHeight="1" spans="1:11">
      <c r="A18" s="151" t="s">
        <v>216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205"/>
    </row>
    <row r="19" ht="22" customHeight="1" spans="1:11">
      <c r="A19" s="175"/>
      <c r="B19" s="165"/>
      <c r="C19" s="165"/>
      <c r="D19" s="165"/>
      <c r="E19" s="165"/>
      <c r="F19" s="165"/>
      <c r="G19" s="165"/>
      <c r="H19" s="165"/>
      <c r="I19" s="165"/>
      <c r="J19" s="165"/>
      <c r="K19" s="198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6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6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6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7"/>
    </row>
    <row r="24" ht="18" customHeight="1" spans="1:11">
      <c r="A24" s="151" t="s">
        <v>120</v>
      </c>
      <c r="B24" s="152"/>
      <c r="C24" s="165" t="s">
        <v>65</v>
      </c>
      <c r="D24" s="165" t="s">
        <v>66</v>
      </c>
      <c r="E24" s="180"/>
      <c r="F24" s="180"/>
      <c r="G24" s="180"/>
      <c r="H24" s="180"/>
      <c r="I24" s="180"/>
      <c r="J24" s="180"/>
      <c r="K24" s="197"/>
    </row>
    <row r="25" ht="18" customHeight="1" spans="1:11">
      <c r="A25" s="181" t="s">
        <v>217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8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218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9" t="s">
        <v>219</v>
      </c>
    </row>
    <row r="28" ht="23" customHeight="1" spans="1:11">
      <c r="A28" s="176" t="s">
        <v>220</v>
      </c>
      <c r="B28" s="177"/>
      <c r="C28" s="177"/>
      <c r="D28" s="177"/>
      <c r="E28" s="177"/>
      <c r="F28" s="177"/>
      <c r="G28" s="177"/>
      <c r="H28" s="177"/>
      <c r="I28" s="177"/>
      <c r="J28" s="210"/>
      <c r="K28" s="211">
        <v>1</v>
      </c>
    </row>
    <row r="29" ht="23" customHeight="1" spans="1:11">
      <c r="A29" s="176" t="s">
        <v>221</v>
      </c>
      <c r="B29" s="177"/>
      <c r="C29" s="177"/>
      <c r="D29" s="177"/>
      <c r="E29" s="177"/>
      <c r="F29" s="177"/>
      <c r="G29" s="177"/>
      <c r="H29" s="177"/>
      <c r="I29" s="177"/>
      <c r="J29" s="210"/>
      <c r="K29" s="202">
        <v>1</v>
      </c>
    </row>
    <row r="30" ht="23" customHeight="1" spans="1:11">
      <c r="A30" s="176" t="s">
        <v>222</v>
      </c>
      <c r="B30" s="177"/>
      <c r="C30" s="177"/>
      <c r="D30" s="177"/>
      <c r="E30" s="177"/>
      <c r="F30" s="177"/>
      <c r="G30" s="177"/>
      <c r="H30" s="177"/>
      <c r="I30" s="177"/>
      <c r="J30" s="210"/>
      <c r="K30" s="202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10"/>
      <c r="K31" s="202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10"/>
      <c r="K32" s="212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10"/>
      <c r="K33" s="213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10"/>
      <c r="K34" s="202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10"/>
      <c r="K35" s="214"/>
    </row>
    <row r="36" ht="23" customHeight="1" spans="1:11">
      <c r="A36" s="185" t="s">
        <v>223</v>
      </c>
      <c r="B36" s="186"/>
      <c r="C36" s="186"/>
      <c r="D36" s="186"/>
      <c r="E36" s="186"/>
      <c r="F36" s="186"/>
      <c r="G36" s="186"/>
      <c r="H36" s="186"/>
      <c r="I36" s="186"/>
      <c r="J36" s="215"/>
      <c r="K36" s="216">
        <f>SUM(K28:K35)</f>
        <v>3</v>
      </c>
    </row>
    <row r="37" ht="18.75" customHeight="1" spans="1:11">
      <c r="A37" s="187" t="s">
        <v>224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7"/>
    </row>
    <row r="38" s="134" customFormat="1" ht="18.75" customHeight="1" spans="1:11">
      <c r="A38" s="151" t="s">
        <v>225</v>
      </c>
      <c r="B38" s="152"/>
      <c r="C38" s="152"/>
      <c r="D38" s="180" t="s">
        <v>226</v>
      </c>
      <c r="E38" s="180"/>
      <c r="F38" s="189" t="s">
        <v>227</v>
      </c>
      <c r="G38" s="190"/>
      <c r="H38" s="152" t="s">
        <v>228</v>
      </c>
      <c r="I38" s="152"/>
      <c r="J38" s="152" t="s">
        <v>229</v>
      </c>
      <c r="K38" s="205"/>
    </row>
    <row r="39" ht="18.75" customHeight="1" spans="1:11">
      <c r="A39" s="151" t="s">
        <v>121</v>
      </c>
      <c r="B39" s="152" t="s">
        <v>230</v>
      </c>
      <c r="C39" s="152"/>
      <c r="D39" s="152"/>
      <c r="E39" s="152"/>
      <c r="F39" s="152"/>
      <c r="G39" s="152"/>
      <c r="H39" s="152"/>
      <c r="I39" s="152"/>
      <c r="J39" s="152"/>
      <c r="K39" s="205"/>
    </row>
    <row r="40" ht="24" customHeight="1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205"/>
    </row>
    <row r="41" ht="24" customHeight="1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205"/>
    </row>
    <row r="42" ht="32.1" customHeight="1" spans="1:11">
      <c r="A42" s="153" t="s">
        <v>132</v>
      </c>
      <c r="B42" s="191" t="s">
        <v>231</v>
      </c>
      <c r="C42" s="191"/>
      <c r="D42" s="155" t="s">
        <v>232</v>
      </c>
      <c r="E42" s="172" t="s">
        <v>135</v>
      </c>
      <c r="F42" s="155" t="s">
        <v>136</v>
      </c>
      <c r="G42" s="192">
        <v>45877</v>
      </c>
      <c r="H42" s="193" t="s">
        <v>137</v>
      </c>
      <c r="I42" s="193"/>
      <c r="J42" s="191" t="s">
        <v>138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J10" sqref="J10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4.625" style="77" customWidth="1"/>
    <col min="13" max="15" width="14.625" style="79" customWidth="1"/>
    <col min="16" max="252" width="9" style="77"/>
    <col min="253" max="16384" width="9" style="80"/>
  </cols>
  <sheetData>
    <row r="1" s="77" customFormat="1" ht="29" customHeight="1" spans="1:255">
      <c r="A1" s="81" t="s">
        <v>141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113"/>
      <c r="N1" s="113"/>
      <c r="O1" s="113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</row>
    <row r="2" s="77" customFormat="1" ht="20" customHeight="1" spans="1:255">
      <c r="A2" s="85" t="s">
        <v>61</v>
      </c>
      <c r="B2" s="86" t="str">
        <f>首期!B4</f>
        <v>TAJJCN82034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114"/>
      <c r="J2" s="115" t="s">
        <v>57</v>
      </c>
      <c r="K2" s="116" t="s">
        <v>56</v>
      </c>
      <c r="L2" s="116"/>
      <c r="M2" s="116"/>
      <c r="N2" s="116"/>
      <c r="O2" s="117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</row>
    <row r="3" s="77" customFormat="1" spans="1:255">
      <c r="A3" s="91" t="s">
        <v>142</v>
      </c>
      <c r="B3" s="92" t="s">
        <v>143</v>
      </c>
      <c r="C3" s="93"/>
      <c r="D3" s="92"/>
      <c r="E3" s="92"/>
      <c r="F3" s="92"/>
      <c r="G3" s="92"/>
      <c r="H3" s="92"/>
      <c r="I3" s="118"/>
      <c r="J3" s="119"/>
      <c r="K3" s="119"/>
      <c r="L3" s="119"/>
      <c r="M3" s="119"/>
      <c r="N3" s="119"/>
      <c r="O3" s="12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</row>
    <row r="4" s="77" customFormat="1" ht="16.5" spans="1:255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144</v>
      </c>
      <c r="H4" s="95"/>
      <c r="I4" s="118"/>
      <c r="J4" s="94" t="s">
        <v>109</v>
      </c>
      <c r="K4" s="95" t="s">
        <v>110</v>
      </c>
      <c r="L4" s="95" t="s">
        <v>111</v>
      </c>
      <c r="M4" s="95" t="s">
        <v>112</v>
      </c>
      <c r="N4" s="95" t="s">
        <v>113</v>
      </c>
      <c r="O4" s="121" t="s">
        <v>144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</row>
    <row r="5" s="77" customFormat="1" ht="16.5" spans="1:255">
      <c r="A5" s="91"/>
      <c r="B5" s="94" t="s">
        <v>147</v>
      </c>
      <c r="C5" s="95" t="s">
        <v>148</v>
      </c>
      <c r="D5" s="96" t="s">
        <v>149</v>
      </c>
      <c r="E5" s="95" t="s">
        <v>150</v>
      </c>
      <c r="F5" s="95" t="s">
        <v>151</v>
      </c>
      <c r="G5" s="95" t="s">
        <v>152</v>
      </c>
      <c r="H5" s="95"/>
      <c r="I5" s="122"/>
      <c r="J5" s="123" t="s">
        <v>146</v>
      </c>
      <c r="K5" s="123" t="s">
        <v>146</v>
      </c>
      <c r="L5" s="123" t="s">
        <v>146</v>
      </c>
      <c r="M5" s="123" t="s">
        <v>146</v>
      </c>
      <c r="N5" s="123" t="s">
        <v>146</v>
      </c>
      <c r="O5" s="124" t="s">
        <v>146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</row>
    <row r="6" s="77" customFormat="1" ht="21" customHeight="1" spans="1:255">
      <c r="A6" s="97" t="s">
        <v>155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100"/>
      <c r="I6" s="122"/>
      <c r="J6" s="123" t="s">
        <v>233</v>
      </c>
      <c r="K6" s="123" t="s">
        <v>234</v>
      </c>
      <c r="L6" s="123" t="s">
        <v>235</v>
      </c>
      <c r="M6" s="123" t="s">
        <v>234</v>
      </c>
      <c r="N6" s="123" t="s">
        <v>236</v>
      </c>
      <c r="O6" s="125" t="s">
        <v>237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</row>
    <row r="7" s="77" customFormat="1" ht="21" customHeight="1" spans="1:255">
      <c r="A7" s="101" t="s">
        <v>159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0"/>
      <c r="I7" s="122"/>
      <c r="J7" s="123" t="s">
        <v>238</v>
      </c>
      <c r="K7" s="123" t="s">
        <v>239</v>
      </c>
      <c r="L7" s="123" t="s">
        <v>240</v>
      </c>
      <c r="M7" s="123" t="s">
        <v>238</v>
      </c>
      <c r="N7" s="123" t="s">
        <v>240</v>
      </c>
      <c r="O7" s="125" t="s">
        <v>239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</row>
    <row r="8" s="77" customFormat="1" ht="21" customHeight="1" spans="1:255">
      <c r="A8" s="101" t="s">
        <v>161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0"/>
      <c r="I8" s="122"/>
      <c r="J8" s="123" t="s">
        <v>239</v>
      </c>
      <c r="K8" s="123" t="s">
        <v>239</v>
      </c>
      <c r="L8" s="123" t="s">
        <v>239</v>
      </c>
      <c r="M8" s="123" t="s">
        <v>241</v>
      </c>
      <c r="N8" s="123" t="s">
        <v>238</v>
      </c>
      <c r="O8" s="125" t="s">
        <v>241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</row>
    <row r="9" s="77" customFormat="1" ht="21" customHeight="1" spans="1:255">
      <c r="A9" s="101" t="s">
        <v>162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0"/>
      <c r="I9" s="122"/>
      <c r="J9" s="123" t="s">
        <v>242</v>
      </c>
      <c r="K9" s="123" t="s">
        <v>243</v>
      </c>
      <c r="L9" s="123" t="s">
        <v>244</v>
      </c>
      <c r="M9" s="123" t="s">
        <v>240</v>
      </c>
      <c r="N9" s="123" t="s">
        <v>240</v>
      </c>
      <c r="O9" s="125" t="s">
        <v>245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</row>
    <row r="10" s="77" customFormat="1" ht="21" customHeight="1" spans="1:255">
      <c r="A10" s="101" t="s">
        <v>165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0"/>
      <c r="I10" s="122"/>
      <c r="J10" s="123" t="s">
        <v>246</v>
      </c>
      <c r="K10" s="123" t="s">
        <v>234</v>
      </c>
      <c r="L10" s="123" t="s">
        <v>236</v>
      </c>
      <c r="M10" s="123" t="s">
        <v>247</v>
      </c>
      <c r="N10" s="123" t="s">
        <v>248</v>
      </c>
      <c r="O10" s="125" t="s">
        <v>249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</row>
    <row r="11" s="77" customFormat="1" ht="21" customHeight="1" spans="1:255">
      <c r="A11" s="101" t="s">
        <v>167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0"/>
      <c r="I11" s="122"/>
      <c r="J11" s="123" t="s">
        <v>250</v>
      </c>
      <c r="K11" s="123" t="s">
        <v>251</v>
      </c>
      <c r="L11" s="123" t="s">
        <v>252</v>
      </c>
      <c r="M11" s="123" t="s">
        <v>253</v>
      </c>
      <c r="N11" s="123" t="s">
        <v>236</v>
      </c>
      <c r="O11" s="125" t="s">
        <v>254</v>
      </c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</row>
    <row r="12" s="77" customFormat="1" ht="21" customHeight="1" spans="1:255">
      <c r="A12" s="101" t="s">
        <v>170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104"/>
      <c r="I12" s="122"/>
      <c r="J12" s="123" t="s">
        <v>255</v>
      </c>
      <c r="K12" s="123" t="s">
        <v>254</v>
      </c>
      <c r="L12" s="123" t="s">
        <v>256</v>
      </c>
      <c r="M12" s="123" t="s">
        <v>257</v>
      </c>
      <c r="N12" s="123" t="s">
        <v>258</v>
      </c>
      <c r="O12" s="125" t="s">
        <v>259</v>
      </c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</row>
    <row r="13" s="77" customFormat="1" ht="21" customHeight="1" spans="1:255">
      <c r="A13" s="101" t="s">
        <v>172</v>
      </c>
      <c r="B13" s="102">
        <f>C13-0.7</f>
        <v>14.8</v>
      </c>
      <c r="C13" s="105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0"/>
      <c r="I13" s="122"/>
      <c r="J13" s="123" t="s">
        <v>260</v>
      </c>
      <c r="K13" s="123" t="s">
        <v>261</v>
      </c>
      <c r="L13" s="123" t="s">
        <v>262</v>
      </c>
      <c r="M13" s="123" t="s">
        <v>263</v>
      </c>
      <c r="N13" s="123" t="s">
        <v>262</v>
      </c>
      <c r="O13" s="125" t="s">
        <v>245</v>
      </c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</row>
    <row r="14" s="77" customFormat="1" ht="21" customHeight="1" spans="1:255">
      <c r="A14" s="101" t="s">
        <v>175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0"/>
      <c r="I14" s="122"/>
      <c r="J14" s="123" t="s">
        <v>254</v>
      </c>
      <c r="K14" s="123" t="s">
        <v>254</v>
      </c>
      <c r="L14" s="123" t="s">
        <v>264</v>
      </c>
      <c r="M14" s="123" t="s">
        <v>265</v>
      </c>
      <c r="N14" s="123" t="s">
        <v>265</v>
      </c>
      <c r="O14" s="125" t="s">
        <v>245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</row>
    <row r="15" s="77" customFormat="1" ht="21" customHeight="1" spans="1:255">
      <c r="A15" s="106"/>
      <c r="B15" s="100"/>
      <c r="C15" s="100"/>
      <c r="D15" s="107"/>
      <c r="E15" s="100"/>
      <c r="F15" s="100"/>
      <c r="G15" s="100"/>
      <c r="H15" s="100"/>
      <c r="I15" s="122"/>
      <c r="J15" s="123"/>
      <c r="K15" s="123"/>
      <c r="L15" s="123"/>
      <c r="M15" s="123"/>
      <c r="N15" s="123"/>
      <c r="O15" s="125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</row>
    <row r="16" s="77" customFormat="1" ht="17.25" spans="1:255">
      <c r="A16" s="108"/>
      <c r="B16" s="109"/>
      <c r="C16" s="109"/>
      <c r="D16" s="109"/>
      <c r="E16" s="110"/>
      <c r="F16" s="109"/>
      <c r="G16" s="109"/>
      <c r="H16" s="109"/>
      <c r="I16" s="126"/>
      <c r="J16" s="127"/>
      <c r="K16" s="127"/>
      <c r="L16" s="128"/>
      <c r="M16" s="127"/>
      <c r="N16" s="127"/>
      <c r="O16" s="129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</row>
    <row r="17" s="77" customFormat="1" spans="1:255">
      <c r="A17" s="111" t="s">
        <v>178</v>
      </c>
      <c r="B17" s="111"/>
      <c r="C17" s="111"/>
      <c r="D17" s="112"/>
      <c r="M17" s="79"/>
      <c r="N17" s="79"/>
      <c r="O17" s="79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</row>
    <row r="18" s="77" customFormat="1" spans="4:255">
      <c r="D18" s="78"/>
      <c r="J18" s="130" t="s">
        <v>179</v>
      </c>
      <c r="K18" s="131">
        <v>45877</v>
      </c>
      <c r="L18" s="130" t="s">
        <v>180</v>
      </c>
      <c r="M18" s="132" t="s">
        <v>135</v>
      </c>
      <c r="N18" s="132" t="s">
        <v>181</v>
      </c>
      <c r="O18" s="79" t="s">
        <v>138</v>
      </c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I12" sqref="I12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67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219</v>
      </c>
      <c r="J3" s="4" t="s">
        <v>219</v>
      </c>
      <c r="K3" s="4" t="s">
        <v>219</v>
      </c>
      <c r="L3" s="4" t="s">
        <v>219</v>
      </c>
      <c r="M3" s="4" t="s">
        <v>219</v>
      </c>
      <c r="N3" s="7"/>
      <c r="O3" s="7"/>
    </row>
    <row r="4" ht="20" customHeight="1" spans="1:15">
      <c r="A4" s="69">
        <v>1</v>
      </c>
      <c r="B4" s="13" t="s">
        <v>282</v>
      </c>
      <c r="C4" s="407" t="s">
        <v>283</v>
      </c>
      <c r="D4" s="13" t="s">
        <v>284</v>
      </c>
      <c r="E4" s="13" t="s">
        <v>285</v>
      </c>
      <c r="F4" s="13" t="s">
        <v>286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 t="shared" ref="N4:N6" si="0">SUM(I4:M4)</f>
        <v>6</v>
      </c>
      <c r="O4" s="9" t="s">
        <v>287</v>
      </c>
    </row>
    <row r="5" ht="20" customHeight="1" spans="1:15">
      <c r="A5" s="69">
        <v>2</v>
      </c>
      <c r="B5" s="13" t="s">
        <v>288</v>
      </c>
      <c r="C5" s="407" t="s">
        <v>283</v>
      </c>
      <c r="D5" s="13" t="s">
        <v>284</v>
      </c>
      <c r="E5" s="13" t="s">
        <v>285</v>
      </c>
      <c r="F5" s="13" t="s">
        <v>286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 t="shared" si="0"/>
        <v>3</v>
      </c>
      <c r="O5" s="9" t="s">
        <v>287</v>
      </c>
    </row>
    <row r="6" ht="20" customHeight="1" spans="1:15">
      <c r="A6" s="69">
        <v>3</v>
      </c>
      <c r="B6" s="13" t="s">
        <v>289</v>
      </c>
      <c r="C6" s="407" t="s">
        <v>283</v>
      </c>
      <c r="D6" s="13" t="s">
        <v>284</v>
      </c>
      <c r="E6" s="13" t="s">
        <v>285</v>
      </c>
      <c r="F6" s="13" t="s">
        <v>286</v>
      </c>
      <c r="G6" s="70" t="s">
        <v>65</v>
      </c>
      <c r="H6" s="9" t="s">
        <v>65</v>
      </c>
      <c r="I6" s="75">
        <v>2</v>
      </c>
      <c r="J6" s="75">
        <v>0</v>
      </c>
      <c r="K6" s="75">
        <v>1</v>
      </c>
      <c r="L6" s="75">
        <v>0</v>
      </c>
      <c r="M6" s="75">
        <v>0</v>
      </c>
      <c r="N6" s="9">
        <f t="shared" si="0"/>
        <v>3</v>
      </c>
      <c r="O6" s="9" t="s">
        <v>287</v>
      </c>
    </row>
    <row r="7" ht="20" customHeight="1" spans="1:15">
      <c r="A7" s="69"/>
      <c r="B7" s="17"/>
      <c r="C7" s="17"/>
      <c r="D7" s="17"/>
      <c r="E7" s="18"/>
      <c r="F7" s="17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20" t="s">
        <v>290</v>
      </c>
      <c r="B9" s="21"/>
      <c r="C9" s="56"/>
      <c r="D9" s="22"/>
      <c r="E9" s="23"/>
      <c r="F9" s="56"/>
      <c r="G9" s="9"/>
      <c r="H9" s="37"/>
      <c r="I9" s="31"/>
      <c r="J9" s="20" t="s">
        <v>291</v>
      </c>
      <c r="K9" s="21"/>
      <c r="L9" s="21"/>
      <c r="M9" s="22"/>
      <c r="N9" s="21"/>
      <c r="O9" s="28"/>
    </row>
    <row r="10" ht="61" customHeight="1" spans="1:15">
      <c r="A10" s="72" t="s">
        <v>292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294</v>
      </c>
      <c r="H2" s="4"/>
      <c r="I2" s="4" t="s">
        <v>295</v>
      </c>
      <c r="J2" s="4"/>
      <c r="K2" s="6" t="s">
        <v>296</v>
      </c>
      <c r="L2" s="62" t="s">
        <v>297</v>
      </c>
      <c r="M2" s="26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63"/>
      <c r="M3" s="27"/>
    </row>
    <row r="4" ht="22" customHeight="1" spans="1:13">
      <c r="A4" s="53">
        <v>1</v>
      </c>
      <c r="B4" s="13" t="s">
        <v>286</v>
      </c>
      <c r="C4" s="13" t="s">
        <v>282</v>
      </c>
      <c r="D4" s="407" t="s">
        <v>283</v>
      </c>
      <c r="E4" s="13" t="s">
        <v>284</v>
      </c>
      <c r="F4" s="13" t="s">
        <v>285</v>
      </c>
      <c r="G4" s="54">
        <v>-0.02</v>
      </c>
      <c r="H4" s="54">
        <f>-1%%</f>
        <v>-0.0001</v>
      </c>
      <c r="I4" s="54">
        <v>-0.03</v>
      </c>
      <c r="J4" s="54" t="s">
        <v>301</v>
      </c>
      <c r="K4" s="58"/>
      <c r="L4" s="9"/>
      <c r="M4" s="9"/>
    </row>
    <row r="5" ht="22" customHeight="1" spans="1:13">
      <c r="A5" s="53">
        <v>2</v>
      </c>
      <c r="B5" s="13" t="s">
        <v>286</v>
      </c>
      <c r="C5" s="13" t="s">
        <v>288</v>
      </c>
      <c r="D5" s="407" t="s">
        <v>283</v>
      </c>
      <c r="E5" s="13" t="s">
        <v>284</v>
      </c>
      <c r="F5" s="13" t="s">
        <v>285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3">
        <v>3</v>
      </c>
      <c r="B6" s="13" t="s">
        <v>286</v>
      </c>
      <c r="C6" s="13" t="s">
        <v>289</v>
      </c>
      <c r="D6" s="407" t="s">
        <v>283</v>
      </c>
      <c r="E6" s="13" t="s">
        <v>284</v>
      </c>
      <c r="F6" s="13" t="s">
        <v>285</v>
      </c>
      <c r="G6" s="54">
        <v>-0.02</v>
      </c>
      <c r="H6" s="54">
        <v>-0.005</v>
      </c>
      <c r="I6" s="54">
        <v>-0.02</v>
      </c>
      <c r="J6" s="54">
        <v>-0.01</v>
      </c>
      <c r="K6" s="58"/>
      <c r="L6" s="9"/>
      <c r="M6" s="9"/>
    </row>
    <row r="7" ht="22" customHeight="1" spans="1:13">
      <c r="A7" s="53"/>
      <c r="B7" s="17"/>
      <c r="C7" s="17"/>
      <c r="D7" s="17"/>
      <c r="E7" s="17"/>
      <c r="F7" s="18"/>
      <c r="G7" s="54"/>
      <c r="H7" s="54"/>
      <c r="I7" s="54"/>
      <c r="J7" s="54"/>
      <c r="K7" s="58"/>
      <c r="L7" s="10"/>
      <c r="M7" s="10"/>
    </row>
    <row r="8" ht="22" customHeight="1" spans="1:13">
      <c r="A8" s="53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20" t="s">
        <v>290</v>
      </c>
      <c r="B9" s="21"/>
      <c r="C9" s="21"/>
      <c r="D9" s="56"/>
      <c r="E9" s="22"/>
      <c r="F9" s="57"/>
      <c r="G9" s="31"/>
      <c r="H9" s="20" t="s">
        <v>291</v>
      </c>
      <c r="I9" s="21"/>
      <c r="J9" s="21"/>
      <c r="K9" s="22"/>
      <c r="L9" s="64"/>
      <c r="M9" s="28"/>
    </row>
    <row r="10" ht="84" customHeight="1" spans="1:13">
      <c r="A10" s="60" t="s">
        <v>302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J16" sqref="J1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8" t="s">
        <v>305</v>
      </c>
      <c r="H2" s="39"/>
      <c r="I2" s="49"/>
      <c r="J2" s="38" t="s">
        <v>306</v>
      </c>
      <c r="K2" s="39"/>
      <c r="L2" s="49"/>
      <c r="M2" s="38" t="s">
        <v>307</v>
      </c>
      <c r="N2" s="39"/>
      <c r="O2" s="49"/>
      <c r="P2" s="38" t="s">
        <v>308</v>
      </c>
      <c r="Q2" s="39"/>
      <c r="R2" s="49"/>
      <c r="S2" s="39" t="s">
        <v>309</v>
      </c>
      <c r="T2" s="39"/>
      <c r="U2" s="49"/>
      <c r="V2" s="34" t="s">
        <v>310</v>
      </c>
      <c r="W2" s="34" t="s">
        <v>281</v>
      </c>
    </row>
    <row r="3" s="1" customFormat="1" ht="16.5" spans="1:23">
      <c r="A3" s="7"/>
      <c r="B3" s="40"/>
      <c r="C3" s="40"/>
      <c r="D3" s="40"/>
      <c r="E3" s="40"/>
      <c r="F3" s="40"/>
      <c r="G3" s="4" t="s">
        <v>311</v>
      </c>
      <c r="H3" s="4" t="s">
        <v>67</v>
      </c>
      <c r="I3" s="4" t="s">
        <v>272</v>
      </c>
      <c r="J3" s="4" t="s">
        <v>311</v>
      </c>
      <c r="K3" s="4" t="s">
        <v>67</v>
      </c>
      <c r="L3" s="4" t="s">
        <v>272</v>
      </c>
      <c r="M3" s="4" t="s">
        <v>311</v>
      </c>
      <c r="N3" s="4" t="s">
        <v>67</v>
      </c>
      <c r="O3" s="4" t="s">
        <v>272</v>
      </c>
      <c r="P3" s="4" t="s">
        <v>311</v>
      </c>
      <c r="Q3" s="4" t="s">
        <v>67</v>
      </c>
      <c r="R3" s="4" t="s">
        <v>272</v>
      </c>
      <c r="S3" s="4" t="s">
        <v>311</v>
      </c>
      <c r="T3" s="4" t="s">
        <v>67</v>
      </c>
      <c r="U3" s="4" t="s">
        <v>272</v>
      </c>
      <c r="V3" s="52"/>
      <c r="W3" s="52"/>
    </row>
    <row r="4" ht="20" customHeight="1" spans="1:23">
      <c r="A4" s="29" t="s">
        <v>312</v>
      </c>
      <c r="B4" s="13" t="s">
        <v>286</v>
      </c>
      <c r="C4" s="13" t="s">
        <v>282</v>
      </c>
      <c r="D4" s="407" t="s">
        <v>283</v>
      </c>
      <c r="E4" s="13" t="s">
        <v>284</v>
      </c>
      <c r="F4" s="13" t="s">
        <v>285</v>
      </c>
      <c r="G4" s="11" t="s">
        <v>313</v>
      </c>
      <c r="H4" s="11"/>
      <c r="I4" s="11" t="s">
        <v>314</v>
      </c>
      <c r="J4" s="11" t="s">
        <v>315</v>
      </c>
      <c r="K4" s="50"/>
      <c r="L4" s="50" t="s">
        <v>316</v>
      </c>
      <c r="M4" s="9" t="s">
        <v>317</v>
      </c>
      <c r="N4" s="9"/>
      <c r="O4" s="9" t="s">
        <v>318</v>
      </c>
      <c r="P4" s="9"/>
      <c r="Q4" s="9"/>
      <c r="R4" s="9"/>
      <c r="S4" s="9"/>
      <c r="T4" s="9"/>
      <c r="U4" s="9"/>
      <c r="V4" s="9" t="s">
        <v>319</v>
      </c>
      <c r="W4" s="9"/>
    </row>
    <row r="5" ht="20" customHeight="1" spans="1:23">
      <c r="A5" s="29" t="s">
        <v>312</v>
      </c>
      <c r="B5" s="13" t="s">
        <v>286</v>
      </c>
      <c r="C5" s="13" t="s">
        <v>288</v>
      </c>
      <c r="D5" s="407" t="s">
        <v>283</v>
      </c>
      <c r="E5" s="13" t="s">
        <v>284</v>
      </c>
      <c r="F5" s="13" t="s">
        <v>285</v>
      </c>
      <c r="G5" s="41" t="s">
        <v>320</v>
      </c>
      <c r="H5" s="42"/>
      <c r="I5" s="51"/>
      <c r="J5" s="41" t="s">
        <v>321</v>
      </c>
      <c r="K5" s="42"/>
      <c r="L5" s="51"/>
      <c r="M5" s="38" t="s">
        <v>322</v>
      </c>
      <c r="N5" s="39"/>
      <c r="O5" s="49"/>
      <c r="P5" s="38" t="s">
        <v>323</v>
      </c>
      <c r="Q5" s="39"/>
      <c r="R5" s="49"/>
      <c r="S5" s="39" t="s">
        <v>324</v>
      </c>
      <c r="T5" s="39"/>
      <c r="U5" s="49"/>
      <c r="V5" s="9"/>
      <c r="W5" s="9"/>
    </row>
    <row r="6" ht="20" customHeight="1" spans="1:23">
      <c r="A6" s="29" t="s">
        <v>312</v>
      </c>
      <c r="B6" s="13" t="s">
        <v>286</v>
      </c>
      <c r="C6" s="13" t="s">
        <v>289</v>
      </c>
      <c r="D6" s="407" t="s">
        <v>283</v>
      </c>
      <c r="E6" s="13" t="s">
        <v>284</v>
      </c>
      <c r="F6" s="13" t="s">
        <v>285</v>
      </c>
      <c r="G6" s="43" t="s">
        <v>311</v>
      </c>
      <c r="H6" s="43" t="s">
        <v>67</v>
      </c>
      <c r="I6" s="43" t="s">
        <v>272</v>
      </c>
      <c r="J6" s="43" t="s">
        <v>311</v>
      </c>
      <c r="K6" s="43" t="s">
        <v>67</v>
      </c>
      <c r="L6" s="43" t="s">
        <v>272</v>
      </c>
      <c r="M6" s="4" t="s">
        <v>311</v>
      </c>
      <c r="N6" s="4" t="s">
        <v>67</v>
      </c>
      <c r="O6" s="4" t="s">
        <v>272</v>
      </c>
      <c r="P6" s="4" t="s">
        <v>311</v>
      </c>
      <c r="Q6" s="4" t="s">
        <v>67</v>
      </c>
      <c r="R6" s="4" t="s">
        <v>272</v>
      </c>
      <c r="S6" s="4" t="s">
        <v>311</v>
      </c>
      <c r="T6" s="4" t="s">
        <v>67</v>
      </c>
      <c r="U6" s="4" t="s">
        <v>272</v>
      </c>
      <c r="V6" s="9"/>
      <c r="W6" s="9"/>
    </row>
    <row r="7" ht="20" customHeight="1" spans="1:23">
      <c r="A7" s="29"/>
      <c r="B7" s="17"/>
      <c r="C7" s="17"/>
      <c r="D7" s="44"/>
      <c r="E7" s="17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20" t="s">
        <v>290</v>
      </c>
      <c r="B10" s="21"/>
      <c r="C10" s="21"/>
      <c r="D10" s="21"/>
      <c r="E10" s="22"/>
      <c r="F10" s="23"/>
      <c r="G10" s="31"/>
      <c r="H10" s="37"/>
      <c r="I10" s="37"/>
      <c r="J10" s="20" t="s">
        <v>291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8"/>
    </row>
    <row r="11" ht="80" customHeight="1" spans="1:23">
      <c r="A11" s="47" t="s">
        <v>325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2025-08-08T07:40:35Z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