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验货尺寸表" sheetId="6" r:id="rId9"/>
    <sheet name="验货尺寸表 (2)" sheetId="18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<sst xmlns="http://schemas.openxmlformats.org/spreadsheetml/2006/main" count="1129" uniqueCount="468">
  <si>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</si>
  <si>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</si>
  <si>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</si>
  <si>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</si>
  <si>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</si>
  <si>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</si>
  <si>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</si>
  <si>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</si>
  <si>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</si>
  <si>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</si>
  <si>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</si>
  <si>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</si>
  <si>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</si>
  <si>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</si>
  <si>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</si>
  <si>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</si>
  <si>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</si>
  <si>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</si>
  <si>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</si>
  <si>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</si>
  <si>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</si>
  <si>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</si>
  <si>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</si>
  <si>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</si>
  <si>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</si>
  <si>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</si>
  <si>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</si>
  <si>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</si>
  <si>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</si>
  <si>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</si>
  <si>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</si>
  <si>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</si>
  <si>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</si>
  <si>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</si>
  <si>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</si>
  <si>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</si>
  <si>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</si>
  <si>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</si>
  <si>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</si>
  <si>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</si>
  <si>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</si>
  <si>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</si>
  <si>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</si>
  <si>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</si>
  <si>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</si>
  <si>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</si>
  <si>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</si>
  <si>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</si>
  <si>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</si>
  <si>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</si>
  <si>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</si>
  <si>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</si>
  <si>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</si>
  <si>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</si>
  <si>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</si>
  <si>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</si>
  <si>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</si>
  <si>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</si>
  <si>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</si>
  <si>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</si>
  <si>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</si>
  <si>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</si>
  <si>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TAJJCN82958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</si>
  <si>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</si>
  <si>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</si>
  <si>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</si>
  <si>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</si>
  <si>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</si>
  <si>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</si>
  <si>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</si>
  <si>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</si>
  <si>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</si>
  <si>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</si>
  <si>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</si>
  <si>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</si>
  <si>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2320件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</si>
  <si>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</si>
  <si>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</si>
  <si>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</si>
  <si>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</si>
  <si>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</si>
  <si>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</si>
  <si>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</si>
  <si>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</si>
  <si>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</si>
  <si>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</si>
  <si>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</si>
  <si>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</si>
  <si>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</si>
  <si>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</si>
  <si>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</si>
  <si>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</si>
  <si>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</si>
  <si>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</si>
  <si>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</si>
  <si>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</si>
  <si>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</si>
  <si>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</si>
  <si>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</si>
  <si>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</si>
  <si>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</si>
  <si>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</si>
  <si>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</si>
  <si>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</si>
  <si>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</si>
  <si>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</si>
  <si>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</si>
  <si>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</si>
  <si>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</si>
  <si>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</si>
  <si>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</si>
  <si>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</si>
  <si>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</si>
  <si>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</si>
  <si>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</si>
  <si>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</si>
  <si>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</si>
  <si>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</si>
  <si>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</si>
  <si>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 M/20件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</si>
  <si>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</si>
  <si>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</si>
  <si>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</si>
  <si>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</si>
  <si>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</si>
  <si>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1.领型欠圆顺，及前领骨起皱</t>
  </si>
  <si>
    <t>2.下级领扭纹</t>
  </si>
  <si>
    <t>3.筒底起皱，及歪斜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</si>
  <si>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</si>
  <si>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</si>
  <si>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</si>
  <si>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</si>
  <si>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</si>
  <si>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</si>
  <si>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</si>
  <si>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</si>
  <si>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</si>
  <si>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</si>
  <si>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</si>
  <si>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</si>
  <si>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</si>
  <si>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</si>
  <si>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</si>
  <si>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</si>
  <si>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</si>
  <si>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</si>
  <si>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</si>
  <si>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</si>
  <si>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</si>
  <si>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</si>
  <si>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</si>
  <si>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</si>
  <si>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</si>
  <si>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</si>
  <si>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</si>
  <si>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</si>
  <si>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</si>
  <si>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</si>
  <si>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</si>
  <si>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</si>
  <si>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</si>
  <si>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</si>
  <si>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</si>
  <si>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</si>
  <si>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</si>
  <si>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</si>
  <si>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+0.5</t>
  </si>
  <si>
    <t>胸围</t>
  </si>
  <si>
    <t>+2</t>
  </si>
  <si>
    <t>+3</t>
  </si>
  <si>
    <t>下摆</t>
  </si>
  <si>
    <t>肩宽</t>
  </si>
  <si>
    <t>+1.5</t>
  </si>
  <si>
    <t>肩点袖长</t>
  </si>
  <si>
    <t>-</t>
  </si>
  <si>
    <t>袖肥</t>
  </si>
  <si>
    <t>+0.6</t>
  </si>
  <si>
    <t>袖口</t>
  </si>
  <si>
    <t>备注：</t>
  </si>
  <si>
    <t xml:space="preserve">     初期请洗测2-3件，有问题的另加测量数量。</t>
  </si>
  <si>
    <t>验货时间：7-11</t>
  </si>
  <si>
    <t>跟单QC:代克荣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</si>
  <si>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</si>
  <si>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</si>
  <si>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</si>
  <si>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</si>
  <si>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</si>
  <si>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</si>
  <si>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</si>
  <si>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</si>
  <si>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</si>
  <si>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</si>
  <si>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</si>
  <si>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</si>
  <si>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</si>
  <si>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</si>
  <si>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</si>
  <si>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</si>
  <si>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</si>
  <si>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</si>
  <si>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</si>
  <si>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</si>
  <si>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</si>
  <si>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</si>
  <si>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</si>
  <si>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</si>
  <si>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</si>
  <si>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</si>
  <si>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</si>
  <si>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</si>
  <si>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</si>
  <si>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</si>
  <si>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</si>
  <si>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</si>
  <si>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</si>
  <si>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</si>
  <si>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</si>
  <si>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</si>
  <si>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</si>
  <si>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</si>
  <si>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</si>
  <si>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</si>
  <si>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</si>
  <si>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</si>
  <si>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</si>
  <si>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</si>
  <si>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</si>
  <si>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</si>
  <si>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</si>
  <si>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</si>
  <si>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</si>
  <si>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</si>
  <si>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</si>
  <si>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</si>
  <si>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</si>
  <si>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</si>
  <si>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</si>
  <si>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</si>
  <si>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</si>
  <si>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</si>
  <si>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</si>
  <si>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</si>
  <si>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</si>
  <si>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</si>
  <si>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</si>
  <si>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</si>
  <si>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</si>
  <si>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</si>
  <si>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</si>
  <si>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</si>
  <si>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</si>
  <si>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</si>
  <si>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</si>
  <si>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</si>
  <si>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</si>
  <si>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</si>
  <si>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</si>
  <si>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</si>
  <si>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</si>
  <si>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</si>
  <si>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</si>
  <si>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</si>
  <si>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</si>
  <si>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</si>
  <si>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</si>
  <si>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</si>
  <si>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</si>
  <si>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</si>
  <si>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</si>
  <si>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</si>
  <si>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</si>
  <si>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</si>
  <si>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</si>
  <si>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</si>
  <si>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</si>
  <si>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</si>
  <si>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</si>
  <si>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</si>
  <si>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</si>
  <si>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</si>
  <si>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</si>
  <si>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</si>
  <si>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</si>
  <si>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</si>
  <si>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</si>
  <si>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</si>
  <si>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</si>
  <si>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</si>
  <si>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</si>
  <si>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</si>
  <si>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</si>
  <si>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</si>
  <si>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</si>
  <si>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</si>
  <si>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</si>
  <si>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</si>
  <si>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</si>
  <si>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</si>
  <si>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</si>
  <si>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</si>
  <si>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</si>
  <si>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</si>
  <si>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</si>
  <si>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</si>
  <si>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-1</t>
  </si>
  <si>
    <t>腰围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</si>
  <si>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</si>
  <si>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</si>
  <si>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</si>
  <si>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</si>
  <si>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</si>
  <si>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</si>
  <si>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</si>
  <si>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</si>
  <si>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</si>
  <si>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</si>
  <si>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</si>
  <si>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</si>
  <si>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</si>
  <si>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</si>
  <si>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</si>
  <si>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</si>
  <si>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</si>
  <si>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</si>
  <si>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</si>
  <si>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</si>
  <si>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</si>
  <si>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</si>
  <si>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</si>
  <si>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</si>
  <si>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</si>
  <si>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</si>
  <si>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</si>
  <si>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</si>
  <si>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</si>
  <si>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</si>
  <si>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</si>
  <si>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</si>
  <si>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</si>
  <si>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</si>
  <si>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</si>
  <si>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</si>
  <si>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</si>
  <si>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</si>
  <si>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</si>
  <si>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</si>
  <si>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云母灰G74X     S/30件 M/35件 L/40件 XL/30件  XXL/30件 XXXL/35件</t>
  </si>
  <si>
    <t>情况说明：</t>
  </si>
  <si>
    <t xml:space="preserve">【问题点描述】  </t>
  </si>
  <si>
    <t>1.胸筒欠顺直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</si>
  <si>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</si>
  <si>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</si>
  <si>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</si>
  <si>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</si>
  <si>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</si>
  <si>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</si>
  <si>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</si>
  <si>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</si>
  <si>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</si>
  <si>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</si>
  <si>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+0.5/+0.5</t>
  </si>
  <si>
    <t>-/-</t>
  </si>
  <si>
    <t>+1/-</t>
  </si>
  <si>
    <t>-1/-1</t>
  </si>
  <si>
    <t>-/+0.5</t>
  </si>
  <si>
    <t>-/+1</t>
  </si>
  <si>
    <t>+0.5/-</t>
  </si>
  <si>
    <t>-1/-</t>
  </si>
  <si>
    <t>-0.5/-</t>
  </si>
  <si>
    <t>+0.3/+0.3</t>
  </si>
  <si>
    <t>+0.6/+0.4</t>
  </si>
  <si>
    <t>+0.2/-</t>
  </si>
  <si>
    <t>+0.3/+0.5</t>
  </si>
  <si>
    <t>+0.6/-</t>
  </si>
  <si>
    <t>下领围</t>
  </si>
  <si>
    <t>+0.4</t>
  </si>
  <si>
    <t>+0.3</t>
  </si>
  <si>
    <t>验货时间：7-15</t>
  </si>
  <si>
    <t>跟单QC:郭春花</t>
  </si>
  <si>
    <t>+2/+1</t>
  </si>
  <si>
    <t>+1.5/+1</t>
  </si>
  <si>
    <t>+0.8/+0.5</t>
  </si>
  <si>
    <t>+0.3/-</t>
  </si>
  <si>
    <t>+0.4/-</t>
  </si>
  <si>
    <t>验货时间：6-21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</si>
  <si>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</si>
  <si>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</si>
  <si>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</si>
  <si>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</si>
  <si>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</si>
  <si>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</si>
  <si>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</si>
  <si>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</si>
  <si>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</si>
  <si>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</si>
  <si>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</si>
  <si>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</si>
  <si>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</si>
  <si>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</si>
  <si>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</si>
  <si>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</si>
  <si>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</si>
  <si>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</si>
  <si>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</si>
  <si>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</si>
  <si>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橙色</t>
  </si>
  <si>
    <t>制表时间：6-25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</si>
  <si>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</si>
  <si>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</si>
  <si>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</si>
  <si>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</si>
  <si>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</si>
  <si>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</si>
  <si>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</si>
  <si>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</si>
  <si>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</si>
  <si>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</si>
  <si>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 纬向+1</t>
  </si>
  <si>
    <t>径向：+2纬向+0</t>
  </si>
  <si>
    <t>制表时间:6-25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</si>
  <si>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</si>
  <si>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</si>
  <si>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</si>
  <si>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</si>
  <si>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</si>
  <si>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</si>
  <si>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</si>
  <si>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</si>
  <si>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</si>
  <si>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</si>
  <si>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</si>
  <si>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新诚</t>
  </si>
  <si>
    <t>全涤高弹丝珠地布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</si>
  <si>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</si>
  <si>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</si>
  <si>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</si>
  <si>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</si>
  <si>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</si>
  <si>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</si>
  <si>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</si>
  <si>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</si>
  <si>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</si>
  <si>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</si>
  <si>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</si>
  <si>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</si>
  <si>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</si>
  <si>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</si>
  <si>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</si>
  <si>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</si>
  <si>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</si>
  <si>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</si>
  <si>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</si>
  <si>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</si>
  <si>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</si>
  <si>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</si>
  <si>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制表时间：7-1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</si>
  <si>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</si>
  <si>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</si>
  <si>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</si>
  <si>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</si>
  <si>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</si>
  <si>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</si>
  <si>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</si>
  <si>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</si>
  <si>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</si>
  <si>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制表时间：7-2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</si>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</sst>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3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0" borderId="9" xfId="50" applyFont="1" applyFill="1" applyBorder="1" applyAlignment="1">
      <alignment horizont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8" xfId="5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2" fillId="0" borderId="20" xfId="49" applyNumberFormat="1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 wrapText="1"/>
    </xf>
    <xf numFmtId="0" fontId="23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8" fillId="0" borderId="22" xfId="49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 wrapText="1"/>
    </xf>
    <xf numFmtId="0" fontId="18" fillId="0" borderId="35" xfId="49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/>
    </xf>
    <xf numFmtId="0" fontId="27" fillId="0" borderId="2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9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9" xfId="49" applyFont="1" applyFill="1" applyBorder="1" applyAlignment="1">
      <alignment horizontal="left" vertical="center"/>
    </xf>
    <xf numFmtId="0" fontId="13" fillId="4" borderId="39" xfId="49" applyFont="1" applyFill="1" applyBorder="1" applyAlignment="1">
      <alignment horizontal="center" vertical="center"/>
    </xf>
    <xf numFmtId="0" fontId="13" fillId="4" borderId="40" xfId="49" applyFont="1" applyFill="1" applyBorder="1" applyAlignment="1">
      <alignment horizontal="center" vertical="center"/>
    </xf>
    <xf numFmtId="0" fontId="12" fillId="4" borderId="41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4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3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14" fontId="21" fillId="0" borderId="20" xfId="49" applyNumberFormat="1" applyFont="1" applyBorder="1" applyAlignment="1">
      <alignment horizontal="center" vertical="center"/>
    </xf>
    <xf numFmtId="14" fontId="21" fillId="0" borderId="34" xfId="49" applyNumberFormat="1" applyFont="1" applyBorder="1" applyAlignment="1">
      <alignment horizontal="center" vertical="center"/>
    </xf>
    <xf numFmtId="0" fontId="24" fillId="0" borderId="19" xfId="49" applyFont="1" applyBorder="1" applyAlignment="1">
      <alignment vertical="center"/>
    </xf>
    <xf numFmtId="9" fontId="21" fillId="0" borderId="20" xfId="49" applyNumberFormat="1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20" xfId="49" applyFont="1" applyBorder="1" applyAlignment="1">
      <alignment vertical="center"/>
    </xf>
    <xf numFmtId="0" fontId="21" fillId="0" borderId="34" xfId="49" applyFont="1" applyBorder="1" applyAlignment="1">
      <alignment vertical="center"/>
    </xf>
    <xf numFmtId="0" fontId="24" fillId="0" borderId="19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33" fillId="0" borderId="21" xfId="49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5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30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30" fillId="0" borderId="37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30" fillId="0" borderId="35" xfId="49" applyFont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36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4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 wrapText="1"/>
    </xf>
    <xf numFmtId="0" fontId="24" fillId="0" borderId="31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2" xfId="49" applyNumberFormat="1" applyFont="1" applyBorder="1" applyAlignment="1">
      <alignment horizontal="center" vertical="center"/>
    </xf>
    <xf numFmtId="9" fontId="30" fillId="0" borderId="20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9" fontId="30" fillId="0" borderId="24" xfId="49" applyNumberFormat="1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1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30" fillId="0" borderId="57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6" fillId="0" borderId="46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8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5" fillId="0" borderId="34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30" fillId="0" borderId="33" xfId="49" applyNumberFormat="1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17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161925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32025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81225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05025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3202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161925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32025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3202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81225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5025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3202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161925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32025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161925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32025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161925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81225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161925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5025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161925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32025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161925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32025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2" customWidth="1"/>
    <col min="3" max="3" width="10.1666666666667" customWidth="1"/>
  </cols>
  <sheetData>
    <row r="1" ht="21" customHeight="1" spans="1:2">
      <c r="A1" s="433"/>
      <c r="B1" s="434" t="s">
        <v>0</v>
      </c>
    </row>
    <row r="2" spans="1:2">
      <c r="A2" s="10">
        <v>1</v>
      </c>
      <c r="B2" s="435" t="s">
        <v>1</v>
      </c>
    </row>
    <row r="3" spans="1:2">
      <c r="A3" s="10">
        <v>2</v>
      </c>
      <c r="B3" s="435" t="s">
        <v>2</v>
      </c>
    </row>
    <row r="4" spans="1:2">
      <c r="A4" s="10">
        <v>3</v>
      </c>
      <c r="B4" s="435" t="s">
        <v>3</v>
      </c>
    </row>
    <row r="5" spans="1:2">
      <c r="A5" s="10">
        <v>4</v>
      </c>
      <c r="B5" s="435" t="s">
        <v>4</v>
      </c>
    </row>
    <row r="6" spans="1:2">
      <c r="A6" s="10">
        <v>5</v>
      </c>
      <c r="B6" s="435" t="s">
        <v>5</v>
      </c>
    </row>
    <row r="7" spans="1:2">
      <c r="A7" s="10">
        <v>6</v>
      </c>
      <c r="B7" s="435" t="s">
        <v>6</v>
      </c>
    </row>
    <row r="8" s="431" customFormat="1" ht="15" customHeight="1" spans="1:2">
      <c r="A8" s="436">
        <v>7</v>
      </c>
      <c r="B8" s="437" t="s">
        <v>7</v>
      </c>
    </row>
    <row r="9" ht="19" customHeight="1" spans="1:2">
      <c r="A9" s="433"/>
      <c r="B9" s="438" t="s">
        <v>8</v>
      </c>
    </row>
    <row r="10" ht="16" customHeight="1" spans="1:2">
      <c r="A10" s="10">
        <v>1</v>
      </c>
      <c r="B10" s="439" t="s">
        <v>9</v>
      </c>
    </row>
    <row r="11" spans="1:2">
      <c r="A11" s="10">
        <v>2</v>
      </c>
      <c r="B11" s="435" t="s">
        <v>10</v>
      </c>
    </row>
    <row r="12" spans="1:2">
      <c r="A12" s="10">
        <v>3</v>
      </c>
      <c r="B12" s="437" t="s">
        <v>11</v>
      </c>
    </row>
    <row r="13" spans="1:2">
      <c r="A13" s="10">
        <v>4</v>
      </c>
      <c r="B13" s="435" t="s">
        <v>12</v>
      </c>
    </row>
    <row r="14" spans="1:2">
      <c r="A14" s="10">
        <v>5</v>
      </c>
      <c r="B14" s="435" t="s">
        <v>13</v>
      </c>
    </row>
    <row r="15" spans="1:2">
      <c r="A15" s="10">
        <v>6</v>
      </c>
      <c r="B15" s="435" t="s">
        <v>14</v>
      </c>
    </row>
    <row r="16" spans="1:2">
      <c r="A16" s="10">
        <v>7</v>
      </c>
      <c r="B16" s="435" t="s">
        <v>15</v>
      </c>
    </row>
    <row r="17" spans="1:2">
      <c r="A17" s="10">
        <v>8</v>
      </c>
      <c r="B17" s="435" t="s">
        <v>16</v>
      </c>
    </row>
    <row r="18" spans="1:2">
      <c r="A18" s="10">
        <v>9</v>
      </c>
      <c r="B18" s="435" t="s">
        <v>17</v>
      </c>
    </row>
    <row r="19" spans="1:2">
      <c r="A19" s="10"/>
      <c r="B19" s="435"/>
    </row>
    <row r="20" ht="20.25" spans="1:2">
      <c r="A20" s="433"/>
      <c r="B20" s="434" t="s">
        <v>18</v>
      </c>
    </row>
    <row r="21" spans="1:2">
      <c r="A21" s="10">
        <v>1</v>
      </c>
      <c r="B21" s="440" t="s">
        <v>19</v>
      </c>
    </row>
    <row r="22" spans="1:2">
      <c r="A22" s="10">
        <v>2</v>
      </c>
      <c r="B22" s="435" t="s">
        <v>20</v>
      </c>
    </row>
    <row r="23" spans="1:2">
      <c r="A23" s="10">
        <v>3</v>
      </c>
      <c r="B23" s="435" t="s">
        <v>21</v>
      </c>
    </row>
    <row r="24" spans="1:2">
      <c r="A24" s="10">
        <v>4</v>
      </c>
      <c r="B24" s="435" t="s">
        <v>22</v>
      </c>
    </row>
    <row r="25" spans="1:2">
      <c r="A25" s="10">
        <v>5</v>
      </c>
      <c r="B25" s="435" t="s">
        <v>23</v>
      </c>
    </row>
    <row r="26" spans="1:2">
      <c r="A26" s="10">
        <v>6</v>
      </c>
      <c r="B26" s="435" t="s">
        <v>24</v>
      </c>
    </row>
    <row r="27" spans="1:2">
      <c r="A27" s="10">
        <v>7</v>
      </c>
      <c r="B27" s="435" t="s">
        <v>25</v>
      </c>
    </row>
    <row r="28" spans="1:2">
      <c r="A28" s="10"/>
      <c r="B28" s="435"/>
    </row>
    <row r="29" ht="20.25" spans="1:2">
      <c r="A29" s="433"/>
      <c r="B29" s="434" t="s">
        <v>26</v>
      </c>
    </row>
    <row r="30" spans="1:2">
      <c r="A30" s="10">
        <v>1</v>
      </c>
      <c r="B30" s="440" t="s">
        <v>27</v>
      </c>
    </row>
    <row r="31" spans="1:2">
      <c r="A31" s="10">
        <v>2</v>
      </c>
      <c r="B31" s="435" t="s">
        <v>28</v>
      </c>
    </row>
    <row r="32" spans="1:2">
      <c r="A32" s="10">
        <v>3</v>
      </c>
      <c r="B32" s="435" t="s">
        <v>29</v>
      </c>
    </row>
    <row r="33" ht="28.5" spans="1:2">
      <c r="A33" s="10">
        <v>4</v>
      </c>
      <c r="B33" s="435" t="s">
        <v>30</v>
      </c>
    </row>
    <row r="34" spans="1:2">
      <c r="A34" s="10">
        <v>5</v>
      </c>
      <c r="B34" s="435" t="s">
        <v>31</v>
      </c>
    </row>
    <row r="35" spans="1:2">
      <c r="A35" s="10">
        <v>6</v>
      </c>
      <c r="B35" s="435" t="s">
        <v>32</v>
      </c>
    </row>
    <row r="36" spans="1:2">
      <c r="A36" s="10">
        <v>7</v>
      </c>
      <c r="B36" s="435" t="s">
        <v>33</v>
      </c>
    </row>
    <row r="37" spans="1:2">
      <c r="A37" s="10"/>
      <c r="B37" s="435"/>
    </row>
    <row r="39" spans="1:2">
      <c r="A39" s="441" t="s">
        <v>34</v>
      </c>
      <c r="B39" s="4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21" sqref="I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83" t="s">
        <v>57</v>
      </c>
      <c r="J2" s="58" t="s">
        <v>146</v>
      </c>
      <c r="K2" s="58"/>
      <c r="L2" s="58"/>
      <c r="M2" s="58"/>
      <c r="N2" s="58"/>
    </row>
    <row r="3" s="53" customFormat="1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61" t="s">
        <v>149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65" t="s">
        <v>155</v>
      </c>
      <c r="H4" s="63"/>
      <c r="I4" s="64" t="s">
        <v>150</v>
      </c>
      <c r="J4" s="65" t="s">
        <v>151</v>
      </c>
      <c r="K4" s="65" t="s">
        <v>152</v>
      </c>
      <c r="L4" s="65" t="s">
        <v>153</v>
      </c>
      <c r="M4" s="65" t="s">
        <v>154</v>
      </c>
      <c r="N4" s="65" t="s">
        <v>155</v>
      </c>
    </row>
    <row r="5" s="53" customFormat="1" ht="19.5" customHeight="1" spans="1:14">
      <c r="A5" s="61"/>
      <c r="B5" s="66" t="s">
        <v>158</v>
      </c>
      <c r="C5" s="67" t="s">
        <v>159</v>
      </c>
      <c r="D5" s="68" t="s">
        <v>160</v>
      </c>
      <c r="E5" s="68" t="s">
        <v>161</v>
      </c>
      <c r="F5" s="69" t="s">
        <v>162</v>
      </c>
      <c r="G5" s="70" t="s">
        <v>163</v>
      </c>
      <c r="H5" s="63"/>
      <c r="I5" s="66" t="s">
        <v>158</v>
      </c>
      <c r="J5" s="67" t="s">
        <v>159</v>
      </c>
      <c r="K5" s="68" t="s">
        <v>160</v>
      </c>
      <c r="L5" s="68" t="s">
        <v>161</v>
      </c>
      <c r="M5" s="69" t="s">
        <v>162</v>
      </c>
      <c r="N5" s="70" t="s">
        <v>163</v>
      </c>
    </row>
    <row r="6" s="53" customFormat="1" ht="19.5" customHeight="1" spans="1:14">
      <c r="A6" s="71" t="s">
        <v>164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226</v>
      </c>
      <c r="J6" s="84" t="s">
        <v>364</v>
      </c>
      <c r="K6" s="85" t="s">
        <v>360</v>
      </c>
      <c r="L6" s="85" t="s">
        <v>364</v>
      </c>
      <c r="M6" s="86" t="s">
        <v>361</v>
      </c>
      <c r="N6" s="86" t="s">
        <v>228</v>
      </c>
    </row>
    <row r="7" s="53" customFormat="1" ht="19.5" customHeight="1" spans="1:14">
      <c r="A7" s="65" t="s">
        <v>167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362</v>
      </c>
      <c r="J7" s="84" t="s">
        <v>360</v>
      </c>
      <c r="K7" s="84" t="s">
        <v>226</v>
      </c>
      <c r="L7" s="84" t="s">
        <v>226</v>
      </c>
      <c r="M7" s="86" t="s">
        <v>237</v>
      </c>
      <c r="N7" s="86" t="s">
        <v>365</v>
      </c>
    </row>
    <row r="8" s="53" customFormat="1" ht="19.5" customHeight="1" spans="1:14">
      <c r="A8" s="65" t="s">
        <v>305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237</v>
      </c>
      <c r="J8" s="84" t="s">
        <v>379</v>
      </c>
      <c r="K8" s="84" t="s">
        <v>227</v>
      </c>
      <c r="L8" s="84" t="s">
        <v>380</v>
      </c>
      <c r="M8" s="86" t="s">
        <v>237</v>
      </c>
      <c r="N8" s="86" t="s">
        <v>365</v>
      </c>
    </row>
    <row r="9" s="53" customFormat="1" ht="19.5" customHeight="1" spans="1:14">
      <c r="A9" s="65" t="s">
        <v>170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362</v>
      </c>
      <c r="J9" s="84" t="s">
        <v>365</v>
      </c>
      <c r="K9" s="84" t="s">
        <v>367</v>
      </c>
      <c r="L9" s="84" t="s">
        <v>380</v>
      </c>
      <c r="M9" s="86" t="s">
        <v>362</v>
      </c>
      <c r="N9" s="86" t="s">
        <v>361</v>
      </c>
    </row>
    <row r="10" s="53" customFormat="1" ht="19.5" customHeight="1" spans="1:14">
      <c r="A10" s="65" t="s">
        <v>171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368</v>
      </c>
      <c r="J10" s="84" t="s">
        <v>360</v>
      </c>
      <c r="K10" s="84" t="s">
        <v>361</v>
      </c>
      <c r="L10" s="84" t="s">
        <v>361</v>
      </c>
      <c r="M10" s="86" t="s">
        <v>381</v>
      </c>
      <c r="N10" s="86" t="s">
        <v>373</v>
      </c>
    </row>
    <row r="11" s="53" customFormat="1" ht="19.5" customHeight="1" spans="1:14">
      <c r="A11" s="65" t="s">
        <v>173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360</v>
      </c>
      <c r="J11" s="84" t="s">
        <v>361</v>
      </c>
      <c r="K11" s="84" t="s">
        <v>361</v>
      </c>
      <c r="L11" s="84" t="s">
        <v>361</v>
      </c>
      <c r="M11" s="86" t="s">
        <v>366</v>
      </c>
      <c r="N11" s="86" t="s">
        <v>366</v>
      </c>
    </row>
    <row r="12" s="53" customFormat="1" ht="19.5" customHeight="1" spans="1:14">
      <c r="A12" s="65" t="s">
        <v>175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371</v>
      </c>
      <c r="J12" s="84" t="s">
        <v>364</v>
      </c>
      <c r="K12" s="84" t="s">
        <v>366</v>
      </c>
      <c r="L12" s="84" t="s">
        <v>361</v>
      </c>
      <c r="M12" s="86" t="s">
        <v>364</v>
      </c>
      <c r="N12" s="86" t="s">
        <v>366</v>
      </c>
    </row>
    <row r="13" s="53" customFormat="1" ht="19.5" customHeight="1" spans="1:14">
      <c r="A13" s="65" t="s">
        <v>374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367</v>
      </c>
      <c r="J13" s="84" t="s">
        <v>361</v>
      </c>
      <c r="K13" s="84" t="s">
        <v>367</v>
      </c>
      <c r="L13" s="84" t="s">
        <v>363</v>
      </c>
      <c r="M13" s="86" t="s">
        <v>361</v>
      </c>
      <c r="N13" s="86" t="s">
        <v>361</v>
      </c>
    </row>
    <row r="14" s="53" customFormat="1" ht="19.5" customHeight="1" spans="1:14">
      <c r="A14" s="79" t="s">
        <v>177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382</v>
      </c>
      <c r="J14" s="84" t="s">
        <v>366</v>
      </c>
      <c r="K14" s="84" t="s">
        <v>361</v>
      </c>
      <c r="L14" s="84" t="s">
        <v>383</v>
      </c>
      <c r="M14" s="87" t="s">
        <v>382</v>
      </c>
      <c r="N14" s="87" t="s">
        <v>361</v>
      </c>
    </row>
    <row r="15" s="53" customFormat="1" ht="14.25" spans="1:14">
      <c r="A15" s="81" t="s">
        <v>178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179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384</v>
      </c>
      <c r="J17" s="89"/>
      <c r="K17" s="81" t="s">
        <v>378</v>
      </c>
      <c r="L17" s="81"/>
      <c r="M17" s="8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386</v>
      </c>
      <c r="B2" s="5" t="s">
        <v>387</v>
      </c>
      <c r="C2" s="5" t="s">
        <v>388</v>
      </c>
      <c r="D2" s="5" t="s">
        <v>389</v>
      </c>
      <c r="E2" s="5" t="s">
        <v>390</v>
      </c>
      <c r="F2" s="5" t="s">
        <v>391</v>
      </c>
      <c r="G2" s="5" t="s">
        <v>392</v>
      </c>
      <c r="H2" s="5" t="s">
        <v>393</v>
      </c>
      <c r="I2" s="4" t="s">
        <v>394</v>
      </c>
      <c r="J2" s="4" t="s">
        <v>395</v>
      </c>
      <c r="K2" s="4" t="s">
        <v>396</v>
      </c>
      <c r="L2" s="4" t="s">
        <v>397</v>
      </c>
      <c r="M2" s="4" t="s">
        <v>398</v>
      </c>
      <c r="N2" s="47" t="s">
        <v>399</v>
      </c>
      <c r="O2" s="5" t="s">
        <v>400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401</v>
      </c>
      <c r="J3" s="4" t="s">
        <v>401</v>
      </c>
      <c r="K3" s="4" t="s">
        <v>401</v>
      </c>
      <c r="L3" s="4" t="s">
        <v>401</v>
      </c>
      <c r="M3" s="4" t="s">
        <v>401</v>
      </c>
      <c r="N3" s="48"/>
      <c r="O3" s="21"/>
    </row>
    <row r="4" s="45" customFormat="1" spans="1:16">
      <c r="A4" s="7">
        <v>1</v>
      </c>
      <c r="B4" s="8">
        <v>2506130460</v>
      </c>
      <c r="C4" s="7" t="s">
        <v>402</v>
      </c>
      <c r="D4" s="7" t="s">
        <v>116</v>
      </c>
      <c r="E4" s="7" t="s">
        <v>62</v>
      </c>
      <c r="F4" s="7" t="s">
        <v>146</v>
      </c>
      <c r="G4" s="7" t="s">
        <v>403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404</v>
      </c>
      <c r="P4" s="50"/>
    </row>
    <row r="5" s="45" customFormat="1" spans="1:16">
      <c r="A5" s="7">
        <v>2</v>
      </c>
      <c r="B5" s="8">
        <v>2505240846</v>
      </c>
      <c r="C5" s="7" t="s">
        <v>402</v>
      </c>
      <c r="D5" s="7" t="s">
        <v>405</v>
      </c>
      <c r="E5" s="7" t="s">
        <v>62</v>
      </c>
      <c r="F5" s="7" t="s">
        <v>146</v>
      </c>
      <c r="G5" s="7" t="s">
        <v>403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404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406</v>
      </c>
      <c r="B11" s="12"/>
      <c r="C11" s="12"/>
      <c r="D11" s="13"/>
      <c r="E11" s="14"/>
      <c r="F11" s="30"/>
      <c r="G11" s="30"/>
      <c r="H11" s="30"/>
      <c r="I11" s="15"/>
      <c r="J11" s="11" t="s">
        <v>407</v>
      </c>
      <c r="K11" s="12"/>
      <c r="L11" s="12"/>
      <c r="M11" s="13"/>
      <c r="N11" s="52"/>
      <c r="O11" s="19"/>
    </row>
    <row r="12" ht="33" customHeight="1" spans="1:15">
      <c r="A12" s="16" t="s">
        <v>408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25" sqref="C2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386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410</v>
      </c>
      <c r="H2" s="4"/>
      <c r="I2" s="4" t="s">
        <v>411</v>
      </c>
      <c r="J2" s="4"/>
      <c r="K2" s="20" t="s">
        <v>412</v>
      </c>
      <c r="L2" s="42" t="s">
        <v>413</v>
      </c>
      <c r="M2" s="23" t="s">
        <v>414</v>
      </c>
    </row>
    <row r="3" s="1" customFormat="1" ht="16.5" spans="1:13">
      <c r="A3" s="4"/>
      <c r="B3" s="21"/>
      <c r="C3" s="21"/>
      <c r="D3" s="21"/>
      <c r="E3" s="21"/>
      <c r="F3" s="21"/>
      <c r="G3" s="4" t="s">
        <v>415</v>
      </c>
      <c r="H3" s="4" t="s">
        <v>416</v>
      </c>
      <c r="I3" s="4" t="s">
        <v>415</v>
      </c>
      <c r="J3" s="4" t="s">
        <v>416</v>
      </c>
      <c r="K3" s="22"/>
      <c r="L3" s="43"/>
      <c r="M3" s="24"/>
    </row>
    <row r="4" spans="1:13">
      <c r="A4" s="6">
        <v>1</v>
      </c>
      <c r="B4" s="7" t="s">
        <v>146</v>
      </c>
      <c r="C4" s="8">
        <v>2505240846</v>
      </c>
      <c r="D4" s="7" t="s">
        <v>402</v>
      </c>
      <c r="E4" s="7" t="s">
        <v>405</v>
      </c>
      <c r="F4" s="7" t="s">
        <v>62</v>
      </c>
      <c r="G4" s="41">
        <v>1.5</v>
      </c>
      <c r="H4" s="41">
        <v>0.5</v>
      </c>
      <c r="I4" s="41">
        <v>0.5</v>
      </c>
      <c r="J4" s="41">
        <v>0.5</v>
      </c>
      <c r="K4" s="9" t="s">
        <v>417</v>
      </c>
      <c r="L4" s="9" t="s">
        <v>404</v>
      </c>
      <c r="M4" s="9" t="s">
        <v>404</v>
      </c>
    </row>
    <row r="5" spans="1:13">
      <c r="A5" s="6">
        <v>2</v>
      </c>
      <c r="B5" s="7" t="s">
        <v>146</v>
      </c>
      <c r="C5" s="8">
        <v>2505240846</v>
      </c>
      <c r="D5" s="7" t="s">
        <v>402</v>
      </c>
      <c r="E5" s="7" t="s">
        <v>116</v>
      </c>
      <c r="F5" s="7" t="s">
        <v>62</v>
      </c>
      <c r="G5" s="41">
        <v>1</v>
      </c>
      <c r="H5" s="41">
        <v>0</v>
      </c>
      <c r="I5" s="41">
        <v>1</v>
      </c>
      <c r="J5" s="41">
        <v>0</v>
      </c>
      <c r="K5" s="9" t="s">
        <v>418</v>
      </c>
      <c r="L5" s="9" t="s">
        <v>404</v>
      </c>
      <c r="M5" s="9" t="s">
        <v>404</v>
      </c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419</v>
      </c>
      <c r="B10" s="12"/>
      <c r="C10" s="12"/>
      <c r="D10" s="12"/>
      <c r="E10" s="13"/>
      <c r="F10" s="14"/>
      <c r="G10" s="15"/>
      <c r="H10" s="11" t="s">
        <v>407</v>
      </c>
      <c r="I10" s="12"/>
      <c r="J10" s="12"/>
      <c r="K10" s="13"/>
      <c r="L10" s="44"/>
      <c r="M10" s="19"/>
    </row>
    <row r="11" ht="32" customHeight="1" spans="1:13">
      <c r="A11" s="16" t="s">
        <v>420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 M1:M3 M6:M1048576 L4:M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5" sqref="F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422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31" t="s">
        <v>423</v>
      </c>
      <c r="H2" s="32"/>
      <c r="I2" s="39"/>
      <c r="J2" s="31" t="s">
        <v>424</v>
      </c>
      <c r="K2" s="32"/>
      <c r="L2" s="39"/>
      <c r="M2" s="31" t="s">
        <v>425</v>
      </c>
      <c r="N2" s="32"/>
      <c r="O2" s="39"/>
      <c r="P2" s="31" t="s">
        <v>426</v>
      </c>
      <c r="Q2" s="32"/>
      <c r="R2" s="39"/>
      <c r="S2" s="32" t="s">
        <v>427</v>
      </c>
      <c r="T2" s="32"/>
      <c r="U2" s="39"/>
      <c r="V2" s="26" t="s">
        <v>428</v>
      </c>
      <c r="W2" s="26" t="s">
        <v>400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429</v>
      </c>
      <c r="H3" s="4" t="s">
        <v>67</v>
      </c>
      <c r="I3" s="4" t="s">
        <v>391</v>
      </c>
      <c r="J3" s="4" t="s">
        <v>429</v>
      </c>
      <c r="K3" s="4" t="s">
        <v>67</v>
      </c>
      <c r="L3" s="4" t="s">
        <v>391</v>
      </c>
      <c r="M3" s="4" t="s">
        <v>429</v>
      </c>
      <c r="N3" s="4" t="s">
        <v>67</v>
      </c>
      <c r="O3" s="4" t="s">
        <v>391</v>
      </c>
      <c r="P3" s="4" t="s">
        <v>429</v>
      </c>
      <c r="Q3" s="4" t="s">
        <v>67</v>
      </c>
      <c r="R3" s="4" t="s">
        <v>391</v>
      </c>
      <c r="S3" s="4" t="s">
        <v>429</v>
      </c>
      <c r="T3" s="4" t="s">
        <v>67</v>
      </c>
      <c r="U3" s="4" t="s">
        <v>391</v>
      </c>
      <c r="V3" s="40"/>
      <c r="W3" s="40"/>
    </row>
    <row r="4" spans="1:23">
      <c r="A4" s="34" t="s">
        <v>430</v>
      </c>
      <c r="B4" s="35" t="s">
        <v>431</v>
      </c>
      <c r="C4" s="35">
        <v>2505240843</v>
      </c>
      <c r="D4" s="7" t="s">
        <v>402</v>
      </c>
      <c r="E4" s="35" t="s">
        <v>116</v>
      </c>
      <c r="F4" s="35" t="s">
        <v>62</v>
      </c>
      <c r="G4" s="18" t="s">
        <v>402</v>
      </c>
      <c r="H4" s="18" t="s">
        <v>432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94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433</v>
      </c>
      <c r="H5" s="32"/>
      <c r="I5" s="39"/>
      <c r="J5" s="31" t="s">
        <v>434</v>
      </c>
      <c r="K5" s="32"/>
      <c r="L5" s="39"/>
      <c r="M5" s="31" t="s">
        <v>435</v>
      </c>
      <c r="N5" s="32"/>
      <c r="O5" s="39"/>
      <c r="P5" s="31" t="s">
        <v>436</v>
      </c>
      <c r="Q5" s="32"/>
      <c r="R5" s="39"/>
      <c r="S5" s="32" t="s">
        <v>437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429</v>
      </c>
      <c r="H6" s="4" t="s">
        <v>67</v>
      </c>
      <c r="I6" s="4" t="s">
        <v>391</v>
      </c>
      <c r="J6" s="4" t="s">
        <v>429</v>
      </c>
      <c r="K6" s="4" t="s">
        <v>67</v>
      </c>
      <c r="L6" s="4" t="s">
        <v>391</v>
      </c>
      <c r="M6" s="4" t="s">
        <v>429</v>
      </c>
      <c r="N6" s="4" t="s">
        <v>67</v>
      </c>
      <c r="O6" s="4" t="s">
        <v>391</v>
      </c>
      <c r="P6" s="4" t="s">
        <v>429</v>
      </c>
      <c r="Q6" s="4" t="s">
        <v>67</v>
      </c>
      <c r="R6" s="4" t="s">
        <v>391</v>
      </c>
      <c r="S6" s="4" t="s">
        <v>429</v>
      </c>
      <c r="T6" s="4" t="s">
        <v>67</v>
      </c>
      <c r="U6" s="4" t="s">
        <v>391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406</v>
      </c>
      <c r="B11" s="12"/>
      <c r="C11" s="12"/>
      <c r="D11" s="12"/>
      <c r="E11" s="13"/>
      <c r="F11" s="14"/>
      <c r="G11" s="15"/>
      <c r="H11" s="30"/>
      <c r="I11" s="30"/>
      <c r="J11" s="11" t="s">
        <v>438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439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441</v>
      </c>
      <c r="B2" s="26" t="s">
        <v>387</v>
      </c>
      <c r="C2" s="26" t="s">
        <v>388</v>
      </c>
      <c r="D2" s="26" t="s">
        <v>389</v>
      </c>
      <c r="E2" s="26" t="s">
        <v>390</v>
      </c>
      <c r="F2" s="26" t="s">
        <v>391</v>
      </c>
      <c r="G2" s="25" t="s">
        <v>442</v>
      </c>
      <c r="H2" s="25" t="s">
        <v>443</v>
      </c>
      <c r="I2" s="25" t="s">
        <v>444</v>
      </c>
      <c r="J2" s="25" t="s">
        <v>443</v>
      </c>
      <c r="K2" s="25" t="s">
        <v>445</v>
      </c>
      <c r="L2" s="25" t="s">
        <v>443</v>
      </c>
      <c r="M2" s="26" t="s">
        <v>428</v>
      </c>
      <c r="N2" s="26" t="s">
        <v>400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441</v>
      </c>
      <c r="B4" s="28" t="s">
        <v>446</v>
      </c>
      <c r="C4" s="28" t="s">
        <v>429</v>
      </c>
      <c r="D4" s="28" t="s">
        <v>389</v>
      </c>
      <c r="E4" s="26" t="s">
        <v>390</v>
      </c>
      <c r="F4" s="26" t="s">
        <v>391</v>
      </c>
      <c r="G4" s="25" t="s">
        <v>442</v>
      </c>
      <c r="H4" s="25" t="s">
        <v>443</v>
      </c>
      <c r="I4" s="25" t="s">
        <v>444</v>
      </c>
      <c r="J4" s="25" t="s">
        <v>443</v>
      </c>
      <c r="K4" s="25" t="s">
        <v>445</v>
      </c>
      <c r="L4" s="25" t="s">
        <v>443</v>
      </c>
      <c r="M4" s="26" t="s">
        <v>428</v>
      </c>
      <c r="N4" s="26" t="s">
        <v>400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447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448</v>
      </c>
      <c r="B11" s="12"/>
      <c r="C11" s="12"/>
      <c r="D11" s="13"/>
      <c r="E11" s="14"/>
      <c r="F11" s="30"/>
      <c r="G11" s="15"/>
      <c r="H11" s="30"/>
      <c r="I11" s="11" t="s">
        <v>449</v>
      </c>
      <c r="J11" s="12"/>
      <c r="K11" s="12"/>
      <c r="L11" s="12"/>
      <c r="M11" s="12"/>
      <c r="N11" s="19"/>
    </row>
    <row r="12" ht="48" customHeight="1" spans="1:14">
      <c r="A12" s="16" t="s">
        <v>450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386</v>
      </c>
      <c r="B2" s="5" t="s">
        <v>391</v>
      </c>
      <c r="C2" s="5" t="s">
        <v>429</v>
      </c>
      <c r="D2" s="5" t="s">
        <v>389</v>
      </c>
      <c r="E2" s="5" t="s">
        <v>390</v>
      </c>
      <c r="F2" s="4" t="s">
        <v>452</v>
      </c>
      <c r="G2" s="4" t="s">
        <v>411</v>
      </c>
      <c r="H2" s="20" t="s">
        <v>412</v>
      </c>
      <c r="I2" s="23" t="s">
        <v>414</v>
      </c>
    </row>
    <row r="3" s="1" customFormat="1" ht="16.5" spans="1:9">
      <c r="A3" s="4"/>
      <c r="B3" s="21"/>
      <c r="C3" s="21"/>
      <c r="D3" s="21"/>
      <c r="E3" s="21"/>
      <c r="F3" s="4" t="s">
        <v>453</v>
      </c>
      <c r="G3" s="4" t="s">
        <v>415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454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455</v>
      </c>
      <c r="B12" s="12"/>
      <c r="C12" s="12"/>
      <c r="D12" s="13"/>
      <c r="E12" s="14"/>
      <c r="F12" s="11" t="s">
        <v>456</v>
      </c>
      <c r="G12" s="12"/>
      <c r="H12" s="13"/>
      <c r="I12" s="19"/>
    </row>
    <row r="13" ht="32" customHeight="1" spans="1:9">
      <c r="A13" s="16" t="s">
        <v>457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E19" sqref="E1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459</v>
      </c>
      <c r="H2" s="4" t="s">
        <v>460</v>
      </c>
      <c r="I2" s="4" t="s">
        <v>461</v>
      </c>
      <c r="J2" s="4" t="s">
        <v>462</v>
      </c>
      <c r="K2" s="5" t="s">
        <v>428</v>
      </c>
      <c r="L2" s="5" t="s">
        <v>400</v>
      </c>
    </row>
    <row r="3" spans="1:12">
      <c r="A3" s="6" t="s">
        <v>430</v>
      </c>
      <c r="B3" s="7" t="s">
        <v>431</v>
      </c>
      <c r="C3" s="8">
        <v>2505240843</v>
      </c>
      <c r="D3" s="7" t="s">
        <v>402</v>
      </c>
      <c r="E3" s="7" t="s">
        <v>116</v>
      </c>
      <c r="F3" s="7" t="s">
        <v>62</v>
      </c>
      <c r="G3" s="9" t="s">
        <v>463</v>
      </c>
      <c r="H3" s="9" t="s">
        <v>464</v>
      </c>
      <c r="I3" s="18"/>
      <c r="J3" s="18"/>
      <c r="K3" s="9" t="s">
        <v>403</v>
      </c>
      <c r="L3" s="9" t="s">
        <v>404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465</v>
      </c>
      <c r="B11" s="12"/>
      <c r="C11" s="12"/>
      <c r="D11" s="12"/>
      <c r="E11" s="13"/>
      <c r="F11" s="14"/>
      <c r="G11" s="15"/>
      <c r="H11" s="11" t="s">
        <v>466</v>
      </c>
      <c r="I11" s="12"/>
      <c r="J11" s="12"/>
      <c r="K11" s="12"/>
      <c r="L11" s="19"/>
    </row>
    <row r="12" ht="67" customHeight="1" spans="1:12">
      <c r="A12" s="16" t="s">
        <v>467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6" sqref="B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1" t="s">
        <v>35</v>
      </c>
      <c r="C2" s="412"/>
      <c r="D2" s="412"/>
      <c r="E2" s="412"/>
      <c r="F2" s="412"/>
      <c r="G2" s="412"/>
      <c r="H2" s="412"/>
      <c r="I2" s="426"/>
    </row>
    <row r="3" ht="28" customHeight="1" spans="2:9">
      <c r="B3" s="413"/>
      <c r="C3" s="414"/>
      <c r="D3" s="415" t="s">
        <v>36</v>
      </c>
      <c r="E3" s="416"/>
      <c r="F3" s="417" t="s">
        <v>37</v>
      </c>
      <c r="G3" s="418"/>
      <c r="H3" s="415" t="s">
        <v>38</v>
      </c>
      <c r="I3" s="427"/>
    </row>
    <row r="4" ht="28" customHeight="1" spans="2:9">
      <c r="B4" s="413" t="s">
        <v>39</v>
      </c>
      <c r="C4" s="414" t="s">
        <v>40</v>
      </c>
      <c r="D4" s="414" t="s">
        <v>41</v>
      </c>
      <c r="E4" s="414" t="s">
        <v>42</v>
      </c>
      <c r="F4" s="419" t="s">
        <v>41</v>
      </c>
      <c r="G4" s="419" t="s">
        <v>42</v>
      </c>
      <c r="H4" s="414" t="s">
        <v>41</v>
      </c>
      <c r="I4" s="428" t="s">
        <v>42</v>
      </c>
    </row>
    <row r="5" ht="28" customHeight="1" spans="2:9">
      <c r="B5" s="420" t="s">
        <v>43</v>
      </c>
      <c r="C5" s="10">
        <v>13</v>
      </c>
      <c r="D5" s="10">
        <v>0</v>
      </c>
      <c r="E5" s="10">
        <v>1</v>
      </c>
      <c r="F5" s="421">
        <v>0</v>
      </c>
      <c r="G5" s="421">
        <v>1</v>
      </c>
      <c r="H5" s="10">
        <v>1</v>
      </c>
      <c r="I5" s="429">
        <v>2</v>
      </c>
    </row>
    <row r="6" ht="28" customHeight="1" spans="2:9">
      <c r="B6" s="420" t="s">
        <v>44</v>
      </c>
      <c r="C6" s="10">
        <v>20</v>
      </c>
      <c r="D6" s="10">
        <v>0</v>
      </c>
      <c r="E6" s="10">
        <v>1</v>
      </c>
      <c r="F6" s="421">
        <v>1</v>
      </c>
      <c r="G6" s="421">
        <v>2</v>
      </c>
      <c r="H6" s="10">
        <v>2</v>
      </c>
      <c r="I6" s="429">
        <v>3</v>
      </c>
    </row>
    <row r="7" ht="28" customHeight="1" spans="2:9">
      <c r="B7" s="420" t="s">
        <v>45</v>
      </c>
      <c r="C7" s="10">
        <v>32</v>
      </c>
      <c r="D7" s="10">
        <v>0</v>
      </c>
      <c r="E7" s="10">
        <v>1</v>
      </c>
      <c r="F7" s="421">
        <v>2</v>
      </c>
      <c r="G7" s="421">
        <v>3</v>
      </c>
      <c r="H7" s="10">
        <v>3</v>
      </c>
      <c r="I7" s="429">
        <v>4</v>
      </c>
    </row>
    <row r="8" ht="28" customHeight="1" spans="2:9">
      <c r="B8" s="420" t="s">
        <v>46</v>
      </c>
      <c r="C8" s="10">
        <v>50</v>
      </c>
      <c r="D8" s="10">
        <v>1</v>
      </c>
      <c r="E8" s="10">
        <v>2</v>
      </c>
      <c r="F8" s="421">
        <v>3</v>
      </c>
      <c r="G8" s="421">
        <v>4</v>
      </c>
      <c r="H8" s="10">
        <v>5</v>
      </c>
      <c r="I8" s="429">
        <v>6</v>
      </c>
    </row>
    <row r="9" ht="28" customHeight="1" spans="2:9">
      <c r="B9" s="420" t="s">
        <v>47</v>
      </c>
      <c r="C9" s="10">
        <v>80</v>
      </c>
      <c r="D9" s="10">
        <v>2</v>
      </c>
      <c r="E9" s="10">
        <v>3</v>
      </c>
      <c r="F9" s="421">
        <v>5</v>
      </c>
      <c r="G9" s="421">
        <v>6</v>
      </c>
      <c r="H9" s="10">
        <v>7</v>
      </c>
      <c r="I9" s="429">
        <v>8</v>
      </c>
    </row>
    <row r="10" ht="28" customHeight="1" spans="2:9">
      <c r="B10" s="420" t="s">
        <v>48</v>
      </c>
      <c r="C10" s="10">
        <v>125</v>
      </c>
      <c r="D10" s="10">
        <v>3</v>
      </c>
      <c r="E10" s="10">
        <v>4</v>
      </c>
      <c r="F10" s="421">
        <v>7</v>
      </c>
      <c r="G10" s="421">
        <v>8</v>
      </c>
      <c r="H10" s="10">
        <v>10</v>
      </c>
      <c r="I10" s="429">
        <v>11</v>
      </c>
    </row>
    <row r="11" ht="28" customHeight="1" spans="2:9">
      <c r="B11" s="420" t="s">
        <v>49</v>
      </c>
      <c r="C11" s="10">
        <v>200</v>
      </c>
      <c r="D11" s="10">
        <v>5</v>
      </c>
      <c r="E11" s="10">
        <v>6</v>
      </c>
      <c r="F11" s="421">
        <v>10</v>
      </c>
      <c r="G11" s="421">
        <v>11</v>
      </c>
      <c r="H11" s="10">
        <v>14</v>
      </c>
      <c r="I11" s="429">
        <v>15</v>
      </c>
    </row>
    <row r="12" ht="28" customHeight="1" spans="2:9">
      <c r="B12" s="422" t="s">
        <v>50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spans="2:4">
      <c r="B14" s="425" t="s">
        <v>51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7" workbookViewId="0">
      <selection activeCell="A9" sqref="A9:K9"/>
    </sheetView>
  </sheetViews>
  <sheetFormatPr defaultColWidth="10.3333333333333" defaultRowHeight="16.5" customHeight="1"/>
  <cols>
    <col min="1" max="1" width="11.0833333333333" style="224" customWidth="1"/>
    <col min="2" max="9" width="10.3333333333333" style="224"/>
    <col min="10" max="10" width="8.83333333333333" style="224" customWidth="1"/>
    <col min="11" max="11" width="12" style="224" customWidth="1"/>
    <col min="12" max="16384" width="10.3333333333333" style="224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26" t="s">
        <v>53</v>
      </c>
      <c r="B2" s="95" t="s">
        <v>54</v>
      </c>
      <c r="C2" s="95"/>
      <c r="D2" s="227" t="s">
        <v>55</v>
      </c>
      <c r="E2" s="227"/>
      <c r="F2" s="95" t="s">
        <v>56</v>
      </c>
      <c r="G2" s="95"/>
      <c r="H2" s="228" t="s">
        <v>57</v>
      </c>
      <c r="I2" s="311" t="s">
        <v>56</v>
      </c>
      <c r="J2" s="311"/>
      <c r="K2" s="312"/>
    </row>
    <row r="3" ht="12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ht="12" customHeight="1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45863</v>
      </c>
      <c r="G4" s="240"/>
      <c r="H4" s="235" t="s">
        <v>64</v>
      </c>
      <c r="I4" s="238"/>
      <c r="J4" s="264" t="s">
        <v>65</v>
      </c>
      <c r="K4" s="313" t="s">
        <v>66</v>
      </c>
    </row>
    <row r="5" ht="13" customHeight="1" spans="1:11">
      <c r="A5" s="241" t="s">
        <v>67</v>
      </c>
      <c r="B5" s="236" t="s">
        <v>68</v>
      </c>
      <c r="C5" s="237"/>
      <c r="D5" s="235" t="s">
        <v>69</v>
      </c>
      <c r="E5" s="238"/>
      <c r="F5" s="239">
        <v>45841</v>
      </c>
      <c r="G5" s="240"/>
      <c r="H5" s="235" t="s">
        <v>70</v>
      </c>
      <c r="I5" s="238"/>
      <c r="J5" s="264" t="s">
        <v>65</v>
      </c>
      <c r="K5" s="313" t="s">
        <v>66</v>
      </c>
    </row>
    <row r="6" ht="14.25" spans="1:11">
      <c r="A6" s="235" t="s">
        <v>71</v>
      </c>
      <c r="B6" s="244">
        <v>1</v>
      </c>
      <c r="C6" s="245">
        <v>6</v>
      </c>
      <c r="D6" s="241" t="s">
        <v>72</v>
      </c>
      <c r="E6" s="266"/>
      <c r="F6" s="239">
        <v>45851</v>
      </c>
      <c r="G6" s="240"/>
      <c r="H6" s="235" t="s">
        <v>73</v>
      </c>
      <c r="I6" s="238"/>
      <c r="J6" s="264" t="s">
        <v>65</v>
      </c>
      <c r="K6" s="313" t="s">
        <v>66</v>
      </c>
    </row>
    <row r="7" ht="14.25" spans="1:11">
      <c r="A7" s="235" t="s">
        <v>74</v>
      </c>
      <c r="B7" s="247" t="s">
        <v>75</v>
      </c>
      <c r="C7" s="248"/>
      <c r="D7" s="241" t="s">
        <v>76</v>
      </c>
      <c r="E7" s="265"/>
      <c r="F7" s="239">
        <v>45853</v>
      </c>
      <c r="G7" s="240"/>
      <c r="H7" s="235" t="s">
        <v>77</v>
      </c>
      <c r="I7" s="238"/>
      <c r="J7" s="264" t="s">
        <v>65</v>
      </c>
      <c r="K7" s="313" t="s">
        <v>66</v>
      </c>
    </row>
    <row r="8" ht="15" spans="1:11">
      <c r="A8" s="250" t="s">
        <v>78</v>
      </c>
      <c r="B8" s="251"/>
      <c r="C8" s="252"/>
      <c r="D8" s="253" t="s">
        <v>79</v>
      </c>
      <c r="E8" s="254"/>
      <c r="F8" s="255">
        <v>45854</v>
      </c>
      <c r="G8" s="256"/>
      <c r="H8" s="253" t="s">
        <v>80</v>
      </c>
      <c r="I8" s="254"/>
      <c r="J8" s="272" t="s">
        <v>65</v>
      </c>
      <c r="K8" s="322" t="s">
        <v>66</v>
      </c>
    </row>
    <row r="9" ht="15" spans="1:11">
      <c r="A9" s="339" t="s">
        <v>81</v>
      </c>
      <c r="B9" s="340"/>
      <c r="C9" s="340"/>
      <c r="D9" s="340"/>
      <c r="E9" s="340"/>
      <c r="F9" s="340"/>
      <c r="G9" s="340"/>
      <c r="H9" s="340"/>
      <c r="I9" s="340"/>
      <c r="J9" s="340"/>
      <c r="K9" s="391"/>
    </row>
    <row r="10" ht="15" spans="1:11">
      <c r="A10" s="341" t="s">
        <v>82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92"/>
    </row>
    <row r="11" ht="14.25" spans="1:11">
      <c r="A11" s="343" t="s">
        <v>83</v>
      </c>
      <c r="B11" s="344" t="s">
        <v>84</v>
      </c>
      <c r="C11" s="345" t="s">
        <v>85</v>
      </c>
      <c r="D11" s="346"/>
      <c r="E11" s="347" t="s">
        <v>86</v>
      </c>
      <c r="F11" s="344" t="s">
        <v>84</v>
      </c>
      <c r="G11" s="345" t="s">
        <v>85</v>
      </c>
      <c r="H11" s="345" t="s">
        <v>87</v>
      </c>
      <c r="I11" s="347" t="s">
        <v>88</v>
      </c>
      <c r="J11" s="344" t="s">
        <v>84</v>
      </c>
      <c r="K11" s="393" t="s">
        <v>85</v>
      </c>
    </row>
    <row r="12" ht="14.25" spans="1:11">
      <c r="A12" s="241" t="s">
        <v>89</v>
      </c>
      <c r="B12" s="263" t="s">
        <v>84</v>
      </c>
      <c r="C12" s="264" t="s">
        <v>85</v>
      </c>
      <c r="D12" s="265"/>
      <c r="E12" s="266" t="s">
        <v>90</v>
      </c>
      <c r="F12" s="263" t="s">
        <v>84</v>
      </c>
      <c r="G12" s="264" t="s">
        <v>85</v>
      </c>
      <c r="H12" s="264" t="s">
        <v>87</v>
      </c>
      <c r="I12" s="266" t="s">
        <v>91</v>
      </c>
      <c r="J12" s="263" t="s">
        <v>84</v>
      </c>
      <c r="K12" s="313" t="s">
        <v>85</v>
      </c>
    </row>
    <row r="13" ht="14.25" spans="1:11">
      <c r="A13" s="241" t="s">
        <v>92</v>
      </c>
      <c r="B13" s="263" t="s">
        <v>84</v>
      </c>
      <c r="C13" s="264" t="s">
        <v>85</v>
      </c>
      <c r="D13" s="265"/>
      <c r="E13" s="266" t="s">
        <v>93</v>
      </c>
      <c r="F13" s="264" t="s">
        <v>94</v>
      </c>
      <c r="G13" s="264" t="s">
        <v>95</v>
      </c>
      <c r="H13" s="264" t="s">
        <v>87</v>
      </c>
      <c r="I13" s="266" t="s">
        <v>96</v>
      </c>
      <c r="J13" s="263" t="s">
        <v>84</v>
      </c>
      <c r="K13" s="313" t="s">
        <v>85</v>
      </c>
    </row>
    <row r="14" ht="15" spans="1:11">
      <c r="A14" s="253" t="s">
        <v>97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15"/>
    </row>
    <row r="15" ht="15" spans="1:11">
      <c r="A15" s="341" t="s">
        <v>98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92"/>
    </row>
    <row r="16" ht="14.25" spans="1:11">
      <c r="A16" s="348" t="s">
        <v>99</v>
      </c>
      <c r="B16" s="345" t="s">
        <v>94</v>
      </c>
      <c r="C16" s="345" t="s">
        <v>95</v>
      </c>
      <c r="D16" s="349"/>
      <c r="E16" s="350" t="s">
        <v>100</v>
      </c>
      <c r="F16" s="345" t="s">
        <v>94</v>
      </c>
      <c r="G16" s="345" t="s">
        <v>95</v>
      </c>
      <c r="H16" s="351"/>
      <c r="I16" s="350" t="s">
        <v>101</v>
      </c>
      <c r="J16" s="345" t="s">
        <v>94</v>
      </c>
      <c r="K16" s="393" t="s">
        <v>95</v>
      </c>
    </row>
    <row r="17" customHeight="1" spans="1:22">
      <c r="A17" s="246" t="s">
        <v>102</v>
      </c>
      <c r="B17" s="264" t="s">
        <v>94</v>
      </c>
      <c r="C17" s="264" t="s">
        <v>95</v>
      </c>
      <c r="D17" s="352"/>
      <c r="E17" s="287" t="s">
        <v>103</v>
      </c>
      <c r="F17" s="264" t="s">
        <v>94</v>
      </c>
      <c r="G17" s="264" t="s">
        <v>95</v>
      </c>
      <c r="H17" s="353"/>
      <c r="I17" s="287" t="s">
        <v>104</v>
      </c>
      <c r="J17" s="264" t="s">
        <v>94</v>
      </c>
      <c r="K17" s="313" t="s">
        <v>95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54" t="s">
        <v>105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95"/>
    </row>
    <row r="19" s="337" customFormat="1" ht="18" customHeight="1" spans="1:11">
      <c r="A19" s="341" t="s">
        <v>106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92"/>
    </row>
    <row r="20" customHeight="1" spans="1:11">
      <c r="A20" s="356" t="s">
        <v>107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96"/>
    </row>
    <row r="21" ht="21.75" customHeight="1" spans="1:11">
      <c r="A21" s="358" t="s">
        <v>108</v>
      </c>
      <c r="B21" s="359" t="s">
        <v>109</v>
      </c>
      <c r="C21" s="359" t="s">
        <v>110</v>
      </c>
      <c r="D21" s="359" t="s">
        <v>111</v>
      </c>
      <c r="E21" s="359" t="s">
        <v>112</v>
      </c>
      <c r="F21" s="359" t="s">
        <v>113</v>
      </c>
      <c r="G21" s="359" t="s">
        <v>114</v>
      </c>
      <c r="H21" s="287"/>
      <c r="I21" s="287"/>
      <c r="J21" s="287"/>
      <c r="K21" s="325" t="s">
        <v>115</v>
      </c>
    </row>
    <row r="22" customHeight="1" spans="1:11">
      <c r="A22" s="360" t="s">
        <v>116</v>
      </c>
      <c r="B22" s="361">
        <v>1</v>
      </c>
      <c r="C22" s="361">
        <v>1</v>
      </c>
      <c r="D22" s="361">
        <v>1</v>
      </c>
      <c r="E22" s="361">
        <v>1</v>
      </c>
      <c r="F22" s="361">
        <v>1</v>
      </c>
      <c r="G22" s="361">
        <v>1</v>
      </c>
      <c r="H22" s="362"/>
      <c r="I22" s="362"/>
      <c r="J22" s="362"/>
      <c r="K22" s="397" t="s">
        <v>117</v>
      </c>
    </row>
    <row r="23" customHeight="1" spans="1:11">
      <c r="A23" s="360"/>
      <c r="B23" s="361"/>
      <c r="C23" s="361"/>
      <c r="D23" s="361"/>
      <c r="E23" s="361"/>
      <c r="F23" s="361"/>
      <c r="G23" s="361"/>
      <c r="H23" s="362"/>
      <c r="I23" s="362"/>
      <c r="J23" s="362"/>
      <c r="K23" s="397"/>
    </row>
    <row r="24" customHeight="1" spans="1:11">
      <c r="A24" s="360"/>
      <c r="B24" s="361"/>
      <c r="C24" s="361"/>
      <c r="D24" s="361"/>
      <c r="E24" s="361"/>
      <c r="F24" s="361"/>
      <c r="G24" s="361"/>
      <c r="H24" s="362"/>
      <c r="I24" s="362"/>
      <c r="J24" s="362"/>
      <c r="K24" s="397"/>
    </row>
    <row r="25" customHeight="1" spans="1:11">
      <c r="A25" s="360"/>
      <c r="B25" s="361"/>
      <c r="C25" s="361"/>
      <c r="D25" s="361"/>
      <c r="E25" s="361"/>
      <c r="F25" s="361"/>
      <c r="G25" s="361"/>
      <c r="H25" s="362"/>
      <c r="I25" s="362"/>
      <c r="J25" s="362"/>
      <c r="K25" s="397"/>
    </row>
    <row r="26" customHeight="1" spans="1:11">
      <c r="A26" s="363"/>
      <c r="B26" s="362"/>
      <c r="C26" s="362"/>
      <c r="D26" s="362"/>
      <c r="E26" s="362"/>
      <c r="F26" s="362"/>
      <c r="G26" s="362"/>
      <c r="H26" s="362"/>
      <c r="I26" s="362"/>
      <c r="J26" s="362"/>
      <c r="K26" s="398"/>
    </row>
    <row r="27" customHeight="1" spans="1:11">
      <c r="A27" s="364"/>
      <c r="B27" s="362"/>
      <c r="C27" s="362"/>
      <c r="D27" s="362"/>
      <c r="E27" s="362"/>
      <c r="F27" s="362"/>
      <c r="G27" s="362"/>
      <c r="H27" s="362"/>
      <c r="I27" s="362"/>
      <c r="J27" s="362"/>
      <c r="K27" s="398"/>
    </row>
    <row r="28" customHeight="1" spans="1:11">
      <c r="A28" s="364"/>
      <c r="B28" s="362"/>
      <c r="C28" s="362"/>
      <c r="D28" s="362"/>
      <c r="E28" s="362"/>
      <c r="F28" s="362"/>
      <c r="G28" s="362"/>
      <c r="H28" s="362"/>
      <c r="I28" s="362"/>
      <c r="J28" s="362"/>
      <c r="K28" s="398"/>
    </row>
    <row r="29" ht="18" customHeight="1" spans="1:11">
      <c r="A29" s="365" t="s">
        <v>118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99"/>
    </row>
    <row r="30" ht="18.75" customHeight="1" spans="1:11">
      <c r="A30" s="367" t="s">
        <v>119</v>
      </c>
      <c r="B30" s="368"/>
      <c r="C30" s="368"/>
      <c r="D30" s="368"/>
      <c r="E30" s="368"/>
      <c r="F30" s="368"/>
      <c r="G30" s="368"/>
      <c r="H30" s="368"/>
      <c r="I30" s="368"/>
      <c r="J30" s="368"/>
      <c r="K30" s="400"/>
    </row>
    <row r="31" ht="18.75" customHeight="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401"/>
    </row>
    <row r="32" ht="18" customHeight="1" spans="1:11">
      <c r="A32" s="365" t="s">
        <v>120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99"/>
    </row>
    <row r="33" ht="14.25" spans="1:11">
      <c r="A33" s="371" t="s">
        <v>121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2"/>
    </row>
    <row r="34" ht="15" spans="1:11">
      <c r="A34" s="107" t="s">
        <v>122</v>
      </c>
      <c r="B34" s="109"/>
      <c r="C34" s="264" t="s">
        <v>65</v>
      </c>
      <c r="D34" s="264" t="s">
        <v>66</v>
      </c>
      <c r="E34" s="373" t="s">
        <v>123</v>
      </c>
      <c r="F34" s="374"/>
      <c r="G34" s="374"/>
      <c r="H34" s="374"/>
      <c r="I34" s="374"/>
      <c r="J34" s="374"/>
      <c r="K34" s="403"/>
    </row>
    <row r="35" ht="15" spans="1:11">
      <c r="A35" s="375" t="s">
        <v>124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76" t="s">
        <v>125</v>
      </c>
      <c r="B36" s="377"/>
      <c r="C36" s="377"/>
      <c r="D36" s="377"/>
      <c r="E36" s="377"/>
      <c r="F36" s="377"/>
      <c r="G36" s="377"/>
      <c r="H36" s="377"/>
      <c r="I36" s="377"/>
      <c r="J36" s="377"/>
      <c r="K36" s="404"/>
    </row>
    <row r="37" ht="14.25" spans="1:11">
      <c r="A37" s="376" t="s">
        <v>126</v>
      </c>
      <c r="B37" s="377"/>
      <c r="C37" s="377"/>
      <c r="D37" s="377"/>
      <c r="E37" s="377"/>
      <c r="F37" s="377"/>
      <c r="G37" s="377"/>
      <c r="H37" s="377"/>
      <c r="I37" s="377"/>
      <c r="J37" s="377"/>
      <c r="K37" s="404"/>
    </row>
    <row r="38" ht="14.25" spans="1:11">
      <c r="A38" s="376" t="s">
        <v>127</v>
      </c>
      <c r="B38" s="378"/>
      <c r="C38" s="378"/>
      <c r="D38" s="378"/>
      <c r="E38" s="378"/>
      <c r="F38" s="378"/>
      <c r="G38" s="378"/>
      <c r="H38" s="378"/>
      <c r="I38" s="378"/>
      <c r="J38" s="378"/>
      <c r="K38" s="405"/>
    </row>
    <row r="39" ht="14.25" spans="1:11">
      <c r="A39" s="379"/>
      <c r="B39" s="295"/>
      <c r="C39" s="295"/>
      <c r="D39" s="295"/>
      <c r="E39" s="295"/>
      <c r="F39" s="295"/>
      <c r="G39" s="295"/>
      <c r="H39" s="295"/>
      <c r="I39" s="295"/>
      <c r="J39" s="295"/>
      <c r="K39" s="328"/>
    </row>
    <row r="40" ht="14.25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8"/>
    </row>
    <row r="41" ht="14.25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8"/>
    </row>
    <row r="42" ht="14.25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8"/>
    </row>
    <row r="43" ht="15" spans="1:11">
      <c r="A43" s="289" t="s">
        <v>128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6"/>
    </row>
    <row r="44" ht="15" spans="1:11">
      <c r="A44" s="341" t="s">
        <v>129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92"/>
    </row>
    <row r="45" ht="14.25" spans="1:11">
      <c r="A45" s="348" t="s">
        <v>130</v>
      </c>
      <c r="B45" s="345" t="s">
        <v>94</v>
      </c>
      <c r="C45" s="345" t="s">
        <v>95</v>
      </c>
      <c r="D45" s="345" t="s">
        <v>87</v>
      </c>
      <c r="E45" s="350" t="s">
        <v>131</v>
      </c>
      <c r="F45" s="345" t="s">
        <v>94</v>
      </c>
      <c r="G45" s="345" t="s">
        <v>95</v>
      </c>
      <c r="H45" s="345" t="s">
        <v>87</v>
      </c>
      <c r="I45" s="350" t="s">
        <v>132</v>
      </c>
      <c r="J45" s="345" t="s">
        <v>94</v>
      </c>
      <c r="K45" s="393" t="s">
        <v>95</v>
      </c>
    </row>
    <row r="46" ht="14.25" spans="1:11">
      <c r="A46" s="246" t="s">
        <v>86</v>
      </c>
      <c r="B46" s="264" t="s">
        <v>94</v>
      </c>
      <c r="C46" s="264" t="s">
        <v>95</v>
      </c>
      <c r="D46" s="264" t="s">
        <v>87</v>
      </c>
      <c r="E46" s="287" t="s">
        <v>93</v>
      </c>
      <c r="F46" s="264" t="s">
        <v>94</v>
      </c>
      <c r="G46" s="264" t="s">
        <v>95</v>
      </c>
      <c r="H46" s="264" t="s">
        <v>87</v>
      </c>
      <c r="I46" s="287" t="s">
        <v>104</v>
      </c>
      <c r="J46" s="264" t="s">
        <v>94</v>
      </c>
      <c r="K46" s="313" t="s">
        <v>95</v>
      </c>
    </row>
    <row r="47" ht="15" spans="1:11">
      <c r="A47" s="253" t="s">
        <v>133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15"/>
    </row>
    <row r="48" ht="15" spans="1:11">
      <c r="A48" s="375" t="s">
        <v>134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376" t="s">
        <v>135</v>
      </c>
      <c r="B49" s="378"/>
      <c r="C49" s="378"/>
      <c r="D49" s="378"/>
      <c r="E49" s="378"/>
      <c r="F49" s="378"/>
      <c r="G49" s="378"/>
      <c r="H49" s="378"/>
      <c r="I49" s="378"/>
      <c r="J49" s="378"/>
      <c r="K49" s="405"/>
    </row>
    <row r="50" ht="15" spans="1:11">
      <c r="A50" s="380" t="s">
        <v>136</v>
      </c>
      <c r="B50" s="299" t="s">
        <v>137</v>
      </c>
      <c r="C50" s="299"/>
      <c r="D50" s="381" t="s">
        <v>138</v>
      </c>
      <c r="E50" s="382" t="s">
        <v>139</v>
      </c>
      <c r="F50" s="383" t="s">
        <v>140</v>
      </c>
      <c r="G50" s="384">
        <v>45845</v>
      </c>
      <c r="H50" s="385" t="s">
        <v>141</v>
      </c>
      <c r="I50" s="406"/>
      <c r="J50" s="99" t="s">
        <v>142</v>
      </c>
      <c r="K50" s="407"/>
    </row>
    <row r="51" ht="15" spans="1:11">
      <c r="A51" s="375" t="s">
        <v>143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86"/>
      <c r="B52" s="387"/>
      <c r="C52" s="387"/>
      <c r="D52" s="387"/>
      <c r="E52" s="387"/>
      <c r="F52" s="387"/>
      <c r="G52" s="387"/>
      <c r="H52" s="387"/>
      <c r="I52" s="387"/>
      <c r="J52" s="387"/>
      <c r="K52" s="408"/>
    </row>
    <row r="53" ht="15" spans="1:11">
      <c r="A53" s="380" t="s">
        <v>136</v>
      </c>
      <c r="B53" s="388"/>
      <c r="C53" s="388"/>
      <c r="D53" s="381" t="s">
        <v>138</v>
      </c>
      <c r="E53" s="389"/>
      <c r="F53" s="383" t="s">
        <v>144</v>
      </c>
      <c r="G53" s="390"/>
      <c r="H53" s="385" t="s">
        <v>141</v>
      </c>
      <c r="I53" s="406"/>
      <c r="J53" s="409"/>
      <c r="K53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L17" sqref="L17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4.1666666666667" style="53" customWidth="1"/>
    <col min="13" max="13" width="16.3333333333333" style="53" customWidth="1"/>
    <col min="14" max="16384" width="9" style="53"/>
  </cols>
  <sheetData>
    <row r="1" ht="19.5" customHeight="1" spans="1:13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9.5" customHeight="1" spans="1:13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179"/>
      <c r="I2" s="83" t="s">
        <v>57</v>
      </c>
      <c r="J2" s="58" t="s">
        <v>146</v>
      </c>
      <c r="K2" s="58"/>
      <c r="L2" s="58"/>
      <c r="M2" s="58"/>
    </row>
    <row r="3" ht="19.5" customHeight="1" spans="1:13">
      <c r="A3" s="61" t="s">
        <v>147</v>
      </c>
      <c r="B3" s="62" t="s">
        <v>148</v>
      </c>
      <c r="C3" s="62"/>
      <c r="D3" s="62"/>
      <c r="E3" s="62"/>
      <c r="F3" s="62"/>
      <c r="G3" s="62"/>
      <c r="H3" s="179"/>
      <c r="I3" s="61" t="s">
        <v>149</v>
      </c>
      <c r="J3" s="61"/>
      <c r="K3" s="61"/>
      <c r="L3" s="61"/>
      <c r="M3" s="61"/>
    </row>
    <row r="4" ht="19.5" customHeight="1" spans="1:13">
      <c r="A4" s="61"/>
      <c r="B4" s="64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65" t="s">
        <v>155</v>
      </c>
      <c r="H4" s="179"/>
      <c r="I4" s="336" t="s">
        <v>156</v>
      </c>
      <c r="J4" s="336" t="s">
        <v>157</v>
      </c>
      <c r="K4" s="336" t="s">
        <v>156</v>
      </c>
      <c r="L4" s="336" t="s">
        <v>157</v>
      </c>
      <c r="M4" s="189"/>
    </row>
    <row r="5" ht="19.5" customHeight="1" spans="1:13">
      <c r="A5" s="61"/>
      <c r="B5" s="66" t="s">
        <v>158</v>
      </c>
      <c r="C5" s="67" t="s">
        <v>159</v>
      </c>
      <c r="D5" s="68" t="s">
        <v>160</v>
      </c>
      <c r="E5" s="68" t="s">
        <v>161</v>
      </c>
      <c r="F5" s="69" t="s">
        <v>162</v>
      </c>
      <c r="G5" s="70" t="s">
        <v>163</v>
      </c>
      <c r="H5" s="179"/>
      <c r="I5" s="68" t="s">
        <v>151</v>
      </c>
      <c r="J5" s="68" t="s">
        <v>151</v>
      </c>
      <c r="K5" s="186" t="s">
        <v>153</v>
      </c>
      <c r="L5" s="186" t="s">
        <v>153</v>
      </c>
      <c r="M5" s="191"/>
    </row>
    <row r="6" ht="19.5" customHeight="1" spans="1:13">
      <c r="A6" s="71" t="s">
        <v>164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179"/>
      <c r="I6" s="84" t="s">
        <v>165</v>
      </c>
      <c r="J6" s="84" t="s">
        <v>165</v>
      </c>
      <c r="K6" s="85" t="s">
        <v>165</v>
      </c>
      <c r="L6" s="85" t="s">
        <v>166</v>
      </c>
      <c r="M6" s="191"/>
    </row>
    <row r="7" ht="19.5" customHeight="1" spans="1:13">
      <c r="A7" s="65" t="s">
        <v>167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179"/>
      <c r="I7" s="84" t="s">
        <v>168</v>
      </c>
      <c r="J7" s="84" t="s">
        <v>165</v>
      </c>
      <c r="K7" s="84" t="s">
        <v>169</v>
      </c>
      <c r="L7" s="85" t="s">
        <v>168</v>
      </c>
      <c r="M7" s="191"/>
    </row>
    <row r="8" ht="19.5" customHeight="1" spans="1:13">
      <c r="A8" s="65" t="s">
        <v>170</v>
      </c>
      <c r="B8" s="75">
        <v>90</v>
      </c>
      <c r="C8" s="76">
        <v>94</v>
      </c>
      <c r="D8" s="77">
        <v>98</v>
      </c>
      <c r="E8" s="75">
        <v>103</v>
      </c>
      <c r="F8" s="75">
        <v>109</v>
      </c>
      <c r="G8" s="75">
        <v>116</v>
      </c>
      <c r="H8" s="179"/>
      <c r="I8" s="84" t="s">
        <v>165</v>
      </c>
      <c r="J8" s="84" t="s">
        <v>165</v>
      </c>
      <c r="K8" s="84" t="s">
        <v>168</v>
      </c>
      <c r="L8" s="85" t="s">
        <v>165</v>
      </c>
      <c r="M8" s="191"/>
    </row>
    <row r="9" ht="19.5" customHeight="1" spans="1:13">
      <c r="A9" s="65" t="s">
        <v>171</v>
      </c>
      <c r="B9" s="75">
        <v>37</v>
      </c>
      <c r="C9" s="76">
        <v>38</v>
      </c>
      <c r="D9" s="77">
        <v>39</v>
      </c>
      <c r="E9" s="75">
        <v>40</v>
      </c>
      <c r="F9" s="75">
        <v>41.2</v>
      </c>
      <c r="G9" s="75">
        <v>42.4</v>
      </c>
      <c r="H9" s="179"/>
      <c r="I9" s="84" t="s">
        <v>165</v>
      </c>
      <c r="J9" s="84" t="s">
        <v>165</v>
      </c>
      <c r="K9" s="84" t="s">
        <v>172</v>
      </c>
      <c r="L9" s="85" t="s">
        <v>165</v>
      </c>
      <c r="M9" s="191"/>
    </row>
    <row r="10" ht="19.5" customHeight="1" spans="1:13">
      <c r="A10" s="65" t="s">
        <v>173</v>
      </c>
      <c r="B10" s="75">
        <v>16.5</v>
      </c>
      <c r="C10" s="76">
        <v>17</v>
      </c>
      <c r="D10" s="77">
        <v>17.5</v>
      </c>
      <c r="E10" s="75">
        <v>18</v>
      </c>
      <c r="F10" s="75">
        <v>18.5</v>
      </c>
      <c r="G10" s="75">
        <v>19</v>
      </c>
      <c r="H10" s="179"/>
      <c r="I10" s="84" t="s">
        <v>174</v>
      </c>
      <c r="J10" s="84" t="s">
        <v>174</v>
      </c>
      <c r="K10" s="84" t="s">
        <v>174</v>
      </c>
      <c r="L10" s="85" t="s">
        <v>174</v>
      </c>
      <c r="M10" s="191"/>
    </row>
    <row r="11" ht="19.5" customHeight="1" spans="1:13">
      <c r="A11" s="65" t="s">
        <v>175</v>
      </c>
      <c r="B11" s="75">
        <v>15.3</v>
      </c>
      <c r="C11" s="76">
        <v>16</v>
      </c>
      <c r="D11" s="77">
        <v>16.7</v>
      </c>
      <c r="E11" s="75">
        <v>17.4</v>
      </c>
      <c r="F11" s="75">
        <v>18.4</v>
      </c>
      <c r="G11" s="75">
        <v>19.3</v>
      </c>
      <c r="H11" s="179"/>
      <c r="I11" s="84" t="s">
        <v>166</v>
      </c>
      <c r="J11" s="84" t="s">
        <v>166</v>
      </c>
      <c r="K11" s="84" t="s">
        <v>176</v>
      </c>
      <c r="L11" s="85" t="s">
        <v>174</v>
      </c>
      <c r="M11" s="86"/>
    </row>
    <row r="12" ht="19.5" customHeight="1" spans="1:13">
      <c r="A12" s="79" t="s">
        <v>177</v>
      </c>
      <c r="B12" s="75">
        <v>14.7</v>
      </c>
      <c r="C12" s="75">
        <v>15.5</v>
      </c>
      <c r="D12" s="77">
        <v>16.3</v>
      </c>
      <c r="E12" s="75">
        <v>17.1</v>
      </c>
      <c r="F12" s="75">
        <v>18.2</v>
      </c>
      <c r="G12" s="75">
        <v>19.3</v>
      </c>
      <c r="H12" s="179"/>
      <c r="I12" s="84" t="s">
        <v>165</v>
      </c>
      <c r="J12" s="84" t="s">
        <v>165</v>
      </c>
      <c r="K12" s="84" t="s">
        <v>165</v>
      </c>
      <c r="L12" s="85" t="s">
        <v>165</v>
      </c>
      <c r="M12" s="87"/>
    </row>
    <row r="13" ht="14.25" spans="1:13">
      <c r="A13" s="81" t="s">
        <v>178</v>
      </c>
      <c r="D13" s="82"/>
      <c r="E13" s="82"/>
      <c r="F13" s="82"/>
      <c r="G13" s="82"/>
      <c r="H13" s="82"/>
      <c r="I13" s="88"/>
      <c r="J13" s="88"/>
      <c r="K13" s="82"/>
      <c r="L13" s="82"/>
      <c r="M13" s="82"/>
    </row>
    <row r="14" ht="14.25" spans="1:13">
      <c r="A14" s="53" t="s">
        <v>179</v>
      </c>
      <c r="D14" s="82"/>
      <c r="E14" s="82"/>
      <c r="F14" s="82"/>
      <c r="G14" s="82"/>
      <c r="H14" s="82"/>
      <c r="I14" s="88"/>
      <c r="J14" s="88"/>
      <c r="K14" s="82"/>
      <c r="L14" s="82"/>
      <c r="M14" s="82"/>
    </row>
    <row r="15" ht="14.25" spans="1:12">
      <c r="A15" s="82"/>
      <c r="B15" s="82"/>
      <c r="C15" s="82"/>
      <c r="D15" s="82"/>
      <c r="E15" s="82"/>
      <c r="F15" s="82"/>
      <c r="G15" s="82"/>
      <c r="H15" s="82"/>
      <c r="I15" s="89" t="s">
        <v>180</v>
      </c>
      <c r="J15" s="89"/>
      <c r="K15" s="81" t="s">
        <v>181</v>
      </c>
      <c r="L15" s="81" t="s">
        <v>182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4" customWidth="1"/>
    <col min="2" max="16384" width="10" style="224"/>
  </cols>
  <sheetData>
    <row r="1" ht="22.5" customHeight="1" spans="1:11">
      <c r="A1" s="225" t="s">
        <v>183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53</v>
      </c>
      <c r="B2" s="95" t="s">
        <v>54</v>
      </c>
      <c r="C2" s="95"/>
      <c r="D2" s="227" t="s">
        <v>55</v>
      </c>
      <c r="E2" s="227"/>
      <c r="F2" s="95" t="s">
        <v>146</v>
      </c>
      <c r="G2" s="95"/>
      <c r="H2" s="228" t="s">
        <v>57</v>
      </c>
      <c r="I2" s="311" t="s">
        <v>146</v>
      </c>
      <c r="J2" s="311"/>
      <c r="K2" s="312"/>
    </row>
    <row r="3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customHeight="1" spans="1:11">
      <c r="A4" s="235" t="s">
        <v>61</v>
      </c>
      <c r="B4" s="236" t="s">
        <v>184</v>
      </c>
      <c r="C4" s="237"/>
      <c r="D4" s="235" t="s">
        <v>63</v>
      </c>
      <c r="E4" s="238"/>
      <c r="F4" s="239">
        <v>45802</v>
      </c>
      <c r="G4" s="240"/>
      <c r="H4" s="235" t="s">
        <v>185</v>
      </c>
      <c r="I4" s="238"/>
      <c r="J4" s="264" t="s">
        <v>65</v>
      </c>
      <c r="K4" s="313" t="s">
        <v>66</v>
      </c>
    </row>
    <row r="5" customHeight="1" spans="1:11">
      <c r="A5" s="241" t="s">
        <v>67</v>
      </c>
      <c r="B5" s="236" t="s">
        <v>186</v>
      </c>
      <c r="C5" s="237"/>
      <c r="D5" s="235" t="s">
        <v>187</v>
      </c>
      <c r="E5" s="238"/>
      <c r="F5" s="242">
        <v>1</v>
      </c>
      <c r="G5" s="243"/>
      <c r="H5" s="235" t="s">
        <v>188</v>
      </c>
      <c r="I5" s="238"/>
      <c r="J5" s="264" t="s">
        <v>65</v>
      </c>
      <c r="K5" s="313" t="s">
        <v>66</v>
      </c>
    </row>
    <row r="6" customHeight="1" spans="1:11">
      <c r="A6" s="235" t="s">
        <v>71</v>
      </c>
      <c r="B6" s="244">
        <v>1</v>
      </c>
      <c r="C6" s="245">
        <v>3</v>
      </c>
      <c r="D6" s="235" t="s">
        <v>189</v>
      </c>
      <c r="E6" s="238"/>
      <c r="F6" s="242">
        <v>0.5</v>
      </c>
      <c r="G6" s="243"/>
      <c r="H6" s="246" t="s">
        <v>190</v>
      </c>
      <c r="I6" s="287"/>
      <c r="J6" s="287"/>
      <c r="K6" s="314"/>
    </row>
    <row r="7" customHeight="1" spans="1:11">
      <c r="A7" s="235" t="s">
        <v>74</v>
      </c>
      <c r="B7" s="247">
        <v>1000</v>
      </c>
      <c r="C7" s="248"/>
      <c r="D7" s="235" t="s">
        <v>191</v>
      </c>
      <c r="E7" s="238"/>
      <c r="F7" s="242">
        <v>0.3</v>
      </c>
      <c r="G7" s="243"/>
      <c r="H7" s="249" t="s">
        <v>192</v>
      </c>
      <c r="I7" s="264"/>
      <c r="J7" s="264"/>
      <c r="K7" s="313"/>
    </row>
    <row r="8" customHeight="1" spans="1:11">
      <c r="A8" s="250" t="s">
        <v>78</v>
      </c>
      <c r="B8" s="251" t="s">
        <v>193</v>
      </c>
      <c r="C8" s="252"/>
      <c r="D8" s="253" t="s">
        <v>79</v>
      </c>
      <c r="E8" s="254"/>
      <c r="F8" s="255">
        <v>45797</v>
      </c>
      <c r="G8" s="256"/>
      <c r="H8" s="253"/>
      <c r="I8" s="254"/>
      <c r="J8" s="254"/>
      <c r="K8" s="315"/>
    </row>
    <row r="9" customHeight="1" spans="1:11">
      <c r="A9" s="257" t="s">
        <v>194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83</v>
      </c>
      <c r="B10" s="259" t="s">
        <v>84</v>
      </c>
      <c r="C10" s="260" t="s">
        <v>85</v>
      </c>
      <c r="D10" s="261"/>
      <c r="E10" s="262" t="s">
        <v>88</v>
      </c>
      <c r="F10" s="259" t="s">
        <v>84</v>
      </c>
      <c r="G10" s="260" t="s">
        <v>85</v>
      </c>
      <c r="H10" s="259"/>
      <c r="I10" s="262" t="s">
        <v>86</v>
      </c>
      <c r="J10" s="259" t="s">
        <v>84</v>
      </c>
      <c r="K10" s="316" t="s">
        <v>85</v>
      </c>
    </row>
    <row r="11" customHeight="1" spans="1:11">
      <c r="A11" s="241" t="s">
        <v>89</v>
      </c>
      <c r="B11" s="263" t="s">
        <v>84</v>
      </c>
      <c r="C11" s="264" t="s">
        <v>85</v>
      </c>
      <c r="D11" s="265"/>
      <c r="E11" s="266" t="s">
        <v>91</v>
      </c>
      <c r="F11" s="263" t="s">
        <v>84</v>
      </c>
      <c r="G11" s="264" t="s">
        <v>85</v>
      </c>
      <c r="H11" s="263"/>
      <c r="I11" s="266" t="s">
        <v>96</v>
      </c>
      <c r="J11" s="263" t="s">
        <v>84</v>
      </c>
      <c r="K11" s="313" t="s">
        <v>85</v>
      </c>
    </row>
    <row r="12" customHeight="1" spans="1:11">
      <c r="A12" s="253" t="s">
        <v>195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15"/>
    </row>
    <row r="13" customHeight="1" spans="1:11">
      <c r="A13" s="267" t="s">
        <v>196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 t="s">
        <v>197</v>
      </c>
      <c r="B14" s="269"/>
      <c r="C14" s="269"/>
      <c r="D14" s="269"/>
      <c r="E14" s="269"/>
      <c r="F14" s="269"/>
      <c r="G14" s="269"/>
      <c r="H14" s="270"/>
      <c r="I14" s="317"/>
      <c r="J14" s="317"/>
      <c r="K14" s="318"/>
    </row>
    <row r="15" customHeight="1" spans="1:11">
      <c r="A15" s="268"/>
      <c r="B15" s="269"/>
      <c r="C15" s="269"/>
      <c r="D15" s="269"/>
      <c r="E15" s="269"/>
      <c r="F15" s="269"/>
      <c r="G15" s="269"/>
      <c r="H15" s="270"/>
      <c r="I15" s="319"/>
      <c r="J15" s="320"/>
      <c r="K15" s="321"/>
    </row>
    <row r="16" customHeight="1" spans="1:1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322"/>
    </row>
    <row r="17" customHeight="1" spans="1:11">
      <c r="A17" s="267" t="s">
        <v>198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3"/>
      <c r="B18" s="274"/>
      <c r="C18" s="274"/>
      <c r="D18" s="274"/>
      <c r="E18" s="275"/>
      <c r="F18" s="275"/>
      <c r="G18" s="275"/>
      <c r="H18" s="275"/>
      <c r="I18" s="317"/>
      <c r="J18" s="317"/>
      <c r="K18" s="318"/>
    </row>
    <row r="19" customHeight="1" spans="1:11">
      <c r="A19" s="276" t="s">
        <v>199</v>
      </c>
      <c r="B19" s="277"/>
      <c r="C19" s="277"/>
      <c r="D19" s="278"/>
      <c r="E19" s="279"/>
      <c r="F19" s="280"/>
      <c r="G19" s="280"/>
      <c r="H19" s="281"/>
      <c r="I19" s="319"/>
      <c r="J19" s="320"/>
      <c r="K19" s="321"/>
    </row>
    <row r="20" customHeight="1" spans="1:1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322"/>
    </row>
    <row r="21" customHeight="1" spans="1:11">
      <c r="A21" s="282" t="s">
        <v>120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94" t="s">
        <v>121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07" t="s">
        <v>122</v>
      </c>
      <c r="B23" s="109"/>
      <c r="C23" s="264" t="s">
        <v>65</v>
      </c>
      <c r="D23" s="264" t="s">
        <v>66</v>
      </c>
      <c r="E23" s="106"/>
      <c r="F23" s="106"/>
      <c r="G23" s="106"/>
      <c r="H23" s="106"/>
      <c r="I23" s="106"/>
      <c r="J23" s="106"/>
      <c r="K23" s="161"/>
    </row>
    <row r="24" customHeight="1" spans="1:11">
      <c r="A24" s="283" t="s">
        <v>200</v>
      </c>
      <c r="B24" s="284"/>
      <c r="C24" s="284"/>
      <c r="D24" s="284"/>
      <c r="E24" s="284"/>
      <c r="F24" s="284"/>
      <c r="G24" s="284"/>
      <c r="H24" s="284"/>
      <c r="I24" s="284"/>
      <c r="J24" s="284"/>
      <c r="K24" s="323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4"/>
    </row>
    <row r="26" customHeight="1" spans="1:11">
      <c r="A26" s="257" t="s">
        <v>129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29" t="s">
        <v>130</v>
      </c>
      <c r="B27" s="260" t="s">
        <v>94</v>
      </c>
      <c r="C27" s="260" t="s">
        <v>95</v>
      </c>
      <c r="D27" s="260" t="s">
        <v>87</v>
      </c>
      <c r="E27" s="230" t="s">
        <v>131</v>
      </c>
      <c r="F27" s="260" t="s">
        <v>94</v>
      </c>
      <c r="G27" s="260" t="s">
        <v>95</v>
      </c>
      <c r="H27" s="260" t="s">
        <v>87</v>
      </c>
      <c r="I27" s="230" t="s">
        <v>132</v>
      </c>
      <c r="J27" s="260" t="s">
        <v>94</v>
      </c>
      <c r="K27" s="316" t="s">
        <v>95</v>
      </c>
    </row>
    <row r="28" customHeight="1" spans="1:11">
      <c r="A28" s="246" t="s">
        <v>86</v>
      </c>
      <c r="B28" s="264" t="s">
        <v>94</v>
      </c>
      <c r="C28" s="264" t="s">
        <v>95</v>
      </c>
      <c r="D28" s="264" t="s">
        <v>87</v>
      </c>
      <c r="E28" s="287" t="s">
        <v>93</v>
      </c>
      <c r="F28" s="264" t="s">
        <v>94</v>
      </c>
      <c r="G28" s="264" t="s">
        <v>95</v>
      </c>
      <c r="H28" s="264" t="s">
        <v>87</v>
      </c>
      <c r="I28" s="287" t="s">
        <v>104</v>
      </c>
      <c r="J28" s="264" t="s">
        <v>94</v>
      </c>
      <c r="K28" s="313" t="s">
        <v>95</v>
      </c>
    </row>
    <row r="29" customHeight="1" spans="1:11">
      <c r="A29" s="235" t="s">
        <v>201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5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6"/>
    </row>
    <row r="31" customHeight="1" spans="1:11">
      <c r="A31" s="291" t="s">
        <v>202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17.25" customHeight="1" spans="1:11">
      <c r="A32" s="292" t="s">
        <v>203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7"/>
    </row>
    <row r="33" ht="17.25" customHeight="1" spans="1:11">
      <c r="A33" s="294" t="s">
        <v>204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8"/>
    </row>
    <row r="34" ht="17.25" customHeight="1" spans="1:11">
      <c r="A34" s="294" t="s">
        <v>205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8"/>
    </row>
    <row r="35" ht="17.25" customHeight="1" spans="1:11">
      <c r="A35" s="294" t="s">
        <v>206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8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8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8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8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8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8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8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8"/>
    </row>
    <row r="43" ht="17.25" customHeight="1" spans="1:11">
      <c r="A43" s="289" t="s">
        <v>128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6"/>
    </row>
    <row r="44" customHeight="1" spans="1:11">
      <c r="A44" s="291" t="s">
        <v>207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195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9"/>
    </row>
    <row r="46" ht="18" customHeight="1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329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24"/>
    </row>
    <row r="48" ht="21" customHeight="1" spans="1:11">
      <c r="A48" s="298" t="s">
        <v>136</v>
      </c>
      <c r="B48" s="299" t="s">
        <v>137</v>
      </c>
      <c r="C48" s="299"/>
      <c r="D48" s="300" t="s">
        <v>138</v>
      </c>
      <c r="E48" s="301" t="s">
        <v>208</v>
      </c>
      <c r="F48" s="300" t="s">
        <v>140</v>
      </c>
      <c r="G48" s="302">
        <v>45790</v>
      </c>
      <c r="H48" s="303" t="s">
        <v>141</v>
      </c>
      <c r="I48" s="303"/>
      <c r="J48" s="299" t="s">
        <v>142</v>
      </c>
      <c r="K48" s="330"/>
    </row>
    <row r="49" customHeight="1" spans="1:11">
      <c r="A49" s="304" t="s">
        <v>143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31"/>
    </row>
    <row r="50" customHeight="1" spans="1:11">
      <c r="A50" s="306" t="s">
        <v>209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32"/>
    </row>
    <row r="51" customHeight="1" spans="1:1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33"/>
    </row>
    <row r="52" ht="21" customHeight="1" spans="1:11">
      <c r="A52" s="298" t="s">
        <v>136</v>
      </c>
      <c r="B52" s="310"/>
      <c r="C52" s="310"/>
      <c r="D52" s="300" t="s">
        <v>138</v>
      </c>
      <c r="E52" s="300"/>
      <c r="F52" s="300" t="s">
        <v>140</v>
      </c>
      <c r="G52" s="300"/>
      <c r="H52" s="303" t="s">
        <v>141</v>
      </c>
      <c r="I52" s="303"/>
      <c r="J52" s="334"/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2" customWidth="1"/>
    <col min="2" max="7" width="9.33333333333333" style="192" customWidth="1"/>
    <col min="8" max="8" width="1.33333333333333" style="192" customWidth="1"/>
    <col min="9" max="9" width="16.5" style="192" customWidth="1"/>
    <col min="10" max="10" width="17" style="192" customWidth="1"/>
    <col min="11" max="11" width="18.5" style="192" customWidth="1"/>
    <col min="12" max="12" width="16.6666666666667" style="192" customWidth="1"/>
    <col min="13" max="13" width="14.1666666666667" style="192" customWidth="1"/>
    <col min="14" max="14" width="16.3333333333333" style="192" customWidth="1"/>
    <col min="15" max="16384" width="9" style="192"/>
  </cols>
  <sheetData>
    <row r="1" ht="22.5" customHeight="1" spans="1:14">
      <c r="A1" s="193" t="s">
        <v>145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ht="22.5" customHeight="1" spans="1:14">
      <c r="A2" s="195" t="s">
        <v>61</v>
      </c>
      <c r="B2" s="196" t="s">
        <v>210</v>
      </c>
      <c r="C2" s="196"/>
      <c r="D2" s="197" t="s">
        <v>67</v>
      </c>
      <c r="E2" s="196" t="s">
        <v>186</v>
      </c>
      <c r="F2" s="196"/>
      <c r="G2" s="196"/>
      <c r="H2" s="198"/>
      <c r="I2" s="213" t="s">
        <v>57</v>
      </c>
      <c r="J2" s="214" t="s">
        <v>211</v>
      </c>
      <c r="K2" s="214"/>
      <c r="L2" s="214"/>
      <c r="M2" s="214"/>
      <c r="N2" s="215"/>
    </row>
    <row r="3" ht="22.5" customHeight="1" spans="1:14">
      <c r="A3" s="199" t="s">
        <v>147</v>
      </c>
      <c r="B3" s="200" t="s">
        <v>148</v>
      </c>
      <c r="C3" s="200"/>
      <c r="D3" s="200"/>
      <c r="E3" s="200"/>
      <c r="F3" s="200"/>
      <c r="G3" s="200"/>
      <c r="H3" s="201"/>
      <c r="I3" s="199" t="s">
        <v>149</v>
      </c>
      <c r="J3" s="199"/>
      <c r="K3" s="199"/>
      <c r="L3" s="199"/>
      <c r="M3" s="199"/>
      <c r="N3" s="216"/>
    </row>
    <row r="4" ht="22.5" customHeight="1" spans="1:14">
      <c r="A4" s="199"/>
      <c r="B4" s="202" t="s">
        <v>109</v>
      </c>
      <c r="C4" s="202" t="s">
        <v>110</v>
      </c>
      <c r="D4" s="202" t="s">
        <v>111</v>
      </c>
      <c r="E4" s="202" t="s">
        <v>112</v>
      </c>
      <c r="F4" s="202" t="s">
        <v>113</v>
      </c>
      <c r="G4" s="202" t="s">
        <v>114</v>
      </c>
      <c r="H4" s="201"/>
      <c r="I4" s="217" t="s">
        <v>212</v>
      </c>
      <c r="J4" s="217" t="s">
        <v>213</v>
      </c>
      <c r="K4" s="217" t="s">
        <v>214</v>
      </c>
      <c r="L4" s="217" t="s">
        <v>215</v>
      </c>
      <c r="M4" s="217" t="s">
        <v>216</v>
      </c>
      <c r="N4" s="217" t="s">
        <v>217</v>
      </c>
    </row>
    <row r="5" ht="22.5" customHeight="1" spans="1:14">
      <c r="A5" s="199"/>
      <c r="B5" s="203"/>
      <c r="C5" s="203"/>
      <c r="D5" s="204"/>
      <c r="E5" s="203"/>
      <c r="F5" s="203"/>
      <c r="G5" s="203"/>
      <c r="H5" s="201"/>
      <c r="I5" s="218" t="s">
        <v>218</v>
      </c>
      <c r="J5" s="218" t="s">
        <v>218</v>
      </c>
      <c r="K5" s="218" t="s">
        <v>218</v>
      </c>
      <c r="L5" s="218" t="s">
        <v>218</v>
      </c>
      <c r="M5" s="218" t="s">
        <v>218</v>
      </c>
      <c r="N5" s="218" t="s">
        <v>218</v>
      </c>
    </row>
    <row r="6" ht="22.5" customHeight="1" spans="1:14">
      <c r="A6" s="202" t="s">
        <v>164</v>
      </c>
      <c r="B6" s="202" t="s">
        <v>219</v>
      </c>
      <c r="C6" s="202" t="s">
        <v>220</v>
      </c>
      <c r="D6" s="202" t="s">
        <v>221</v>
      </c>
      <c r="E6" s="202" t="s">
        <v>222</v>
      </c>
      <c r="F6" s="202" t="s">
        <v>223</v>
      </c>
      <c r="G6" s="202" t="s">
        <v>224</v>
      </c>
      <c r="H6" s="201"/>
      <c r="I6" s="218" t="s">
        <v>225</v>
      </c>
      <c r="J6" s="218" t="s">
        <v>226</v>
      </c>
      <c r="K6" s="218" t="s">
        <v>227</v>
      </c>
      <c r="L6" s="218" t="s">
        <v>227</v>
      </c>
      <c r="M6" s="218" t="s">
        <v>228</v>
      </c>
      <c r="N6" s="219" t="s">
        <v>229</v>
      </c>
    </row>
    <row r="7" ht="22.5" customHeight="1" spans="1:14">
      <c r="A7" s="202" t="s">
        <v>167</v>
      </c>
      <c r="B7" s="202" t="s">
        <v>230</v>
      </c>
      <c r="C7" s="202" t="s">
        <v>231</v>
      </c>
      <c r="D7" s="202" t="s">
        <v>232</v>
      </c>
      <c r="E7" s="202" t="s">
        <v>233</v>
      </c>
      <c r="F7" s="202" t="s">
        <v>234</v>
      </c>
      <c r="G7" s="202" t="s">
        <v>235</v>
      </c>
      <c r="H7" s="201"/>
      <c r="I7" s="218" t="s">
        <v>236</v>
      </c>
      <c r="J7" s="218" t="s">
        <v>237</v>
      </c>
      <c r="K7" s="218" t="s">
        <v>237</v>
      </c>
      <c r="L7" s="218" t="s">
        <v>236</v>
      </c>
      <c r="M7" s="218" t="s">
        <v>236</v>
      </c>
      <c r="N7" s="219" t="s">
        <v>236</v>
      </c>
    </row>
    <row r="8" ht="22.5" customHeight="1" spans="1:14">
      <c r="A8" s="202" t="s">
        <v>238</v>
      </c>
      <c r="B8" s="202" t="s">
        <v>239</v>
      </c>
      <c r="C8" s="202" t="s">
        <v>240</v>
      </c>
      <c r="D8" s="202" t="s">
        <v>241</v>
      </c>
      <c r="E8" s="202" t="s">
        <v>242</v>
      </c>
      <c r="F8" s="202" t="s">
        <v>234</v>
      </c>
      <c r="G8" s="202" t="s">
        <v>235</v>
      </c>
      <c r="H8" s="201"/>
      <c r="I8" s="218" t="s">
        <v>229</v>
      </c>
      <c r="J8" s="218" t="s">
        <v>229</v>
      </c>
      <c r="K8" s="218" t="s">
        <v>229</v>
      </c>
      <c r="L8" s="220" t="s">
        <v>229</v>
      </c>
      <c r="M8" s="220" t="s">
        <v>229</v>
      </c>
      <c r="N8" s="219" t="s">
        <v>229</v>
      </c>
    </row>
    <row r="9" ht="22.5" customHeight="1" spans="1:14">
      <c r="A9" s="202" t="s">
        <v>171</v>
      </c>
      <c r="B9" s="202" t="s">
        <v>243</v>
      </c>
      <c r="C9" s="202" t="s">
        <v>244</v>
      </c>
      <c r="D9" s="202" t="s">
        <v>245</v>
      </c>
      <c r="E9" s="202" t="s">
        <v>246</v>
      </c>
      <c r="F9" s="202" t="s">
        <v>247</v>
      </c>
      <c r="G9" s="202" t="s">
        <v>248</v>
      </c>
      <c r="H9" s="201"/>
      <c r="I9" s="218" t="s">
        <v>229</v>
      </c>
      <c r="J9" s="218" t="s">
        <v>249</v>
      </c>
      <c r="K9" s="218" t="s">
        <v>229</v>
      </c>
      <c r="L9" s="220" t="s">
        <v>229</v>
      </c>
      <c r="M9" s="220" t="s">
        <v>229</v>
      </c>
      <c r="N9" s="219" t="s">
        <v>250</v>
      </c>
    </row>
    <row r="10" ht="22.5" customHeight="1" spans="1:14">
      <c r="A10" s="202" t="s">
        <v>173</v>
      </c>
      <c r="B10" s="202" t="s">
        <v>251</v>
      </c>
      <c r="C10" s="202" t="s">
        <v>252</v>
      </c>
      <c r="D10" s="202" t="s">
        <v>253</v>
      </c>
      <c r="E10" s="202" t="s">
        <v>254</v>
      </c>
      <c r="F10" s="202" t="s">
        <v>255</v>
      </c>
      <c r="G10" s="202" t="s">
        <v>256</v>
      </c>
      <c r="H10" s="201"/>
      <c r="I10" s="218" t="s">
        <v>257</v>
      </c>
      <c r="J10" s="218" t="s">
        <v>258</v>
      </c>
      <c r="K10" s="218" t="s">
        <v>259</v>
      </c>
      <c r="L10" s="220" t="s">
        <v>229</v>
      </c>
      <c r="M10" s="218" t="s">
        <v>259</v>
      </c>
      <c r="N10" s="219" t="s">
        <v>229</v>
      </c>
    </row>
    <row r="11" ht="22.5" customHeight="1" spans="1:14">
      <c r="A11" s="202" t="s">
        <v>260</v>
      </c>
      <c r="B11" s="202" t="s">
        <v>261</v>
      </c>
      <c r="C11" s="202" t="s">
        <v>262</v>
      </c>
      <c r="D11" s="202" t="s">
        <v>263</v>
      </c>
      <c r="E11" s="202" t="s">
        <v>264</v>
      </c>
      <c r="F11" s="202" t="s">
        <v>265</v>
      </c>
      <c r="G11" s="202" t="s">
        <v>266</v>
      </c>
      <c r="H11" s="201"/>
      <c r="I11" s="220" t="s">
        <v>229</v>
      </c>
      <c r="J11" s="220" t="s">
        <v>229</v>
      </c>
      <c r="K11" s="220" t="s">
        <v>229</v>
      </c>
      <c r="L11" s="220" t="s">
        <v>229</v>
      </c>
      <c r="M11" s="220" t="s">
        <v>229</v>
      </c>
      <c r="N11" s="219" t="s">
        <v>229</v>
      </c>
    </row>
    <row r="12" ht="22.5" customHeight="1" spans="1:14">
      <c r="A12" s="202" t="s">
        <v>267</v>
      </c>
      <c r="B12" s="202" t="s">
        <v>268</v>
      </c>
      <c r="C12" s="202" t="s">
        <v>269</v>
      </c>
      <c r="D12" s="202" t="s">
        <v>270</v>
      </c>
      <c r="E12" s="202" t="s">
        <v>271</v>
      </c>
      <c r="F12" s="202" t="s">
        <v>262</v>
      </c>
      <c r="G12" s="202" t="s">
        <v>272</v>
      </c>
      <c r="H12" s="201"/>
      <c r="I12" s="220" t="s">
        <v>229</v>
      </c>
      <c r="J12" s="220" t="s">
        <v>229</v>
      </c>
      <c r="K12" s="220" t="s">
        <v>229</v>
      </c>
      <c r="L12" s="220" t="s">
        <v>229</v>
      </c>
      <c r="M12" s="220" t="s">
        <v>229</v>
      </c>
      <c r="N12" s="219" t="s">
        <v>229</v>
      </c>
    </row>
    <row r="13" ht="22.5" customHeight="1" spans="1:14">
      <c r="A13" s="202" t="s">
        <v>273</v>
      </c>
      <c r="B13" s="202" t="s">
        <v>274</v>
      </c>
      <c r="C13" s="202" t="s">
        <v>275</v>
      </c>
      <c r="D13" s="202" t="s">
        <v>276</v>
      </c>
      <c r="E13" s="202" t="s">
        <v>277</v>
      </c>
      <c r="F13" s="202" t="s">
        <v>278</v>
      </c>
      <c r="G13" s="202" t="s">
        <v>279</v>
      </c>
      <c r="H13" s="201"/>
      <c r="I13" s="218" t="s">
        <v>250</v>
      </c>
      <c r="J13" s="218" t="s">
        <v>280</v>
      </c>
      <c r="K13" s="220" t="s">
        <v>229</v>
      </c>
      <c r="L13" s="218" t="s">
        <v>281</v>
      </c>
      <c r="M13" s="218" t="s">
        <v>282</v>
      </c>
      <c r="N13" s="219" t="s">
        <v>229</v>
      </c>
    </row>
    <row r="14" ht="22.5" customHeight="1" spans="1:14">
      <c r="A14" s="202" t="s">
        <v>283</v>
      </c>
      <c r="B14" s="202" t="s">
        <v>284</v>
      </c>
      <c r="C14" s="202" t="s">
        <v>285</v>
      </c>
      <c r="D14" s="202" t="s">
        <v>286</v>
      </c>
      <c r="E14" s="202" t="s">
        <v>287</v>
      </c>
      <c r="F14" s="202" t="s">
        <v>288</v>
      </c>
      <c r="G14" s="202" t="s">
        <v>289</v>
      </c>
      <c r="H14" s="201"/>
      <c r="I14" s="220" t="s">
        <v>229</v>
      </c>
      <c r="J14" s="220" t="s">
        <v>229</v>
      </c>
      <c r="K14" s="220" t="s">
        <v>229</v>
      </c>
      <c r="L14" s="220" t="s">
        <v>229</v>
      </c>
      <c r="M14" s="220" t="s">
        <v>229</v>
      </c>
      <c r="N14" s="219" t="s">
        <v>229</v>
      </c>
    </row>
    <row r="15" ht="22.5" customHeight="1" spans="1:14">
      <c r="A15" s="202" t="s">
        <v>290</v>
      </c>
      <c r="B15" s="202" t="s">
        <v>291</v>
      </c>
      <c r="C15" s="202" t="s">
        <v>291</v>
      </c>
      <c r="D15" s="202" t="s">
        <v>292</v>
      </c>
      <c r="E15" s="202" t="s">
        <v>291</v>
      </c>
      <c r="F15" s="202" t="s">
        <v>291</v>
      </c>
      <c r="G15" s="202" t="s">
        <v>291</v>
      </c>
      <c r="H15" s="201"/>
      <c r="I15" s="220" t="s">
        <v>229</v>
      </c>
      <c r="J15" s="220" t="s">
        <v>229</v>
      </c>
      <c r="K15" s="220" t="s">
        <v>229</v>
      </c>
      <c r="L15" s="220" t="s">
        <v>229</v>
      </c>
      <c r="M15" s="220" t="s">
        <v>229</v>
      </c>
      <c r="N15" s="219" t="s">
        <v>229</v>
      </c>
    </row>
    <row r="16" ht="22.5" customHeight="1" spans="1:14">
      <c r="A16" s="205"/>
      <c r="B16" s="203"/>
      <c r="C16" s="203"/>
      <c r="D16" s="206"/>
      <c r="E16" s="203"/>
      <c r="F16" s="203"/>
      <c r="G16" s="203"/>
      <c r="H16" s="201"/>
      <c r="I16" s="221"/>
      <c r="J16" s="221"/>
      <c r="K16" s="221"/>
      <c r="L16" s="221"/>
      <c r="M16" s="221"/>
      <c r="N16" s="222"/>
    </row>
    <row r="17" ht="22.5" customHeight="1" spans="1:14">
      <c r="A17" s="205"/>
      <c r="B17" s="203"/>
      <c r="C17" s="203"/>
      <c r="D17" s="206"/>
      <c r="E17" s="203"/>
      <c r="F17" s="203"/>
      <c r="G17" s="203"/>
      <c r="H17" s="201"/>
      <c r="I17" s="221"/>
      <c r="J17" s="221"/>
      <c r="K17" s="221"/>
      <c r="L17" s="221"/>
      <c r="M17" s="221"/>
      <c r="N17" s="222"/>
    </row>
    <row r="18" ht="22.5" customHeight="1" spans="1:14">
      <c r="A18" s="207"/>
      <c r="B18" s="208"/>
      <c r="C18" s="209"/>
      <c r="D18" s="210"/>
      <c r="E18" s="209"/>
      <c r="F18" s="209"/>
      <c r="G18" s="209"/>
      <c r="H18" s="201"/>
      <c r="I18" s="221"/>
      <c r="J18" s="221"/>
      <c r="K18" s="221"/>
      <c r="L18" s="221"/>
      <c r="M18" s="221"/>
      <c r="N18" s="222"/>
    </row>
    <row r="19" ht="14.25" spans="1:14">
      <c r="A19" s="211" t="s">
        <v>178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</row>
    <row r="20" ht="14.25" spans="1:14">
      <c r="A20" s="192" t="s">
        <v>293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</row>
    <row r="21" ht="14.25" spans="1:13">
      <c r="A21" s="212"/>
      <c r="B21" s="212"/>
      <c r="C21" s="212"/>
      <c r="D21" s="212"/>
      <c r="E21" s="212"/>
      <c r="F21" s="212"/>
      <c r="G21" s="212"/>
      <c r="H21" s="212"/>
      <c r="I21" s="211" t="s">
        <v>294</v>
      </c>
      <c r="J21" s="223"/>
      <c r="K21" s="211" t="s">
        <v>295</v>
      </c>
      <c r="L21" s="211"/>
      <c r="M21" s="211" t="s">
        <v>296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184</v>
      </c>
      <c r="C2" s="58"/>
      <c r="D2" s="59" t="s">
        <v>67</v>
      </c>
      <c r="E2" s="58" t="s">
        <v>297</v>
      </c>
      <c r="F2" s="58"/>
      <c r="G2" s="58"/>
      <c r="H2" s="179"/>
      <c r="I2" s="83" t="s">
        <v>57</v>
      </c>
      <c r="J2" s="58" t="s">
        <v>146</v>
      </c>
      <c r="K2" s="58"/>
      <c r="L2" s="58"/>
      <c r="M2" s="58"/>
      <c r="N2" s="58"/>
    </row>
    <row r="3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179"/>
      <c r="I3" s="61" t="s">
        <v>149</v>
      </c>
      <c r="J3" s="61"/>
      <c r="K3" s="61"/>
      <c r="L3" s="61"/>
      <c r="M3" s="61"/>
      <c r="N3" s="61"/>
    </row>
    <row r="4" ht="19.5" customHeight="1" spans="1:14">
      <c r="A4" s="61"/>
      <c r="B4" s="64" t="s">
        <v>150</v>
      </c>
      <c r="C4" s="65" t="s">
        <v>151</v>
      </c>
      <c r="D4" s="180" t="s">
        <v>152</v>
      </c>
      <c r="E4" s="65" t="s">
        <v>153</v>
      </c>
      <c r="F4" s="65" t="s">
        <v>154</v>
      </c>
      <c r="G4" s="65" t="s">
        <v>155</v>
      </c>
      <c r="H4" s="179"/>
      <c r="I4" s="188" t="s">
        <v>156</v>
      </c>
      <c r="J4" s="188" t="s">
        <v>157</v>
      </c>
      <c r="K4" s="189"/>
      <c r="L4" s="189"/>
      <c r="M4" s="189"/>
      <c r="N4" s="189"/>
    </row>
    <row r="5" ht="19.5" customHeight="1" spans="1:14">
      <c r="A5" s="61"/>
      <c r="B5" s="64" t="s">
        <v>298</v>
      </c>
      <c r="C5" s="65" t="s">
        <v>299</v>
      </c>
      <c r="D5" s="180" t="s">
        <v>300</v>
      </c>
      <c r="E5" s="65" t="s">
        <v>301</v>
      </c>
      <c r="F5" s="65" t="s">
        <v>302</v>
      </c>
      <c r="G5" s="65" t="s">
        <v>303</v>
      </c>
      <c r="H5" s="179"/>
      <c r="I5" s="190" t="s">
        <v>111</v>
      </c>
      <c r="J5" s="190" t="s">
        <v>111</v>
      </c>
      <c r="K5" s="190" t="s">
        <v>111</v>
      </c>
      <c r="L5" s="190" t="s">
        <v>111</v>
      </c>
      <c r="M5" s="191"/>
      <c r="N5" s="191"/>
    </row>
    <row r="6" ht="19.5" customHeight="1" spans="1:14">
      <c r="A6" s="71" t="s">
        <v>164</v>
      </c>
      <c r="B6" s="181"/>
      <c r="C6" s="181"/>
      <c r="D6" s="182">
        <v>69</v>
      </c>
      <c r="E6" s="181">
        <f>D6+2</f>
        <v>71</v>
      </c>
      <c r="F6" s="181">
        <f>E6+2</f>
        <v>73</v>
      </c>
      <c r="G6" s="181"/>
      <c r="H6" s="179"/>
      <c r="I6" s="182">
        <v>69</v>
      </c>
      <c r="J6" s="190" t="s">
        <v>304</v>
      </c>
      <c r="K6" s="190" t="s">
        <v>281</v>
      </c>
      <c r="L6" s="190">
        <v>-1</v>
      </c>
      <c r="M6" s="191"/>
      <c r="N6" s="191"/>
    </row>
    <row r="7" ht="19.5" customHeight="1" spans="1:14">
      <c r="A7" s="65" t="s">
        <v>167</v>
      </c>
      <c r="B7" s="181"/>
      <c r="C7" s="181"/>
      <c r="D7" s="182">
        <v>108</v>
      </c>
      <c r="E7" s="181">
        <f t="shared" ref="E7:E9" si="0">D7+4</f>
        <v>112</v>
      </c>
      <c r="F7" s="181">
        <f>E7+4</f>
        <v>116</v>
      </c>
      <c r="G7" s="181"/>
      <c r="H7" s="179"/>
      <c r="I7" s="182">
        <v>108</v>
      </c>
      <c r="J7" s="190" t="s">
        <v>168</v>
      </c>
      <c r="K7" s="190" t="s">
        <v>168</v>
      </c>
      <c r="L7" s="190" t="s">
        <v>168</v>
      </c>
      <c r="M7" s="191"/>
      <c r="N7" s="191"/>
    </row>
    <row r="8" ht="19.5" customHeight="1" spans="1:14">
      <c r="A8" s="65" t="s">
        <v>305</v>
      </c>
      <c r="B8" s="181"/>
      <c r="C8" s="181"/>
      <c r="D8" s="182">
        <v>107</v>
      </c>
      <c r="E8" s="181">
        <f t="shared" si="0"/>
        <v>111</v>
      </c>
      <c r="F8" s="181">
        <f>E8+4</f>
        <v>115</v>
      </c>
      <c r="G8" s="181"/>
      <c r="H8" s="179"/>
      <c r="I8" s="182">
        <v>107</v>
      </c>
      <c r="J8" s="190" t="s">
        <v>174</v>
      </c>
      <c r="K8" s="190" t="s">
        <v>174</v>
      </c>
      <c r="L8" s="190" t="s">
        <v>174</v>
      </c>
      <c r="M8" s="191"/>
      <c r="N8" s="191"/>
    </row>
    <row r="9" ht="19.5" customHeight="1" spans="1:14">
      <c r="A9" s="65" t="s">
        <v>238</v>
      </c>
      <c r="B9" s="181"/>
      <c r="C9" s="181"/>
      <c r="D9" s="183">
        <v>106</v>
      </c>
      <c r="E9" s="181">
        <f t="shared" si="0"/>
        <v>110</v>
      </c>
      <c r="F9" s="181">
        <f>E9+5</f>
        <v>115</v>
      </c>
      <c r="G9" s="181"/>
      <c r="H9" s="179"/>
      <c r="I9" s="183">
        <v>106</v>
      </c>
      <c r="J9" s="190" t="s">
        <v>174</v>
      </c>
      <c r="K9" s="190" t="s">
        <v>174</v>
      </c>
      <c r="L9" s="190" t="s">
        <v>174</v>
      </c>
      <c r="M9" s="191"/>
      <c r="N9" s="191"/>
    </row>
    <row r="10" ht="19.5" customHeight="1" spans="1:14">
      <c r="A10" s="65" t="s">
        <v>171</v>
      </c>
      <c r="B10" s="181"/>
      <c r="C10" s="181"/>
      <c r="D10" s="183">
        <v>46</v>
      </c>
      <c r="E10" s="181">
        <f>D10+1.2</f>
        <v>47.2</v>
      </c>
      <c r="F10" s="181">
        <f>E10+1.2</f>
        <v>48.4</v>
      </c>
      <c r="G10" s="181"/>
      <c r="H10" s="179"/>
      <c r="I10" s="183">
        <v>46</v>
      </c>
      <c r="J10" s="190" t="s">
        <v>166</v>
      </c>
      <c r="K10" s="190" t="s">
        <v>281</v>
      </c>
      <c r="L10" s="190" t="s">
        <v>174</v>
      </c>
      <c r="M10" s="191"/>
      <c r="N10" s="191"/>
    </row>
    <row r="11" ht="19.5" customHeight="1" spans="1:14">
      <c r="A11" s="65" t="s">
        <v>173</v>
      </c>
      <c r="B11" s="181"/>
      <c r="C11" s="181"/>
      <c r="D11" s="184">
        <v>21</v>
      </c>
      <c r="E11" s="181">
        <f>D11+0.5</f>
        <v>21.5</v>
      </c>
      <c r="F11" s="181">
        <f>E11+0.5</f>
        <v>22</v>
      </c>
      <c r="G11" s="181"/>
      <c r="H11" s="179"/>
      <c r="I11" s="184">
        <v>21</v>
      </c>
      <c r="J11" s="190" t="s">
        <v>174</v>
      </c>
      <c r="K11" s="190" t="s">
        <v>174</v>
      </c>
      <c r="L11" s="190" t="s">
        <v>174</v>
      </c>
      <c r="M11" s="191"/>
      <c r="N11" s="191"/>
    </row>
    <row r="12" ht="19.5" customHeight="1" spans="1:14">
      <c r="A12" s="185" t="s">
        <v>260</v>
      </c>
      <c r="B12" s="186"/>
      <c r="C12" s="186"/>
      <c r="D12" s="187">
        <v>19.5</v>
      </c>
      <c r="E12" s="186">
        <f>D12+0.8</f>
        <v>20.3</v>
      </c>
      <c r="F12" s="186">
        <f>E12+0.8</f>
        <v>21.1</v>
      </c>
      <c r="G12" s="186"/>
      <c r="H12" s="179"/>
      <c r="I12" s="187">
        <v>19.5</v>
      </c>
      <c r="J12" s="190" t="s">
        <v>165</v>
      </c>
      <c r="K12" s="190" t="s">
        <v>165</v>
      </c>
      <c r="L12" s="190" t="s">
        <v>165</v>
      </c>
      <c r="M12" s="86"/>
      <c r="N12" s="86"/>
    </row>
    <row r="13" ht="19.5" customHeight="1" spans="1:14">
      <c r="A13" s="185" t="s">
        <v>267</v>
      </c>
      <c r="B13" s="186"/>
      <c r="C13" s="186"/>
      <c r="D13" s="187">
        <v>17.5</v>
      </c>
      <c r="E13" s="186">
        <f>D13+0.6</f>
        <v>18.1</v>
      </c>
      <c r="F13" s="186">
        <f>E13+0.6</f>
        <v>18.7</v>
      </c>
      <c r="G13" s="186"/>
      <c r="H13" s="179"/>
      <c r="I13" s="187">
        <v>17.5</v>
      </c>
      <c r="J13" s="190" t="s">
        <v>174</v>
      </c>
      <c r="K13" s="190" t="s">
        <v>174</v>
      </c>
      <c r="L13" s="190" t="s">
        <v>174</v>
      </c>
      <c r="M13" s="87"/>
      <c r="N13" s="87"/>
    </row>
    <row r="14" ht="19.5" customHeight="1" spans="1:14">
      <c r="A14" s="65" t="s">
        <v>273</v>
      </c>
      <c r="B14" s="181"/>
      <c r="C14" s="181"/>
      <c r="D14" s="182">
        <v>20</v>
      </c>
      <c r="E14" s="181">
        <f>D14+0.4</f>
        <v>20.4</v>
      </c>
      <c r="F14" s="181">
        <f>E14+0.4</f>
        <v>20.8</v>
      </c>
      <c r="G14" s="181"/>
      <c r="H14" s="179"/>
      <c r="I14" s="182">
        <v>20</v>
      </c>
      <c r="J14" s="190" t="s">
        <v>165</v>
      </c>
      <c r="K14" s="190" t="s">
        <v>165</v>
      </c>
      <c r="L14" s="190" t="s">
        <v>166</v>
      </c>
      <c r="M14" s="87"/>
      <c r="N14" s="87"/>
    </row>
    <row r="15" ht="19.5" customHeight="1" spans="1:14">
      <c r="A15" s="65" t="s">
        <v>283</v>
      </c>
      <c r="B15" s="181"/>
      <c r="C15" s="181"/>
      <c r="D15" s="182">
        <v>11</v>
      </c>
      <c r="E15" s="181">
        <f>D15+0.2</f>
        <v>11.2</v>
      </c>
      <c r="F15" s="181">
        <f>E15+0.2</f>
        <v>11.4</v>
      </c>
      <c r="G15" s="181"/>
      <c r="H15" s="179"/>
      <c r="I15" s="182">
        <v>11</v>
      </c>
      <c r="J15" s="190" t="s">
        <v>174</v>
      </c>
      <c r="K15" s="190" t="s">
        <v>174</v>
      </c>
      <c r="L15" s="190" t="s">
        <v>174</v>
      </c>
      <c r="M15" s="86"/>
      <c r="N15" s="86"/>
    </row>
    <row r="16" ht="14.25" spans="1:14">
      <c r="A16" s="81" t="s">
        <v>178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4">
      <c r="A17" s="53" t="s">
        <v>179</v>
      </c>
      <c r="D17" s="82"/>
      <c r="E17" s="82"/>
      <c r="F17" s="82"/>
      <c r="G17" s="82"/>
      <c r="H17" s="82"/>
      <c r="I17" s="88"/>
      <c r="J17" s="88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9" t="s">
        <v>306</v>
      </c>
      <c r="J18" s="89"/>
      <c r="K18" s="81" t="s">
        <v>181</v>
      </c>
      <c r="L18" s="81"/>
      <c r="M18" s="8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3" sqref="A23:K23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62</v>
      </c>
      <c r="F2" s="98" t="s">
        <v>308</v>
      </c>
      <c r="G2" s="99" t="str">
        <f>首期!B5</f>
        <v>女式短袖POLOT恤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2320</v>
      </c>
      <c r="C3" s="102"/>
      <c r="D3" s="103" t="s">
        <v>309</v>
      </c>
      <c r="E3" s="104">
        <v>45863</v>
      </c>
      <c r="F3" s="105"/>
      <c r="G3" s="105"/>
      <c r="H3" s="106" t="s">
        <v>310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6</v>
      </c>
      <c r="D4" s="109" t="s">
        <v>311</v>
      </c>
      <c r="E4" s="105" t="s">
        <v>312</v>
      </c>
      <c r="F4" s="105"/>
      <c r="G4" s="105"/>
      <c r="H4" s="109" t="s">
        <v>313</v>
      </c>
      <c r="I4" s="109"/>
      <c r="J4" s="122" t="s">
        <v>65</v>
      </c>
      <c r="K4" s="162" t="s">
        <v>66</v>
      </c>
    </row>
    <row r="5" spans="1:11">
      <c r="A5" s="107" t="s">
        <v>314</v>
      </c>
      <c r="B5" s="102" t="s">
        <v>315</v>
      </c>
      <c r="C5" s="102"/>
      <c r="D5" s="103" t="s">
        <v>312</v>
      </c>
      <c r="E5" s="103" t="s">
        <v>316</v>
      </c>
      <c r="F5" s="103" t="s">
        <v>317</v>
      </c>
      <c r="G5" s="103" t="s">
        <v>318</v>
      </c>
      <c r="H5" s="109" t="s">
        <v>319</v>
      </c>
      <c r="I5" s="109"/>
      <c r="J5" s="122" t="s">
        <v>65</v>
      </c>
      <c r="K5" s="162" t="s">
        <v>66</v>
      </c>
    </row>
    <row r="6" ht="15" spans="1:11">
      <c r="A6" s="110" t="s">
        <v>320</v>
      </c>
      <c r="B6" s="111" t="s">
        <v>321</v>
      </c>
      <c r="C6" s="111"/>
      <c r="D6" s="112" t="s">
        <v>322</v>
      </c>
      <c r="E6" s="113"/>
      <c r="F6" s="114">
        <v>2320</v>
      </c>
      <c r="G6" s="112"/>
      <c r="H6" s="115" t="s">
        <v>323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324</v>
      </c>
      <c r="B8" s="98" t="s">
        <v>325</v>
      </c>
      <c r="C8" s="98" t="s">
        <v>326</v>
      </c>
      <c r="D8" s="98" t="s">
        <v>327</v>
      </c>
      <c r="E8" s="98" t="s">
        <v>328</v>
      </c>
      <c r="F8" s="98" t="s">
        <v>329</v>
      </c>
      <c r="G8" s="120" t="s">
        <v>330</v>
      </c>
      <c r="H8" s="121"/>
      <c r="I8" s="121"/>
      <c r="J8" s="121"/>
      <c r="K8" s="164"/>
    </row>
    <row r="9" spans="1:11">
      <c r="A9" s="107" t="s">
        <v>331</v>
      </c>
      <c r="B9" s="109"/>
      <c r="C9" s="122" t="s">
        <v>65</v>
      </c>
      <c r="D9" s="122" t="s">
        <v>66</v>
      </c>
      <c r="E9" s="103" t="s">
        <v>332</v>
      </c>
      <c r="F9" s="123" t="s">
        <v>333</v>
      </c>
      <c r="G9" s="124" t="s">
        <v>334</v>
      </c>
      <c r="H9" s="125"/>
      <c r="I9" s="125"/>
      <c r="J9" s="125"/>
      <c r="K9" s="165"/>
    </row>
    <row r="10" spans="1:11">
      <c r="A10" s="107" t="s">
        <v>335</v>
      </c>
      <c r="B10" s="109"/>
      <c r="C10" s="122" t="s">
        <v>65</v>
      </c>
      <c r="D10" s="122" t="s">
        <v>66</v>
      </c>
      <c r="E10" s="103" t="s">
        <v>336</v>
      </c>
      <c r="F10" s="123" t="s">
        <v>334</v>
      </c>
      <c r="G10" s="124" t="s">
        <v>337</v>
      </c>
      <c r="H10" s="125"/>
      <c r="I10" s="125"/>
      <c r="J10" s="125"/>
      <c r="K10" s="165"/>
    </row>
    <row r="11" spans="1:11">
      <c r="A11" s="126" t="s">
        <v>194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338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339</v>
      </c>
      <c r="J13" s="122" t="s">
        <v>84</v>
      </c>
      <c r="K13" s="162" t="s">
        <v>85</v>
      </c>
    </row>
    <row r="14" ht="15" spans="1:11">
      <c r="A14" s="110" t="s">
        <v>340</v>
      </c>
      <c r="B14" s="128" t="s">
        <v>84</v>
      </c>
      <c r="C14" s="128" t="s">
        <v>85</v>
      </c>
      <c r="D14" s="113"/>
      <c r="E14" s="112" t="s">
        <v>341</v>
      </c>
      <c r="F14" s="128" t="s">
        <v>84</v>
      </c>
      <c r="G14" s="128" t="s">
        <v>85</v>
      </c>
      <c r="H14" s="128"/>
      <c r="I14" s="112" t="s">
        <v>342</v>
      </c>
      <c r="J14" s="128" t="s">
        <v>84</v>
      </c>
      <c r="K14" s="163" t="s">
        <v>85</v>
      </c>
    </row>
    <row r="15" ht="15" spans="1:11">
      <c r="A15" s="116" t="s">
        <v>178</v>
      </c>
      <c r="B15" s="129" t="s">
        <v>334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343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344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345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346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347</v>
      </c>
      <c r="B25" s="140" t="s">
        <v>334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348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349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350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351</v>
      </c>
      <c r="B38" s="109"/>
      <c r="C38" s="109"/>
      <c r="D38" s="106" t="s">
        <v>352</v>
      </c>
      <c r="E38" s="106"/>
      <c r="F38" s="153" t="s">
        <v>353</v>
      </c>
      <c r="G38" s="154"/>
      <c r="H38" s="109" t="s">
        <v>354</v>
      </c>
      <c r="I38" s="109"/>
      <c r="J38" s="109" t="s">
        <v>355</v>
      </c>
      <c r="K38" s="168"/>
    </row>
    <row r="39" ht="18.75" customHeight="1" spans="1:13">
      <c r="A39" s="107" t="s">
        <v>178</v>
      </c>
      <c r="B39" s="155" t="s">
        <v>356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136</v>
      </c>
      <c r="B42" s="114" t="s">
        <v>357</v>
      </c>
      <c r="C42" s="114"/>
      <c r="D42" s="112" t="s">
        <v>358</v>
      </c>
      <c r="E42" s="156" t="s">
        <v>359</v>
      </c>
      <c r="F42" s="112" t="s">
        <v>140</v>
      </c>
      <c r="G42" s="157">
        <v>45853</v>
      </c>
      <c r="H42" s="158" t="s">
        <v>141</v>
      </c>
      <c r="I42" s="158"/>
      <c r="J42" s="114" t="s">
        <v>142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O10" sqref="O10"/>
    </sheetView>
  </sheetViews>
  <sheetFormatPr defaultColWidth="9" defaultRowHeight="26" customHeight="1"/>
  <cols>
    <col min="1" max="1" width="13.625" style="53" customWidth="1"/>
    <col min="2" max="7" width="9.33333333333333" style="53" customWidth="1"/>
    <col min="8" max="8" width="1.33333333333333" style="53" customWidth="1"/>
    <col min="9" max="10" width="12.875" style="54" customWidth="1"/>
    <col min="11" max="14" width="12.875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83" t="s">
        <v>57</v>
      </c>
      <c r="J2" s="58" t="s">
        <v>146</v>
      </c>
      <c r="K2" s="58"/>
      <c r="L2" s="58"/>
      <c r="M2" s="58"/>
      <c r="N2" s="58"/>
    </row>
    <row r="3" s="53" customFormat="1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61" t="s">
        <v>149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65" t="s">
        <v>155</v>
      </c>
      <c r="H4" s="63"/>
      <c r="I4" s="64" t="s">
        <v>150</v>
      </c>
      <c r="J4" s="65" t="s">
        <v>151</v>
      </c>
      <c r="K4" s="65" t="s">
        <v>152</v>
      </c>
      <c r="L4" s="65" t="s">
        <v>153</v>
      </c>
      <c r="M4" s="65" t="s">
        <v>154</v>
      </c>
      <c r="N4" s="65" t="s">
        <v>155</v>
      </c>
    </row>
    <row r="5" s="53" customFormat="1" ht="19.5" customHeight="1" spans="1:14">
      <c r="A5" s="61"/>
      <c r="B5" s="66" t="s">
        <v>158</v>
      </c>
      <c r="C5" s="67" t="s">
        <v>159</v>
      </c>
      <c r="D5" s="68" t="s">
        <v>160</v>
      </c>
      <c r="E5" s="68" t="s">
        <v>161</v>
      </c>
      <c r="F5" s="69" t="s">
        <v>162</v>
      </c>
      <c r="G5" s="70" t="s">
        <v>163</v>
      </c>
      <c r="H5" s="63"/>
      <c r="I5" s="66" t="s">
        <v>116</v>
      </c>
      <c r="J5" s="66" t="s">
        <v>116</v>
      </c>
      <c r="K5" s="66" t="s">
        <v>116</v>
      </c>
      <c r="L5" s="66" t="s">
        <v>116</v>
      </c>
      <c r="M5" s="66" t="s">
        <v>116</v>
      </c>
      <c r="N5" s="66" t="s">
        <v>116</v>
      </c>
    </row>
    <row r="6" s="53" customFormat="1" ht="19.5" customHeight="1" spans="1:14">
      <c r="A6" s="71" t="s">
        <v>164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360</v>
      </c>
      <c r="J6" s="84" t="s">
        <v>226</v>
      </c>
      <c r="K6" s="85" t="s">
        <v>226</v>
      </c>
      <c r="L6" s="85" t="s">
        <v>361</v>
      </c>
      <c r="M6" s="86" t="s">
        <v>227</v>
      </c>
      <c r="N6" s="86" t="s">
        <v>227</v>
      </c>
    </row>
    <row r="7" s="53" customFormat="1" ht="19.5" customHeight="1" spans="1:14">
      <c r="A7" s="65" t="s">
        <v>167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226</v>
      </c>
      <c r="J7" s="84" t="s">
        <v>361</v>
      </c>
      <c r="K7" s="84" t="s">
        <v>362</v>
      </c>
      <c r="L7" s="84" t="s">
        <v>362</v>
      </c>
      <c r="M7" s="86" t="s">
        <v>227</v>
      </c>
      <c r="N7" s="86" t="s">
        <v>362</v>
      </c>
    </row>
    <row r="8" s="53" customFormat="1" ht="19.5" customHeight="1" spans="1:14">
      <c r="A8" s="65" t="s">
        <v>305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227</v>
      </c>
      <c r="J8" s="84" t="s">
        <v>227</v>
      </c>
      <c r="K8" s="84" t="s">
        <v>362</v>
      </c>
      <c r="L8" s="84" t="s">
        <v>363</v>
      </c>
      <c r="M8" s="86" t="s">
        <v>362</v>
      </c>
      <c r="N8" s="86" t="s">
        <v>360</v>
      </c>
    </row>
    <row r="9" s="53" customFormat="1" ht="19.5" customHeight="1" spans="1:14">
      <c r="A9" s="65" t="s">
        <v>170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364</v>
      </c>
      <c r="J9" s="84" t="s">
        <v>365</v>
      </c>
      <c r="K9" s="84" t="s">
        <v>364</v>
      </c>
      <c r="L9" s="84" t="s">
        <v>366</v>
      </c>
      <c r="M9" s="86" t="s">
        <v>362</v>
      </c>
      <c r="N9" s="86" t="s">
        <v>361</v>
      </c>
    </row>
    <row r="10" s="53" customFormat="1" ht="19.5" customHeight="1" spans="1:14">
      <c r="A10" s="65" t="s">
        <v>171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367</v>
      </c>
      <c r="J10" s="84" t="s">
        <v>360</v>
      </c>
      <c r="K10" s="84" t="s">
        <v>368</v>
      </c>
      <c r="L10" s="84" t="s">
        <v>369</v>
      </c>
      <c r="M10" s="86" t="s">
        <v>360</v>
      </c>
      <c r="N10" s="86" t="s">
        <v>370</v>
      </c>
    </row>
    <row r="11" s="53" customFormat="1" ht="19.5" customHeight="1" spans="1:14">
      <c r="A11" s="65" t="s">
        <v>173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361</v>
      </c>
      <c r="J11" s="84" t="s">
        <v>371</v>
      </c>
      <c r="K11" s="84" t="s">
        <v>361</v>
      </c>
      <c r="L11" s="84" t="s">
        <v>361</v>
      </c>
      <c r="M11" s="86" t="s">
        <v>361</v>
      </c>
      <c r="N11" s="86" t="s">
        <v>371</v>
      </c>
    </row>
    <row r="12" s="53" customFormat="1" ht="19.5" customHeight="1" spans="1:14">
      <c r="A12" s="65" t="s">
        <v>175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366</v>
      </c>
      <c r="J12" s="84" t="s">
        <v>372</v>
      </c>
      <c r="K12" s="84" t="s">
        <v>360</v>
      </c>
      <c r="L12" s="84" t="s">
        <v>360</v>
      </c>
      <c r="M12" s="86" t="s">
        <v>373</v>
      </c>
      <c r="N12" s="86" t="s">
        <v>372</v>
      </c>
    </row>
    <row r="13" s="53" customFormat="1" ht="19.5" customHeight="1" spans="1:14">
      <c r="A13" s="65" t="s">
        <v>374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281</v>
      </c>
      <c r="J13" s="84" t="s">
        <v>304</v>
      </c>
      <c r="K13" s="84" t="s">
        <v>304</v>
      </c>
      <c r="L13" s="84" t="s">
        <v>304</v>
      </c>
      <c r="M13" s="86" t="s">
        <v>281</v>
      </c>
      <c r="N13" s="86" t="s">
        <v>174</v>
      </c>
    </row>
    <row r="14" s="53" customFormat="1" ht="19.5" customHeight="1" spans="1:14">
      <c r="A14" s="79" t="s">
        <v>177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174</v>
      </c>
      <c r="J14" s="84" t="s">
        <v>174</v>
      </c>
      <c r="K14" s="84" t="s">
        <v>166</v>
      </c>
      <c r="L14" s="84" t="s">
        <v>375</v>
      </c>
      <c r="M14" s="87" t="s">
        <v>375</v>
      </c>
      <c r="N14" s="87" t="s">
        <v>376</v>
      </c>
    </row>
    <row r="15" s="53" customFormat="1" ht="14.25" spans="1:14">
      <c r="A15" s="81" t="s">
        <v>178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179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377</v>
      </c>
      <c r="J17" s="89"/>
      <c r="K17" s="81" t="s">
        <v>378</v>
      </c>
      <c r="L17" s="81"/>
      <c r="M17" s="8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验货尺寸表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2025-07-16T02:35:36Z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