
<file path=[Content_Types].xml><?xml version="1.0" encoding="utf-8"?>
<Types xmlns="http://schemas.openxmlformats.org/package/2006/content-types">
  <Default Extension="vml" ContentType="application/vnd.openxmlformats-officedocument.vmlDrawing"/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trlProps/ctrlProp1.xml" ContentType="application/vnd.ms-excel.controlproperties+xml"/>
  <Override PartName="/xl/ctrlProps/ctrlProp10.xml" ContentType="application/vnd.ms-excel.controlproperties+xml"/>
  <Override PartName="/xl/ctrlProps/ctrlProp100.xml" ContentType="application/vnd.ms-excel.controlproperties+xml"/>
  <Override PartName="/xl/ctrlProps/ctrlProp101.xml" ContentType="application/vnd.ms-excel.controlproperties+xml"/>
  <Override PartName="/xl/ctrlProps/ctrlProp102.xml" ContentType="application/vnd.ms-excel.controlproperties+xml"/>
  <Override PartName="/xl/ctrlProps/ctrlProp103.xml" ContentType="application/vnd.ms-excel.controlproperties+xml"/>
  <Override PartName="/xl/ctrlProps/ctrlProp104.xml" ContentType="application/vnd.ms-excel.controlproperties+xml"/>
  <Override PartName="/xl/ctrlProps/ctrlProp105.xml" ContentType="application/vnd.ms-excel.controlproperties+xml"/>
  <Override PartName="/xl/ctrlProps/ctrlProp106.xml" ContentType="application/vnd.ms-excel.controlproperties+xml"/>
  <Override PartName="/xl/ctrlProps/ctrlProp107.xml" ContentType="application/vnd.ms-excel.controlproperties+xml"/>
  <Override PartName="/xl/ctrlProps/ctrlProp108.xml" ContentType="application/vnd.ms-excel.controlproperties+xml"/>
  <Override PartName="/xl/ctrlProps/ctrlProp109.xml" ContentType="application/vnd.ms-excel.controlproperties+xml"/>
  <Override PartName="/xl/ctrlProps/ctrlProp11.xml" ContentType="application/vnd.ms-excel.controlproperties+xml"/>
  <Override PartName="/xl/ctrlProps/ctrlProp110.xml" ContentType="application/vnd.ms-excel.controlproperties+xml"/>
  <Override PartName="/xl/ctrlProps/ctrlProp111.xml" ContentType="application/vnd.ms-excel.controlproperties+xml"/>
  <Override PartName="/xl/ctrlProps/ctrlProp112.xml" ContentType="application/vnd.ms-excel.controlproperties+xml"/>
  <Override PartName="/xl/ctrlProps/ctrlProp113.xml" ContentType="application/vnd.ms-excel.controlproperties+xml"/>
  <Override PartName="/xl/ctrlProps/ctrlProp114.xml" ContentType="application/vnd.ms-excel.controlproperties+xml"/>
  <Override PartName="/xl/ctrlProps/ctrlProp115.xml" ContentType="application/vnd.ms-excel.controlproperties+xml"/>
  <Override PartName="/xl/ctrlProps/ctrlProp116.xml" ContentType="application/vnd.ms-excel.controlproperties+xml"/>
  <Override PartName="/xl/ctrlProps/ctrlProp117.xml" ContentType="application/vnd.ms-excel.controlproperties+xml"/>
  <Override PartName="/xl/ctrlProps/ctrlProp118.xml" ContentType="application/vnd.ms-excel.controlproperties+xml"/>
  <Override PartName="/xl/ctrlProps/ctrlProp119.xml" ContentType="application/vnd.ms-excel.controlproperties+xml"/>
  <Override PartName="/xl/ctrlProps/ctrlProp12.xml" ContentType="application/vnd.ms-excel.controlproperties+xml"/>
  <Override PartName="/xl/ctrlProps/ctrlProp120.xml" ContentType="application/vnd.ms-excel.controlproperties+xml"/>
  <Override PartName="/xl/ctrlProps/ctrlProp121.xml" ContentType="application/vnd.ms-excel.controlproperties+xml"/>
  <Override PartName="/xl/ctrlProps/ctrlProp122.xml" ContentType="application/vnd.ms-excel.controlproperties+xml"/>
  <Override PartName="/xl/ctrlProps/ctrlProp123.xml" ContentType="application/vnd.ms-excel.controlproperties+xml"/>
  <Override PartName="/xl/ctrlProps/ctrlProp124.xml" ContentType="application/vnd.ms-excel.controlproperties+xml"/>
  <Override PartName="/xl/ctrlProps/ctrlProp125.xml" ContentType="application/vnd.ms-excel.controlproperties+xml"/>
  <Override PartName="/xl/ctrlProps/ctrlProp126.xml" ContentType="application/vnd.ms-excel.controlproperties+xml"/>
  <Override PartName="/xl/ctrlProps/ctrlProp127.xml" ContentType="application/vnd.ms-excel.controlproperties+xml"/>
  <Override PartName="/xl/ctrlProps/ctrlProp128.xml" ContentType="application/vnd.ms-excel.controlproperties+xml"/>
  <Override PartName="/xl/ctrlProps/ctrlProp129.xml" ContentType="application/vnd.ms-excel.controlproperties+xml"/>
  <Override PartName="/xl/ctrlProps/ctrlProp13.xml" ContentType="application/vnd.ms-excel.controlproperties+xml"/>
  <Override PartName="/xl/ctrlProps/ctrlProp130.xml" ContentType="application/vnd.ms-excel.controlproperties+xml"/>
  <Override PartName="/xl/ctrlProps/ctrlProp131.xml" ContentType="application/vnd.ms-excel.controlproperties+xml"/>
  <Override PartName="/xl/ctrlProps/ctrlProp132.xml" ContentType="application/vnd.ms-excel.controlproperties+xml"/>
  <Override PartName="/xl/ctrlProps/ctrlProp133.xml" ContentType="application/vnd.ms-excel.controlproperties+xml"/>
  <Override PartName="/xl/ctrlProps/ctrlProp134.xml" ContentType="application/vnd.ms-excel.controlproperties+xml"/>
  <Override PartName="/xl/ctrlProps/ctrlProp135.xml" ContentType="application/vnd.ms-excel.controlproperties+xml"/>
  <Override PartName="/xl/ctrlProps/ctrlProp136.xml" ContentType="application/vnd.ms-excel.controlproperties+xml"/>
  <Override PartName="/xl/ctrlProps/ctrlProp137.xml" ContentType="application/vnd.ms-excel.controlproperties+xml"/>
  <Override PartName="/xl/ctrlProps/ctrlProp138.xml" ContentType="application/vnd.ms-excel.controlproperties+xml"/>
  <Override PartName="/xl/ctrlProps/ctrlProp139.xml" ContentType="application/vnd.ms-excel.controlproperties+xml"/>
  <Override PartName="/xl/ctrlProps/ctrlProp14.xml" ContentType="application/vnd.ms-excel.controlproperties+xml"/>
  <Override PartName="/xl/ctrlProps/ctrlProp140.xml" ContentType="application/vnd.ms-excel.controlproperties+xml"/>
  <Override PartName="/xl/ctrlProps/ctrlProp141.xml" ContentType="application/vnd.ms-excel.controlproperties+xml"/>
  <Override PartName="/xl/ctrlProps/ctrlProp142.xml" ContentType="application/vnd.ms-excel.controlproperties+xml"/>
  <Override PartName="/xl/ctrlProps/ctrlProp143.xml" ContentType="application/vnd.ms-excel.controlproperties+xml"/>
  <Override PartName="/xl/ctrlProps/ctrlProp144.xml" ContentType="application/vnd.ms-excel.controlproperties+xml"/>
  <Override PartName="/xl/ctrlProps/ctrlProp145.xml" ContentType="application/vnd.ms-excel.controlproperties+xml"/>
  <Override PartName="/xl/ctrlProps/ctrlProp146.xml" ContentType="application/vnd.ms-excel.controlproperties+xml"/>
  <Override PartName="/xl/ctrlProps/ctrlProp147.xml" ContentType="application/vnd.ms-excel.controlproperties+xml"/>
  <Override PartName="/xl/ctrlProps/ctrlProp148.xml" ContentType="application/vnd.ms-excel.controlproperties+xml"/>
  <Override PartName="/xl/ctrlProps/ctrlProp149.xml" ContentType="application/vnd.ms-excel.controlproperties+xml"/>
  <Override PartName="/xl/ctrlProps/ctrlProp15.xml" ContentType="application/vnd.ms-excel.controlproperties+xml"/>
  <Override PartName="/xl/ctrlProps/ctrlProp150.xml" ContentType="application/vnd.ms-excel.controlproperties+xml"/>
  <Override PartName="/xl/ctrlProps/ctrlProp151.xml" ContentType="application/vnd.ms-excel.controlproperties+xml"/>
  <Override PartName="/xl/ctrlProps/ctrlProp152.xml" ContentType="application/vnd.ms-excel.controlproperties+xml"/>
  <Override PartName="/xl/ctrlProps/ctrlProp153.xml" ContentType="application/vnd.ms-excel.controlproperties+xml"/>
  <Override PartName="/xl/ctrlProps/ctrlProp154.xml" ContentType="application/vnd.ms-excel.controlproperties+xml"/>
  <Override PartName="/xl/ctrlProps/ctrlProp155.xml" ContentType="application/vnd.ms-excel.controlproperties+xml"/>
  <Override PartName="/xl/ctrlProps/ctrlProp156.xml" ContentType="application/vnd.ms-excel.controlproperties+xml"/>
  <Override PartName="/xl/ctrlProps/ctrlProp157.xml" ContentType="application/vnd.ms-excel.controlproperties+xml"/>
  <Override PartName="/xl/ctrlProps/ctrlProp158.xml" ContentType="application/vnd.ms-excel.controlproperties+xml"/>
  <Override PartName="/xl/ctrlProps/ctrlProp159.xml" ContentType="application/vnd.ms-excel.controlproperties+xml"/>
  <Override PartName="/xl/ctrlProps/ctrlProp16.xml" ContentType="application/vnd.ms-excel.controlproperties+xml"/>
  <Override PartName="/xl/ctrlProps/ctrlProp160.xml" ContentType="application/vnd.ms-excel.controlproperties+xml"/>
  <Override PartName="/xl/ctrlProps/ctrlProp161.xml" ContentType="application/vnd.ms-excel.controlproperties+xml"/>
  <Override PartName="/xl/ctrlProps/ctrlProp162.xml" ContentType="application/vnd.ms-excel.controlproperties+xml"/>
  <Override PartName="/xl/ctrlProps/ctrlProp163.xml" ContentType="application/vnd.ms-excel.controlproperties+xml"/>
  <Override PartName="/xl/ctrlProps/ctrlProp164.xml" ContentType="application/vnd.ms-excel.controlproperties+xml"/>
  <Override PartName="/xl/ctrlProps/ctrlProp165.xml" ContentType="application/vnd.ms-excel.controlproperties+xml"/>
  <Override PartName="/xl/ctrlProps/ctrlProp166.xml" ContentType="application/vnd.ms-excel.controlproperties+xml"/>
  <Override PartName="/xl/ctrlProps/ctrlProp167.xml" ContentType="application/vnd.ms-excel.controlproperties+xml"/>
  <Override PartName="/xl/ctrlProps/ctrlProp168.xml" ContentType="application/vnd.ms-excel.controlproperties+xml"/>
  <Override PartName="/xl/ctrlProps/ctrlProp169.xml" ContentType="application/vnd.ms-excel.controlproperties+xml"/>
  <Override PartName="/xl/ctrlProps/ctrlProp17.xml" ContentType="application/vnd.ms-excel.controlproperties+xml"/>
  <Override PartName="/xl/ctrlProps/ctrlProp170.xml" ContentType="application/vnd.ms-excel.controlproperties+xml"/>
  <Override PartName="/xl/ctrlProps/ctrlProp171.xml" ContentType="application/vnd.ms-excel.controlproperties+xml"/>
  <Override PartName="/xl/ctrlProps/ctrlProp172.xml" ContentType="application/vnd.ms-excel.controlproperties+xml"/>
  <Override PartName="/xl/ctrlProps/ctrlProp173.xml" ContentType="application/vnd.ms-excel.controlproperties+xml"/>
  <Override PartName="/xl/ctrlProps/ctrlProp174.xml" ContentType="application/vnd.ms-excel.controlproperties+xml"/>
  <Override PartName="/xl/ctrlProps/ctrlProp175.xml" ContentType="application/vnd.ms-excel.controlproperties+xml"/>
  <Override PartName="/xl/ctrlProps/ctrlProp176.xml" ContentType="application/vnd.ms-excel.controlproperties+xml"/>
  <Override PartName="/xl/ctrlProps/ctrlProp17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ctrlProps/ctrlProp93.xml" ContentType="application/vnd.ms-excel.controlproperties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ctrlProps/ctrlProp98.xml" ContentType="application/vnd.ms-excel.controlproperties+xml"/>
  <Override PartName="/xl/ctrlProps/ctrlProp99.xml" ContentType="application/vnd.ms-excel.control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0490" windowHeight="7695" tabRatio="916" firstSheet="1" activeTab="8"/>
  </bookViews>
  <sheets>
    <sheet name="工作内容" sheetId="14" r:id="rId1"/>
    <sheet name="AQL2.5验货" sheetId="15" r:id="rId2"/>
    <sheet name="首期" sheetId="16" r:id="rId3"/>
    <sheet name="验货尺寸表 " sheetId="17" r:id="rId4"/>
    <sheet name="中期1" sheetId="18" r:id="rId5"/>
    <sheet name="中期2" sheetId="24" r:id="rId6"/>
    <sheet name="验货尺寸表（洗水）2" sheetId="19" r:id="rId7"/>
    <sheet name="验货尺寸表 （大货）2" sheetId="20" r:id="rId8"/>
    <sheet name="尾期" sheetId="21" r:id="rId9"/>
    <sheet name="验货尺寸表" sheetId="22" r:id="rId10"/>
    <sheet name="1.面料验布" sheetId="7" r:id="rId11"/>
    <sheet name="2.面料缩率" sheetId="8" r:id="rId12"/>
    <sheet name="3.面料互染" sheetId="9" r:id="rId13"/>
    <sheet name="4.面料静水压" sheetId="10" r:id="rId14"/>
    <sheet name="5.特殊工艺测试" sheetId="11" r:id="rId15"/>
    <sheet name="6.织带类缩率测试" sheetId="12" r:id="rId16"/>
    <sheet name="款号编码规则" sheetId="23" r:id="rId17"/>
  </sheets>
  <definedNames>
    <definedName name="_xlnm.Print_Area" localSheetId="2">首期!$A$1:$K$58</definedName>
  </definedName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<sst xmlns="http://schemas.openxmlformats.org/spreadsheetml/2006/main" count="1805" uniqueCount="770">
  <si>
    <t>开季培训</t>
  </si>
  <si>
    <t>生产工厂前期资料准备：</t>
  </si>
  <si>
    <t>下单明细及货期进度</t>
  </si>
  <si>
    <t>收集工艺资料</t>
  </si>
  <si>
    <t>产前样衣分析</t>
  </si>
  <si>
    <t>工厂排产计划收集</t>
  </si>
  <si>
    <t>开裁前召开产前会议（参加人员有：跟单业务，生产厂长，组长，裁剪负责人，后整理负责人，工厂质量负责人）</t>
  </si>
  <si>
    <t>工厂业务每周3下班前提交（每周生产进度表，探路者格式)</t>
  </si>
  <si>
    <t>面料辅料到厂7个工作日内完成抽检记录（6个表格）；检验结果回执给材料商、探路者质量负责人（QC）</t>
  </si>
  <si>
    <t>首期验货资料及条件：</t>
  </si>
  <si>
    <t>生产线出成品10件左右</t>
  </si>
  <si>
    <t>业务员提前3个工作日发OA验货申请发给（蔡丽鹤，周苑，李波）</t>
  </si>
  <si>
    <t>工厂质量负责人应提前把验货资料发给我司QC，准备好验货所需资料以便探路者QC现场验货</t>
  </si>
  <si>
    <t>查看面料辅料的验货记录，按款核对清楚并提交给探路者质量负责人（李波QC）（Excel格式）（1-6测试表）</t>
  </si>
  <si>
    <t>工厂检验员拍照首期验货过程及生产线情况，（洗标主标，问题点【此条是远程验货所需】</t>
  </si>
  <si>
    <t>提供面料九宫格，缸差表，面料辅料缩率测试实物，（三样缺一不可）</t>
  </si>
  <si>
    <t>工厂质量负责人提前完成首件验货填写（首期验货报告）+洗水前后规格表（Excel格式）并发送给我司QC</t>
  </si>
  <si>
    <t>中期验货资料及条件：2000件以上就需要中期验货</t>
  </si>
  <si>
    <t>生产线下50%，包装20%</t>
  </si>
  <si>
    <t>业务员提前3个工作日发OA中期验货申请给（蔡丽鹤，周苑，李波）</t>
  </si>
  <si>
    <t>工厂质量负责人提交并核对面料第3方检测报告内各项功能信息与洗标及吊牌是否吻合</t>
  </si>
  <si>
    <t>齐色错码各号型2件到公司，并发QA说明【此条远程验货所需】</t>
  </si>
  <si>
    <t>齐色错开尺码洗水测试（40°水温，800转速滚筒洗衣机）特殊工艺款需连续洗5次普通工艺洗3次，洗前熨烫平整，测量好尺寸并记录，尺码必须全。</t>
  </si>
  <si>
    <t>工厂质量负责人拍照和拍视频中期验货过程及生产线情况（纸箱，未拆袋产品，洗标主标，合格证，问题产品【此条远程验货所需】</t>
  </si>
  <si>
    <t>工厂质量负责人提前完成中期验货填写(中期验货报告)+测量成衣洗水前后尺寸表及抽验大货尺寸表（Excel格式）并发送给我司QC</t>
  </si>
  <si>
    <t>尾期验货资料及条件：</t>
  </si>
  <si>
    <t>全部下机，包装95%以上</t>
  </si>
  <si>
    <t>业务员提前3个工作日发OA尾期验货申请给（蔡丽鹤，周苑，杨瑞雪，李波）</t>
  </si>
  <si>
    <t>工厂质量负责人提前提交并核对面料和成衣第3方检测报告各项功能及吊牌信息是否吻合</t>
  </si>
  <si>
    <t>工厂验货过程视频和拍照片（装箱称重，未拆袋的产品，合格证及功能吊牌+各色组洗标主标，问题产品【此条远程验货所需】</t>
  </si>
  <si>
    <t>工厂质量负责人提前完成尾期验货填写（尾期验货报告）+齐色错码各3件以上规格测量尺寸表（Excel格式）并发送给我司QC</t>
  </si>
  <si>
    <t>按公司要求按出货量比例抽验，并记录抽箱号及问题产品和数量</t>
  </si>
  <si>
    <t>提供出货箱单（Excel格式）提前发送给我司QC</t>
  </si>
  <si>
    <t>探路者尾期验货抽验标准</t>
  </si>
  <si>
    <t>AQL1.0</t>
  </si>
  <si>
    <t>AQL2.5</t>
  </si>
  <si>
    <t>AQL4.0</t>
  </si>
  <si>
    <t>整批数量</t>
  </si>
  <si>
    <t>抽验数量</t>
  </si>
  <si>
    <t>Ac</t>
  </si>
  <si>
    <t>Re</t>
  </si>
  <si>
    <t>≤90</t>
  </si>
  <si>
    <t>91-150</t>
  </si>
  <si>
    <t>151-280</t>
  </si>
  <si>
    <t>281-500</t>
  </si>
  <si>
    <t>501-1200</t>
  </si>
  <si>
    <t>1201-3200</t>
  </si>
  <si>
    <t>3201-10000</t>
  </si>
  <si>
    <t>10001-35000</t>
  </si>
  <si>
    <t>注：探路者验货按照AQL2.5验货标准实行</t>
  </si>
  <si>
    <t>TOREAD-首件（首批）检验报告书</t>
  </si>
  <si>
    <t>订单类别</t>
  </si>
  <si>
    <t>儿童期货</t>
  </si>
  <si>
    <t>合同签订方</t>
  </si>
  <si>
    <t>青岛众锦服装科技有限公司</t>
  </si>
  <si>
    <t>生产工厂</t>
  </si>
  <si>
    <t>济宁盛锦翔服装有限公司</t>
  </si>
  <si>
    <t>订单基础信息</t>
  </si>
  <si>
    <t>生产•出货进度</t>
  </si>
  <si>
    <t>指示•确认资料</t>
  </si>
  <si>
    <t>款号</t>
  </si>
  <si>
    <t>QADDBN95679</t>
  </si>
  <si>
    <t>合同交期</t>
  </si>
  <si>
    <t>产前确认样</t>
  </si>
  <si>
    <t>有</t>
  </si>
  <si>
    <t>无</t>
  </si>
  <si>
    <t>品名</t>
  </si>
  <si>
    <t>儿童羽绒服</t>
  </si>
  <si>
    <t>上线日</t>
  </si>
  <si>
    <t>原辅材料卡</t>
  </si>
  <si>
    <t>色/号型数</t>
  </si>
  <si>
    <t>缝制预计完成日</t>
  </si>
  <si>
    <t>大货面料确认样</t>
  </si>
  <si>
    <t>订单数量</t>
  </si>
  <si>
    <t>6000件</t>
  </si>
  <si>
    <t>包装预计完成日</t>
  </si>
  <si>
    <t>印花、刺绣确认样</t>
  </si>
  <si>
    <t>采购凭证编号：</t>
  </si>
  <si>
    <t>CGDD25042200026
6000件</t>
  </si>
  <si>
    <t>预计发货时间</t>
  </si>
  <si>
    <t>洗唛、合格证指示资料</t>
  </si>
  <si>
    <t>确认资料缺失内容说明：</t>
  </si>
  <si>
    <t>【工艺确认】</t>
  </si>
  <si>
    <t>原材料</t>
  </si>
  <si>
    <t>正</t>
  </si>
  <si>
    <t>误</t>
  </si>
  <si>
    <t>印、绣花</t>
  </si>
  <si>
    <t>无此工艺</t>
  </si>
  <si>
    <t>洗水唛</t>
  </si>
  <si>
    <t>辅料使用</t>
  </si>
  <si>
    <t>胶膜工艺</t>
  </si>
  <si>
    <t>合格证</t>
  </si>
  <si>
    <t>制作工艺</t>
  </si>
  <si>
    <t>压胶水压</t>
  </si>
  <si>
    <t>OK</t>
  </si>
  <si>
    <t>NG</t>
  </si>
  <si>
    <t>缝纫用线</t>
  </si>
  <si>
    <t>补充事项：</t>
  </si>
  <si>
    <t>【面料品质确认】</t>
  </si>
  <si>
    <t>物性检测</t>
  </si>
  <si>
    <t>面料颜色</t>
  </si>
  <si>
    <t>互染测试</t>
  </si>
  <si>
    <t>外观查验</t>
  </si>
  <si>
    <t>面料缸差</t>
  </si>
  <si>
    <t>水洗缩率</t>
  </si>
  <si>
    <t>问题描述：</t>
  </si>
  <si>
    <t>【裁剪完成情况】</t>
  </si>
  <si>
    <t>①裁剪完成比例（%）：</t>
  </si>
  <si>
    <t xml:space="preserve">     号型     颜色</t>
  </si>
  <si>
    <t>120/60</t>
  </si>
  <si>
    <t>130/64</t>
  </si>
  <si>
    <t>140/68</t>
  </si>
  <si>
    <t>150/72</t>
  </si>
  <si>
    <t>160/80</t>
  </si>
  <si>
    <t>170/88</t>
  </si>
  <si>
    <t>未裁齐原因</t>
  </si>
  <si>
    <t>黑色</t>
  </si>
  <si>
    <t>100%</t>
  </si>
  <si>
    <t>暮山紫</t>
  </si>
  <si>
    <t>正在继续裁剪</t>
  </si>
  <si>
    <t>军绿</t>
  </si>
  <si>
    <t>100%%</t>
  </si>
  <si>
    <t>灰褐色</t>
  </si>
  <si>
    <r>
      <rPr>
        <b/>
        <sz val="12"/>
        <rFont val="宋体"/>
        <charset val="134"/>
      </rPr>
      <t>【成品检查明细】</t>
    </r>
    <r>
      <rPr>
        <b/>
        <sz val="10"/>
        <rFont val="宋体"/>
        <charset val="134"/>
      </rPr>
      <t>★颜色、数量需要写清楚</t>
    </r>
  </si>
  <si>
    <t>黑色：130-5件</t>
  </si>
  <si>
    <t>【规格确认】</t>
  </si>
  <si>
    <t>①规格测量明细以插入附件形式列明，并注明洗前洗后规格</t>
  </si>
  <si>
    <t>②规格异常情况</t>
  </si>
  <si>
    <t>备注：</t>
  </si>
  <si>
    <r>
      <rPr>
        <b/>
        <sz val="12"/>
        <rFont val="宋体"/>
        <charset val="134"/>
      </rPr>
      <t>【问题点与指导项目】</t>
    </r>
    <r>
      <rPr>
        <b/>
        <sz val="10"/>
        <rFont val="宋体"/>
        <charset val="134"/>
      </rPr>
      <t xml:space="preserve"> ★的问题应添加照片说明（包括成品及半成品检查）</t>
    </r>
  </si>
  <si>
    <t>1.下摆固定织带长短要美对齐，要对称，长度一致。</t>
  </si>
  <si>
    <t>2.前门拉链起拱，拉链外露太宽要做到1.2公分以内宽。</t>
  </si>
  <si>
    <t>3.前门上下有点冲角，大货要把模具修改的小一点。</t>
  </si>
  <si>
    <t>4.下领围尺寸偏大，领高吃势要一致按照尺寸表。</t>
  </si>
  <si>
    <t>5.修活注意不能有针洞。</t>
  </si>
  <si>
    <t>6.砸扣注意调整好压力，扣子不能转动，掉扣。</t>
  </si>
  <si>
    <t>以上问题请及时改正。</t>
  </si>
  <si>
    <t>【耐洗水确认】</t>
  </si>
  <si>
    <t>粘衬</t>
  </si>
  <si>
    <t>胶膜</t>
  </si>
  <si>
    <t>扭曲</t>
  </si>
  <si>
    <t>【重大改善说明及整改复核时间】</t>
  </si>
  <si>
    <t>检验部门</t>
  </si>
  <si>
    <t>生产部</t>
  </si>
  <si>
    <t>检验担当</t>
  </si>
  <si>
    <t>王娇</t>
  </si>
  <si>
    <t>查验时间</t>
  </si>
  <si>
    <t>工厂负责人</t>
  </si>
  <si>
    <t>那兴宇</t>
  </si>
  <si>
    <t>【整改结果】</t>
  </si>
  <si>
    <t>复核时间</t>
  </si>
  <si>
    <t>QC规格测量表</t>
  </si>
  <si>
    <t>部位名称</t>
  </si>
  <si>
    <t>指示规格  FINAL SPEC</t>
  </si>
  <si>
    <t>样品规格  SAMPLE SPEC</t>
  </si>
  <si>
    <t>儿童号型</t>
  </si>
  <si>
    <t>后中长</t>
  </si>
  <si>
    <t>+1</t>
  </si>
  <si>
    <t>前中长</t>
  </si>
  <si>
    <t>胸围</t>
  </si>
  <si>
    <t>-</t>
  </si>
  <si>
    <t>摆围</t>
  </si>
  <si>
    <t>肩宽</t>
  </si>
  <si>
    <t>-1</t>
  </si>
  <si>
    <t>下领围</t>
  </si>
  <si>
    <t>+1.5</t>
  </si>
  <si>
    <t>肩点袖长</t>
  </si>
  <si>
    <r>
      <rPr>
        <b/>
        <sz val="12"/>
        <rFont val="宋体"/>
        <charset val="134"/>
      </rPr>
      <t>袖肥</t>
    </r>
    <r>
      <rPr>
        <b/>
        <sz val="12"/>
        <rFont val="仿宋_GB2312"/>
        <charset val="0"/>
      </rPr>
      <t>/2</t>
    </r>
  </si>
  <si>
    <r>
      <rPr>
        <b/>
        <sz val="12"/>
        <rFont val="宋体"/>
        <charset val="134"/>
      </rPr>
      <t>袖肘围</t>
    </r>
    <r>
      <rPr>
        <b/>
        <sz val="12"/>
        <rFont val="仿宋_GB2312"/>
        <charset val="0"/>
      </rPr>
      <t>/2</t>
    </r>
  </si>
  <si>
    <r>
      <rPr>
        <b/>
        <sz val="12"/>
        <rFont val="宋体"/>
        <charset val="134"/>
      </rPr>
      <t>袖口围</t>
    </r>
    <r>
      <rPr>
        <b/>
        <sz val="12"/>
        <rFont val="仿宋_GB2312"/>
        <charset val="0"/>
      </rPr>
      <t>/2</t>
    </r>
  </si>
  <si>
    <t>+0.5</t>
  </si>
  <si>
    <t>帽高</t>
  </si>
  <si>
    <t>帽宽</t>
  </si>
  <si>
    <t>-0.5</t>
  </si>
  <si>
    <r>
      <rPr>
        <b/>
        <sz val="12"/>
        <rFont val="宋体"/>
        <charset val="134"/>
      </rPr>
      <t>前胸</t>
    </r>
    <r>
      <rPr>
        <b/>
        <sz val="12"/>
        <rFont val="仿宋_GB2312"/>
        <charset val="0"/>
      </rPr>
      <t>LOGO</t>
    </r>
    <r>
      <rPr>
        <b/>
        <sz val="12"/>
        <rFont val="宋体"/>
        <charset val="134"/>
      </rPr>
      <t>距前中</t>
    </r>
  </si>
  <si>
    <t>插手袋长</t>
  </si>
  <si>
    <t>领高</t>
  </si>
  <si>
    <t>-0.3</t>
  </si>
  <si>
    <t>充绒量</t>
  </si>
  <si>
    <t>验货时间:</t>
  </si>
  <si>
    <t>跟单QC:</t>
  </si>
  <si>
    <t>工厂负责人：</t>
  </si>
  <si>
    <t>TOREAD-QC中期检验报告书</t>
  </si>
  <si>
    <t>首件检验报告</t>
  </si>
  <si>
    <t>裁剪完成数量</t>
  </si>
  <si>
    <t>首件检验未尽事项</t>
  </si>
  <si>
    <t>缝制完成数量</t>
  </si>
  <si>
    <t>首件检验未尽事项内容</t>
  </si>
  <si>
    <t>包装完成数量</t>
  </si>
  <si>
    <t>【附属资料确认】</t>
  </si>
  <si>
    <t>【检验明细】：检验明细（要求齐色、齐号至少10件检查）</t>
  </si>
  <si>
    <t>军绿色</t>
  </si>
  <si>
    <t>【耐水洗测试】：耐洗水测试明细（要求齐色、齐号）</t>
  </si>
  <si>
    <t>黑色 130，暮山紫140，军绿色 160，灰褐色 170</t>
  </si>
  <si>
    <t>说明：</t>
  </si>
  <si>
    <r>
      <rPr>
        <b/>
        <sz val="12"/>
        <rFont val="宋体"/>
        <charset val="134"/>
      </rPr>
      <t>【问题点与指导项目】</t>
    </r>
    <r>
      <rPr>
        <b/>
        <sz val="10"/>
        <rFont val="宋体"/>
        <charset val="134"/>
      </rPr>
      <t xml:space="preserve"> ★的问题应添加照片说明</t>
    </r>
  </si>
  <si>
    <t>1.前门拉链起拱，一定要改进。</t>
  </si>
  <si>
    <t>2.下摆抽绳的内里车线不平，起扭大货注意。</t>
  </si>
  <si>
    <t>3.保证扣子牢度，不能力度过大或者过小，随时进行扣子的拉力测试。</t>
  </si>
  <si>
    <t>4.注意内领的明线一定要砌线均匀不能太宽。</t>
  </si>
  <si>
    <t>【整改的严重缺陷及整改复核时间】</t>
  </si>
  <si>
    <t>1.前风挡起皱，大货要整烫好。</t>
  </si>
  <si>
    <t>2.注意内里夹毛清理干净，砸扣的夹羽绒要清理干净</t>
  </si>
  <si>
    <t>3.注意大货不能有脏污。</t>
  </si>
  <si>
    <t>黑色-洗前/洗后</t>
  </si>
  <si>
    <t>暮山紫-洗前/洗后</t>
  </si>
  <si>
    <t>灰褐-洗前/洗后</t>
  </si>
  <si>
    <t>军绿色-洗前/洗后</t>
  </si>
  <si>
    <t>+1/+1</t>
  </si>
  <si>
    <t>0/0</t>
  </si>
  <si>
    <t>+1.5/+1.5</t>
  </si>
  <si>
    <t>-1/-1</t>
  </si>
  <si>
    <t>-0.5/-1</t>
  </si>
  <si>
    <t>-1.5/-2</t>
  </si>
  <si>
    <t>-2/-2</t>
  </si>
  <si>
    <t>-1.5/-1.5</t>
  </si>
  <si>
    <t>+0.5/-1</t>
  </si>
  <si>
    <t>+0.5/+0.5</t>
  </si>
  <si>
    <t>-0.5/-0.5</t>
  </si>
  <si>
    <t>-0.2/-0.3</t>
  </si>
  <si>
    <t>-0.3/-0.3</t>
  </si>
  <si>
    <t>+0.5/+0</t>
  </si>
  <si>
    <t xml:space="preserve">     齐色齐码请洗测2-3件，有问题的另加测量数量。</t>
  </si>
  <si>
    <t>验货时间：</t>
  </si>
  <si>
    <t>灰褐</t>
  </si>
  <si>
    <t>0 0</t>
  </si>
  <si>
    <t>+1+0.5</t>
  </si>
  <si>
    <t>+1+1</t>
  </si>
  <si>
    <t>+2 +1</t>
  </si>
  <si>
    <t>+1 +1</t>
  </si>
  <si>
    <t>+1.5+1</t>
  </si>
  <si>
    <t>+1.5 +1.5</t>
  </si>
  <si>
    <t>-1 0</t>
  </si>
  <si>
    <t>-1 -1</t>
  </si>
  <si>
    <t>- +0.5</t>
  </si>
  <si>
    <t>-0.5 0</t>
  </si>
  <si>
    <t>-0.5 -1</t>
  </si>
  <si>
    <t>0 -1</t>
  </si>
  <si>
    <t>-0.5 -1.5</t>
  </si>
  <si>
    <t>-1.5 -1</t>
  </si>
  <si>
    <t>-1.5 -2</t>
  </si>
  <si>
    <t>-1.5-1.5</t>
  </si>
  <si>
    <t>+0.5 -1</t>
  </si>
  <si>
    <t>+0.5 +0.5</t>
  </si>
  <si>
    <t>0 -0.5</t>
  </si>
  <si>
    <t>-0.5-0.5</t>
  </si>
  <si>
    <t>-0.2 -0.3</t>
  </si>
  <si>
    <t>-0.5 -0.5</t>
  </si>
  <si>
    <t>-0.3 -0.3</t>
  </si>
  <si>
    <t>+0.8 +0.6</t>
  </si>
  <si>
    <t>+0.5 +0</t>
  </si>
  <si>
    <t>0 -0</t>
  </si>
  <si>
    <t>0 -0.3</t>
  </si>
  <si>
    <t>0  0</t>
  </si>
  <si>
    <t>QC出货报告书</t>
  </si>
  <si>
    <t>产品名称</t>
  </si>
  <si>
    <t>合同日期</t>
  </si>
  <si>
    <t>检验资料确认</t>
  </si>
  <si>
    <t>交货形式</t>
  </si>
  <si>
    <t>面料第三方合格报告</t>
  </si>
  <si>
    <t>验货次数</t>
  </si>
  <si>
    <t>非直发</t>
  </si>
  <si>
    <t>苏州库</t>
  </si>
  <si>
    <t>天津库</t>
  </si>
  <si>
    <t>直发</t>
  </si>
  <si>
    <t>成品第三方合格报告</t>
  </si>
  <si>
    <t>验货数量</t>
  </si>
  <si>
    <t>入仓数量</t>
  </si>
  <si>
    <t>中期检验报告</t>
  </si>
  <si>
    <t>检验方式</t>
  </si>
  <si>
    <t>全检</t>
  </si>
  <si>
    <t>抽检</t>
  </si>
  <si>
    <t>免检</t>
  </si>
  <si>
    <t>复检</t>
  </si>
  <si>
    <t>再复检</t>
  </si>
  <si>
    <t>采购凭证编号：TORK-PO-FZ-202504090101</t>
  </si>
  <si>
    <t>中期检验重大改善项目</t>
  </si>
  <si>
    <t>改善结果</t>
  </si>
  <si>
    <t>已改善</t>
  </si>
  <si>
    <t>全色耐洗水测试</t>
  </si>
  <si>
    <t>洗后结果</t>
  </si>
  <si>
    <t>无异常</t>
  </si>
  <si>
    <t>洗水前后缩量正常</t>
  </si>
  <si>
    <t>装箱数量</t>
  </si>
  <si>
    <t>箱唛表示</t>
  </si>
  <si>
    <t>吊牌</t>
  </si>
  <si>
    <t>包装方式</t>
  </si>
  <si>
    <t>纸箱规格</t>
  </si>
  <si>
    <t>【检验时成品完成情况及检验明细】</t>
  </si>
  <si>
    <t>①成品完成比例（%）：80%</t>
  </si>
  <si>
    <t>②检验明细：</t>
  </si>
  <si>
    <t>黑色  -- 120# 5件，130# 10件，140#  10件，150# 10件，160# 10件，170# 10件。</t>
  </si>
  <si>
    <t>暮山紫-- 120# 5件，130# 10件，140#  10件，150# 10件，160# 10件，170# 10件。</t>
  </si>
  <si>
    <t>军绿  -- 120# 5件，130# 10件，140#  10件，150# 10件，160# 10件，170# 10件。</t>
  </si>
  <si>
    <t>灰褐色-- 120# 5件，130# 10件，140#  10件，150# 10件，160# 10件，170# 10件。</t>
  </si>
  <si>
    <t>情况说明：</t>
  </si>
  <si>
    <t xml:space="preserve">【问题点描述】  </t>
  </si>
  <si>
    <t xml:space="preserve">1.拉链起拱  2件。  </t>
  </si>
  <si>
    <t>2.前风挡起皱  2件。</t>
  </si>
  <si>
    <t>3.油污 1件。</t>
  </si>
  <si>
    <t>死褶1件</t>
  </si>
  <si>
    <t>【检验结果】</t>
  </si>
  <si>
    <t>合格：（正常接收）</t>
  </si>
  <si>
    <t xml:space="preserve">         不合格：</t>
  </si>
  <si>
    <t>①返工翻修</t>
  </si>
  <si>
    <t>②让步接受</t>
  </si>
  <si>
    <t>③拒绝接收</t>
  </si>
  <si>
    <t>尾期验货，按照AQL2.5标准抽验125件，不良品数量5件，在可接受范围内，不良品已经改正，允许出货。</t>
  </si>
  <si>
    <t>验货合格</t>
  </si>
  <si>
    <t>检验人</t>
  </si>
  <si>
    <t>+1 +1.5</t>
  </si>
  <si>
    <t>+1 +0.5</t>
  </si>
  <si>
    <t xml:space="preserve">     齐色齐码各2-3件，有问题的另加测量数量。</t>
  </si>
  <si>
    <t>TOREAD-面料验布测试报告登记表</t>
  </si>
  <si>
    <t>序号</t>
  </si>
  <si>
    <t>缸号</t>
  </si>
  <si>
    <t>面料布种编号</t>
  </si>
  <si>
    <t>颜色</t>
  </si>
  <si>
    <t>涉及到的款号</t>
  </si>
  <si>
    <t>供应商</t>
  </si>
  <si>
    <t>自检报告</t>
  </si>
  <si>
    <t>匹头条实物样</t>
  </si>
  <si>
    <t>疵点</t>
  </si>
  <si>
    <t>断纱</t>
  </si>
  <si>
    <t>色点</t>
  </si>
  <si>
    <t>色杠</t>
  </si>
  <si>
    <t>折痕</t>
  </si>
  <si>
    <t>合计数量</t>
  </si>
  <si>
    <t>备注</t>
  </si>
  <si>
    <t>数量</t>
  </si>
  <si>
    <t>2433</t>
  </si>
  <si>
    <t>尼丝纺</t>
  </si>
  <si>
    <t>QADDBN95679
QADDBN95676</t>
  </si>
  <si>
    <t>青岛众锦</t>
  </si>
  <si>
    <t>合格</t>
  </si>
  <si>
    <t>YES</t>
  </si>
  <si>
    <t>2454</t>
  </si>
  <si>
    <t>2430</t>
  </si>
  <si>
    <t>2431</t>
  </si>
  <si>
    <t>仙芋紫</t>
  </si>
  <si>
    <t>0915</t>
  </si>
  <si>
    <t>2432</t>
  </si>
  <si>
    <t>制表时间：2025.4.8</t>
  </si>
  <si>
    <t>测试人签名：王娇</t>
  </si>
  <si>
    <r>
      <rPr>
        <b/>
        <sz val="10"/>
        <color theme="1"/>
        <rFont val="微软雅黑"/>
        <charset val="134"/>
      </rPr>
      <t>测试要求：</t>
    </r>
    <r>
      <rPr>
        <sz val="10"/>
        <color theme="1"/>
        <rFont val="微软雅黑"/>
        <charset val="134"/>
      </rPr>
      <t xml:space="preserve">
1、面料到厂第一时间做测试，根据面料的实际情况，可每缸抽取1-2卷过验布机。
</t>
    </r>
  </si>
  <si>
    <t>TOREAD-面料缩率检测测试报告登记表</t>
  </si>
  <si>
    <t>气缩</t>
  </si>
  <si>
    <t>水缩</t>
  </si>
  <si>
    <t>累计缩率</t>
  </si>
  <si>
    <t>边中差，头尾差，实测结果</t>
  </si>
  <si>
    <t>判定结果是否合格</t>
  </si>
  <si>
    <t>径向百分比</t>
  </si>
  <si>
    <t>纬向百分比</t>
  </si>
  <si>
    <t>-1/-1.5</t>
  </si>
  <si>
    <t>-1/-2</t>
  </si>
  <si>
    <t>制表时间：2024.4.8</t>
  </si>
  <si>
    <r>
      <rPr>
        <b/>
        <sz val="10"/>
        <color theme="1"/>
        <rFont val="微软雅黑"/>
        <charset val="134"/>
      </rPr>
      <t>测试要求：</t>
    </r>
    <r>
      <rPr>
        <sz val="10"/>
        <color theme="1"/>
        <rFont val="微软雅黑"/>
        <charset val="134"/>
      </rPr>
      <t xml:space="preserve">
1、面料到厂第一时间做测试，根据面料的实际情况，可每缸抽取1-2卷测试。
2、取布样中间部位测试，测试大小：50cmX50cm。
3、先烫缩后水洗【同一块面料进行两种测试】。（烫缩：110°-120度；洗缩：30°40分钟洗缩）
4、常规面料醒料24小时，弹力面料必须放料时长达到48小时以上。
5、测试边中色差、头尾色差情况（缝制9宫格查看）。</t>
    </r>
  </si>
  <si>
    <t>TOREAD-面辅料互染测试报告登记表</t>
  </si>
  <si>
    <t>项目</t>
  </si>
  <si>
    <t>物料1</t>
  </si>
  <si>
    <t>物料2</t>
  </si>
  <si>
    <t>物料3</t>
  </si>
  <si>
    <t>物料4</t>
  </si>
  <si>
    <t>物料5</t>
  </si>
  <si>
    <t>结果</t>
  </si>
  <si>
    <t>物料编号</t>
  </si>
  <si>
    <t>洗测1次</t>
  </si>
  <si>
    <t>WX00064</t>
  </si>
  <si>
    <t>门襟拉链</t>
  </si>
  <si>
    <t>伟星</t>
  </si>
  <si>
    <t>弹力绳</t>
  </si>
  <si>
    <t>自采</t>
  </si>
  <si>
    <t>松紧带</t>
  </si>
  <si>
    <t>物料6</t>
  </si>
  <si>
    <t>物料7</t>
  </si>
  <si>
    <t>物料8</t>
  </si>
  <si>
    <t>物料9</t>
  </si>
  <si>
    <t>物料10</t>
  </si>
  <si>
    <t>ZM00100</t>
  </si>
  <si>
    <t>主尺标</t>
  </si>
  <si>
    <t>宝绅</t>
  </si>
  <si>
    <t>BZ00035</t>
  </si>
  <si>
    <t>洗标</t>
  </si>
  <si>
    <t>物料11</t>
  </si>
  <si>
    <t>物料12</t>
  </si>
  <si>
    <t>物料13</t>
  </si>
  <si>
    <t>物料14</t>
  </si>
  <si>
    <t>物料15</t>
  </si>
  <si>
    <t>洗测2次</t>
  </si>
  <si>
    <t>洗测3次</t>
  </si>
  <si>
    <t>洗测4次</t>
  </si>
  <si>
    <r>
      <rPr>
        <b/>
        <sz val="10"/>
        <color theme="1"/>
        <rFont val="微软雅黑"/>
        <charset val="134"/>
      </rPr>
      <t>测试要求：</t>
    </r>
    <r>
      <rPr>
        <sz val="10"/>
        <color theme="1"/>
        <rFont val="微软雅黑"/>
        <charset val="134"/>
      </rPr>
      <t xml:space="preserve">
1、面辅料到厂第一时间做测试，根据面料的实际情况，每色每缸做。
2、水温40°洗水40分钟，机洗一个程序，洗水共计5次。</t>
    </r>
  </si>
  <si>
    <t>TOREAD-面料5点水压测试报告登记表</t>
  </si>
  <si>
    <t>日期</t>
  </si>
  <si>
    <t>上午(时间）</t>
  </si>
  <si>
    <t>测试条件</t>
  </si>
  <si>
    <t>下午（时间）</t>
  </si>
  <si>
    <t>加班（时间）</t>
  </si>
  <si>
    <t>批号</t>
  </si>
  <si>
    <t>制表时间：</t>
  </si>
  <si>
    <t>测试人签名：</t>
  </si>
  <si>
    <r>
      <rPr>
        <b/>
        <sz val="10"/>
        <color theme="1"/>
        <rFont val="微软雅黑"/>
        <charset val="134"/>
      </rPr>
      <t>测试要求：</t>
    </r>
    <r>
      <rPr>
        <sz val="10"/>
        <color theme="1"/>
        <rFont val="微软雅黑"/>
        <charset val="134"/>
      </rPr>
      <t xml:space="preserve">
1、面料到厂第一时间做测试，根据面料的实际情况，每色每缸抽取1-2卷测试。
2、成衣制作时每天、每款、每色、每号需做水压测试。</t>
    </r>
  </si>
  <si>
    <t>TOREAD-特殊工艺测试报告登记表</t>
  </si>
  <si>
    <t>使用部位</t>
  </si>
  <si>
    <t>物料工艺1</t>
  </si>
  <si>
    <t>物料工艺2</t>
  </si>
  <si>
    <t>物料工艺3</t>
  </si>
  <si>
    <t>左胸+后背+袖口</t>
  </si>
  <si>
    <t>印花</t>
  </si>
  <si>
    <t>制表时间：2024.4.15</t>
  </si>
  <si>
    <r>
      <rPr>
        <b/>
        <sz val="10"/>
        <color theme="1"/>
        <rFont val="微软雅黑"/>
        <charset val="134"/>
      </rPr>
      <t xml:space="preserve">测试要求：
</t>
    </r>
    <r>
      <rPr>
        <sz val="10"/>
        <color theme="1"/>
        <rFont val="微软雅黑"/>
        <charset val="134"/>
      </rPr>
      <t>1、胶条、装饰胶膜、印花类、生粘、激光开孔类
2、每款上线前做测试。
3、水温40°洗水40分钟，机洗一个程序，洗水共计5次。</t>
    </r>
  </si>
  <si>
    <t>TOREAD - 织带类缩率测试报告登记表</t>
  </si>
  <si>
    <t>气烫缩</t>
  </si>
  <si>
    <t>经向百分比</t>
  </si>
  <si>
    <t>白色</t>
  </si>
  <si>
    <t>橡筋绳</t>
  </si>
  <si>
    <t>紫色</t>
  </si>
  <si>
    <t>制表时间：2024.4.12</t>
  </si>
  <si>
    <r>
      <rPr>
        <b/>
        <sz val="10"/>
        <color theme="1"/>
        <rFont val="微软雅黑"/>
        <charset val="134"/>
      </rPr>
      <t>测试要求：</t>
    </r>
    <r>
      <rPr>
        <sz val="10"/>
        <color theme="1"/>
        <rFont val="微软雅黑"/>
        <charset val="134"/>
      </rPr>
      <t xml:space="preserve">
1、织带及弹力织带、像根松紧、包边条等到厂后第一时间，做测试。
</t>
    </r>
  </si>
  <si>
    <t>款号编码规则如下：例如：DABBAJ91001</t>
  </si>
  <si>
    <t>款号编码采用11位表示，第一位取品牌编号，第二位取大类编号，第三、第四位取分类编号，第五位取设计类型编号，第六位取年度编号，第七位取季节编号，第八位取性别编号，第九、十、十一位取文件上传填写的款号。</t>
  </si>
  <si>
    <t>品牌</t>
  </si>
  <si>
    <t>大类编号</t>
  </si>
  <si>
    <t>分类编号</t>
  </si>
  <si>
    <t>设计类型编号</t>
  </si>
  <si>
    <t>年度</t>
  </si>
  <si>
    <t>季节</t>
  </si>
  <si>
    <t>性别</t>
  </si>
  <si>
    <t>文件上传填写的款号</t>
  </si>
  <si>
    <t>D</t>
  </si>
  <si>
    <t>A</t>
  </si>
  <si>
    <t>T</t>
  </si>
  <si>
    <t>X</t>
  </si>
  <si>
    <t>J</t>
  </si>
  <si>
    <r>
      <rPr>
        <b/>
        <sz val="11"/>
        <color rgb="FF000000"/>
        <rFont val="宋体"/>
        <charset val="134"/>
      </rPr>
      <t>1</t>
    </r>
    <r>
      <rPr>
        <sz val="11"/>
        <color rgb="FF000000"/>
        <rFont val="宋体"/>
        <charset val="134"/>
      </rPr>
      <t>.品牌</t>
    </r>
  </si>
  <si>
    <t>品牌编码</t>
  </si>
  <si>
    <r>
      <rPr>
        <b/>
        <sz val="11"/>
        <color rgb="FF000000"/>
        <rFont val="宋体"/>
        <charset val="134"/>
      </rPr>
      <t>2</t>
    </r>
    <r>
      <rPr>
        <sz val="11"/>
        <color rgb="FF000000"/>
        <rFont val="宋体"/>
        <charset val="134"/>
      </rPr>
      <t>.大类</t>
    </r>
  </si>
  <si>
    <t>大类编码</t>
  </si>
  <si>
    <r>
      <rPr>
        <b/>
        <sz val="11"/>
        <color rgb="FF000000"/>
        <rFont val="宋体"/>
        <charset val="134"/>
      </rPr>
      <t>5</t>
    </r>
    <r>
      <rPr>
        <sz val="11"/>
        <color rgb="FF000000"/>
        <rFont val="宋体"/>
        <charset val="134"/>
      </rPr>
      <t>.设计类型</t>
    </r>
  </si>
  <si>
    <t>设计类型编码</t>
  </si>
  <si>
    <t>探路者</t>
  </si>
  <si>
    <t>服装</t>
  </si>
  <si>
    <t>线下</t>
  </si>
  <si>
    <t>DX</t>
  </si>
  <si>
    <t>装备</t>
  </si>
  <si>
    <t>E</t>
  </si>
  <si>
    <t>线上</t>
  </si>
  <si>
    <t>B</t>
  </si>
  <si>
    <t>探路者童装</t>
  </si>
  <si>
    <t>Q</t>
  </si>
  <si>
    <t>鞋品</t>
  </si>
  <si>
    <t>F</t>
  </si>
  <si>
    <t>客户定制</t>
  </si>
  <si>
    <t>C</t>
  </si>
  <si>
    <t>TX</t>
  </si>
  <si>
    <t>N</t>
  </si>
  <si>
    <t>军品</t>
  </si>
  <si>
    <t>VMI</t>
  </si>
  <si>
    <t>集团定制</t>
  </si>
  <si>
    <r>
      <rPr>
        <b/>
        <sz val="11"/>
        <color rgb="FF000000"/>
        <rFont val="宋体"/>
        <charset val="134"/>
      </rPr>
      <t>6</t>
    </r>
    <r>
      <rPr>
        <sz val="11"/>
        <color rgb="FF000000"/>
        <rFont val="宋体"/>
        <charset val="134"/>
      </rPr>
      <t>.年度</t>
    </r>
  </si>
  <si>
    <t>年度编码</t>
  </si>
  <si>
    <r>
      <rPr>
        <b/>
        <sz val="11"/>
        <color rgb="FF000000"/>
        <rFont val="宋体"/>
        <charset val="134"/>
      </rPr>
      <t>7</t>
    </r>
    <r>
      <rPr>
        <sz val="11"/>
        <color rgb="FF000000"/>
        <rFont val="宋体"/>
        <charset val="134"/>
      </rPr>
      <t>.季节</t>
    </r>
  </si>
  <si>
    <t>季节编码</t>
  </si>
  <si>
    <r>
      <rPr>
        <b/>
        <sz val="11"/>
        <color rgb="FF000000"/>
        <rFont val="宋体"/>
        <charset val="134"/>
      </rPr>
      <t>8</t>
    </r>
    <r>
      <rPr>
        <sz val="11"/>
        <color rgb="FF000000"/>
        <rFont val="宋体"/>
        <charset val="134"/>
      </rPr>
      <t>.性别</t>
    </r>
  </si>
  <si>
    <t>性别编码</t>
  </si>
  <si>
    <t>H</t>
  </si>
  <si>
    <t>春季</t>
  </si>
  <si>
    <t>通款</t>
  </si>
  <si>
    <t>I</t>
  </si>
  <si>
    <t>夏季</t>
  </si>
  <si>
    <t>男</t>
  </si>
  <si>
    <t>秋季</t>
  </si>
  <si>
    <t>女</t>
  </si>
  <si>
    <t>K</t>
  </si>
  <si>
    <t>冬季</t>
  </si>
  <si>
    <t>男童</t>
  </si>
  <si>
    <t>L</t>
  </si>
  <si>
    <t>春夏</t>
  </si>
  <si>
    <t>女童</t>
  </si>
  <si>
    <t>M</t>
  </si>
  <si>
    <t>秋冬</t>
  </si>
  <si>
    <t>童装通款</t>
  </si>
  <si>
    <t>3,4.分类</t>
  </si>
  <si>
    <t>分类编码</t>
  </si>
  <si>
    <t>分类名称</t>
  </si>
  <si>
    <t>品类</t>
  </si>
  <si>
    <t>冲锋衣</t>
  </si>
  <si>
    <t>BB</t>
  </si>
  <si>
    <t>夹棉冲锋衣</t>
  </si>
  <si>
    <t>包类</t>
  </si>
  <si>
    <t>挎包</t>
  </si>
  <si>
    <t>抓绒服</t>
  </si>
  <si>
    <t>CC</t>
  </si>
  <si>
    <t>三层冲锋衣</t>
  </si>
  <si>
    <t>户外背包</t>
  </si>
  <si>
    <t>羽绒服</t>
  </si>
  <si>
    <t>DD</t>
  </si>
  <si>
    <t>连体冲锋衣</t>
  </si>
  <si>
    <t>日常背包</t>
  </si>
  <si>
    <t>外套</t>
  </si>
  <si>
    <t>EE</t>
  </si>
  <si>
    <t>两层半冲锋衣</t>
  </si>
  <si>
    <t>拉杆箱</t>
  </si>
  <si>
    <t>马甲</t>
  </si>
  <si>
    <t>FF</t>
  </si>
  <si>
    <t>单层冲锋衣</t>
  </si>
  <si>
    <t>腰包</t>
  </si>
  <si>
    <t>棉服</t>
  </si>
  <si>
    <t>GG</t>
  </si>
  <si>
    <t>夹羽绒冲锋衣</t>
  </si>
  <si>
    <t>驮包</t>
  </si>
  <si>
    <t>滑雪服</t>
  </si>
  <si>
    <t>HH</t>
  </si>
  <si>
    <t>夹绒冲锋衣</t>
  </si>
  <si>
    <t>钱包</t>
  </si>
  <si>
    <t>T恤</t>
  </si>
  <si>
    <t>JJ</t>
  </si>
  <si>
    <t>超轻抓绒服</t>
  </si>
  <si>
    <t>洗漱包</t>
  </si>
  <si>
    <t>衬衫</t>
  </si>
  <si>
    <t>KK</t>
  </si>
  <si>
    <t>复合抓绒服</t>
  </si>
  <si>
    <t>书包</t>
  </si>
  <si>
    <t>内衣</t>
  </si>
  <si>
    <t>LL</t>
  </si>
  <si>
    <t>普通抓绒服</t>
  </si>
  <si>
    <t>急救包</t>
  </si>
  <si>
    <t>裤装</t>
  </si>
  <si>
    <t>MM</t>
  </si>
  <si>
    <t>羊羔绒外套</t>
  </si>
  <si>
    <t>臂包</t>
  </si>
  <si>
    <t>裙装</t>
  </si>
  <si>
    <t>QQ</t>
  </si>
  <si>
    <t>斗篷抓绒服</t>
  </si>
  <si>
    <t>包类其他</t>
  </si>
  <si>
    <t>针织衫</t>
  </si>
  <si>
    <t>TT</t>
  </si>
  <si>
    <t>超轻羽绒服</t>
  </si>
  <si>
    <t>睡袋</t>
  </si>
  <si>
    <t>棉睡袋</t>
  </si>
  <si>
    <t>卫衣</t>
  </si>
  <si>
    <t>UU</t>
  </si>
  <si>
    <t>普通羽绒服</t>
  </si>
  <si>
    <t>羽绒睡袋</t>
  </si>
  <si>
    <t>泳装</t>
  </si>
  <si>
    <t>VV</t>
  </si>
  <si>
    <t>连体羽绒服</t>
  </si>
  <si>
    <t>抓绒睡袋</t>
  </si>
  <si>
    <t>二合一冲锋衣</t>
  </si>
  <si>
    <t>WW</t>
  </si>
  <si>
    <t>长款羽绒服</t>
  </si>
  <si>
    <t>睡袋内胆</t>
  </si>
  <si>
    <t>套装</t>
  </si>
  <si>
    <t>XX</t>
  </si>
  <si>
    <t>滑雪羽绒服</t>
  </si>
  <si>
    <t>帐篷</t>
  </si>
  <si>
    <t>单层帐</t>
  </si>
  <si>
    <t>风衣</t>
  </si>
  <si>
    <t>YY</t>
  </si>
  <si>
    <t>功能外套</t>
  </si>
  <si>
    <t>双层帐</t>
  </si>
  <si>
    <t>皮肤衣</t>
  </si>
  <si>
    <t>ZZ</t>
  </si>
  <si>
    <t>旅行外套</t>
  </si>
  <si>
    <t>天幕</t>
  </si>
  <si>
    <t>折叠</t>
  </si>
  <si>
    <t>AA</t>
  </si>
  <si>
    <t>运动外套</t>
  </si>
  <si>
    <t>车载帐</t>
  </si>
  <si>
    <t>二合一外套</t>
  </si>
  <si>
    <t>帐篷配件</t>
  </si>
  <si>
    <t>徒步外套</t>
  </si>
  <si>
    <t>瑜伽用品</t>
  </si>
  <si>
    <t>瑜伽垫</t>
  </si>
  <si>
    <t>跑步外套</t>
  </si>
  <si>
    <t>瑜伽球</t>
  </si>
  <si>
    <t>毛呢外套</t>
  </si>
  <si>
    <t>瑜伽砖</t>
  </si>
  <si>
    <t>垫子</t>
  </si>
  <si>
    <t>软壳外套</t>
  </si>
  <si>
    <t>瑜伽铺巾</t>
  </si>
  <si>
    <t>水具</t>
  </si>
  <si>
    <t>休闲外套</t>
  </si>
  <si>
    <t>瑜伽舒展器</t>
  </si>
  <si>
    <t>眼镜</t>
  </si>
  <si>
    <t>针织外套</t>
  </si>
  <si>
    <t>防潮垫</t>
  </si>
  <si>
    <t>健身用品</t>
  </si>
  <si>
    <t>II</t>
  </si>
  <si>
    <t>羽绒马甲</t>
  </si>
  <si>
    <t>野餐垫</t>
  </si>
  <si>
    <t>照明工具</t>
  </si>
  <si>
    <t>抓绒马甲</t>
  </si>
  <si>
    <t>自动充气垫</t>
  </si>
  <si>
    <t>登山杖</t>
  </si>
  <si>
    <t>复合马甲</t>
  </si>
  <si>
    <t>地席</t>
  </si>
  <si>
    <t>配件</t>
  </si>
  <si>
    <t>棉马甲</t>
  </si>
  <si>
    <t>充气枕</t>
  </si>
  <si>
    <t>露营工具</t>
  </si>
  <si>
    <t>针织马甲</t>
  </si>
  <si>
    <t>塑胶水壶</t>
  </si>
  <si>
    <t>户外休闲家具</t>
  </si>
  <si>
    <t>NN</t>
  </si>
  <si>
    <t>多功能马甲</t>
  </si>
  <si>
    <t>保温壶</t>
  </si>
  <si>
    <t>徒步鞋</t>
  </si>
  <si>
    <t>普通棉服</t>
  </si>
  <si>
    <t>防腐铝壶</t>
  </si>
  <si>
    <t>登山鞋</t>
  </si>
  <si>
    <t>长款棉服</t>
  </si>
  <si>
    <t>软水壶</t>
  </si>
  <si>
    <t>冬靴</t>
  </si>
  <si>
    <t>单板滑雪服</t>
  </si>
  <si>
    <t>软水袋</t>
  </si>
  <si>
    <t>溯溪鞋</t>
  </si>
  <si>
    <t>双板滑雪服</t>
  </si>
  <si>
    <t>水杯</t>
  </si>
  <si>
    <t>跑鞋</t>
  </si>
  <si>
    <t>连体滑雪服</t>
  </si>
  <si>
    <t>金属框</t>
  </si>
  <si>
    <t>沙滩鞋</t>
  </si>
  <si>
    <t>功能短袖T恤</t>
  </si>
  <si>
    <t>塑胶框</t>
  </si>
  <si>
    <t>拖鞋</t>
  </si>
  <si>
    <t>功能长袖T恤</t>
  </si>
  <si>
    <t>滑雪镜</t>
  </si>
  <si>
    <t>凉鞋</t>
  </si>
  <si>
    <t>棉背心</t>
  </si>
  <si>
    <t>跳绳</t>
  </si>
  <si>
    <t>旅行鞋</t>
  </si>
  <si>
    <t>棉短袖T恤</t>
  </si>
  <si>
    <t>拉力带</t>
  </si>
  <si>
    <t>骑行鞋</t>
  </si>
  <si>
    <t>棉长袖T恤</t>
  </si>
  <si>
    <t>呼啦圈</t>
  </si>
  <si>
    <t>健走鞋</t>
  </si>
  <si>
    <t>OO</t>
  </si>
  <si>
    <t>功能POLOT恤</t>
  </si>
  <si>
    <t>EJJ</t>
  </si>
  <si>
    <t>头灯</t>
  </si>
  <si>
    <t>鞋品配件</t>
  </si>
  <si>
    <t>PP</t>
  </si>
  <si>
    <t>棉POLOT恤</t>
  </si>
  <si>
    <t>手电筒</t>
  </si>
  <si>
    <t>休闲鞋</t>
  </si>
  <si>
    <t>RR</t>
  </si>
  <si>
    <t>功能背心</t>
  </si>
  <si>
    <t>营地灯</t>
  </si>
  <si>
    <t>运动鞋</t>
  </si>
  <si>
    <t>SS</t>
  </si>
  <si>
    <t>短袖衬衫</t>
  </si>
  <si>
    <t>铝合金登山杖</t>
  </si>
  <si>
    <t>雨靴</t>
  </si>
  <si>
    <t>长袖衬衫</t>
  </si>
  <si>
    <t>碳纤维登山杖</t>
  </si>
  <si>
    <t>长袖内衣</t>
  </si>
  <si>
    <t>脖套</t>
  </si>
  <si>
    <t>长裤内衣</t>
  </si>
  <si>
    <t>帽子</t>
  </si>
  <si>
    <t>内衣套装</t>
  </si>
  <si>
    <t>面罩</t>
  </si>
  <si>
    <t>内裤</t>
  </si>
  <si>
    <t>手套</t>
  </si>
  <si>
    <t>运动文胸</t>
  </si>
  <si>
    <t>功能裤</t>
  </si>
  <si>
    <t>袜套</t>
  </si>
  <si>
    <t>棉裤</t>
  </si>
  <si>
    <t>袜子</t>
  </si>
  <si>
    <t>旅行裤</t>
  </si>
  <si>
    <t>围巾</t>
  </si>
  <si>
    <t>徒步裤</t>
  </si>
  <si>
    <t>雪套</t>
  </si>
  <si>
    <t>跑步裤</t>
  </si>
  <si>
    <t>头巾</t>
  </si>
  <si>
    <t>冲锋裤</t>
  </si>
  <si>
    <t>防护帽</t>
  </si>
  <si>
    <t>滑雪裤</t>
  </si>
  <si>
    <t>口罩</t>
  </si>
  <si>
    <t>速干裤</t>
  </si>
  <si>
    <t>臂套</t>
  </si>
  <si>
    <t>抓绒裤</t>
  </si>
  <si>
    <t>防沙袜套</t>
  </si>
  <si>
    <t>羽绒裤</t>
  </si>
  <si>
    <t>三角巾</t>
  </si>
  <si>
    <t>攀岩裤</t>
  </si>
  <si>
    <t>配件其他</t>
  </si>
  <si>
    <t>卫裤</t>
  </si>
  <si>
    <t>烤炉</t>
  </si>
  <si>
    <t>休闲裤</t>
  </si>
  <si>
    <t>炉头</t>
  </si>
  <si>
    <t>工装裤</t>
  </si>
  <si>
    <t>套锅</t>
  </si>
  <si>
    <t>牛仔裤</t>
  </si>
  <si>
    <t>露营套装</t>
  </si>
  <si>
    <t>软壳裤</t>
  </si>
  <si>
    <t>烤架</t>
  </si>
  <si>
    <t>二合一裤装</t>
  </si>
  <si>
    <t>保温箱</t>
  </si>
  <si>
    <t>商务裤</t>
  </si>
  <si>
    <t>露营其他</t>
  </si>
  <si>
    <t>打底裤</t>
  </si>
  <si>
    <t>吊床</t>
  </si>
  <si>
    <t>运动裤</t>
  </si>
  <si>
    <t>吊椅</t>
  </si>
  <si>
    <t>半裙</t>
  </si>
  <si>
    <t>普通徒步鞋</t>
  </si>
  <si>
    <t>连衣裙</t>
  </si>
  <si>
    <t>防水徒步鞋</t>
  </si>
  <si>
    <t>普通针织衫</t>
  </si>
  <si>
    <t>普通登山鞋</t>
  </si>
  <si>
    <t>长款针织衫</t>
  </si>
  <si>
    <t>防水登山鞋</t>
  </si>
  <si>
    <t>卫衣开衫</t>
  </si>
  <si>
    <t>普通冬靴</t>
  </si>
  <si>
    <t>无帽套头卫衣</t>
  </si>
  <si>
    <t>防水冬靴</t>
  </si>
  <si>
    <t>连帽套头卫衣</t>
  </si>
  <si>
    <t>普通溯溪鞋</t>
  </si>
  <si>
    <t>泳裤</t>
  </si>
  <si>
    <t>普通跑鞋</t>
  </si>
  <si>
    <t>泳衣</t>
  </si>
  <si>
    <t>防水跑鞋</t>
  </si>
  <si>
    <t>泳衣套装</t>
  </si>
  <si>
    <t>织带沙滩鞋</t>
  </si>
  <si>
    <t>套软壳冲锋衣</t>
  </si>
  <si>
    <t>包头沙滩鞋</t>
  </si>
  <si>
    <t>套羽绒冲锋衣</t>
  </si>
  <si>
    <t>人字拖鞋</t>
  </si>
  <si>
    <t>套棉冲锋衣</t>
  </si>
  <si>
    <t>一字拖鞋</t>
  </si>
  <si>
    <t>套复合弹力冲锋衣</t>
  </si>
  <si>
    <t>包头拖鞋</t>
  </si>
  <si>
    <t>套绒冲锋衣</t>
  </si>
  <si>
    <t>露趾凉鞋</t>
  </si>
  <si>
    <t>套马甲冲锋衣</t>
  </si>
  <si>
    <t>包头凉鞋</t>
  </si>
  <si>
    <t>套针织冲锋衣</t>
  </si>
  <si>
    <t>普通旅行鞋</t>
  </si>
  <si>
    <t>长袖套装</t>
  </si>
  <si>
    <t>专业骑行鞋</t>
  </si>
  <si>
    <t>短袖套装</t>
  </si>
  <si>
    <t>休闲骑行鞋</t>
  </si>
  <si>
    <t>无袖套装</t>
  </si>
  <si>
    <t>普通健走鞋</t>
  </si>
  <si>
    <t>普通风衣</t>
  </si>
  <si>
    <t>防水健走鞋</t>
  </si>
  <si>
    <t>长款风衣</t>
  </si>
  <si>
    <t>鞋垫</t>
  </si>
  <si>
    <t>普通皮肤衣</t>
  </si>
  <si>
    <t>鞋带</t>
  </si>
  <si>
    <t>长款皮肤衣</t>
  </si>
  <si>
    <t>工装鞋</t>
  </si>
  <si>
    <t>连体皮肤衣</t>
  </si>
  <si>
    <t>老爹鞋</t>
  </si>
  <si>
    <t>斗篷皮肤衣</t>
  </si>
  <si>
    <t>板鞋</t>
  </si>
  <si>
    <t>针织皮肤衣</t>
  </si>
  <si>
    <t>防水休闲鞋</t>
  </si>
  <si>
    <t>折叠床</t>
  </si>
  <si>
    <t>商旅鞋</t>
  </si>
  <si>
    <t>折叠椅</t>
  </si>
  <si>
    <t>普通运动鞋</t>
  </si>
  <si>
    <t>折叠桌</t>
  </si>
  <si>
    <t>防水运动鞋</t>
  </si>
  <si>
    <t>折叠其他</t>
  </si>
  <si>
    <t>短筒雨靴</t>
  </si>
  <si>
    <t>中筒雨靴</t>
  </si>
  <si>
    <t>高筒雨靴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</si>
</sst>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6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_ "/>
    <numFmt numFmtId="177" formatCode="yyyy/m/d;@"/>
  </numFmts>
  <fonts count="63">
    <font>
      <sz val="12"/>
      <color theme="1"/>
      <name val="宋体"/>
      <charset val="134"/>
      <scheme val="minor"/>
    </font>
    <font>
      <sz val="9"/>
      <color rgb="FFFFFFFF"/>
      <name val="微软雅黑"/>
      <charset val="134"/>
    </font>
    <font>
      <sz val="9"/>
      <color rgb="FF000000"/>
      <name val="微软雅黑"/>
      <charset val="134"/>
    </font>
    <font>
      <sz val="11"/>
      <color rgb="FF000000"/>
      <name val="宋体"/>
      <charset val="134"/>
    </font>
    <font>
      <b/>
      <sz val="11"/>
      <color rgb="FF000000"/>
      <name val="宋体"/>
      <charset val="134"/>
    </font>
    <font>
      <sz val="11"/>
      <color theme="1"/>
      <name val="微软雅黑"/>
      <charset val="134"/>
    </font>
    <font>
      <sz val="10"/>
      <color theme="1"/>
      <name val="微软雅黑"/>
      <charset val="134"/>
    </font>
    <font>
      <sz val="12"/>
      <color theme="1"/>
      <name val="微软雅黑"/>
      <charset val="134"/>
    </font>
    <font>
      <b/>
      <sz val="20"/>
      <color theme="1"/>
      <name val="微软雅黑"/>
      <charset val="134"/>
    </font>
    <font>
      <b/>
      <sz val="10"/>
      <color theme="1"/>
      <name val="微软雅黑"/>
      <charset val="134"/>
    </font>
    <font>
      <b/>
      <sz val="12"/>
      <color theme="1"/>
      <name val="微软雅黑"/>
      <charset val="134"/>
    </font>
    <font>
      <b/>
      <sz val="14"/>
      <color theme="1"/>
      <name val="微软雅黑"/>
      <charset val="134"/>
    </font>
    <font>
      <sz val="14"/>
      <color theme="1"/>
      <name val="微软雅黑"/>
      <charset val="134"/>
    </font>
    <font>
      <sz val="10"/>
      <name val="微软雅黑"/>
      <charset val="134"/>
    </font>
    <font>
      <b/>
      <sz val="11"/>
      <color theme="1"/>
      <name val="微软雅黑"/>
      <charset val="134"/>
    </font>
    <font>
      <sz val="12"/>
      <color theme="1"/>
      <name val="宋体"/>
      <charset val="134"/>
    </font>
    <font>
      <b/>
      <sz val="12"/>
      <color theme="1"/>
      <name val="宋体"/>
      <charset val="134"/>
    </font>
    <font>
      <sz val="11"/>
      <name val="宋体"/>
      <charset val="134"/>
      <scheme val="minor"/>
    </font>
    <font>
      <b/>
      <sz val="12"/>
      <name val="宋体"/>
      <charset val="134"/>
    </font>
    <font>
      <b/>
      <sz val="12"/>
      <color theme="1"/>
      <name val="仿宋_GB2312"/>
      <charset val="0"/>
    </font>
    <font>
      <b/>
      <sz val="12"/>
      <color rgb="FFFF0000"/>
      <name val="仿宋_GB2312"/>
      <charset val="0"/>
    </font>
    <font>
      <sz val="12"/>
      <name val="宋体"/>
      <charset val="134"/>
    </font>
    <font>
      <b/>
      <sz val="11"/>
      <color theme="1"/>
      <name val="宋体"/>
      <charset val="134"/>
    </font>
    <font>
      <sz val="11"/>
      <color theme="1"/>
      <name val="宋体"/>
      <charset val="134"/>
    </font>
    <font>
      <sz val="11"/>
      <name val="宋体"/>
      <charset val="134"/>
    </font>
    <font>
      <b/>
      <sz val="20"/>
      <name val="宋体"/>
      <charset val="134"/>
    </font>
    <font>
      <b/>
      <sz val="10"/>
      <name val="宋体"/>
      <charset val="134"/>
    </font>
    <font>
      <sz val="10"/>
      <name val="宋体"/>
      <charset val="134"/>
    </font>
    <font>
      <b/>
      <sz val="11"/>
      <name val="宋体"/>
      <charset val="134"/>
    </font>
    <font>
      <sz val="12"/>
      <name val="宋体"/>
      <charset val="134"/>
      <scheme val="major"/>
    </font>
    <font>
      <sz val="10"/>
      <color theme="1"/>
      <name val="宋体"/>
      <charset val="134"/>
    </font>
    <font>
      <b/>
      <sz val="18"/>
      <name val="宋体"/>
      <charset val="134"/>
    </font>
    <font>
      <b/>
      <sz val="9"/>
      <name val="宋体"/>
      <charset val="134"/>
    </font>
    <font>
      <b/>
      <sz val="16"/>
      <name val="宋体"/>
      <charset val="134"/>
    </font>
    <font>
      <b/>
      <sz val="8"/>
      <name val="宋体"/>
      <charset val="134"/>
    </font>
    <font>
      <sz val="9"/>
      <color theme="1"/>
      <name val="宋体"/>
      <charset val="134"/>
    </font>
    <font>
      <sz val="9"/>
      <name val="宋体"/>
      <charset val="134"/>
    </font>
    <font>
      <sz val="18"/>
      <color theme="1"/>
      <name val="宋体"/>
      <charset val="134"/>
      <scheme val="minor"/>
    </font>
    <font>
      <b/>
      <sz val="16"/>
      <color theme="1"/>
      <name val="宋体"/>
      <charset val="134"/>
      <scheme val="minor"/>
    </font>
    <font>
      <b/>
      <sz val="20"/>
      <color theme="1"/>
      <name val="宋体"/>
      <charset val="134"/>
      <scheme val="minor"/>
    </font>
    <font>
      <sz val="16"/>
      <color theme="1"/>
      <name val="宋体"/>
      <charset val="134"/>
      <scheme val="minor"/>
    </font>
    <font>
      <b/>
      <sz val="12"/>
      <color theme="1"/>
      <name val="宋体"/>
      <charset val="134"/>
      <scheme val="minor"/>
    </font>
    <font>
      <sz val="11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b/>
      <sz val="12"/>
      <name val="仿宋_GB2312"/>
      <charset val="0"/>
    </font>
  </fonts>
  <fills count="42">
    <fill>
      <patternFill patternType="none"/>
    </fill>
    <fill>
      <patternFill patternType="gray125"/>
    </fill>
    <fill>
      <patternFill patternType="solid">
        <fgColor rgb="FF4BACC6"/>
        <bgColor indexed="64"/>
      </patternFill>
    </fill>
    <fill>
      <patternFill patternType="solid">
        <fgColor rgb="FFB7DDE8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3" tint="0.799951170384838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799920651875362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8" tint="0.399945066682943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90">
    <border>
      <left/>
      <right/>
      <top/>
      <bottom/>
      <diagonal/>
    </border>
    <border>
      <left style="medium">
        <color rgb="FF4BACC6"/>
      </left>
      <right style="medium">
        <color rgb="FF4BACC6"/>
      </right>
      <top style="medium">
        <color rgb="FF4BACC6"/>
      </top>
      <bottom style="thick">
        <color rgb="FFFFFFFF"/>
      </bottom>
      <diagonal/>
    </border>
    <border>
      <left/>
      <right style="medium">
        <color rgb="FF4BACC6"/>
      </right>
      <top style="medium">
        <color rgb="FF4BACC6"/>
      </top>
      <bottom style="thick">
        <color rgb="FFFFFFFF"/>
      </bottom>
      <diagonal/>
    </border>
    <border>
      <left style="medium">
        <color rgb="FF4BACC6"/>
      </left>
      <right style="medium">
        <color rgb="FF4BACC6"/>
      </right>
      <top/>
      <bottom style="medium">
        <color rgb="FF4BACC6"/>
      </bottom>
      <diagonal/>
    </border>
    <border>
      <left/>
      <right style="medium">
        <color rgb="FF4BACC6"/>
      </right>
      <top/>
      <bottom style="medium">
        <color rgb="FF4BACC6"/>
      </bottom>
      <diagonal/>
    </border>
    <border>
      <left style="medium">
        <color rgb="FF4BACC6"/>
      </left>
      <right/>
      <top style="thick">
        <color rgb="FFFFFFFF"/>
      </top>
      <bottom style="medium">
        <color rgb="FF4BACC6"/>
      </bottom>
      <diagonal/>
    </border>
    <border>
      <left/>
      <right style="medium">
        <color rgb="FF4BACC6"/>
      </right>
      <top style="thick">
        <color rgb="FFFFFFFF"/>
      </top>
      <bottom style="medium">
        <color rgb="FF4BACC6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/>
      <right/>
      <top style="thick">
        <color rgb="FFFFFFFF"/>
      </top>
      <bottom style="medium">
        <color rgb="FF4BACC6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8"/>
      </bottom>
      <diagonal/>
    </border>
    <border>
      <left/>
      <right/>
      <top/>
      <bottom style="hair">
        <color auto="1"/>
      </bottom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thin">
        <color auto="1"/>
      </left>
      <right/>
      <top style="medium">
        <color auto="1"/>
      </top>
      <bottom style="hair">
        <color auto="1"/>
      </bottom>
      <diagonal/>
    </border>
    <border>
      <left/>
      <right style="thin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/>
      <top/>
      <bottom style="hair">
        <color auto="1"/>
      </bottom>
      <diagonal/>
    </border>
    <border>
      <left/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/>
      <top style="medium">
        <color auto="1"/>
      </top>
      <bottom style="hair">
        <color auto="1"/>
      </bottom>
      <diagonal/>
    </border>
    <border>
      <left/>
      <right/>
      <top style="medium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hair">
        <color auto="1"/>
      </bottom>
      <diagonal/>
    </border>
    <border>
      <left style="medium">
        <color auto="1"/>
      </left>
      <right/>
      <top/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/>
      <right style="medium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/>
      <right style="medium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medium">
        <color auto="1"/>
      </top>
      <bottom style="hair">
        <color auto="1"/>
      </bottom>
      <diagonal/>
    </border>
    <border>
      <left/>
      <right style="medium">
        <color auto="1"/>
      </right>
      <top/>
      <bottom style="hair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hair">
        <color auto="1"/>
      </top>
      <bottom style="medium">
        <color auto="1"/>
      </bottom>
      <diagonal/>
    </border>
    <border>
      <left/>
      <right/>
      <top style="hair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medium">
        <color auto="1"/>
      </bottom>
      <diagonal/>
    </border>
    <border>
      <left style="hair">
        <color auto="1"/>
      </left>
      <right style="hair">
        <color auto="1"/>
      </right>
      <top style="medium">
        <color auto="1"/>
      </top>
      <bottom style="medium">
        <color auto="1"/>
      </bottom>
      <diagonal/>
    </border>
    <border>
      <left/>
      <right style="hair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hair">
        <color auto="1"/>
      </left>
      <right/>
      <top style="medium">
        <color auto="1"/>
      </top>
      <bottom style="medium">
        <color auto="1"/>
      </bottom>
      <diagonal/>
    </border>
    <border>
      <left style="hair">
        <color auto="1"/>
      </left>
      <right style="medium">
        <color auto="1"/>
      </right>
      <top/>
      <bottom style="hair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 diagonalDown="1">
      <left style="medium">
        <color auto="1"/>
      </left>
      <right style="hair">
        <color auto="1"/>
      </right>
      <top style="hair">
        <color auto="1"/>
      </top>
      <bottom style="hair">
        <color auto="1"/>
      </bottom>
      <diagonal style="dashed">
        <color auto="1"/>
      </diagonal>
    </border>
    <border>
      <left style="hair">
        <color auto="1"/>
      </left>
      <right/>
      <top style="hair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7">
    <xf numFmtId="0" fontId="0" fillId="0" borderId="0"/>
    <xf numFmtId="43" fontId="42" fillId="0" borderId="0" applyFont="0" applyFill="0" applyBorder="0" applyAlignment="0" applyProtection="0">
      <alignment vertical="center"/>
    </xf>
    <xf numFmtId="44" fontId="42" fillId="0" borderId="0" applyFont="0" applyFill="0" applyBorder="0" applyAlignment="0" applyProtection="0">
      <alignment vertical="center"/>
    </xf>
    <xf numFmtId="9" fontId="42" fillId="0" borderId="0" applyFont="0" applyFill="0" applyBorder="0" applyAlignment="0" applyProtection="0">
      <alignment vertical="center"/>
    </xf>
    <xf numFmtId="41" fontId="42" fillId="0" borderId="0" applyFont="0" applyFill="0" applyBorder="0" applyAlignment="0" applyProtection="0">
      <alignment vertical="center"/>
    </xf>
    <xf numFmtId="42" fontId="42" fillId="0" borderId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2" fillId="14" borderId="82" applyNumberFormat="0" applyFont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0" borderId="83" applyNumberFormat="0" applyFill="0" applyAlignment="0" applyProtection="0">
      <alignment vertical="center"/>
    </xf>
    <xf numFmtId="0" fontId="49" fillId="0" borderId="83" applyNumberFormat="0" applyFill="0" applyAlignment="0" applyProtection="0">
      <alignment vertical="center"/>
    </xf>
    <xf numFmtId="0" fontId="50" fillId="0" borderId="84" applyNumberFormat="0" applyFill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1" fillId="15" borderId="85" applyNumberFormat="0" applyAlignment="0" applyProtection="0">
      <alignment vertical="center"/>
    </xf>
    <xf numFmtId="0" fontId="52" fillId="16" borderId="86" applyNumberFormat="0" applyAlignment="0" applyProtection="0">
      <alignment vertical="center"/>
    </xf>
    <xf numFmtId="0" fontId="53" fillId="16" borderId="85" applyNumberFormat="0" applyAlignment="0" applyProtection="0">
      <alignment vertical="center"/>
    </xf>
    <xf numFmtId="0" fontId="54" fillId="17" borderId="87" applyNumberFormat="0" applyAlignment="0" applyProtection="0">
      <alignment vertical="center"/>
    </xf>
    <xf numFmtId="0" fontId="55" fillId="0" borderId="88" applyNumberFormat="0" applyFill="0" applyAlignment="0" applyProtection="0">
      <alignment vertical="center"/>
    </xf>
    <xf numFmtId="0" fontId="56" fillId="0" borderId="89" applyNumberFormat="0" applyFill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8" fillId="19" borderId="0" applyNumberFormat="0" applyBorder="0" applyAlignment="0" applyProtection="0">
      <alignment vertical="center"/>
    </xf>
    <xf numFmtId="0" fontId="59" fillId="20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61" fillId="22" borderId="0" applyNumberFormat="0" applyBorder="0" applyAlignment="0" applyProtection="0">
      <alignment vertical="center"/>
    </xf>
    <xf numFmtId="0" fontId="61" fillId="12" borderId="0" applyNumberFormat="0" applyBorder="0" applyAlignment="0" applyProtection="0">
      <alignment vertical="center"/>
    </xf>
    <xf numFmtId="0" fontId="60" fillId="23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0" fontId="61" fillId="25" borderId="0" applyNumberFormat="0" applyBorder="0" applyAlignment="0" applyProtection="0">
      <alignment vertical="center"/>
    </xf>
    <xf numFmtId="0" fontId="61" fillId="26" borderId="0" applyNumberFormat="0" applyBorder="0" applyAlignment="0" applyProtection="0">
      <alignment vertical="center"/>
    </xf>
    <xf numFmtId="0" fontId="60" fillId="27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1" fillId="28" borderId="0" applyNumberFormat="0" applyBorder="0" applyAlignment="0" applyProtection="0">
      <alignment vertical="center"/>
    </xf>
    <xf numFmtId="0" fontId="61" fillId="29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30" borderId="0" applyNumberFormat="0" applyBorder="0" applyAlignment="0" applyProtection="0">
      <alignment vertical="center"/>
    </xf>
    <xf numFmtId="0" fontId="61" fillId="31" borderId="0" applyNumberFormat="0" applyBorder="0" applyAlignment="0" applyProtection="0">
      <alignment vertical="center"/>
    </xf>
    <xf numFmtId="0" fontId="61" fillId="32" borderId="0" applyNumberFormat="0" applyBorder="0" applyAlignment="0" applyProtection="0">
      <alignment vertical="center"/>
    </xf>
    <xf numFmtId="0" fontId="60" fillId="33" borderId="0" applyNumberFormat="0" applyBorder="0" applyAlignment="0" applyProtection="0">
      <alignment vertical="center"/>
    </xf>
    <xf numFmtId="0" fontId="60" fillId="34" borderId="0" applyNumberFormat="0" applyBorder="0" applyAlignment="0" applyProtection="0">
      <alignment vertical="center"/>
    </xf>
    <xf numFmtId="0" fontId="61" fillId="35" borderId="0" applyNumberFormat="0" applyBorder="0" applyAlignment="0" applyProtection="0">
      <alignment vertical="center"/>
    </xf>
    <xf numFmtId="0" fontId="61" fillId="36" borderId="0" applyNumberFormat="0" applyBorder="0" applyAlignment="0" applyProtection="0">
      <alignment vertical="center"/>
    </xf>
    <xf numFmtId="0" fontId="60" fillId="37" borderId="0" applyNumberFormat="0" applyBorder="0" applyAlignment="0" applyProtection="0">
      <alignment vertical="center"/>
    </xf>
    <xf numFmtId="0" fontId="60" fillId="38" borderId="0" applyNumberFormat="0" applyBorder="0" applyAlignment="0" applyProtection="0">
      <alignment vertical="center"/>
    </xf>
    <xf numFmtId="0" fontId="61" fillId="39" borderId="0" applyNumberFormat="0" applyBorder="0" applyAlignment="0" applyProtection="0">
      <alignment vertical="center"/>
    </xf>
    <xf numFmtId="0" fontId="61" fillId="40" borderId="0" applyNumberFormat="0" applyBorder="0" applyAlignment="0" applyProtection="0">
      <alignment vertical="center"/>
    </xf>
    <xf numFmtId="0" fontId="60" fillId="41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21" fillId="0" borderId="0">
      <alignment vertical="center"/>
    </xf>
    <xf numFmtId="0" fontId="21" fillId="0" borderId="0"/>
    <xf numFmtId="0" fontId="42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</cellStyleXfs>
  <cellXfs count="376">
    <xf numFmtId="0" fontId="0" fillId="0" borderId="0" xfId="0"/>
    <xf numFmtId="0" fontId="0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left" vertical="center" wrapText="1"/>
    </xf>
    <xf numFmtId="0" fontId="1" fillId="2" borderId="1" xfId="0" applyFont="1" applyFill="1" applyBorder="1" applyAlignment="1">
      <alignment horizontal="center" vertical="center"/>
    </xf>
    <xf numFmtId="0" fontId="1" fillId="2" borderId="2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/>
    </xf>
    <xf numFmtId="0" fontId="2" fillId="3" borderId="4" xfId="0" applyFont="1" applyFill="1" applyBorder="1" applyAlignment="1">
      <alignment horizontal="center" vertical="center"/>
    </xf>
    <xf numFmtId="0" fontId="2" fillId="3" borderId="5" xfId="0" applyFont="1" applyFill="1" applyBorder="1" applyAlignment="1">
      <alignment horizontal="center" vertical="center"/>
    </xf>
    <xf numFmtId="0" fontId="2" fillId="3" borderId="6" xfId="0" applyFont="1" applyFill="1" applyBorder="1" applyAlignment="1">
      <alignment horizontal="center" vertical="center"/>
    </xf>
    <xf numFmtId="0" fontId="2" fillId="4" borderId="3" xfId="0" applyFont="1" applyFill="1" applyBorder="1" applyAlignment="1">
      <alignment horizontal="center" vertical="center"/>
    </xf>
    <xf numFmtId="0" fontId="2" fillId="4" borderId="4" xfId="0" applyFont="1" applyFill="1" applyBorder="1" applyAlignment="1">
      <alignment horizontal="center" vertical="center"/>
    </xf>
    <xf numFmtId="0" fontId="3" fillId="0" borderId="7" xfId="0" applyFont="1" applyBorder="1" applyAlignment="1">
      <alignment horizontal="center" vertical="center"/>
    </xf>
    <xf numFmtId="0" fontId="3" fillId="0" borderId="8" xfId="0" applyFont="1" applyBorder="1" applyAlignment="1">
      <alignment horizontal="center" vertical="center"/>
    </xf>
    <xf numFmtId="0" fontId="3" fillId="0" borderId="9" xfId="0" applyFont="1" applyBorder="1" applyAlignment="1">
      <alignment horizontal="center" vertical="center"/>
    </xf>
    <xf numFmtId="0" fontId="3" fillId="0" borderId="10" xfId="0" applyFont="1" applyBorder="1" applyAlignment="1">
      <alignment horizontal="center" vertical="center"/>
    </xf>
    <xf numFmtId="0" fontId="3" fillId="4" borderId="10" xfId="0" applyFont="1" applyFill="1" applyBorder="1" applyAlignment="1">
      <alignment horizontal="center" vertical="center"/>
    </xf>
    <xf numFmtId="0" fontId="4" fillId="5" borderId="7" xfId="0" applyFont="1" applyFill="1" applyBorder="1" applyAlignment="1">
      <alignment horizontal="center" vertical="center"/>
    </xf>
    <xf numFmtId="0" fontId="4" fillId="5" borderId="8" xfId="0" applyFont="1" applyFill="1" applyBorder="1" applyAlignment="1">
      <alignment horizontal="center" vertical="center"/>
    </xf>
    <xf numFmtId="0" fontId="3" fillId="5" borderId="7" xfId="0" applyFont="1" applyFill="1" applyBorder="1" applyAlignment="1">
      <alignment horizontal="center" vertical="center"/>
    </xf>
    <xf numFmtId="0" fontId="3" fillId="5" borderId="8" xfId="0" applyFont="1" applyFill="1" applyBorder="1" applyAlignment="1">
      <alignment horizontal="center" vertical="center"/>
    </xf>
    <xf numFmtId="0" fontId="3" fillId="0" borderId="11" xfId="0" applyFont="1" applyBorder="1" applyAlignment="1">
      <alignment horizontal="center" vertical="center"/>
    </xf>
    <xf numFmtId="0" fontId="3" fillId="0" borderId="12" xfId="0" applyFont="1" applyBorder="1" applyAlignment="1">
      <alignment horizontal="center" vertical="center"/>
    </xf>
    <xf numFmtId="0" fontId="2" fillId="3" borderId="13" xfId="0" applyFont="1" applyFill="1" applyBorder="1" applyAlignment="1">
      <alignment horizontal="center" vertical="center"/>
    </xf>
    <xf numFmtId="0" fontId="2" fillId="6" borderId="4" xfId="0" applyFont="1" applyFill="1" applyBorder="1" applyAlignment="1">
      <alignment horizontal="center" vertical="center"/>
    </xf>
    <xf numFmtId="0" fontId="5" fillId="0" borderId="0" xfId="0" applyFont="1"/>
    <xf numFmtId="0" fontId="6" fillId="0" borderId="0" xfId="0" applyFont="1" applyAlignment="1">
      <alignment horizontal="center"/>
    </xf>
    <xf numFmtId="0" fontId="7" fillId="0" borderId="0" xfId="0" applyFont="1" applyAlignment="1">
      <alignment vertical="center"/>
    </xf>
    <xf numFmtId="0" fontId="7" fillId="0" borderId="0" xfId="0" applyFont="1"/>
    <xf numFmtId="0" fontId="8" fillId="0" borderId="14" xfId="0" applyFont="1" applyBorder="1" applyAlignment="1">
      <alignment horizontal="center" vertical="center"/>
    </xf>
    <xf numFmtId="0" fontId="9" fillId="7" borderId="15" xfId="0" applyFont="1" applyFill="1" applyBorder="1" applyAlignment="1">
      <alignment horizontal="center" vertical="center"/>
    </xf>
    <xf numFmtId="0" fontId="9" fillId="7" borderId="16" xfId="0" applyFont="1" applyFill="1" applyBorder="1" applyAlignment="1">
      <alignment horizontal="center" vertical="center"/>
    </xf>
    <xf numFmtId="0" fontId="10" fillId="7" borderId="16" xfId="0" applyFont="1" applyFill="1" applyBorder="1" applyAlignment="1">
      <alignment horizontal="center" vertical="center"/>
    </xf>
    <xf numFmtId="0" fontId="9" fillId="7" borderId="17" xfId="0" applyFont="1" applyFill="1" applyBorder="1" applyAlignment="1">
      <alignment horizontal="center" vertical="center"/>
    </xf>
    <xf numFmtId="0" fontId="10" fillId="7" borderId="17" xfId="0" applyFont="1" applyFill="1" applyBorder="1" applyAlignment="1">
      <alignment horizontal="center" vertical="center"/>
    </xf>
    <xf numFmtId="0" fontId="6" fillId="0" borderId="15" xfId="0" applyFont="1" applyBorder="1" applyAlignment="1">
      <alignment horizontal="center" vertical="center"/>
    </xf>
    <xf numFmtId="0" fontId="6" fillId="0" borderId="15" xfId="0" applyFont="1" applyFill="1" applyBorder="1" applyAlignment="1">
      <alignment horizontal="center" vertical="center"/>
    </xf>
    <xf numFmtId="0" fontId="11" fillId="0" borderId="18" xfId="0" applyFont="1" applyBorder="1" applyAlignment="1">
      <alignment horizontal="left" vertical="center"/>
    </xf>
    <xf numFmtId="0" fontId="11" fillId="0" borderId="19" xfId="0" applyFont="1" applyBorder="1" applyAlignment="1">
      <alignment horizontal="left" vertical="center"/>
    </xf>
    <xf numFmtId="0" fontId="11" fillId="0" borderId="20" xfId="0" applyFont="1" applyBorder="1" applyAlignment="1">
      <alignment horizontal="left" vertical="center"/>
    </xf>
    <xf numFmtId="0" fontId="12" fillId="0" borderId="18" xfId="0" applyFont="1" applyBorder="1" applyAlignment="1">
      <alignment horizontal="center" vertical="center"/>
    </xf>
    <xf numFmtId="0" fontId="9" fillId="0" borderId="15" xfId="0" applyFont="1" applyBorder="1" applyAlignment="1">
      <alignment horizontal="left" vertical="top" wrapText="1"/>
    </xf>
    <xf numFmtId="0" fontId="6" fillId="0" borderId="15" xfId="0" applyFont="1" applyBorder="1" applyAlignment="1">
      <alignment horizontal="left" vertical="top"/>
    </xf>
    <xf numFmtId="0" fontId="9" fillId="7" borderId="16" xfId="0" applyFont="1" applyFill="1" applyBorder="1" applyAlignment="1">
      <alignment horizontal="center" vertical="center" wrapText="1"/>
    </xf>
    <xf numFmtId="0" fontId="9" fillId="7" borderId="17" xfId="0" applyFont="1" applyFill="1" applyBorder="1" applyAlignment="1">
      <alignment horizontal="center" vertical="center" wrapText="1"/>
    </xf>
    <xf numFmtId="0" fontId="11" fillId="0" borderId="20" xfId="0" applyFont="1" applyBorder="1" applyAlignment="1">
      <alignment horizontal="center" vertical="center"/>
    </xf>
    <xf numFmtId="0" fontId="6" fillId="0" borderId="0" xfId="0" applyFont="1"/>
    <xf numFmtId="0" fontId="6" fillId="0" borderId="15" xfId="0" applyFont="1" applyBorder="1" applyAlignment="1">
      <alignment horizontal="center"/>
    </xf>
    <xf numFmtId="49" fontId="6" fillId="0" borderId="15" xfId="0" applyNumberFormat="1" applyFont="1" applyBorder="1" applyAlignment="1">
      <alignment horizontal="center"/>
    </xf>
    <xf numFmtId="0" fontId="13" fillId="8" borderId="15" xfId="0" applyFont="1" applyFill="1" applyBorder="1" applyAlignment="1">
      <alignment horizontal="center" vertical="center"/>
    </xf>
    <xf numFmtId="49" fontId="6" fillId="0" borderId="15" xfId="0" applyNumberFormat="1" applyFont="1" applyBorder="1" applyAlignment="1">
      <alignment horizontal="center" vertical="center"/>
    </xf>
    <xf numFmtId="0" fontId="6" fillId="0" borderId="15" xfId="0" applyFont="1" applyFill="1" applyBorder="1" applyAlignment="1">
      <alignment horizontal="center"/>
    </xf>
    <xf numFmtId="0" fontId="12" fillId="0" borderId="20" xfId="0" applyFont="1" applyBorder="1" applyAlignment="1">
      <alignment horizontal="center" vertical="center"/>
    </xf>
    <xf numFmtId="0" fontId="9" fillId="0" borderId="15" xfId="0" applyFont="1" applyBorder="1" applyAlignment="1">
      <alignment horizontal="center" vertical="center"/>
    </xf>
    <xf numFmtId="0" fontId="9" fillId="0" borderId="16" xfId="0" applyFont="1" applyBorder="1" applyAlignment="1">
      <alignment horizontal="center" vertical="center"/>
    </xf>
    <xf numFmtId="0" fontId="7" fillId="0" borderId="15" xfId="0" applyFont="1" applyBorder="1" applyAlignment="1">
      <alignment horizontal="center"/>
    </xf>
    <xf numFmtId="0" fontId="14" fillId="0" borderId="15" xfId="0" applyFont="1" applyBorder="1" applyAlignment="1">
      <alignment horizontal="center"/>
    </xf>
    <xf numFmtId="0" fontId="12" fillId="0" borderId="19" xfId="0" applyFont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8" fillId="0" borderId="0" xfId="0" applyFont="1" applyBorder="1" applyAlignment="1">
      <alignment horizontal="center" vertical="center"/>
    </xf>
    <xf numFmtId="0" fontId="7" fillId="0" borderId="16" xfId="0" applyFont="1" applyBorder="1" applyAlignment="1">
      <alignment horizontal="center" vertical="center"/>
    </xf>
    <xf numFmtId="0" fontId="6" fillId="0" borderId="15" xfId="0" applyFont="1" applyBorder="1" applyAlignment="1">
      <alignment horizontal="center" vertical="center" wrapText="1"/>
    </xf>
    <xf numFmtId="0" fontId="7" fillId="0" borderId="21" xfId="0" applyFont="1" applyBorder="1" applyAlignment="1">
      <alignment horizontal="center" vertical="center"/>
    </xf>
    <xf numFmtId="0" fontId="9" fillId="9" borderId="15" xfId="0" applyFont="1" applyFill="1" applyBorder="1" applyAlignment="1">
      <alignment horizontal="center" vertical="center"/>
    </xf>
    <xf numFmtId="0" fontId="7" fillId="0" borderId="17" xfId="0" applyFont="1" applyBorder="1" applyAlignment="1">
      <alignment horizontal="center" vertical="center"/>
    </xf>
    <xf numFmtId="0" fontId="7" fillId="0" borderId="15" xfId="0" applyFont="1" applyBorder="1" applyAlignment="1">
      <alignment horizontal="center" vertical="center"/>
    </xf>
    <xf numFmtId="0" fontId="11" fillId="0" borderId="22" xfId="0" applyFont="1" applyBorder="1" applyAlignment="1">
      <alignment horizontal="left" vertical="center"/>
    </xf>
    <xf numFmtId="0" fontId="11" fillId="0" borderId="14" xfId="0" applyFont="1" applyBorder="1" applyAlignment="1">
      <alignment horizontal="left" vertical="center"/>
    </xf>
    <xf numFmtId="0" fontId="11" fillId="0" borderId="23" xfId="0" applyFont="1" applyBorder="1" applyAlignment="1">
      <alignment horizontal="left" vertical="center"/>
    </xf>
    <xf numFmtId="0" fontId="12" fillId="0" borderId="22" xfId="0" applyFont="1" applyBorder="1" applyAlignment="1">
      <alignment horizontal="center" vertical="center"/>
    </xf>
    <xf numFmtId="0" fontId="12" fillId="0" borderId="23" xfId="0" applyFont="1" applyBorder="1" applyAlignment="1">
      <alignment horizontal="center" vertical="center"/>
    </xf>
    <xf numFmtId="0" fontId="12" fillId="0" borderId="14" xfId="0" applyFont="1" applyBorder="1" applyAlignment="1">
      <alignment horizontal="center" vertical="center"/>
    </xf>
    <xf numFmtId="0" fontId="9" fillId="0" borderId="15" xfId="0" applyFont="1" applyBorder="1" applyAlignment="1">
      <alignment horizontal="left" vertical="center" wrapText="1"/>
    </xf>
    <xf numFmtId="0" fontId="6" fillId="0" borderId="15" xfId="0" applyFont="1" applyBorder="1" applyAlignment="1">
      <alignment horizontal="left" vertical="center"/>
    </xf>
    <xf numFmtId="0" fontId="11" fillId="0" borderId="14" xfId="0" applyFont="1" applyBorder="1" applyAlignment="1">
      <alignment horizontal="center" vertical="center"/>
    </xf>
    <xf numFmtId="0" fontId="11" fillId="0" borderId="23" xfId="0" applyFont="1" applyBorder="1" applyAlignment="1">
      <alignment horizontal="center" vertical="center"/>
    </xf>
    <xf numFmtId="0" fontId="6" fillId="0" borderId="15" xfId="0" applyFont="1" applyBorder="1" applyAlignment="1">
      <alignment horizontal="center" wrapText="1"/>
    </xf>
    <xf numFmtId="0" fontId="6" fillId="0" borderId="15" xfId="0" applyNumberFormat="1" applyFont="1" applyFill="1" applyBorder="1" applyAlignment="1" applyProtection="1">
      <alignment horizontal="center"/>
    </xf>
    <xf numFmtId="0" fontId="11" fillId="0" borderId="15" xfId="0" applyFont="1" applyBorder="1" applyAlignment="1">
      <alignment horizontal="left" vertical="center"/>
    </xf>
    <xf numFmtId="0" fontId="12" fillId="0" borderId="15" xfId="0" applyFont="1" applyBorder="1" applyAlignment="1">
      <alignment horizontal="center" vertical="center"/>
    </xf>
    <xf numFmtId="0" fontId="6" fillId="0" borderId="15" xfId="0" applyFont="1" applyBorder="1" applyAlignment="1">
      <alignment horizontal="left" vertical="top" wrapText="1"/>
    </xf>
    <xf numFmtId="0" fontId="10" fillId="7" borderId="15" xfId="0" applyFont="1" applyFill="1" applyBorder="1" applyAlignment="1">
      <alignment horizontal="center" vertical="center"/>
    </xf>
    <xf numFmtId="0" fontId="9" fillId="7" borderId="15" xfId="0" applyFont="1" applyFill="1" applyBorder="1" applyAlignment="1">
      <alignment vertical="center" wrapText="1"/>
    </xf>
    <xf numFmtId="0" fontId="9" fillId="7" borderId="15" xfId="0" applyFont="1" applyFill="1" applyBorder="1" applyAlignment="1">
      <alignment horizontal="center" vertical="center" wrapText="1"/>
    </xf>
    <xf numFmtId="0" fontId="9" fillId="7" borderId="15" xfId="0" applyFont="1" applyFill="1" applyBorder="1" applyAlignment="1">
      <alignment vertical="center"/>
    </xf>
    <xf numFmtId="49" fontId="6" fillId="0" borderId="15" xfId="0" applyNumberFormat="1" applyFont="1" applyFill="1" applyBorder="1" applyAlignment="1">
      <alignment horizontal="center"/>
    </xf>
    <xf numFmtId="0" fontId="11" fillId="0" borderId="15" xfId="0" applyFont="1" applyBorder="1" applyAlignment="1">
      <alignment horizontal="center" vertical="center"/>
    </xf>
    <xf numFmtId="0" fontId="15" fillId="8" borderId="0" xfId="53" applyFont="1" applyFill="1" applyAlignment="1">
      <alignment horizontal="center" vertical="center"/>
    </xf>
    <xf numFmtId="0" fontId="15" fillId="8" borderId="0" xfId="53" applyFont="1" applyFill="1" applyAlignment="1"/>
    <xf numFmtId="0" fontId="16" fillId="8" borderId="0" xfId="53" applyFont="1" applyFill="1" applyAlignment="1">
      <alignment horizontal="center" vertical="center"/>
    </xf>
    <xf numFmtId="0" fontId="16" fillId="8" borderId="15" xfId="52" applyFont="1" applyFill="1" applyBorder="1" applyAlignment="1">
      <alignment horizontal="left" vertical="center"/>
    </xf>
    <xf numFmtId="0" fontId="16" fillId="8" borderId="15" xfId="52" applyFont="1" applyFill="1" applyBorder="1" applyAlignment="1">
      <alignment horizontal="center" vertical="center"/>
    </xf>
    <xf numFmtId="0" fontId="16" fillId="8" borderId="15" xfId="52" applyFont="1" applyFill="1" applyBorder="1" applyAlignment="1">
      <alignment vertical="center"/>
    </xf>
    <xf numFmtId="0" fontId="15" fillId="8" borderId="15" xfId="53" applyFont="1" applyFill="1" applyBorder="1" applyAlignment="1">
      <alignment horizontal="center"/>
    </xf>
    <xf numFmtId="0" fontId="16" fillId="8" borderId="15" xfId="53" applyFont="1" applyFill="1" applyBorder="1" applyAlignment="1">
      <alignment horizontal="center" vertical="center"/>
    </xf>
    <xf numFmtId="0" fontId="17" fillId="0" borderId="15" xfId="0" applyFont="1" applyFill="1" applyBorder="1" applyAlignment="1">
      <alignment horizontal="center" vertical="center"/>
    </xf>
    <xf numFmtId="0" fontId="17" fillId="4" borderId="15" xfId="0" applyFont="1" applyFill="1" applyBorder="1" applyAlignment="1">
      <alignment horizontal="center" vertical="center"/>
    </xf>
    <xf numFmtId="0" fontId="18" fillId="0" borderId="15" xfId="0" applyFont="1" applyFill="1" applyBorder="1" applyAlignment="1">
      <alignment horizontal="center" vertical="center"/>
    </xf>
    <xf numFmtId="0" fontId="16" fillId="0" borderId="15" xfId="0" applyFont="1" applyFill="1" applyBorder="1" applyAlignment="1">
      <alignment horizontal="center" vertical="center"/>
    </xf>
    <xf numFmtId="0" fontId="19" fillId="0" borderId="15" xfId="0" applyFont="1" applyFill="1" applyBorder="1" applyAlignment="1">
      <alignment horizontal="center" vertical="center"/>
    </xf>
    <xf numFmtId="0" fontId="20" fillId="0" borderId="15" xfId="0" applyFont="1" applyFill="1" applyBorder="1" applyAlignment="1">
      <alignment horizontal="center" vertical="center"/>
    </xf>
    <xf numFmtId="0" fontId="0" fillId="0" borderId="24" xfId="0" applyFont="1" applyFill="1" applyBorder="1" applyAlignment="1">
      <alignment horizontal="center" vertical="center"/>
    </xf>
    <xf numFmtId="0" fontId="20" fillId="0" borderId="24" xfId="0" applyFont="1" applyFill="1" applyBorder="1" applyAlignment="1">
      <alignment horizontal="center" vertical="center"/>
    </xf>
    <xf numFmtId="0" fontId="18" fillId="0" borderId="15" xfId="55" applyFont="1" applyFill="1" applyBorder="1" applyAlignment="1">
      <alignment horizontal="center" vertical="center"/>
    </xf>
    <xf numFmtId="176" fontId="21" fillId="0" borderId="15" xfId="55" applyNumberFormat="1" applyFont="1" applyFill="1" applyBorder="1" applyAlignment="1">
      <alignment horizontal="center" vertical="center"/>
    </xf>
    <xf numFmtId="49" fontId="21" fillId="0" borderId="15" xfId="56" applyNumberFormat="1" applyFont="1" applyFill="1" applyBorder="1" applyAlignment="1">
      <alignment horizontal="center" vertical="center"/>
    </xf>
    <xf numFmtId="0" fontId="16" fillId="8" borderId="0" xfId="53" applyFont="1" applyFill="1" applyAlignment="1"/>
    <xf numFmtId="0" fontId="0" fillId="8" borderId="0" xfId="54" applyFont="1" applyFill="1" applyAlignment="1">
      <alignment vertical="center"/>
    </xf>
    <xf numFmtId="0" fontId="0" fillId="8" borderId="0" xfId="54" applyFont="1" applyFill="1" applyAlignment="1">
      <alignment horizontal="center" vertical="center"/>
    </xf>
    <xf numFmtId="0" fontId="15" fillId="8" borderId="15" xfId="52" applyFont="1" applyFill="1" applyBorder="1" applyAlignment="1">
      <alignment horizontal="center" vertical="center"/>
    </xf>
    <xf numFmtId="0" fontId="22" fillId="8" borderId="15" xfId="0" applyNumberFormat="1" applyFont="1" applyFill="1" applyBorder="1" applyAlignment="1">
      <alignment horizontal="center" vertical="center"/>
    </xf>
    <xf numFmtId="0" fontId="22" fillId="8" borderId="15" xfId="54" applyNumberFormat="1" applyFont="1" applyFill="1" applyBorder="1" applyAlignment="1">
      <alignment horizontal="center" vertical="center"/>
    </xf>
    <xf numFmtId="49" fontId="23" fillId="8" borderId="15" xfId="54" applyNumberFormat="1" applyFont="1" applyFill="1" applyBorder="1" applyAlignment="1">
      <alignment horizontal="center" vertical="center"/>
    </xf>
    <xf numFmtId="49" fontId="15" fillId="8" borderId="15" xfId="54" applyNumberFormat="1" applyFont="1" applyFill="1" applyBorder="1" applyAlignment="1">
      <alignment horizontal="center" vertical="center"/>
    </xf>
    <xf numFmtId="14" fontId="16" fillId="8" borderId="0" xfId="53" applyNumberFormat="1" applyFont="1" applyFill="1" applyAlignment="1">
      <alignment horizontal="center" vertical="center"/>
    </xf>
    <xf numFmtId="0" fontId="24" fillId="0" borderId="25" xfId="52" applyFont="1" applyFill="1" applyBorder="1" applyAlignment="1">
      <alignment horizontal="left" vertical="center"/>
    </xf>
    <xf numFmtId="0" fontId="21" fillId="0" borderId="0" xfId="52" applyFont="1" applyFill="1" applyAlignment="1">
      <alignment horizontal="left" vertical="center"/>
    </xf>
    <xf numFmtId="0" fontId="25" fillId="0" borderId="26" xfId="52" applyFont="1" applyFill="1" applyBorder="1" applyAlignment="1">
      <alignment horizontal="center" vertical="top"/>
    </xf>
    <xf numFmtId="0" fontId="26" fillId="0" borderId="27" xfId="52" applyFont="1" applyFill="1" applyBorder="1" applyAlignment="1">
      <alignment horizontal="left" vertical="center"/>
    </xf>
    <xf numFmtId="0" fontId="24" fillId="0" borderId="28" xfId="52" applyFont="1" applyFill="1" applyBorder="1" applyAlignment="1">
      <alignment horizontal="center" vertical="center"/>
    </xf>
    <xf numFmtId="0" fontId="26" fillId="0" borderId="29" xfId="52" applyFont="1" applyFill="1" applyBorder="1" applyAlignment="1">
      <alignment horizontal="left" vertical="center"/>
    </xf>
    <xf numFmtId="0" fontId="24" fillId="0" borderId="29" xfId="52" applyFont="1" applyFill="1" applyBorder="1" applyAlignment="1">
      <alignment horizontal="center" vertical="center"/>
    </xf>
    <xf numFmtId="0" fontId="26" fillId="0" borderId="29" xfId="52" applyFont="1" applyFill="1" applyBorder="1" applyAlignment="1">
      <alignment vertical="center"/>
    </xf>
    <xf numFmtId="0" fontId="24" fillId="0" borderId="30" xfId="52" applyFont="1" applyFill="1" applyBorder="1" applyAlignment="1">
      <alignment horizontal="center" vertical="center"/>
    </xf>
    <xf numFmtId="0" fontId="24" fillId="0" borderId="31" xfId="52" applyFont="1" applyFill="1" applyBorder="1" applyAlignment="1">
      <alignment horizontal="center" vertical="center"/>
    </xf>
    <xf numFmtId="0" fontId="26" fillId="0" borderId="32" xfId="52" applyFont="1" applyFill="1" applyBorder="1" applyAlignment="1">
      <alignment vertical="center"/>
    </xf>
    <xf numFmtId="0" fontId="24" fillId="0" borderId="33" xfId="52" applyFont="1" applyFill="1" applyBorder="1" applyAlignment="1">
      <alignment horizontal="center" vertical="center"/>
    </xf>
    <xf numFmtId="0" fontId="24" fillId="0" borderId="34" xfId="52" applyFont="1" applyFill="1" applyBorder="1" applyAlignment="1">
      <alignment horizontal="center" vertical="center"/>
    </xf>
    <xf numFmtId="0" fontId="26" fillId="0" borderId="35" xfId="52" applyFont="1" applyFill="1" applyBorder="1" applyAlignment="1">
      <alignment horizontal="left" vertical="center"/>
    </xf>
    <xf numFmtId="58" fontId="24" fillId="0" borderId="35" xfId="52" applyNumberFormat="1" applyFont="1" applyFill="1" applyBorder="1" applyAlignment="1">
      <alignment horizontal="center" vertical="center"/>
    </xf>
    <xf numFmtId="0" fontId="24" fillId="0" borderId="35" xfId="52" applyFont="1" applyFill="1" applyBorder="1" applyAlignment="1">
      <alignment horizontal="center" vertical="center"/>
    </xf>
    <xf numFmtId="0" fontId="26" fillId="0" borderId="35" xfId="52" applyFont="1" applyFill="1" applyBorder="1" applyAlignment="1">
      <alignment horizontal="center" vertical="center"/>
    </xf>
    <xf numFmtId="0" fontId="26" fillId="0" borderId="32" xfId="52" applyFont="1" applyFill="1" applyBorder="1" applyAlignment="1">
      <alignment horizontal="left" vertical="center"/>
    </xf>
    <xf numFmtId="0" fontId="27" fillId="0" borderId="35" xfId="52" applyFont="1" applyFill="1" applyBorder="1" applyAlignment="1">
      <alignment vertical="center"/>
    </xf>
    <xf numFmtId="0" fontId="26" fillId="0" borderId="35" xfId="52" applyFont="1" applyFill="1" applyBorder="1" applyAlignment="1">
      <alignment vertical="center"/>
    </xf>
    <xf numFmtId="0" fontId="26" fillId="0" borderId="36" xfId="52" applyFont="1" applyFill="1" applyBorder="1" applyAlignment="1">
      <alignment vertical="center"/>
    </xf>
    <xf numFmtId="0" fontId="24" fillId="0" borderId="37" xfId="52" applyFont="1" applyFill="1" applyBorder="1" applyAlignment="1">
      <alignment horizontal="center" vertical="center"/>
    </xf>
    <xf numFmtId="0" fontId="26" fillId="0" borderId="37" xfId="52" applyFont="1" applyFill="1" applyBorder="1" applyAlignment="1">
      <alignment horizontal="left" vertical="center"/>
    </xf>
    <xf numFmtId="0" fontId="27" fillId="0" borderId="37" xfId="52" applyFont="1" applyFill="1" applyBorder="1" applyAlignment="1">
      <alignment horizontal="center" vertical="center"/>
    </xf>
    <xf numFmtId="0" fontId="27" fillId="0" borderId="37" xfId="52" applyFont="1" applyFill="1" applyBorder="1" applyAlignment="1">
      <alignment horizontal="left" vertical="center"/>
    </xf>
    <xf numFmtId="0" fontId="26" fillId="0" borderId="37" xfId="52" applyFont="1" applyFill="1" applyBorder="1" applyAlignment="1">
      <alignment vertical="center"/>
    </xf>
    <xf numFmtId="0" fontId="26" fillId="0" borderId="0" xfId="52" applyFont="1" applyFill="1" applyAlignment="1">
      <alignment vertical="center"/>
    </xf>
    <xf numFmtId="0" fontId="27" fillId="0" borderId="0" xfId="52" applyFont="1" applyFill="1" applyAlignment="1">
      <alignment vertical="center"/>
    </xf>
    <xf numFmtId="0" fontId="27" fillId="0" borderId="0" xfId="52" applyFont="1" applyFill="1" applyAlignment="1">
      <alignment horizontal="left" vertical="center"/>
    </xf>
    <xf numFmtId="0" fontId="26" fillId="0" borderId="27" xfId="52" applyFont="1" applyFill="1" applyBorder="1" applyAlignment="1">
      <alignment vertical="center"/>
    </xf>
    <xf numFmtId="0" fontId="26" fillId="0" borderId="38" xfId="52" applyFont="1" applyFill="1" applyBorder="1" applyAlignment="1">
      <alignment horizontal="left" vertical="center"/>
    </xf>
    <xf numFmtId="0" fontId="26" fillId="0" borderId="39" xfId="52" applyFont="1" applyFill="1" applyBorder="1" applyAlignment="1">
      <alignment horizontal="left" vertical="center"/>
    </xf>
    <xf numFmtId="0" fontId="27" fillId="0" borderId="35" xfId="52" applyFont="1" applyFill="1" applyBorder="1" applyAlignment="1">
      <alignment horizontal="left" vertical="center"/>
    </xf>
    <xf numFmtId="0" fontId="27" fillId="0" borderId="40" xfId="52" applyFont="1" applyFill="1" applyBorder="1" applyAlignment="1">
      <alignment horizontal="center" vertical="center"/>
    </xf>
    <xf numFmtId="0" fontId="27" fillId="0" borderId="41" xfId="52" applyFont="1" applyFill="1" applyBorder="1" applyAlignment="1">
      <alignment horizontal="center" vertical="center"/>
    </xf>
    <xf numFmtId="0" fontId="28" fillId="0" borderId="42" xfId="52" applyFont="1" applyFill="1" applyBorder="1" applyAlignment="1">
      <alignment horizontal="left" vertical="center"/>
    </xf>
    <xf numFmtId="0" fontId="28" fillId="0" borderId="41" xfId="52" applyFont="1" applyFill="1" applyBorder="1" applyAlignment="1">
      <alignment horizontal="left" vertical="center"/>
    </xf>
    <xf numFmtId="0" fontId="27" fillId="0" borderId="37" xfId="52" applyFont="1" applyFill="1" applyBorder="1" applyAlignment="1">
      <alignment vertical="center"/>
    </xf>
    <xf numFmtId="0" fontId="27" fillId="0" borderId="42" xfId="52" applyFont="1" applyFill="1" applyBorder="1" applyAlignment="1">
      <alignment horizontal="left" vertical="center"/>
    </xf>
    <xf numFmtId="0" fontId="27" fillId="0" borderId="41" xfId="52" applyFont="1" applyFill="1" applyBorder="1" applyAlignment="1">
      <alignment horizontal="left" vertical="center"/>
    </xf>
    <xf numFmtId="0" fontId="27" fillId="0" borderId="42" xfId="52" applyFont="1" applyFill="1" applyBorder="1" applyAlignment="1">
      <alignment vertical="center"/>
    </xf>
    <xf numFmtId="0" fontId="27" fillId="0" borderId="41" xfId="52" applyFont="1" applyFill="1" applyBorder="1" applyAlignment="1">
      <alignment vertical="center"/>
    </xf>
    <xf numFmtId="0" fontId="27" fillId="0" borderId="32" xfId="52" applyFont="1" applyFill="1" applyBorder="1" applyAlignment="1">
      <alignment horizontal="left" vertical="center" wrapText="1"/>
    </xf>
    <xf numFmtId="0" fontId="27" fillId="0" borderId="35" xfId="52" applyFont="1" applyFill="1" applyBorder="1" applyAlignment="1">
      <alignment horizontal="left" vertical="center" wrapText="1"/>
    </xf>
    <xf numFmtId="0" fontId="26" fillId="0" borderId="36" xfId="52" applyFont="1" applyFill="1" applyBorder="1" applyAlignment="1">
      <alignment horizontal="left" vertical="center"/>
    </xf>
    <xf numFmtId="0" fontId="21" fillId="0" borderId="37" xfId="52" applyFont="1" applyFill="1" applyBorder="1" applyAlignment="1">
      <alignment horizontal="center" vertical="center"/>
    </xf>
    <xf numFmtId="0" fontId="26" fillId="0" borderId="43" xfId="52" applyFont="1" applyFill="1" applyBorder="1" applyAlignment="1">
      <alignment horizontal="center" vertical="center"/>
    </xf>
    <xf numFmtId="0" fontId="26" fillId="0" borderId="44" xfId="52" applyFont="1" applyFill="1" applyBorder="1" applyAlignment="1">
      <alignment horizontal="left" vertical="center"/>
    </xf>
    <xf numFmtId="0" fontId="24" fillId="0" borderId="45" xfId="52" applyFont="1" applyFill="1" applyBorder="1" applyAlignment="1">
      <alignment horizontal="left" vertical="center"/>
    </xf>
    <xf numFmtId="0" fontId="24" fillId="0" borderId="42" xfId="52" applyFont="1" applyFill="1" applyBorder="1" applyAlignment="1">
      <alignment horizontal="left" vertical="center"/>
    </xf>
    <xf numFmtId="0" fontId="24" fillId="0" borderId="41" xfId="52" applyFont="1" applyFill="1" applyBorder="1" applyAlignment="1">
      <alignment horizontal="left" vertical="center"/>
    </xf>
    <xf numFmtId="0" fontId="21" fillId="0" borderId="42" xfId="52" applyFont="1" applyFill="1" applyBorder="1" applyAlignment="1">
      <alignment horizontal="left" vertical="center"/>
    </xf>
    <xf numFmtId="0" fontId="21" fillId="0" borderId="41" xfId="52" applyFont="1" applyFill="1" applyBorder="1" applyAlignment="1">
      <alignment horizontal="left" vertical="center"/>
    </xf>
    <xf numFmtId="0" fontId="28" fillId="0" borderId="27" xfId="52" applyFont="1" applyFill="1" applyBorder="1" applyAlignment="1">
      <alignment horizontal="left" vertical="center"/>
    </xf>
    <xf numFmtId="0" fontId="28" fillId="0" borderId="29" xfId="52" applyFont="1" applyFill="1" applyBorder="1" applyAlignment="1">
      <alignment horizontal="left" vertical="center"/>
    </xf>
    <xf numFmtId="0" fontId="26" fillId="0" borderId="40" xfId="52" applyFont="1" applyFill="1" applyBorder="1" applyAlignment="1">
      <alignment horizontal="left" vertical="center"/>
    </xf>
    <xf numFmtId="0" fontId="26" fillId="0" borderId="46" xfId="52" applyFont="1" applyFill="1" applyBorder="1" applyAlignment="1">
      <alignment horizontal="left" vertical="center"/>
    </xf>
    <xf numFmtId="177" fontId="27" fillId="0" borderId="37" xfId="52" applyNumberFormat="1" applyFont="1" applyFill="1" applyBorder="1" applyAlignment="1">
      <alignment horizontal="center" vertical="center"/>
    </xf>
    <xf numFmtId="0" fontId="26" fillId="0" borderId="37" xfId="52" applyFont="1" applyFill="1" applyBorder="1" applyAlignment="1">
      <alignment horizontal="center" vertical="center"/>
    </xf>
    <xf numFmtId="0" fontId="24" fillId="0" borderId="38" xfId="52" applyFont="1" applyFill="1" applyBorder="1" applyAlignment="1">
      <alignment horizontal="center" vertical="center"/>
    </xf>
    <xf numFmtId="0" fontId="24" fillId="0" borderId="47" xfId="52" applyFont="1" applyFill="1" applyBorder="1" applyAlignment="1">
      <alignment horizontal="center" vertical="center"/>
    </xf>
    <xf numFmtId="0" fontId="26" fillId="0" borderId="48" xfId="52" applyFont="1" applyFill="1" applyBorder="1" applyAlignment="1">
      <alignment horizontal="center" vertical="center"/>
    </xf>
    <xf numFmtId="0" fontId="27" fillId="0" borderId="48" xfId="52" applyFont="1" applyFill="1" applyBorder="1" applyAlignment="1">
      <alignment horizontal="left" vertical="center"/>
    </xf>
    <xf numFmtId="0" fontId="27" fillId="0" borderId="49" xfId="52" applyFont="1" applyFill="1" applyBorder="1" applyAlignment="1">
      <alignment horizontal="left" vertical="center"/>
    </xf>
    <xf numFmtId="0" fontId="26" fillId="0" borderId="47" xfId="52" applyFont="1" applyFill="1" applyBorder="1" applyAlignment="1">
      <alignment horizontal="left" vertical="center"/>
    </xf>
    <xf numFmtId="0" fontId="27" fillId="0" borderId="50" xfId="52" applyFont="1" applyFill="1" applyBorder="1" applyAlignment="1">
      <alignment horizontal="center" vertical="center"/>
    </xf>
    <xf numFmtId="0" fontId="28" fillId="0" borderId="50" xfId="52" applyFont="1" applyFill="1" applyBorder="1" applyAlignment="1">
      <alignment horizontal="left" vertical="center"/>
    </xf>
    <xf numFmtId="0" fontId="26" fillId="0" borderId="51" xfId="52" applyFont="1" applyFill="1" applyBorder="1" applyAlignment="1">
      <alignment horizontal="left" vertical="center"/>
    </xf>
    <xf numFmtId="0" fontId="26" fillId="0" borderId="48" xfId="52" applyFont="1" applyFill="1" applyBorder="1" applyAlignment="1">
      <alignment horizontal="left" vertical="center"/>
    </xf>
    <xf numFmtId="0" fontId="27" fillId="0" borderId="50" xfId="52" applyFont="1" applyFill="1" applyBorder="1" applyAlignment="1">
      <alignment horizontal="left" vertical="center"/>
    </xf>
    <xf numFmtId="0" fontId="27" fillId="0" borderId="50" xfId="52" applyFont="1" applyFill="1" applyBorder="1" applyAlignment="1">
      <alignment vertical="center"/>
    </xf>
    <xf numFmtId="0" fontId="27" fillId="0" borderId="48" xfId="52" applyFont="1" applyFill="1" applyBorder="1" applyAlignment="1">
      <alignment horizontal="left" vertical="center" wrapText="1"/>
    </xf>
    <xf numFmtId="0" fontId="21" fillId="0" borderId="49" xfId="52" applyFont="1" applyFill="1" applyBorder="1" applyAlignment="1">
      <alignment horizontal="center" vertical="center"/>
    </xf>
    <xf numFmtId="0" fontId="24" fillId="0" borderId="52" xfId="52" applyFont="1" applyFill="1" applyBorder="1" applyAlignment="1">
      <alignment horizontal="left" vertical="center"/>
    </xf>
    <xf numFmtId="0" fontId="24" fillId="0" borderId="50" xfId="52" applyFont="1" applyFill="1" applyBorder="1" applyAlignment="1">
      <alignment horizontal="left" vertical="center"/>
    </xf>
    <xf numFmtId="0" fontId="21" fillId="0" borderId="50" xfId="52" applyFont="1" applyFill="1" applyBorder="1" applyAlignment="1">
      <alignment horizontal="left" vertical="center"/>
    </xf>
    <xf numFmtId="0" fontId="28" fillId="0" borderId="51" xfId="52" applyFont="1" applyFill="1" applyBorder="1" applyAlignment="1">
      <alignment horizontal="left" vertical="center"/>
    </xf>
    <xf numFmtId="0" fontId="27" fillId="0" borderId="49" xfId="52" applyFont="1" applyFill="1" applyBorder="1" applyAlignment="1">
      <alignment horizontal="center" vertical="center"/>
    </xf>
    <xf numFmtId="0" fontId="16" fillId="8" borderId="0" xfId="53" applyFont="1" applyFill="1" applyAlignment="1">
      <alignment horizontal="center"/>
    </xf>
    <xf numFmtId="0" fontId="15" fillId="8" borderId="0" xfId="53" applyFont="1" applyFill="1" applyAlignment="1">
      <alignment horizontal="center"/>
    </xf>
    <xf numFmtId="0" fontId="29" fillId="0" borderId="15" xfId="55" applyFont="1" applyFill="1" applyBorder="1" applyAlignment="1">
      <alignment horizontal="left"/>
    </xf>
    <xf numFmtId="0" fontId="29" fillId="0" borderId="15" xfId="55" applyFont="1" applyFill="1" applyBorder="1" applyAlignment="1">
      <alignment horizontal="center"/>
    </xf>
    <xf numFmtId="49" fontId="30" fillId="8" borderId="0" xfId="53" applyNumberFormat="1" applyFont="1" applyFill="1" applyAlignment="1">
      <alignment horizontal="center" vertical="center"/>
    </xf>
    <xf numFmtId="14" fontId="16" fillId="8" borderId="0" xfId="53" applyNumberFormat="1" applyFont="1" applyFill="1" applyAlignment="1">
      <alignment horizontal="center"/>
    </xf>
    <xf numFmtId="0" fontId="31" fillId="0" borderId="26" xfId="52" applyFont="1" applyFill="1" applyBorder="1" applyAlignment="1">
      <alignment horizontal="center" vertical="top"/>
    </xf>
    <xf numFmtId="0" fontId="18" fillId="0" borderId="53" xfId="52" applyFont="1" applyFill="1" applyBorder="1" applyAlignment="1">
      <alignment horizontal="left" vertical="center"/>
    </xf>
    <xf numFmtId="0" fontId="24" fillId="0" borderId="54" xfId="52" applyFont="1" applyFill="1" applyBorder="1" applyAlignment="1">
      <alignment horizontal="center" vertical="center"/>
    </xf>
    <xf numFmtId="0" fontId="18" fillId="0" borderId="54" xfId="52" applyFont="1" applyFill="1" applyBorder="1" applyAlignment="1">
      <alignment horizontal="center" vertical="center"/>
    </xf>
    <xf numFmtId="0" fontId="28" fillId="0" borderId="54" xfId="52" applyFont="1" applyFill="1" applyBorder="1" applyAlignment="1">
      <alignment horizontal="left" vertical="center"/>
    </xf>
    <xf numFmtId="0" fontId="28" fillId="0" borderId="27" xfId="52" applyFont="1" applyFill="1" applyBorder="1" applyAlignment="1">
      <alignment horizontal="center" vertical="center"/>
    </xf>
    <xf numFmtId="0" fontId="28" fillId="0" borderId="29" xfId="52" applyFont="1" applyFill="1" applyBorder="1" applyAlignment="1">
      <alignment horizontal="center" vertical="center"/>
    </xf>
    <xf numFmtId="0" fontId="28" fillId="0" borderId="51" xfId="52" applyFont="1" applyFill="1" applyBorder="1" applyAlignment="1">
      <alignment horizontal="center" vertical="center"/>
    </xf>
    <xf numFmtId="0" fontId="18" fillId="0" borderId="27" xfId="52" applyFont="1" applyFill="1" applyBorder="1" applyAlignment="1">
      <alignment horizontal="center" vertical="center"/>
    </xf>
    <xf numFmtId="0" fontId="18" fillId="0" borderId="29" xfId="52" applyFont="1" applyFill="1" applyBorder="1" applyAlignment="1">
      <alignment horizontal="center" vertical="center"/>
    </xf>
    <xf numFmtId="0" fontId="18" fillId="0" borderId="51" xfId="52" applyFont="1" applyFill="1" applyBorder="1" applyAlignment="1">
      <alignment horizontal="center" vertical="center"/>
    </xf>
    <xf numFmtId="0" fontId="28" fillId="0" borderId="32" xfId="52" applyFont="1" applyFill="1" applyBorder="1" applyAlignment="1">
      <alignment horizontal="left" vertical="center"/>
    </xf>
    <xf numFmtId="0" fontId="24" fillId="0" borderId="48" xfId="52" applyFont="1" applyFill="1" applyBorder="1" applyAlignment="1">
      <alignment horizontal="center" vertical="center"/>
    </xf>
    <xf numFmtId="0" fontId="28" fillId="0" borderId="35" xfId="52" applyFont="1" applyFill="1" applyBorder="1" applyAlignment="1">
      <alignment horizontal="left" vertical="center"/>
    </xf>
    <xf numFmtId="14" fontId="24" fillId="0" borderId="35" xfId="52" applyNumberFormat="1" applyFont="1" applyFill="1" applyBorder="1" applyAlignment="1">
      <alignment horizontal="center" vertical="center" wrapText="1"/>
    </xf>
    <xf numFmtId="14" fontId="24" fillId="0" borderId="48" xfId="52" applyNumberFormat="1" applyFont="1" applyFill="1" applyBorder="1" applyAlignment="1">
      <alignment horizontal="center" vertical="center" wrapText="1"/>
    </xf>
    <xf numFmtId="0" fontId="28" fillId="0" borderId="32" xfId="52" applyFont="1" applyFill="1" applyBorder="1" applyAlignment="1">
      <alignment vertical="center"/>
    </xf>
    <xf numFmtId="9" fontId="24" fillId="0" borderId="35" xfId="52" applyNumberFormat="1" applyFont="1" applyFill="1" applyBorder="1" applyAlignment="1">
      <alignment horizontal="center" vertical="center"/>
    </xf>
    <xf numFmtId="0" fontId="28" fillId="0" borderId="32" xfId="52" applyFont="1" applyFill="1" applyBorder="1" applyAlignment="1">
      <alignment horizontal="center" vertical="center"/>
    </xf>
    <xf numFmtId="0" fontId="24" fillId="0" borderId="40" xfId="52" applyFont="1" applyFill="1" applyBorder="1" applyAlignment="1">
      <alignment horizontal="center" vertical="center"/>
    </xf>
    <xf numFmtId="0" fontId="24" fillId="0" borderId="50" xfId="52" applyFont="1" applyFill="1" applyBorder="1" applyAlignment="1">
      <alignment horizontal="center" vertical="center"/>
    </xf>
    <xf numFmtId="0" fontId="24" fillId="0" borderId="32" xfId="52" applyFont="1" applyFill="1" applyBorder="1" applyAlignment="1">
      <alignment horizontal="left" vertical="center"/>
    </xf>
    <xf numFmtId="0" fontId="32" fillId="0" borderId="36" xfId="52" applyFont="1" applyFill="1" applyBorder="1" applyAlignment="1">
      <alignment vertical="center"/>
    </xf>
    <xf numFmtId="0" fontId="24" fillId="0" borderId="37" xfId="52" applyFont="1" applyFill="1" applyBorder="1" applyAlignment="1">
      <alignment horizontal="center" vertical="center" wrapText="1"/>
    </xf>
    <xf numFmtId="0" fontId="24" fillId="0" borderId="49" xfId="52" applyFont="1" applyFill="1" applyBorder="1" applyAlignment="1">
      <alignment horizontal="center" vertical="center" wrapText="1"/>
    </xf>
    <xf numFmtId="0" fontId="28" fillId="0" borderId="36" xfId="52" applyFont="1" applyFill="1" applyBorder="1" applyAlignment="1">
      <alignment horizontal="left" vertical="center"/>
    </xf>
    <xf numFmtId="0" fontId="28" fillId="0" borderId="37" xfId="52" applyFont="1" applyFill="1" applyBorder="1" applyAlignment="1">
      <alignment horizontal="left" vertical="center"/>
    </xf>
    <xf numFmtId="14" fontId="24" fillId="0" borderId="37" xfId="52" applyNumberFormat="1" applyFont="1" applyFill="1" applyBorder="1" applyAlignment="1">
      <alignment horizontal="center" vertical="center"/>
    </xf>
    <xf numFmtId="14" fontId="24" fillId="0" borderId="49" xfId="52" applyNumberFormat="1" applyFont="1" applyFill="1" applyBorder="1" applyAlignment="1">
      <alignment horizontal="center" vertical="center"/>
    </xf>
    <xf numFmtId="0" fontId="18" fillId="0" borderId="0" xfId="52" applyFont="1" applyFill="1" applyAlignment="1">
      <alignment horizontal="left" vertical="center"/>
    </xf>
    <xf numFmtId="0" fontId="28" fillId="0" borderId="27" xfId="52" applyFont="1" applyFill="1" applyBorder="1" applyAlignment="1">
      <alignment vertical="center"/>
    </xf>
    <xf numFmtId="0" fontId="21" fillId="0" borderId="29" xfId="52" applyFont="1" applyFill="1" applyBorder="1" applyAlignment="1">
      <alignment horizontal="left" vertical="center"/>
    </xf>
    <xf numFmtId="0" fontId="24" fillId="0" borderId="29" xfId="52" applyFont="1" applyFill="1" applyBorder="1" applyAlignment="1">
      <alignment horizontal="left" vertical="center"/>
    </xf>
    <xf numFmtId="0" fontId="21" fillId="0" borderId="29" xfId="52" applyFont="1" applyFill="1" applyBorder="1" applyAlignment="1">
      <alignment vertical="center"/>
    </xf>
    <xf numFmtId="0" fontId="28" fillId="0" borderId="29" xfId="52" applyFont="1" applyFill="1" applyBorder="1" applyAlignment="1">
      <alignment vertical="center"/>
    </xf>
    <xf numFmtId="0" fontId="21" fillId="0" borderId="35" xfId="52" applyFont="1" applyFill="1" applyBorder="1" applyAlignment="1">
      <alignment horizontal="left" vertical="center"/>
    </xf>
    <xf numFmtId="0" fontId="24" fillId="0" borderId="35" xfId="52" applyFont="1" applyFill="1" applyBorder="1" applyAlignment="1">
      <alignment horizontal="left" vertical="center"/>
    </xf>
    <xf numFmtId="0" fontId="21" fillId="0" borderId="35" xfId="52" applyFont="1" applyFill="1" applyBorder="1" applyAlignment="1">
      <alignment vertical="center"/>
    </xf>
    <xf numFmtId="0" fontId="28" fillId="0" borderId="35" xfId="52" applyFont="1" applyFill="1" applyBorder="1" applyAlignment="1">
      <alignment vertical="center"/>
    </xf>
    <xf numFmtId="0" fontId="28" fillId="0" borderId="0" xfId="52" applyFont="1" applyFill="1" applyAlignment="1">
      <alignment horizontal="left" vertical="center"/>
    </xf>
    <xf numFmtId="0" fontId="24" fillId="0" borderId="27" xfId="52" applyFont="1" applyFill="1" applyBorder="1" applyAlignment="1">
      <alignment horizontal="left" vertical="center"/>
    </xf>
    <xf numFmtId="0" fontId="27" fillId="0" borderId="29" xfId="52" applyFont="1" applyFill="1" applyBorder="1" applyAlignment="1">
      <alignment horizontal="left" vertical="center"/>
    </xf>
    <xf numFmtId="0" fontId="24" fillId="0" borderId="46" xfId="52" applyFont="1" applyFill="1" applyBorder="1" applyAlignment="1">
      <alignment horizontal="left" vertical="center"/>
    </xf>
    <xf numFmtId="0" fontId="27" fillId="0" borderId="40" xfId="52" applyFont="1" applyFill="1" applyBorder="1" applyAlignment="1">
      <alignment horizontal="left" vertical="center"/>
    </xf>
    <xf numFmtId="0" fontId="27" fillId="0" borderId="46" xfId="52" applyFont="1" applyFill="1" applyBorder="1" applyAlignment="1">
      <alignment horizontal="left" vertical="center"/>
    </xf>
    <xf numFmtId="0" fontId="24" fillId="0" borderId="36" xfId="52" applyFont="1" applyFill="1" applyBorder="1" applyAlignment="1">
      <alignment horizontal="left" vertical="center"/>
    </xf>
    <xf numFmtId="0" fontId="24" fillId="0" borderId="37" xfId="52" applyFont="1" applyFill="1" applyBorder="1" applyAlignment="1">
      <alignment horizontal="left" vertical="center"/>
    </xf>
    <xf numFmtId="0" fontId="18" fillId="0" borderId="0" xfId="0" applyFont="1" applyAlignment="1">
      <alignment horizontal="left" vertical="center"/>
    </xf>
    <xf numFmtId="0" fontId="28" fillId="0" borderId="36" xfId="52" applyFont="1" applyFill="1" applyBorder="1" applyAlignment="1">
      <alignment horizontal="center" vertical="center"/>
    </xf>
    <xf numFmtId="0" fontId="28" fillId="0" borderId="37" xfId="52" applyFont="1" applyFill="1" applyBorder="1" applyAlignment="1">
      <alignment horizontal="center" vertical="center"/>
    </xf>
    <xf numFmtId="0" fontId="28" fillId="0" borderId="35" xfId="52" applyFont="1" applyFill="1" applyBorder="1" applyAlignment="1">
      <alignment horizontal="center" vertical="center"/>
    </xf>
    <xf numFmtId="0" fontId="28" fillId="0" borderId="55" xfId="52" applyFont="1" applyFill="1" applyBorder="1" applyAlignment="1">
      <alignment horizontal="left" vertical="center"/>
    </xf>
    <xf numFmtId="0" fontId="28" fillId="0" borderId="56" xfId="52" applyFont="1" applyFill="1" applyBorder="1" applyAlignment="1">
      <alignment horizontal="left" vertical="center"/>
    </xf>
    <xf numFmtId="0" fontId="18" fillId="0" borderId="57" xfId="52" applyFont="1" applyFill="1" applyBorder="1" applyAlignment="1">
      <alignment vertical="center"/>
    </xf>
    <xf numFmtId="0" fontId="24" fillId="0" borderId="58" xfId="52" applyFont="1" applyFill="1" applyBorder="1" applyAlignment="1">
      <alignment horizontal="center" vertical="center"/>
    </xf>
    <xf numFmtId="0" fontId="18" fillId="0" borderId="58" xfId="52" applyFont="1" applyFill="1" applyBorder="1" applyAlignment="1">
      <alignment vertical="center"/>
    </xf>
    <xf numFmtId="177" fontId="21" fillId="0" borderId="58" xfId="52" applyNumberFormat="1" applyFont="1" applyFill="1" applyBorder="1" applyAlignment="1">
      <alignment horizontal="center" vertical="center"/>
    </xf>
    <xf numFmtId="0" fontId="18" fillId="0" borderId="58" xfId="52" applyFont="1" applyFill="1" applyBorder="1" applyAlignment="1">
      <alignment horizontal="center" vertical="center"/>
    </xf>
    <xf numFmtId="0" fontId="18" fillId="0" borderId="59" xfId="52" applyFont="1" applyFill="1" applyBorder="1" applyAlignment="1">
      <alignment horizontal="left" vertical="center"/>
    </xf>
    <xf numFmtId="0" fontId="18" fillId="0" borderId="58" xfId="52" applyFont="1" applyFill="1" applyBorder="1" applyAlignment="1">
      <alignment horizontal="left" vertical="center"/>
    </xf>
    <xf numFmtId="0" fontId="18" fillId="0" borderId="60" xfId="52" applyFont="1" applyFill="1" applyBorder="1" applyAlignment="1">
      <alignment horizontal="center" vertical="center"/>
    </xf>
    <xf numFmtId="0" fontId="18" fillId="0" borderId="61" xfId="52" applyFont="1" applyFill="1" applyBorder="1" applyAlignment="1">
      <alignment horizontal="center" vertical="center"/>
    </xf>
    <xf numFmtId="0" fontId="18" fillId="0" borderId="36" xfId="52" applyFont="1" applyFill="1" applyBorder="1" applyAlignment="1">
      <alignment horizontal="center" vertical="center"/>
    </xf>
    <xf numFmtId="0" fontId="18" fillId="0" borderId="37" xfId="52" applyFont="1" applyFill="1" applyBorder="1" applyAlignment="1">
      <alignment horizontal="center" vertical="center"/>
    </xf>
    <xf numFmtId="0" fontId="21" fillId="0" borderId="54" xfId="52" applyFont="1" applyFill="1" applyBorder="1" applyAlignment="1">
      <alignment horizontal="center" vertical="center"/>
    </xf>
    <xf numFmtId="0" fontId="21" fillId="0" borderId="62" xfId="52" applyFont="1" applyFill="1" applyBorder="1" applyAlignment="1">
      <alignment horizontal="center" vertical="center"/>
    </xf>
    <xf numFmtId="0" fontId="24" fillId="0" borderId="48" xfId="52" applyFont="1" applyFill="1" applyBorder="1" applyAlignment="1">
      <alignment horizontal="left" vertical="center"/>
    </xf>
    <xf numFmtId="0" fontId="28" fillId="0" borderId="48" xfId="52" applyFont="1" applyFill="1" applyBorder="1" applyAlignment="1">
      <alignment horizontal="center" vertical="center"/>
    </xf>
    <xf numFmtId="0" fontId="28" fillId="0" borderId="49" xfId="52" applyFont="1" applyFill="1" applyBorder="1" applyAlignment="1">
      <alignment horizontal="left" vertical="center"/>
    </xf>
    <xf numFmtId="0" fontId="24" fillId="0" borderId="51" xfId="52" applyFont="1" applyFill="1" applyBorder="1" applyAlignment="1">
      <alignment horizontal="left" vertical="center"/>
    </xf>
    <xf numFmtId="0" fontId="26" fillId="0" borderId="41" xfId="52" applyFont="1" applyFill="1" applyBorder="1" applyAlignment="1">
      <alignment horizontal="left" vertical="center"/>
    </xf>
    <xf numFmtId="0" fontId="26" fillId="0" borderId="50" xfId="52" applyFont="1" applyFill="1" applyBorder="1" applyAlignment="1">
      <alignment horizontal="left" vertical="center"/>
    </xf>
    <xf numFmtId="0" fontId="24" fillId="0" borderId="49" xfId="52" applyFont="1" applyFill="1" applyBorder="1" applyAlignment="1">
      <alignment horizontal="left" vertical="center"/>
    </xf>
    <xf numFmtId="0" fontId="28" fillId="0" borderId="49" xfId="52" applyFont="1" applyFill="1" applyBorder="1" applyAlignment="1">
      <alignment horizontal="center" vertical="center"/>
    </xf>
    <xf numFmtId="0" fontId="28" fillId="0" borderId="63" xfId="52" applyFont="1" applyFill="1" applyBorder="1" applyAlignment="1">
      <alignment horizontal="left" vertical="center"/>
    </xf>
    <xf numFmtId="0" fontId="24" fillId="0" borderId="64" xfId="52" applyFont="1" applyFill="1" applyBorder="1" applyAlignment="1">
      <alignment horizontal="center" vertical="center"/>
    </xf>
    <xf numFmtId="0" fontId="18" fillId="0" borderId="65" xfId="52" applyFont="1" applyFill="1" applyBorder="1" applyAlignment="1">
      <alignment horizontal="left" vertical="center"/>
    </xf>
    <xf numFmtId="0" fontId="18" fillId="0" borderId="66" xfId="52" applyFont="1" applyFill="1" applyBorder="1" applyAlignment="1">
      <alignment horizontal="center" vertical="center"/>
    </xf>
    <xf numFmtId="0" fontId="18" fillId="0" borderId="49" xfId="52" applyFont="1" applyFill="1" applyBorder="1" applyAlignment="1">
      <alignment horizontal="center" vertical="center"/>
    </xf>
    <xf numFmtId="0" fontId="21" fillId="0" borderId="58" xfId="52" applyFont="1" applyFill="1" applyBorder="1" applyAlignment="1">
      <alignment horizontal="center" vertical="center"/>
    </xf>
    <xf numFmtId="0" fontId="21" fillId="0" borderId="64" xfId="52" applyFont="1" applyFill="1" applyBorder="1" applyAlignment="1">
      <alignment horizontal="center" vertical="center"/>
    </xf>
    <xf numFmtId="0" fontId="15" fillId="8" borderId="15" xfId="53" applyFont="1" applyFill="1" applyBorder="1" applyAlignment="1">
      <alignment horizontal="center" vertical="center"/>
    </xf>
    <xf numFmtId="0" fontId="15" fillId="8" borderId="20" xfId="53" applyFont="1" applyFill="1" applyBorder="1" applyAlignment="1">
      <alignment horizontal="center" vertical="center"/>
    </xf>
    <xf numFmtId="49" fontId="16" fillId="8" borderId="15" xfId="54" applyNumberFormat="1" applyFont="1" applyFill="1" applyBorder="1" applyAlignment="1">
      <alignment horizontal="center" vertical="center"/>
    </xf>
    <xf numFmtId="49" fontId="16" fillId="8" borderId="0" xfId="53" applyNumberFormat="1" applyFont="1" applyFill="1" applyAlignment="1">
      <alignment horizontal="center" vertical="center"/>
    </xf>
    <xf numFmtId="0" fontId="33" fillId="0" borderId="26" xfId="52" applyFont="1" applyFill="1" applyBorder="1" applyAlignment="1">
      <alignment horizontal="center" vertical="top"/>
    </xf>
    <xf numFmtId="0" fontId="18" fillId="0" borderId="54" xfId="52" applyFont="1" applyFill="1" applyBorder="1" applyAlignment="1">
      <alignment horizontal="left" vertical="center"/>
    </xf>
    <xf numFmtId="14" fontId="24" fillId="0" borderId="35" xfId="52" applyNumberFormat="1" applyFont="1" applyFill="1" applyBorder="1" applyAlignment="1">
      <alignment horizontal="center" vertical="center"/>
    </xf>
    <xf numFmtId="14" fontId="24" fillId="0" borderId="48" xfId="52" applyNumberFormat="1" applyFont="1" applyFill="1" applyBorder="1" applyAlignment="1">
      <alignment horizontal="center" vertical="center"/>
    </xf>
    <xf numFmtId="0" fontId="28" fillId="0" borderId="67" xfId="52" applyFont="1" applyFill="1" applyBorder="1" applyAlignment="1">
      <alignment horizontal="left" vertical="center"/>
    </xf>
    <xf numFmtId="0" fontId="28" fillId="0" borderId="43" xfId="52" applyFont="1" applyFill="1" applyBorder="1" applyAlignment="1">
      <alignment horizontal="left" vertical="center"/>
    </xf>
    <xf numFmtId="0" fontId="28" fillId="0" borderId="60" xfId="52" applyFont="1" applyFill="1" applyBorder="1" applyAlignment="1">
      <alignment vertical="center"/>
    </xf>
    <xf numFmtId="0" fontId="21" fillId="0" borderId="61" xfId="52" applyFont="1" applyFill="1" applyBorder="1" applyAlignment="1">
      <alignment horizontal="left" vertical="center"/>
    </xf>
    <xf numFmtId="0" fontId="24" fillId="0" borderId="61" xfId="52" applyFont="1" applyFill="1" applyBorder="1" applyAlignment="1">
      <alignment horizontal="left" vertical="center"/>
    </xf>
    <xf numFmtId="0" fontId="21" fillId="0" borderId="61" xfId="52" applyFont="1" applyFill="1" applyBorder="1" applyAlignment="1">
      <alignment vertical="center"/>
    </xf>
    <xf numFmtId="0" fontId="28" fillId="0" borderId="61" xfId="52" applyFont="1" applyFill="1" applyBorder="1" applyAlignment="1">
      <alignment vertical="center"/>
    </xf>
    <xf numFmtId="0" fontId="28" fillId="0" borderId="60" xfId="52" applyFont="1" applyFill="1" applyBorder="1" applyAlignment="1">
      <alignment horizontal="center" vertical="center"/>
    </xf>
    <xf numFmtId="0" fontId="24" fillId="0" borderId="61" xfId="52" applyFont="1" applyFill="1" applyBorder="1" applyAlignment="1">
      <alignment horizontal="center" vertical="center"/>
    </xf>
    <xf numFmtId="0" fontId="28" fillId="0" borderId="61" xfId="52" applyFont="1" applyFill="1" applyBorder="1" applyAlignment="1">
      <alignment horizontal="center" vertical="center"/>
    </xf>
    <xf numFmtId="0" fontId="21" fillId="0" borderId="61" xfId="52" applyFont="1" applyFill="1" applyBorder="1" applyAlignment="1">
      <alignment horizontal="center" vertical="center"/>
    </xf>
    <xf numFmtId="0" fontId="21" fillId="0" borderId="35" xfId="52" applyFont="1" applyFill="1" applyBorder="1" applyAlignment="1">
      <alignment horizontal="center" vertical="center"/>
    </xf>
    <xf numFmtId="0" fontId="28" fillId="0" borderId="55" xfId="52" applyFont="1" applyFill="1" applyBorder="1" applyAlignment="1">
      <alignment horizontal="left" vertical="center" wrapText="1"/>
    </xf>
    <xf numFmtId="0" fontId="28" fillId="0" borderId="56" xfId="52" applyFont="1" applyFill="1" applyBorder="1" applyAlignment="1">
      <alignment horizontal="left" vertical="center" wrapText="1"/>
    </xf>
    <xf numFmtId="0" fontId="28" fillId="0" borderId="60" xfId="52" applyFont="1" applyFill="1" applyBorder="1" applyAlignment="1">
      <alignment horizontal="left" vertical="center"/>
    </xf>
    <xf numFmtId="0" fontId="28" fillId="0" borderId="61" xfId="52" applyFont="1" applyFill="1" applyBorder="1" applyAlignment="1">
      <alignment horizontal="left" vertical="center"/>
    </xf>
    <xf numFmtId="0" fontId="34" fillId="0" borderId="68" xfId="52" applyFont="1" applyFill="1" applyBorder="1" applyAlignment="1">
      <alignment horizontal="left" vertical="center" wrapText="1"/>
    </xf>
    <xf numFmtId="49" fontId="35" fillId="0" borderId="0" xfId="51" applyNumberFormat="1" applyFont="1" applyFill="1" applyAlignment="1">
      <alignment horizontal="center" vertical="center"/>
    </xf>
    <xf numFmtId="0" fontId="18" fillId="0" borderId="59" xfId="0" applyFont="1" applyBorder="1" applyAlignment="1">
      <alignment horizontal="left" vertical="center"/>
    </xf>
    <xf numFmtId="0" fontId="18" fillId="0" borderId="58" xfId="0" applyFont="1" applyBorder="1" applyAlignment="1">
      <alignment horizontal="left" vertical="center"/>
    </xf>
    <xf numFmtId="9" fontId="24" fillId="0" borderId="44" xfId="52" applyNumberFormat="1" applyFont="1" applyFill="1" applyBorder="1" applyAlignment="1">
      <alignment horizontal="left" vertical="center"/>
    </xf>
    <xf numFmtId="9" fontId="24" fillId="0" borderId="39" xfId="52" applyNumberFormat="1" applyFont="1" applyFill="1" applyBorder="1" applyAlignment="1">
      <alignment horizontal="left" vertical="center"/>
    </xf>
    <xf numFmtId="9" fontId="24" fillId="0" borderId="55" xfId="52" applyNumberFormat="1" applyFont="1" applyFill="1" applyBorder="1" applyAlignment="1">
      <alignment horizontal="left" vertical="center"/>
    </xf>
    <xf numFmtId="9" fontId="24" fillId="0" borderId="56" xfId="52" applyNumberFormat="1" applyFont="1" applyFill="1" applyBorder="1" applyAlignment="1">
      <alignment horizontal="left" vertical="center"/>
    </xf>
    <xf numFmtId="0" fontId="26" fillId="0" borderId="60" xfId="52" applyFont="1" applyFill="1" applyBorder="1" applyAlignment="1">
      <alignment horizontal="left" vertical="center"/>
    </xf>
    <xf numFmtId="0" fontId="26" fillId="0" borderId="61" xfId="52" applyFont="1" applyFill="1" applyBorder="1" applyAlignment="1">
      <alignment horizontal="left" vertical="center"/>
    </xf>
    <xf numFmtId="0" fontId="26" fillId="0" borderId="69" xfId="52" applyFont="1" applyFill="1" applyBorder="1" applyAlignment="1">
      <alignment horizontal="left" vertical="center"/>
    </xf>
    <xf numFmtId="0" fontId="26" fillId="0" borderId="56" xfId="52" applyFont="1" applyFill="1" applyBorder="1" applyAlignment="1">
      <alignment horizontal="left" vertical="center"/>
    </xf>
    <xf numFmtId="0" fontId="18" fillId="0" borderId="43" xfId="52" applyFont="1" applyFill="1" applyBorder="1" applyAlignment="1">
      <alignment horizontal="left" vertical="center"/>
    </xf>
    <xf numFmtId="0" fontId="18" fillId="0" borderId="53" xfId="52" applyFont="1" applyFill="1" applyBorder="1" applyAlignment="1">
      <alignment vertical="center"/>
    </xf>
    <xf numFmtId="0" fontId="23" fillId="0" borderId="58" xfId="52" applyFont="1" applyFill="1" applyBorder="1" applyAlignment="1">
      <alignment horizontal="center" vertical="center"/>
    </xf>
    <xf numFmtId="0" fontId="18" fillId="0" borderId="54" xfId="52" applyFont="1" applyFill="1" applyBorder="1" applyAlignment="1">
      <alignment vertical="center"/>
    </xf>
    <xf numFmtId="0" fontId="24" fillId="0" borderId="70" xfId="52" applyFont="1" applyFill="1" applyBorder="1" applyAlignment="1">
      <alignment horizontal="center" vertical="center"/>
    </xf>
    <xf numFmtId="0" fontId="18" fillId="0" borderId="70" xfId="52" applyFont="1" applyFill="1" applyBorder="1" applyAlignment="1">
      <alignment vertical="center"/>
    </xf>
    <xf numFmtId="177" fontId="21" fillId="0" borderId="54" xfId="52" applyNumberFormat="1" applyFont="1" applyFill="1" applyBorder="1" applyAlignment="1">
      <alignment horizontal="center" vertical="center"/>
    </xf>
    <xf numFmtId="0" fontId="18" fillId="0" borderId="43" xfId="52" applyFont="1" applyFill="1" applyBorder="1" applyAlignment="1">
      <alignment horizontal="center" vertical="center"/>
    </xf>
    <xf numFmtId="0" fontId="24" fillId="0" borderId="67" xfId="52" applyFont="1" applyFill="1" applyBorder="1" applyAlignment="1">
      <alignment horizontal="left" vertical="center"/>
    </xf>
    <xf numFmtId="0" fontId="24" fillId="0" borderId="43" xfId="52" applyFont="1" applyFill="1" applyBorder="1" applyAlignment="1">
      <alignment horizontal="left" vertical="center"/>
    </xf>
    <xf numFmtId="0" fontId="21" fillId="0" borderId="70" xfId="52" applyFont="1" applyFill="1" applyBorder="1" applyAlignment="1">
      <alignment vertical="center"/>
    </xf>
    <xf numFmtId="58" fontId="21" fillId="0" borderId="54" xfId="52" applyNumberFormat="1" applyFont="1" applyFill="1" applyBorder="1" applyAlignment="1">
      <alignment vertical="center"/>
    </xf>
    <xf numFmtId="0" fontId="24" fillId="0" borderId="62" xfId="52" applyFont="1" applyFill="1" applyBorder="1" applyAlignment="1">
      <alignment horizontal="center" vertical="center"/>
    </xf>
    <xf numFmtId="0" fontId="28" fillId="0" borderId="71" xfId="52" applyFont="1" applyFill="1" applyBorder="1" applyAlignment="1">
      <alignment horizontal="left" vertical="center"/>
    </xf>
    <xf numFmtId="0" fontId="24" fillId="0" borderId="66" xfId="52" applyFont="1" applyFill="1" applyBorder="1" applyAlignment="1">
      <alignment horizontal="left" vertical="center"/>
    </xf>
    <xf numFmtId="0" fontId="28" fillId="0" borderId="0" xfId="52" applyFont="1" applyFill="1" applyAlignment="1">
      <alignment vertical="center"/>
    </xf>
    <xf numFmtId="0" fontId="28" fillId="0" borderId="63" xfId="52" applyFont="1" applyFill="1" applyBorder="1" applyAlignment="1">
      <alignment horizontal="left" vertical="center" wrapText="1"/>
    </xf>
    <xf numFmtId="0" fontId="28" fillId="0" borderId="66" xfId="52" applyFont="1" applyFill="1" applyBorder="1" applyAlignment="1">
      <alignment horizontal="left" vertical="center"/>
    </xf>
    <xf numFmtId="0" fontId="36" fillId="0" borderId="48" xfId="52" applyFont="1" applyFill="1" applyBorder="1" applyAlignment="1">
      <alignment horizontal="left" vertical="center" wrapText="1"/>
    </xf>
    <xf numFmtId="0" fontId="36" fillId="0" borderId="48" xfId="52" applyFont="1" applyFill="1" applyBorder="1" applyAlignment="1">
      <alignment horizontal="left" vertical="center"/>
    </xf>
    <xf numFmtId="0" fontId="18" fillId="0" borderId="65" xfId="0" applyFont="1" applyBorder="1" applyAlignment="1">
      <alignment horizontal="left" vertical="center"/>
    </xf>
    <xf numFmtId="9" fontId="24" fillId="0" borderId="47" xfId="52" applyNumberFormat="1" applyFont="1" applyFill="1" applyBorder="1" applyAlignment="1">
      <alignment horizontal="left" vertical="center"/>
    </xf>
    <xf numFmtId="9" fontId="24" fillId="0" borderId="63" xfId="52" applyNumberFormat="1" applyFont="1" applyFill="1" applyBorder="1" applyAlignment="1">
      <alignment horizontal="left" vertical="center"/>
    </xf>
    <xf numFmtId="0" fontId="26" fillId="0" borderId="66" xfId="52" applyFont="1" applyFill="1" applyBorder="1" applyAlignment="1">
      <alignment horizontal="left" vertical="center"/>
    </xf>
    <xf numFmtId="0" fontId="26" fillId="0" borderId="63" xfId="52" applyFont="1" applyFill="1" applyBorder="1" applyAlignment="1">
      <alignment horizontal="left" vertical="center"/>
    </xf>
    <xf numFmtId="0" fontId="18" fillId="0" borderId="72" xfId="52" applyFont="1" applyFill="1" applyBorder="1" applyAlignment="1">
      <alignment horizontal="center" vertical="center"/>
    </xf>
    <xf numFmtId="0" fontId="24" fillId="0" borderId="71" xfId="52" applyFont="1" applyFill="1" applyBorder="1" applyAlignment="1">
      <alignment horizontal="center" vertical="center"/>
    </xf>
    <xf numFmtId="0" fontId="24" fillId="0" borderId="71" xfId="52" applyFont="1" applyFill="1" applyBorder="1" applyAlignment="1">
      <alignment horizontal="left" vertical="center"/>
    </xf>
    <xf numFmtId="0" fontId="37" fillId="0" borderId="73" xfId="0" applyFont="1" applyBorder="1" applyAlignment="1">
      <alignment horizontal="center" vertical="center" wrapText="1"/>
    </xf>
    <xf numFmtId="0" fontId="37" fillId="0" borderId="74" xfId="0" applyFont="1" applyBorder="1" applyAlignment="1">
      <alignment horizontal="center" vertical="center" wrapText="1"/>
    </xf>
    <xf numFmtId="0" fontId="38" fillId="0" borderId="75" xfId="0" applyFont="1" applyBorder="1"/>
    <xf numFmtId="0" fontId="38" fillId="0" borderId="15" xfId="0" applyFont="1" applyBorder="1"/>
    <xf numFmtId="0" fontId="38" fillId="0" borderId="18" xfId="0" applyFont="1" applyBorder="1" applyAlignment="1">
      <alignment horizontal="center" vertical="center"/>
    </xf>
    <xf numFmtId="0" fontId="38" fillId="0" borderId="20" xfId="0" applyFont="1" applyBorder="1" applyAlignment="1">
      <alignment horizontal="center" vertical="center"/>
    </xf>
    <xf numFmtId="0" fontId="38" fillId="10" borderId="18" xfId="0" applyFont="1" applyFill="1" applyBorder="1" applyAlignment="1">
      <alignment horizontal="center" vertical="center"/>
    </xf>
    <xf numFmtId="0" fontId="38" fillId="10" borderId="20" xfId="0" applyFont="1" applyFill="1" applyBorder="1" applyAlignment="1">
      <alignment horizontal="center" vertical="center"/>
    </xf>
    <xf numFmtId="0" fontId="38" fillId="10" borderId="15" xfId="0" applyFont="1" applyFill="1" applyBorder="1"/>
    <xf numFmtId="0" fontId="0" fillId="0" borderId="75" xfId="0" applyBorder="1"/>
    <xf numFmtId="0" fontId="0" fillId="0" borderId="15" xfId="0" applyBorder="1"/>
    <xf numFmtId="0" fontId="0" fillId="10" borderId="15" xfId="0" applyFill="1" applyBorder="1"/>
    <xf numFmtId="0" fontId="0" fillId="0" borderId="76" xfId="0" applyBorder="1"/>
    <xf numFmtId="0" fontId="0" fillId="0" borderId="77" xfId="0" applyBorder="1"/>
    <xf numFmtId="0" fontId="0" fillId="10" borderId="77" xfId="0" applyFill="1" applyBorder="1"/>
    <xf numFmtId="0" fontId="0" fillId="11" borderId="0" xfId="0" applyFill="1"/>
    <xf numFmtId="0" fontId="37" fillId="0" borderId="78" xfId="0" applyFont="1" applyBorder="1" applyAlignment="1">
      <alignment horizontal="center" vertical="center" wrapText="1"/>
    </xf>
    <xf numFmtId="0" fontId="38" fillId="0" borderId="79" xfId="0" applyFont="1" applyBorder="1" applyAlignment="1">
      <alignment horizontal="center" vertical="center"/>
    </xf>
    <xf numFmtId="0" fontId="38" fillId="0" borderId="80" xfId="0" applyFont="1" applyBorder="1"/>
    <xf numFmtId="0" fontId="0" fillId="0" borderId="80" xfId="0" applyBorder="1"/>
    <xf numFmtId="0" fontId="0" fillId="0" borderId="81" xfId="0" applyBorder="1"/>
    <xf numFmtId="0" fontId="0" fillId="0" borderId="0" xfId="0" applyAlignment="1">
      <alignment vertical="top"/>
    </xf>
    <xf numFmtId="0" fontId="0" fillId="0" borderId="0" xfId="0" applyAlignment="1">
      <alignment vertical="top" wrapText="1"/>
    </xf>
    <xf numFmtId="0" fontId="39" fillId="0" borderId="0" xfId="0" applyFont="1" applyAlignment="1">
      <alignment vertical="top" wrapText="1"/>
    </xf>
    <xf numFmtId="0" fontId="0" fillId="12" borderId="15" xfId="0" applyFill="1" applyBorder="1"/>
    <xf numFmtId="0" fontId="40" fillId="12" borderId="15" xfId="0" applyFont="1" applyFill="1" applyBorder="1" applyAlignment="1">
      <alignment vertical="top" wrapText="1"/>
    </xf>
    <xf numFmtId="0" fontId="0" fillId="0" borderId="15" xfId="0" applyBorder="1" applyAlignment="1">
      <alignment vertical="top" wrapText="1"/>
    </xf>
    <xf numFmtId="0" fontId="0" fillId="0" borderId="15" xfId="0" applyBorder="1" applyAlignment="1">
      <alignment vertical="top"/>
    </xf>
    <xf numFmtId="0" fontId="0" fillId="13" borderId="15" xfId="0" applyFill="1" applyBorder="1" applyAlignment="1">
      <alignment vertical="top" wrapText="1"/>
    </xf>
    <xf numFmtId="0" fontId="38" fillId="12" borderId="15" xfId="0" applyFont="1" applyFill="1" applyBorder="1" applyAlignment="1">
      <alignment vertical="top" wrapText="1"/>
    </xf>
    <xf numFmtId="0" fontId="41" fillId="0" borderId="15" xfId="0" applyFont="1" applyBorder="1" applyAlignment="1">
      <alignment vertical="top" wrapText="1"/>
    </xf>
    <xf numFmtId="0" fontId="6" fillId="0" borderId="15" xfId="0" applyFont="1" applyBorder="1" applyAlignment="1" quotePrefix="1">
      <alignment horizontal="center" vertical="center" wrapText="1"/>
    </xf>
  </cellXfs>
  <cellStyles count="57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40" xfId="49"/>
    <cellStyle name="常规 5 2" xfId="50"/>
    <cellStyle name="常规 8" xfId="51"/>
    <cellStyle name="常规 2" xfId="52"/>
    <cellStyle name="常规 3" xfId="53"/>
    <cellStyle name="常规 4" xfId="54"/>
    <cellStyle name="常规 23" xfId="55"/>
    <cellStyle name="常规_110509_2006-09-28 2" xfId="56"/>
  </cellStyles>
  <tableStyles count="0" defaultTableStyle="TableStyleMedium9" defaultPivotStyle="PivotStyleMedium4"/>
  <colors>
    <mruColors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0" Type="http://schemas.openxmlformats.org/officeDocument/2006/relationships/styles" Target="styles.xml"/><Relationship Id="rId2" Type="http://schemas.openxmlformats.org/officeDocument/2006/relationships/worksheet" Target="worksheets/sheet2.xml"/><Relationship Id="rId19" Type="http://schemas.openxmlformats.org/officeDocument/2006/relationships/sharedStrings" Target="sharedStrings.xml"/><Relationship Id="rId18" Type="http://schemas.openxmlformats.org/officeDocument/2006/relationships/theme" Target="theme/theme1.xml"/><Relationship Id="rId17" Type="http://schemas.openxmlformats.org/officeDocument/2006/relationships/worksheet" Target="worksheets/sheet17.xml"/><Relationship Id="rId16" Type="http://schemas.openxmlformats.org/officeDocument/2006/relationships/worksheet" Target="worksheets/sheet16.xml"/><Relationship Id="rId15" Type="http://schemas.openxmlformats.org/officeDocument/2006/relationships/worksheet" Target="worksheets/sheet15.xml"/><Relationship Id="rId14" Type="http://schemas.openxmlformats.org/officeDocument/2006/relationships/worksheet" Target="worksheets/sheet14.xml"/><Relationship Id="rId13" Type="http://schemas.openxmlformats.org/officeDocument/2006/relationships/worksheet" Target="worksheets/sheet13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ctrlProps/ctrlProp1.xml><?xml version="1.0" encoding="utf-8"?>
<formControlPr xmlns="http://schemas.microsoft.com/office/spreadsheetml/2009/9/main" objectType="CheckBox" noThreeD="1" val="0"/>
</file>

<file path=xl/ctrlProps/ctrlProp10.xml><?xml version="1.0" encoding="utf-8"?>
<formControlPr xmlns="http://schemas.microsoft.com/office/spreadsheetml/2009/9/main" objectType="CheckBox" noThreeD="1" val="0"/>
</file>

<file path=xl/ctrlProps/ctrlProp100.xml><?xml version="1.0" encoding="utf-8"?>
<formControlPr xmlns="http://schemas.microsoft.com/office/spreadsheetml/2009/9/main" objectType="CheckBox" noThreeD="1" val="0"/>
</file>

<file path=xl/ctrlProps/ctrlProp101.xml><?xml version="1.0" encoding="utf-8"?>
<formControlPr xmlns="http://schemas.microsoft.com/office/spreadsheetml/2009/9/main" objectType="CheckBox" checked="Checked" noThreeD="1" val="0"/>
</file>

<file path=xl/ctrlProps/ctrlProp102.xml><?xml version="1.0" encoding="utf-8"?>
<formControlPr xmlns="http://schemas.microsoft.com/office/spreadsheetml/2009/9/main" objectType="CheckBox" noThreeD="1" val="0"/>
</file>

<file path=xl/ctrlProps/ctrlProp103.xml><?xml version="1.0" encoding="utf-8"?>
<formControlPr xmlns="http://schemas.microsoft.com/office/spreadsheetml/2009/9/main" objectType="CheckBox" noThreeD="1" val="0"/>
</file>

<file path=xl/ctrlProps/ctrlProp104.xml><?xml version="1.0" encoding="utf-8"?>
<formControlPr xmlns="http://schemas.microsoft.com/office/spreadsheetml/2009/9/main" objectType="CheckBox" noThreeD="1" val="0"/>
</file>

<file path=xl/ctrlProps/ctrlProp105.xml><?xml version="1.0" encoding="utf-8"?>
<formControlPr xmlns="http://schemas.microsoft.com/office/spreadsheetml/2009/9/main" objectType="CheckBox" noThreeD="1" val="0"/>
</file>

<file path=xl/ctrlProps/ctrlProp106.xml><?xml version="1.0" encoding="utf-8"?>
<formControlPr xmlns="http://schemas.microsoft.com/office/spreadsheetml/2009/9/main" objectType="CheckBox" noThreeD="1" val="0"/>
</file>

<file path=xl/ctrlProps/ctrlProp107.xml><?xml version="1.0" encoding="utf-8"?>
<formControlPr xmlns="http://schemas.microsoft.com/office/spreadsheetml/2009/9/main" objectType="CheckBox" checked="Checked" noThreeD="1" val="0"/>
</file>

<file path=xl/ctrlProps/ctrlProp108.xml><?xml version="1.0" encoding="utf-8"?>
<formControlPr xmlns="http://schemas.microsoft.com/office/spreadsheetml/2009/9/main" objectType="CheckBox" noThreeD="1" val="0"/>
</file>

<file path=xl/ctrlProps/ctrlProp109.xml><?xml version="1.0" encoding="utf-8"?>
<formControlPr xmlns="http://schemas.microsoft.com/office/spreadsheetml/2009/9/main" objectType="CheckBox" checked="Checked" noThreeD="1" val="0"/>
</file>

<file path=xl/ctrlProps/ctrlProp11.xml><?xml version="1.0" encoding="utf-8"?>
<formControlPr xmlns="http://schemas.microsoft.com/office/spreadsheetml/2009/9/main" objectType="CheckBox" noThreeD="1" val="0"/>
</file>

<file path=xl/ctrlProps/ctrlProp110.xml><?xml version="1.0" encoding="utf-8"?>
<formControlPr xmlns="http://schemas.microsoft.com/office/spreadsheetml/2009/9/main" objectType="CheckBox" checked="Checked" noThreeD="1" val="0"/>
</file>

<file path=xl/ctrlProps/ctrlProp111.xml><?xml version="1.0" encoding="utf-8"?>
<formControlPr xmlns="http://schemas.microsoft.com/office/spreadsheetml/2009/9/main" objectType="CheckBox" checked="Checked" noThreeD="1" val="0"/>
</file>

<file path=xl/ctrlProps/ctrlProp112.xml><?xml version="1.0" encoding="utf-8"?>
<formControlPr xmlns="http://schemas.microsoft.com/office/spreadsheetml/2009/9/main" objectType="CheckBox" checked="Checked" noThreeD="1" val="0"/>
</file>

<file path=xl/ctrlProps/ctrlProp113.xml><?xml version="1.0" encoding="utf-8"?>
<formControlPr xmlns="http://schemas.microsoft.com/office/spreadsheetml/2009/9/main" objectType="CheckBox" noThreeD="1" val="0"/>
</file>

<file path=xl/ctrlProps/ctrlProp114.xml><?xml version="1.0" encoding="utf-8"?>
<formControlPr xmlns="http://schemas.microsoft.com/office/spreadsheetml/2009/9/main" objectType="CheckBox" checked="Checked" noThreeD="1" val="0"/>
</file>

<file path=xl/ctrlProps/ctrlProp115.xml><?xml version="1.0" encoding="utf-8"?>
<formControlPr xmlns="http://schemas.microsoft.com/office/spreadsheetml/2009/9/main" objectType="CheckBox" noThreeD="1" val="0"/>
</file>

<file path=xl/ctrlProps/ctrlProp116.xml><?xml version="1.0" encoding="utf-8"?>
<formControlPr xmlns="http://schemas.microsoft.com/office/spreadsheetml/2009/9/main" objectType="CheckBox" checked="Checked" noThreeD="1" val="0"/>
</file>

<file path=xl/ctrlProps/ctrlProp117.xml><?xml version="1.0" encoding="utf-8"?>
<formControlPr xmlns="http://schemas.microsoft.com/office/spreadsheetml/2009/9/main" objectType="CheckBox" noThreeD="1" val="0"/>
</file>

<file path=xl/ctrlProps/ctrlProp118.xml><?xml version="1.0" encoding="utf-8"?>
<formControlPr xmlns="http://schemas.microsoft.com/office/spreadsheetml/2009/9/main" objectType="CheckBox" checked="Checked" noThreeD="1" val="0"/>
</file>

<file path=xl/ctrlProps/ctrlProp119.xml><?xml version="1.0" encoding="utf-8"?>
<formControlPr xmlns="http://schemas.microsoft.com/office/spreadsheetml/2009/9/main" objectType="CheckBox" noThreeD="1" val="0"/>
</file>

<file path=xl/ctrlProps/ctrlProp12.xml><?xml version="1.0" encoding="utf-8"?>
<formControlPr xmlns="http://schemas.microsoft.com/office/spreadsheetml/2009/9/main" objectType="CheckBox" noThreeD="1" val="0"/>
</file>

<file path=xl/ctrlProps/ctrlProp120.xml><?xml version="1.0" encoding="utf-8"?>
<formControlPr xmlns="http://schemas.microsoft.com/office/spreadsheetml/2009/9/main" objectType="CheckBox" noThreeD="1" val="0"/>
</file>

<file path=xl/ctrlProps/ctrlProp121.xml><?xml version="1.0" encoding="utf-8"?>
<formControlPr xmlns="http://schemas.microsoft.com/office/spreadsheetml/2009/9/main" objectType="CheckBox" checked="Checked" noThreeD="1" val="0"/>
</file>

<file path=xl/ctrlProps/ctrlProp122.xml><?xml version="1.0" encoding="utf-8"?>
<formControlPr xmlns="http://schemas.microsoft.com/office/spreadsheetml/2009/9/main" objectType="CheckBox" checked="Checked" noThreeD="1" val="0"/>
</file>

<file path=xl/ctrlProps/ctrlProp123.xml><?xml version="1.0" encoding="utf-8"?>
<formControlPr xmlns="http://schemas.microsoft.com/office/spreadsheetml/2009/9/main" objectType="CheckBox" checked="Checked" noThreeD="1" val="0"/>
</file>

<file path=xl/ctrlProps/ctrlProp124.xml><?xml version="1.0" encoding="utf-8"?>
<formControlPr xmlns="http://schemas.microsoft.com/office/spreadsheetml/2009/9/main" objectType="CheckBox" noThreeD="1" val="0"/>
</file>

<file path=xl/ctrlProps/ctrlProp125.xml><?xml version="1.0" encoding="utf-8"?>
<formControlPr xmlns="http://schemas.microsoft.com/office/spreadsheetml/2009/9/main" objectType="CheckBox" noThreeD="1" val="0"/>
</file>

<file path=xl/ctrlProps/ctrlProp126.xml><?xml version="1.0" encoding="utf-8"?>
<formControlPr xmlns="http://schemas.microsoft.com/office/spreadsheetml/2009/9/main" objectType="CheckBox" noThreeD="1" val="0"/>
</file>

<file path=xl/ctrlProps/ctrlProp127.xml><?xml version="1.0" encoding="utf-8"?>
<formControlPr xmlns="http://schemas.microsoft.com/office/spreadsheetml/2009/9/main" objectType="CheckBox" noThreeD="1" val="0"/>
</file>

<file path=xl/ctrlProps/ctrlProp128.xml><?xml version="1.0" encoding="utf-8"?>
<formControlPr xmlns="http://schemas.microsoft.com/office/spreadsheetml/2009/9/main" objectType="CheckBox" noThreeD="1" val="0"/>
</file>

<file path=xl/ctrlProps/ctrlProp129.xml><?xml version="1.0" encoding="utf-8"?>
<formControlPr xmlns="http://schemas.microsoft.com/office/spreadsheetml/2009/9/main" objectType="CheckBox" noThreeD="1" val="0"/>
</file>

<file path=xl/ctrlProps/ctrlProp13.xml><?xml version="1.0" encoding="utf-8"?>
<formControlPr xmlns="http://schemas.microsoft.com/office/spreadsheetml/2009/9/main" objectType="CheckBox" noThreeD="1" val="0"/>
</file>

<file path=xl/ctrlProps/ctrlProp130.xml><?xml version="1.0" encoding="utf-8"?>
<formControlPr xmlns="http://schemas.microsoft.com/office/spreadsheetml/2009/9/main" objectType="CheckBox" checked="Checked" noThreeD="1" val="0"/>
</file>

<file path=xl/ctrlProps/ctrlProp131.xml><?xml version="1.0" encoding="utf-8"?>
<formControlPr xmlns="http://schemas.microsoft.com/office/spreadsheetml/2009/9/main" objectType="CheckBox" noThreeD="1" val="0"/>
</file>

<file path=xl/ctrlProps/ctrlProp132.xml><?xml version="1.0" encoding="utf-8"?>
<formControlPr xmlns="http://schemas.microsoft.com/office/spreadsheetml/2009/9/main" objectType="CheckBox" checked="Checked" noThreeD="1" val="0"/>
</file>

<file path=xl/ctrlProps/ctrlProp133.xml><?xml version="1.0" encoding="utf-8"?>
<formControlPr xmlns="http://schemas.microsoft.com/office/spreadsheetml/2009/9/main" objectType="CheckBox" noThreeD="1" val="0"/>
</file>

<file path=xl/ctrlProps/ctrlProp134.xml><?xml version="1.0" encoding="utf-8"?>
<formControlPr xmlns="http://schemas.microsoft.com/office/spreadsheetml/2009/9/main" objectType="CheckBox" noThreeD="1" val="0"/>
</file>

<file path=xl/ctrlProps/ctrlProp135.xml><?xml version="1.0" encoding="utf-8"?>
<formControlPr xmlns="http://schemas.microsoft.com/office/spreadsheetml/2009/9/main" objectType="CheckBox" checked="Checked" noThreeD="1" val="0"/>
</file>

<file path=xl/ctrlProps/ctrlProp136.xml><?xml version="1.0" encoding="utf-8"?>
<formControlPr xmlns="http://schemas.microsoft.com/office/spreadsheetml/2009/9/main" objectType="CheckBox" noThreeD="1" val="0"/>
</file>

<file path=xl/ctrlProps/ctrlProp137.xml><?xml version="1.0" encoding="utf-8"?>
<formControlPr xmlns="http://schemas.microsoft.com/office/spreadsheetml/2009/9/main" objectType="CheckBox" noThreeD="1" val="0"/>
</file>

<file path=xl/ctrlProps/ctrlProp138.xml><?xml version="1.0" encoding="utf-8"?>
<formControlPr xmlns="http://schemas.microsoft.com/office/spreadsheetml/2009/9/main" objectType="CheckBox" checked="Checked" noThreeD="1" val="0"/>
</file>

<file path=xl/ctrlProps/ctrlProp139.xml><?xml version="1.0" encoding="utf-8"?>
<formControlPr xmlns="http://schemas.microsoft.com/office/spreadsheetml/2009/9/main" objectType="CheckBox" noThreeD="1" val="0"/>
</file>

<file path=xl/ctrlProps/ctrlProp14.xml><?xml version="1.0" encoding="utf-8"?>
<formControlPr xmlns="http://schemas.microsoft.com/office/spreadsheetml/2009/9/main" objectType="CheckBox" noThreeD="1" val="0"/>
</file>

<file path=xl/ctrlProps/ctrlProp140.xml><?xml version="1.0" encoding="utf-8"?>
<formControlPr xmlns="http://schemas.microsoft.com/office/spreadsheetml/2009/9/main" objectType="CheckBox" checked="Checked" noThreeD="1" val="0"/>
</file>

<file path=xl/ctrlProps/ctrlProp141.xml><?xml version="1.0" encoding="utf-8"?>
<formControlPr xmlns="http://schemas.microsoft.com/office/spreadsheetml/2009/9/main" objectType="CheckBox" noThreeD="1" val="0"/>
</file>

<file path=xl/ctrlProps/ctrlProp142.xml><?xml version="1.0" encoding="utf-8"?>
<formControlPr xmlns="http://schemas.microsoft.com/office/spreadsheetml/2009/9/main" objectType="CheckBox" noThreeD="1" val="0"/>
</file>

<file path=xl/ctrlProps/ctrlProp143.xml><?xml version="1.0" encoding="utf-8"?>
<formControlPr xmlns="http://schemas.microsoft.com/office/spreadsheetml/2009/9/main" objectType="CheckBox" noThreeD="1" val="0"/>
</file>

<file path=xl/ctrlProps/ctrlProp144.xml><?xml version="1.0" encoding="utf-8"?>
<formControlPr xmlns="http://schemas.microsoft.com/office/spreadsheetml/2009/9/main" objectType="CheckBox" noThreeD="1" val="0"/>
</file>

<file path=xl/ctrlProps/ctrlProp145.xml><?xml version="1.0" encoding="utf-8"?>
<formControlPr xmlns="http://schemas.microsoft.com/office/spreadsheetml/2009/9/main" objectType="CheckBox" noThreeD="1" val="0"/>
</file>

<file path=xl/ctrlProps/ctrlProp146.xml><?xml version="1.0" encoding="utf-8"?>
<formControlPr xmlns="http://schemas.microsoft.com/office/spreadsheetml/2009/9/main" objectType="CheckBox" checked="Checked" noThreeD="1" val="0"/>
</file>

<file path=xl/ctrlProps/ctrlProp147.xml><?xml version="1.0" encoding="utf-8"?>
<formControlPr xmlns="http://schemas.microsoft.com/office/spreadsheetml/2009/9/main" objectType="CheckBox" noThreeD="1" val="0"/>
</file>

<file path=xl/ctrlProps/ctrlProp148.xml><?xml version="1.0" encoding="utf-8"?>
<formControlPr xmlns="http://schemas.microsoft.com/office/spreadsheetml/2009/9/main" objectType="CheckBox" noThreeD="1" val="0"/>
</file>

<file path=xl/ctrlProps/ctrlProp149.xml><?xml version="1.0" encoding="utf-8"?>
<formControlPr xmlns="http://schemas.microsoft.com/office/spreadsheetml/2009/9/main" objectType="CheckBox" checked="Checked" noThreeD="1" val="0"/>
</file>

<file path=xl/ctrlProps/ctrlProp15.xml><?xml version="1.0" encoding="utf-8"?>
<formControlPr xmlns="http://schemas.microsoft.com/office/spreadsheetml/2009/9/main" objectType="CheckBox" noThreeD="1" val="0"/>
</file>

<file path=xl/ctrlProps/ctrlProp150.xml><?xml version="1.0" encoding="utf-8"?>
<formControlPr xmlns="http://schemas.microsoft.com/office/spreadsheetml/2009/9/main" objectType="CheckBox" checked="Checked" noThreeD="1" val="0"/>
</file>

<file path=xl/ctrlProps/ctrlProp151.xml><?xml version="1.0" encoding="utf-8"?>
<formControlPr xmlns="http://schemas.microsoft.com/office/spreadsheetml/2009/9/main" objectType="CheckBox" noThreeD="1" val="0"/>
</file>

<file path=xl/ctrlProps/ctrlProp152.xml><?xml version="1.0" encoding="utf-8"?>
<formControlPr xmlns="http://schemas.microsoft.com/office/spreadsheetml/2009/9/main" objectType="CheckBox" noThreeD="1" val="0"/>
</file>

<file path=xl/ctrlProps/ctrlProp153.xml><?xml version="1.0" encoding="utf-8"?>
<formControlPr xmlns="http://schemas.microsoft.com/office/spreadsheetml/2009/9/main" objectType="CheckBox" checked="Checked" noThreeD="1" val="0"/>
</file>

<file path=xl/ctrlProps/ctrlProp154.xml><?xml version="1.0" encoding="utf-8"?>
<formControlPr xmlns="http://schemas.microsoft.com/office/spreadsheetml/2009/9/main" objectType="CheckBox" noThreeD="1" val="0"/>
</file>

<file path=xl/ctrlProps/ctrlProp155.xml><?xml version="1.0" encoding="utf-8"?>
<formControlPr xmlns="http://schemas.microsoft.com/office/spreadsheetml/2009/9/main" objectType="CheckBox" checked="Checked" noThreeD="1" val="0"/>
</file>

<file path=xl/ctrlProps/ctrlProp156.xml><?xml version="1.0" encoding="utf-8"?>
<formControlPr xmlns="http://schemas.microsoft.com/office/spreadsheetml/2009/9/main" objectType="CheckBox" noThreeD="1" val="0"/>
</file>

<file path=xl/ctrlProps/ctrlProp157.xml><?xml version="1.0" encoding="utf-8"?>
<formControlPr xmlns="http://schemas.microsoft.com/office/spreadsheetml/2009/9/main" objectType="CheckBox" noThreeD="1" val="0"/>
</file>

<file path=xl/ctrlProps/ctrlProp158.xml><?xml version="1.0" encoding="utf-8"?>
<formControlPr xmlns="http://schemas.microsoft.com/office/spreadsheetml/2009/9/main" objectType="CheckBox" noThreeD="1" val="0"/>
</file>

<file path=xl/ctrlProps/ctrlProp159.xml><?xml version="1.0" encoding="utf-8"?>
<formControlPr xmlns="http://schemas.microsoft.com/office/spreadsheetml/2009/9/main" objectType="CheckBox" noThreeD="1" val="0"/>
</file>

<file path=xl/ctrlProps/ctrlProp16.xml><?xml version="1.0" encoding="utf-8"?>
<formControlPr xmlns="http://schemas.microsoft.com/office/spreadsheetml/2009/9/main" objectType="CheckBox" noThreeD="1" val="0"/>
</file>

<file path=xl/ctrlProps/ctrlProp160.xml><?xml version="1.0" encoding="utf-8"?>
<formControlPr xmlns="http://schemas.microsoft.com/office/spreadsheetml/2009/9/main" objectType="CheckBox" noThreeD="1" val="0"/>
</file>

<file path=xl/ctrlProps/ctrlProp161.xml><?xml version="1.0" encoding="utf-8"?>
<formControlPr xmlns="http://schemas.microsoft.com/office/spreadsheetml/2009/9/main" objectType="CheckBox" noThreeD="1" val="0"/>
</file>

<file path=xl/ctrlProps/ctrlProp162.xml><?xml version="1.0" encoding="utf-8"?>
<formControlPr xmlns="http://schemas.microsoft.com/office/spreadsheetml/2009/9/main" objectType="CheckBox" noThreeD="1" val="0"/>
</file>

<file path=xl/ctrlProps/ctrlProp163.xml><?xml version="1.0" encoding="utf-8"?>
<formControlPr xmlns="http://schemas.microsoft.com/office/spreadsheetml/2009/9/main" objectType="CheckBox" noThreeD="1" val="0"/>
</file>

<file path=xl/ctrlProps/ctrlProp164.xml><?xml version="1.0" encoding="utf-8"?>
<formControlPr xmlns="http://schemas.microsoft.com/office/spreadsheetml/2009/9/main" objectType="CheckBox" checked="Checked" noThreeD="1" val="0"/>
</file>

<file path=xl/ctrlProps/ctrlProp165.xml><?xml version="1.0" encoding="utf-8"?>
<formControlPr xmlns="http://schemas.microsoft.com/office/spreadsheetml/2009/9/main" objectType="CheckBox" checked="Checked" noThreeD="1" val="0"/>
</file>

<file path=xl/ctrlProps/ctrlProp166.xml><?xml version="1.0" encoding="utf-8"?>
<formControlPr xmlns="http://schemas.microsoft.com/office/spreadsheetml/2009/9/main" objectType="CheckBox" checked="Checked" noThreeD="1" val="0"/>
</file>

<file path=xl/ctrlProps/ctrlProp167.xml><?xml version="1.0" encoding="utf-8"?>
<formControlPr xmlns="http://schemas.microsoft.com/office/spreadsheetml/2009/9/main" objectType="CheckBox" noThreeD="1" val="0"/>
</file>

<file path=xl/ctrlProps/ctrlProp168.xml><?xml version="1.0" encoding="utf-8"?>
<formControlPr xmlns="http://schemas.microsoft.com/office/spreadsheetml/2009/9/main" objectType="CheckBox" checked="Checked" noThreeD="1" val="0"/>
</file>

<file path=xl/ctrlProps/ctrlProp169.xml><?xml version="1.0" encoding="utf-8"?>
<formControlPr xmlns="http://schemas.microsoft.com/office/spreadsheetml/2009/9/main" objectType="CheckBox" checked="Checked" noThreeD="1" val="0"/>
</file>

<file path=xl/ctrlProps/ctrlProp17.xml><?xml version="1.0" encoding="utf-8"?>
<formControlPr xmlns="http://schemas.microsoft.com/office/spreadsheetml/2009/9/main" objectType="CheckBox" noThreeD="1" val="0"/>
</file>

<file path=xl/ctrlProps/ctrlProp170.xml><?xml version="1.0" encoding="utf-8"?>
<formControlPr xmlns="http://schemas.microsoft.com/office/spreadsheetml/2009/9/main" objectType="CheckBox" checked="Checked" noThreeD="1" val="0"/>
</file>

<file path=xl/ctrlProps/ctrlProp171.xml><?xml version="1.0" encoding="utf-8"?>
<formControlPr xmlns="http://schemas.microsoft.com/office/spreadsheetml/2009/9/main" objectType="CheckBox" noThreeD="1" val="0"/>
</file>

<file path=xl/ctrlProps/ctrlProp172.xml><?xml version="1.0" encoding="utf-8"?>
<formControlPr xmlns="http://schemas.microsoft.com/office/spreadsheetml/2009/9/main" objectType="CheckBox" noThreeD="1" val="0"/>
</file>

<file path=xl/ctrlProps/ctrlProp173.xml><?xml version="1.0" encoding="utf-8"?>
<formControlPr xmlns="http://schemas.microsoft.com/office/spreadsheetml/2009/9/main" objectType="CheckBox" checked="Checked" noThreeD="1" val="0"/>
</file>

<file path=xl/ctrlProps/ctrlProp174.xml><?xml version="1.0" encoding="utf-8"?>
<formControlPr xmlns="http://schemas.microsoft.com/office/spreadsheetml/2009/9/main" objectType="CheckBox" checked="Checked" noThreeD="1" val="0"/>
</file>

<file path=xl/ctrlProps/ctrlProp175.xml><?xml version="1.0" encoding="utf-8"?>
<formControlPr xmlns="http://schemas.microsoft.com/office/spreadsheetml/2009/9/main" objectType="CheckBox" checked="Checked" noThreeD="1" val="0"/>
</file>

<file path=xl/ctrlProps/ctrlProp176.xml><?xml version="1.0" encoding="utf-8"?>
<formControlPr xmlns="http://schemas.microsoft.com/office/spreadsheetml/2009/9/main" objectType="CheckBox" checked="Checked" noThreeD="1" val="0"/>
</file>

<file path=xl/ctrlProps/ctrlProp177.xml><?xml version="1.0" encoding="utf-8"?>
<formControlPr xmlns="http://schemas.microsoft.com/office/spreadsheetml/2009/9/main" objectType="CheckBox" checked="Checked" noThreeD="1" val="0"/>
</file>

<file path=xl/ctrlProps/ctrlProp18.xml><?xml version="1.0" encoding="utf-8"?>
<formControlPr xmlns="http://schemas.microsoft.com/office/spreadsheetml/2009/9/main" objectType="CheckBox" noThreeD="1" val="0"/>
</file>

<file path=xl/ctrlProps/ctrlProp19.xml><?xml version="1.0" encoding="utf-8"?>
<formControlPr xmlns="http://schemas.microsoft.com/office/spreadsheetml/2009/9/main" objectType="CheckBox" noThreeD="1" val="0"/>
</file>

<file path=xl/ctrlProps/ctrlProp2.xml><?xml version="1.0" encoding="utf-8"?>
<formControlPr xmlns="http://schemas.microsoft.com/office/spreadsheetml/2009/9/main" objectType="CheckBox" noThreeD="1" val="0"/>
</file>

<file path=xl/ctrlProps/ctrlProp20.xml><?xml version="1.0" encoding="utf-8"?>
<formControlPr xmlns="http://schemas.microsoft.com/office/spreadsheetml/2009/9/main" objectType="CheckBox" noThreeD="1" val="0"/>
</file>

<file path=xl/ctrlProps/ctrlProp21.xml><?xml version="1.0" encoding="utf-8"?>
<formControlPr xmlns="http://schemas.microsoft.com/office/spreadsheetml/2009/9/main" objectType="CheckBox" noThreeD="1" val="0"/>
</file>

<file path=xl/ctrlProps/ctrlProp22.xml><?xml version="1.0" encoding="utf-8"?>
<formControlPr xmlns="http://schemas.microsoft.com/office/spreadsheetml/2009/9/main" objectType="CheckBox" noThreeD="1" val="0"/>
</file>

<file path=xl/ctrlProps/ctrlProp23.xml><?xml version="1.0" encoding="utf-8"?>
<formControlPr xmlns="http://schemas.microsoft.com/office/spreadsheetml/2009/9/main" objectType="CheckBox" noThreeD="1" val="0"/>
</file>

<file path=xl/ctrlProps/ctrlProp24.xml><?xml version="1.0" encoding="utf-8"?>
<formControlPr xmlns="http://schemas.microsoft.com/office/spreadsheetml/2009/9/main" objectType="CheckBox" noThreeD="1" val="0"/>
</file>

<file path=xl/ctrlProps/ctrlProp25.xml><?xml version="1.0" encoding="utf-8"?>
<formControlPr xmlns="http://schemas.microsoft.com/office/spreadsheetml/2009/9/main" objectType="CheckBox" noThreeD="1" val="0"/>
</file>

<file path=xl/ctrlProps/ctrlProp26.xml><?xml version="1.0" encoding="utf-8"?>
<formControlPr xmlns="http://schemas.microsoft.com/office/spreadsheetml/2009/9/main" objectType="CheckBox" noThreeD="1" val="0"/>
</file>

<file path=xl/ctrlProps/ctrlProp27.xml><?xml version="1.0" encoding="utf-8"?>
<formControlPr xmlns="http://schemas.microsoft.com/office/spreadsheetml/2009/9/main" objectType="CheckBox" checked="Checked" noThreeD="1" val="0"/>
</file>

<file path=xl/ctrlProps/ctrlProp28.xml><?xml version="1.0" encoding="utf-8"?>
<formControlPr xmlns="http://schemas.microsoft.com/office/spreadsheetml/2009/9/main" objectType="CheckBox" checked="Checked" noThreeD="1" val="0"/>
</file>

<file path=xl/ctrlProps/ctrlProp29.xml><?xml version="1.0" encoding="utf-8"?>
<formControlPr xmlns="http://schemas.microsoft.com/office/spreadsheetml/2009/9/main" objectType="CheckBox" checked="Checked" noThreeD="1" val="0"/>
</file>

<file path=xl/ctrlProps/ctrlProp3.xml><?xml version="1.0" encoding="utf-8"?>
<formControlPr xmlns="http://schemas.microsoft.com/office/spreadsheetml/2009/9/main" objectType="CheckBox" noThreeD="1" val="0"/>
</file>

<file path=xl/ctrlProps/ctrlProp30.xml><?xml version="1.0" encoding="utf-8"?>
<formControlPr xmlns="http://schemas.microsoft.com/office/spreadsheetml/2009/9/main" objectType="CheckBox" checked="Checked" noThreeD="1" val="0"/>
</file>

<file path=xl/ctrlProps/ctrlProp31.xml><?xml version="1.0" encoding="utf-8"?>
<formControlPr xmlns="http://schemas.microsoft.com/office/spreadsheetml/2009/9/main" objectType="CheckBox" checked="Checked" noThreeD="1" val="0"/>
</file>

<file path=xl/ctrlProps/ctrlProp32.xml><?xml version="1.0" encoding="utf-8"?>
<formControlPr xmlns="http://schemas.microsoft.com/office/spreadsheetml/2009/9/main" objectType="CheckBox" noThreeD="1" val="0"/>
</file>

<file path=xl/ctrlProps/ctrlProp33.xml><?xml version="1.0" encoding="utf-8"?>
<formControlPr xmlns="http://schemas.microsoft.com/office/spreadsheetml/2009/9/main" objectType="CheckBox" noThreeD="1" val="0"/>
</file>

<file path=xl/ctrlProps/ctrlProp34.xml><?xml version="1.0" encoding="utf-8"?>
<formControlPr xmlns="http://schemas.microsoft.com/office/spreadsheetml/2009/9/main" objectType="CheckBox" noThreeD="1" val="0"/>
</file>

<file path=xl/ctrlProps/ctrlProp35.xml><?xml version="1.0" encoding="utf-8"?>
<formControlPr xmlns="http://schemas.microsoft.com/office/spreadsheetml/2009/9/main" objectType="CheckBox" noThreeD="1" val="0"/>
</file>

<file path=xl/ctrlProps/ctrlProp36.xml><?xml version="1.0" encoding="utf-8"?>
<formControlPr xmlns="http://schemas.microsoft.com/office/spreadsheetml/2009/9/main" objectType="CheckBox" noThreeD="1" val="0"/>
</file>

<file path=xl/ctrlProps/ctrlProp37.xml><?xml version="1.0" encoding="utf-8"?>
<formControlPr xmlns="http://schemas.microsoft.com/office/spreadsheetml/2009/9/main" objectType="CheckBox" noThreeD="1" val="0"/>
</file>

<file path=xl/ctrlProps/ctrlProp38.xml><?xml version="1.0" encoding="utf-8"?>
<formControlPr xmlns="http://schemas.microsoft.com/office/spreadsheetml/2009/9/main" objectType="CheckBox" noThreeD="1" val="0"/>
</file>

<file path=xl/ctrlProps/ctrlProp39.xml><?xml version="1.0" encoding="utf-8"?>
<formControlPr xmlns="http://schemas.microsoft.com/office/spreadsheetml/2009/9/main" objectType="CheckBox" noThreeD="1" val="0"/>
</file>

<file path=xl/ctrlProps/ctrlProp4.xml><?xml version="1.0" encoding="utf-8"?>
<formControlPr xmlns="http://schemas.microsoft.com/office/spreadsheetml/2009/9/main" objectType="CheckBox" noThreeD="1" val="0"/>
</file>

<file path=xl/ctrlProps/ctrlProp40.xml><?xml version="1.0" encoding="utf-8"?>
<formControlPr xmlns="http://schemas.microsoft.com/office/spreadsheetml/2009/9/main" objectType="CheckBox" noThreeD="1" val="0"/>
</file>

<file path=xl/ctrlProps/ctrlProp41.xml><?xml version="1.0" encoding="utf-8"?>
<formControlPr xmlns="http://schemas.microsoft.com/office/spreadsheetml/2009/9/main" objectType="CheckBox" noThreeD="1" val="0"/>
</file>

<file path=xl/ctrlProps/ctrlProp42.xml><?xml version="1.0" encoding="utf-8"?>
<formControlPr xmlns="http://schemas.microsoft.com/office/spreadsheetml/2009/9/main" objectType="CheckBox" noThreeD="1" val="0"/>
</file>

<file path=xl/ctrlProps/ctrlProp43.xml><?xml version="1.0" encoding="utf-8"?>
<formControlPr xmlns="http://schemas.microsoft.com/office/spreadsheetml/2009/9/main" objectType="CheckBox" noThreeD="1" val="0"/>
</file>

<file path=xl/ctrlProps/ctrlProp44.xml><?xml version="1.0" encoding="utf-8"?>
<formControlPr xmlns="http://schemas.microsoft.com/office/spreadsheetml/2009/9/main" objectType="CheckBox" noThreeD="1" val="0"/>
</file>

<file path=xl/ctrlProps/ctrlProp45.xml><?xml version="1.0" encoding="utf-8"?>
<formControlPr xmlns="http://schemas.microsoft.com/office/spreadsheetml/2009/9/main" objectType="CheckBox" noThreeD="1" val="0"/>
</file>

<file path=xl/ctrlProps/ctrlProp46.xml><?xml version="1.0" encoding="utf-8"?>
<formControlPr xmlns="http://schemas.microsoft.com/office/spreadsheetml/2009/9/main" objectType="CheckBox" noThreeD="1" val="0"/>
</file>

<file path=xl/ctrlProps/ctrlProp47.xml><?xml version="1.0" encoding="utf-8"?>
<formControlPr xmlns="http://schemas.microsoft.com/office/spreadsheetml/2009/9/main" objectType="CheckBox" noThreeD="1" val="0"/>
</file>

<file path=xl/ctrlProps/ctrlProp48.xml><?xml version="1.0" encoding="utf-8"?>
<formControlPr xmlns="http://schemas.microsoft.com/office/spreadsheetml/2009/9/main" objectType="CheckBox" noThreeD="1" val="0"/>
</file>

<file path=xl/ctrlProps/ctrlProp49.xml><?xml version="1.0" encoding="utf-8"?>
<formControlPr xmlns="http://schemas.microsoft.com/office/spreadsheetml/2009/9/main" objectType="CheckBox" noThreeD="1" val="0"/>
</file>

<file path=xl/ctrlProps/ctrlProp5.xml><?xml version="1.0" encoding="utf-8"?>
<formControlPr xmlns="http://schemas.microsoft.com/office/spreadsheetml/2009/9/main" objectType="CheckBox" noThreeD="1" val="0"/>
</file>

<file path=xl/ctrlProps/ctrlProp50.xml><?xml version="1.0" encoding="utf-8"?>
<formControlPr xmlns="http://schemas.microsoft.com/office/spreadsheetml/2009/9/main" objectType="CheckBox" noThreeD="1" val="0"/>
</file>

<file path=xl/ctrlProps/ctrlProp51.xml><?xml version="1.0" encoding="utf-8"?>
<formControlPr xmlns="http://schemas.microsoft.com/office/spreadsheetml/2009/9/main" objectType="CheckBox" noThreeD="1" val="0"/>
</file>

<file path=xl/ctrlProps/ctrlProp52.xml><?xml version="1.0" encoding="utf-8"?>
<formControlPr xmlns="http://schemas.microsoft.com/office/spreadsheetml/2009/9/main" objectType="CheckBox" noThreeD="1" val="0"/>
</file>

<file path=xl/ctrlProps/ctrlProp53.xml><?xml version="1.0" encoding="utf-8"?>
<formControlPr xmlns="http://schemas.microsoft.com/office/spreadsheetml/2009/9/main" objectType="CheckBox" noThreeD="1" val="0"/>
</file>

<file path=xl/ctrlProps/ctrlProp54.xml><?xml version="1.0" encoding="utf-8"?>
<formControlPr xmlns="http://schemas.microsoft.com/office/spreadsheetml/2009/9/main" objectType="CheckBox" noThreeD="1" val="0"/>
</file>

<file path=xl/ctrlProps/ctrlProp55.xml><?xml version="1.0" encoding="utf-8"?>
<formControlPr xmlns="http://schemas.microsoft.com/office/spreadsheetml/2009/9/main" objectType="CheckBox" noThreeD="1" val="0"/>
</file>

<file path=xl/ctrlProps/ctrlProp56.xml><?xml version="1.0" encoding="utf-8"?>
<formControlPr xmlns="http://schemas.microsoft.com/office/spreadsheetml/2009/9/main" objectType="CheckBox" noThreeD="1" val="0"/>
</file>

<file path=xl/ctrlProps/ctrlProp57.xml><?xml version="1.0" encoding="utf-8"?>
<formControlPr xmlns="http://schemas.microsoft.com/office/spreadsheetml/2009/9/main" objectType="CheckBox" noThreeD="1" val="0"/>
</file>

<file path=xl/ctrlProps/ctrlProp58.xml><?xml version="1.0" encoding="utf-8"?>
<formControlPr xmlns="http://schemas.microsoft.com/office/spreadsheetml/2009/9/main" objectType="CheckBox" noThreeD="1" val="0"/>
</file>

<file path=xl/ctrlProps/ctrlProp59.xml><?xml version="1.0" encoding="utf-8"?>
<formControlPr xmlns="http://schemas.microsoft.com/office/spreadsheetml/2009/9/main" objectType="CheckBox" noThreeD="1" val="0"/>
</file>

<file path=xl/ctrlProps/ctrlProp6.xml><?xml version="1.0" encoding="utf-8"?>
<formControlPr xmlns="http://schemas.microsoft.com/office/spreadsheetml/2009/9/main" objectType="CheckBox" noThreeD="1" val="0"/>
</file>

<file path=xl/ctrlProps/ctrlProp60.xml><?xml version="1.0" encoding="utf-8"?>
<formControlPr xmlns="http://schemas.microsoft.com/office/spreadsheetml/2009/9/main" objectType="CheckBox" noThreeD="1" val="0"/>
</file>

<file path=xl/ctrlProps/ctrlProp61.xml><?xml version="1.0" encoding="utf-8"?>
<formControlPr xmlns="http://schemas.microsoft.com/office/spreadsheetml/2009/9/main" objectType="CheckBox" noThreeD="1" val="0"/>
</file>

<file path=xl/ctrlProps/ctrlProp62.xml><?xml version="1.0" encoding="utf-8"?>
<formControlPr xmlns="http://schemas.microsoft.com/office/spreadsheetml/2009/9/main" objectType="CheckBox" noThreeD="1" val="0"/>
</file>

<file path=xl/ctrlProps/ctrlProp63.xml><?xml version="1.0" encoding="utf-8"?>
<formControlPr xmlns="http://schemas.microsoft.com/office/spreadsheetml/2009/9/main" objectType="CheckBox" noThreeD="1" val="0"/>
</file>

<file path=xl/ctrlProps/ctrlProp64.xml><?xml version="1.0" encoding="utf-8"?>
<formControlPr xmlns="http://schemas.microsoft.com/office/spreadsheetml/2009/9/main" objectType="CheckBox" checked="Checked" noThreeD="1" val="0"/>
</file>

<file path=xl/ctrlProps/ctrlProp65.xml><?xml version="1.0" encoding="utf-8"?>
<formControlPr xmlns="http://schemas.microsoft.com/office/spreadsheetml/2009/9/main" objectType="CheckBox" noThreeD="1" val="0"/>
</file>

<file path=xl/ctrlProps/ctrlProp66.xml><?xml version="1.0" encoding="utf-8"?>
<formControlPr xmlns="http://schemas.microsoft.com/office/spreadsheetml/2009/9/main" objectType="CheckBox" noThreeD="1" val="0"/>
</file>

<file path=xl/ctrlProps/ctrlProp67.xml><?xml version="1.0" encoding="utf-8"?>
<formControlPr xmlns="http://schemas.microsoft.com/office/spreadsheetml/2009/9/main" objectType="CheckBox" noThreeD="1" val="0"/>
</file>

<file path=xl/ctrlProps/ctrlProp68.xml><?xml version="1.0" encoding="utf-8"?>
<formControlPr xmlns="http://schemas.microsoft.com/office/spreadsheetml/2009/9/main" objectType="CheckBox" noThreeD="1" val="0"/>
</file>

<file path=xl/ctrlProps/ctrlProp69.xml><?xml version="1.0" encoding="utf-8"?>
<formControlPr xmlns="http://schemas.microsoft.com/office/spreadsheetml/2009/9/main" objectType="CheckBox" noThreeD="1" val="0"/>
</file>

<file path=xl/ctrlProps/ctrlProp7.xml><?xml version="1.0" encoding="utf-8"?>
<formControlPr xmlns="http://schemas.microsoft.com/office/spreadsheetml/2009/9/main" objectType="CheckBox" noThreeD="1" val="0"/>
</file>

<file path=xl/ctrlProps/ctrlProp70.xml><?xml version="1.0" encoding="utf-8"?>
<formControlPr xmlns="http://schemas.microsoft.com/office/spreadsheetml/2009/9/main" objectType="CheckBox" checked="Checked" noThreeD="1" val="0"/>
</file>

<file path=xl/ctrlProps/ctrlProp71.xml><?xml version="1.0" encoding="utf-8"?>
<formControlPr xmlns="http://schemas.microsoft.com/office/spreadsheetml/2009/9/main" objectType="CheckBox" noThreeD="1" val="0"/>
</file>

<file path=xl/ctrlProps/ctrlProp72.xml><?xml version="1.0" encoding="utf-8"?>
<formControlPr xmlns="http://schemas.microsoft.com/office/spreadsheetml/2009/9/main" objectType="CheckBox" checked="Checked" noThreeD="1" val="0"/>
</file>

<file path=xl/ctrlProps/ctrlProp73.xml><?xml version="1.0" encoding="utf-8"?>
<formControlPr xmlns="http://schemas.microsoft.com/office/spreadsheetml/2009/9/main" objectType="CheckBox" checked="Checked" noThreeD="1" val="0"/>
</file>

<file path=xl/ctrlProps/ctrlProp74.xml><?xml version="1.0" encoding="utf-8"?>
<formControlPr xmlns="http://schemas.microsoft.com/office/spreadsheetml/2009/9/main" objectType="CheckBox" checked="Checked" noThreeD="1" val="0"/>
</file>

<file path=xl/ctrlProps/ctrlProp75.xml><?xml version="1.0" encoding="utf-8"?>
<formControlPr xmlns="http://schemas.microsoft.com/office/spreadsheetml/2009/9/main" objectType="CheckBox" checked="Checked" noThreeD="1" val="0"/>
</file>

<file path=xl/ctrlProps/ctrlProp76.xml><?xml version="1.0" encoding="utf-8"?>
<formControlPr xmlns="http://schemas.microsoft.com/office/spreadsheetml/2009/9/main" objectType="CheckBox" noThreeD="1" val="0"/>
</file>

<file path=xl/ctrlProps/ctrlProp77.xml><?xml version="1.0" encoding="utf-8"?>
<formControlPr xmlns="http://schemas.microsoft.com/office/spreadsheetml/2009/9/main" objectType="CheckBox" checked="Checked" noThreeD="1" val="0"/>
</file>

<file path=xl/ctrlProps/ctrlProp78.xml><?xml version="1.0" encoding="utf-8"?>
<formControlPr xmlns="http://schemas.microsoft.com/office/spreadsheetml/2009/9/main" objectType="CheckBox" noThreeD="1" val="0"/>
</file>

<file path=xl/ctrlProps/ctrlProp79.xml><?xml version="1.0" encoding="utf-8"?>
<formControlPr xmlns="http://schemas.microsoft.com/office/spreadsheetml/2009/9/main" objectType="CheckBox" checked="Checked" noThreeD="1" val="0"/>
</file>

<file path=xl/ctrlProps/ctrlProp8.xml><?xml version="1.0" encoding="utf-8"?>
<formControlPr xmlns="http://schemas.microsoft.com/office/spreadsheetml/2009/9/main" objectType="CheckBox" noThreeD="1" val="0"/>
</file>

<file path=xl/ctrlProps/ctrlProp80.xml><?xml version="1.0" encoding="utf-8"?>
<formControlPr xmlns="http://schemas.microsoft.com/office/spreadsheetml/2009/9/main" objectType="CheckBox" noThreeD="1" val="0"/>
</file>

<file path=xl/ctrlProps/ctrlProp81.xml><?xml version="1.0" encoding="utf-8"?>
<formControlPr xmlns="http://schemas.microsoft.com/office/spreadsheetml/2009/9/main" objectType="CheckBox" checked="Checked" noThreeD="1" val="0"/>
</file>

<file path=xl/ctrlProps/ctrlProp82.xml><?xml version="1.0" encoding="utf-8"?>
<formControlPr xmlns="http://schemas.microsoft.com/office/spreadsheetml/2009/9/main" objectType="CheckBox" noThreeD="1" val="0"/>
</file>

<file path=xl/ctrlProps/ctrlProp83.xml><?xml version="1.0" encoding="utf-8"?>
<formControlPr xmlns="http://schemas.microsoft.com/office/spreadsheetml/2009/9/main" objectType="CheckBox" noThreeD="1" val="0"/>
</file>

<file path=xl/ctrlProps/ctrlProp84.xml><?xml version="1.0" encoding="utf-8"?>
<formControlPr xmlns="http://schemas.microsoft.com/office/spreadsheetml/2009/9/main" objectType="CheckBox" checked="Checked" noThreeD="1" val="0"/>
</file>

<file path=xl/ctrlProps/ctrlProp85.xml><?xml version="1.0" encoding="utf-8"?>
<formControlPr xmlns="http://schemas.microsoft.com/office/spreadsheetml/2009/9/main" objectType="CheckBox" checked="Checked" noThreeD="1" val="0"/>
</file>

<file path=xl/ctrlProps/ctrlProp86.xml><?xml version="1.0" encoding="utf-8"?>
<formControlPr xmlns="http://schemas.microsoft.com/office/spreadsheetml/2009/9/main" objectType="CheckBox" checked="Checked" noThreeD="1" val="0"/>
</file>

<file path=xl/ctrlProps/ctrlProp87.xml><?xml version="1.0" encoding="utf-8"?>
<formControlPr xmlns="http://schemas.microsoft.com/office/spreadsheetml/2009/9/main" objectType="CheckBox" noThreeD="1" val="0"/>
</file>

<file path=xl/ctrlProps/ctrlProp88.xml><?xml version="1.0" encoding="utf-8"?>
<formControlPr xmlns="http://schemas.microsoft.com/office/spreadsheetml/2009/9/main" objectType="CheckBox" noThreeD="1" val="0"/>
</file>

<file path=xl/ctrlProps/ctrlProp89.xml><?xml version="1.0" encoding="utf-8"?>
<formControlPr xmlns="http://schemas.microsoft.com/office/spreadsheetml/2009/9/main" objectType="CheckBox" noThreeD="1" val="0"/>
</file>

<file path=xl/ctrlProps/ctrlProp9.xml><?xml version="1.0" encoding="utf-8"?>
<formControlPr xmlns="http://schemas.microsoft.com/office/spreadsheetml/2009/9/main" objectType="CheckBox" noThreeD="1" val="0"/>
</file>

<file path=xl/ctrlProps/ctrlProp90.xml><?xml version="1.0" encoding="utf-8"?>
<formControlPr xmlns="http://schemas.microsoft.com/office/spreadsheetml/2009/9/main" objectType="CheckBox" noThreeD="1" val="0"/>
</file>

<file path=xl/ctrlProps/ctrlProp91.xml><?xml version="1.0" encoding="utf-8"?>
<formControlPr xmlns="http://schemas.microsoft.com/office/spreadsheetml/2009/9/main" objectType="CheckBox" noThreeD="1" val="0"/>
</file>

<file path=xl/ctrlProps/ctrlProp92.xml><?xml version="1.0" encoding="utf-8"?>
<formControlPr xmlns="http://schemas.microsoft.com/office/spreadsheetml/2009/9/main" objectType="CheckBox" noThreeD="1" val="0"/>
</file>

<file path=xl/ctrlProps/ctrlProp93.xml><?xml version="1.0" encoding="utf-8"?>
<formControlPr xmlns="http://schemas.microsoft.com/office/spreadsheetml/2009/9/main" objectType="CheckBox" checked="Checked" noThreeD="1" val="0"/>
</file>

<file path=xl/ctrlProps/ctrlProp94.xml><?xml version="1.0" encoding="utf-8"?>
<formControlPr xmlns="http://schemas.microsoft.com/office/spreadsheetml/2009/9/main" objectType="CheckBox" noThreeD="1" val="0"/>
</file>

<file path=xl/ctrlProps/ctrlProp95.xml><?xml version="1.0" encoding="utf-8"?>
<formControlPr xmlns="http://schemas.microsoft.com/office/spreadsheetml/2009/9/main" objectType="CheckBox" checked="Checked" noThreeD="1" val="0"/>
</file>

<file path=xl/ctrlProps/ctrlProp96.xml><?xml version="1.0" encoding="utf-8"?>
<formControlPr xmlns="http://schemas.microsoft.com/office/spreadsheetml/2009/9/main" objectType="CheckBox" noThreeD="1" val="0"/>
</file>

<file path=xl/ctrlProps/ctrlProp97.xml><?xml version="1.0" encoding="utf-8"?>
<formControlPr xmlns="http://schemas.microsoft.com/office/spreadsheetml/2009/9/main" objectType="CheckBox" noThreeD="1" val="0"/>
</file>

<file path=xl/ctrlProps/ctrlProp98.xml><?xml version="1.0" encoding="utf-8"?>
<formControlPr xmlns="http://schemas.microsoft.com/office/spreadsheetml/2009/9/main" objectType="CheckBox" checked="Checked" noThreeD="1" val="0"/>
</file>

<file path=xl/ctrlProps/ctrlProp99.xml><?xml version="1.0" encoding="utf-8"?>
<formControlPr xmlns="http://schemas.microsoft.com/office/spreadsheetml/2009/9/main" objectType="CheckBox" noThreeD="1" val="0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11</xdr:row>
          <xdr:rowOff>0</xdr:rowOff>
        </xdr:from>
        <xdr:to>
          <xdr:col>2</xdr:col>
          <xdr:colOff>571500</xdr:colOff>
          <xdr:row>12</xdr:row>
          <xdr:rowOff>9525</xdr:rowOff>
        </xdr:to>
        <xdr:sp>
          <xdr:nvSpPr>
            <xdr:cNvPr id="1025" name="Check Box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>
            <a:xfrm>
              <a:off x="2457450" y="3209925"/>
              <a:ext cx="390525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252</xdr:col>
          <xdr:colOff>0</xdr:colOff>
          <xdr:row>54</xdr:row>
          <xdr:rowOff>0</xdr:rowOff>
        </xdr:from>
        <xdr:to>
          <xdr:col>252</xdr:col>
          <xdr:colOff>304800</xdr:colOff>
          <xdr:row>54</xdr:row>
          <xdr:rowOff>104775</xdr:rowOff>
        </xdr:to>
        <xdr:sp>
          <xdr:nvSpPr>
            <xdr:cNvPr id="1026" name="Check Box 2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>
            <a:xfrm>
              <a:off x="200526650" y="12611100"/>
              <a:ext cx="304800" cy="1047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10</xdr:row>
          <xdr:rowOff>123825</xdr:rowOff>
        </xdr:from>
        <xdr:to>
          <xdr:col>6</xdr:col>
          <xdr:colOff>600075</xdr:colOff>
          <xdr:row>12</xdr:row>
          <xdr:rowOff>66675</xdr:rowOff>
        </xdr:to>
        <xdr:sp>
          <xdr:nvSpPr>
            <xdr:cNvPr id="1027" name="Check Box 3" hidden="1">
              <a:extLst>
                <a:ext uri="{63B3BB69-23CF-44E3-9099-C40C66FF867C}">
                  <a14:compatExt spid="_x0000_s1027"/>
                </a:ext>
              </a:extLst>
            </xdr:cNvPr>
            <xdr:cNvSpPr/>
          </xdr:nvSpPr>
          <xdr:spPr>
            <a:xfrm>
              <a:off x="6118225" y="3152775"/>
              <a:ext cx="400050" cy="3048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180975</xdr:colOff>
          <xdr:row>11</xdr:row>
          <xdr:rowOff>0</xdr:rowOff>
        </xdr:from>
        <xdr:to>
          <xdr:col>1</xdr:col>
          <xdr:colOff>571500</xdr:colOff>
          <xdr:row>12</xdr:row>
          <xdr:rowOff>0</xdr:rowOff>
        </xdr:to>
        <xdr:sp>
          <xdr:nvSpPr>
            <xdr:cNvPr id="1028" name="Check Box 4" hidden="1">
              <a:extLst>
                <a:ext uri="{63B3BB69-23CF-44E3-9099-C40C66FF867C}">
                  <a14:compatExt spid="_x0000_s1028"/>
                </a:ext>
              </a:extLst>
            </xdr:cNvPr>
            <xdr:cNvSpPr/>
          </xdr:nvSpPr>
          <xdr:spPr>
            <a:xfrm>
              <a:off x="1362075" y="3209925"/>
              <a:ext cx="390525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200025</xdr:colOff>
          <xdr:row>10</xdr:row>
          <xdr:rowOff>123825</xdr:rowOff>
        </xdr:from>
        <xdr:to>
          <xdr:col>10</xdr:col>
          <xdr:colOff>600075</xdr:colOff>
          <xdr:row>12</xdr:row>
          <xdr:rowOff>66675</xdr:rowOff>
        </xdr:to>
        <xdr:sp>
          <xdr:nvSpPr>
            <xdr:cNvPr id="1029" name="Check Box 5" hidden="1">
              <a:extLst>
                <a:ext uri="{63B3BB69-23CF-44E3-9099-C40C66FF867C}">
                  <a14:compatExt spid="_x0000_s1029"/>
                </a:ext>
              </a:extLst>
            </xdr:cNvPr>
            <xdr:cNvSpPr/>
          </xdr:nvSpPr>
          <xdr:spPr>
            <a:xfrm>
              <a:off x="9283700" y="3152775"/>
              <a:ext cx="400050" cy="3048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10</xdr:row>
          <xdr:rowOff>0</xdr:rowOff>
        </xdr:from>
        <xdr:to>
          <xdr:col>2</xdr:col>
          <xdr:colOff>571500</xdr:colOff>
          <xdr:row>11</xdr:row>
          <xdr:rowOff>9525</xdr:rowOff>
        </xdr:to>
        <xdr:sp>
          <xdr:nvSpPr>
            <xdr:cNvPr id="1030" name="Check Box 6" hidden="1">
              <a:extLst>
                <a:ext uri="{63B3BB69-23CF-44E3-9099-C40C66FF867C}">
                  <a14:compatExt spid="_x0000_s1030"/>
                </a:ext>
              </a:extLst>
            </xdr:cNvPr>
            <xdr:cNvSpPr/>
          </xdr:nvSpPr>
          <xdr:spPr>
            <a:xfrm>
              <a:off x="2457450" y="3028950"/>
              <a:ext cx="390525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252</xdr:col>
          <xdr:colOff>0</xdr:colOff>
          <xdr:row>54</xdr:row>
          <xdr:rowOff>0</xdr:rowOff>
        </xdr:from>
        <xdr:to>
          <xdr:col>252</xdr:col>
          <xdr:colOff>390525</xdr:colOff>
          <xdr:row>55</xdr:row>
          <xdr:rowOff>7620</xdr:rowOff>
        </xdr:to>
        <xdr:sp>
          <xdr:nvSpPr>
            <xdr:cNvPr id="1031" name="Check Box 7" hidden="1">
              <a:extLst>
                <a:ext uri="{63B3BB69-23CF-44E3-9099-C40C66FF867C}">
                  <a14:compatExt spid="_x0000_s1031"/>
                </a:ext>
              </a:extLst>
            </xdr:cNvPr>
            <xdr:cNvSpPr/>
          </xdr:nvSpPr>
          <xdr:spPr>
            <a:xfrm>
              <a:off x="200526650" y="12611100"/>
              <a:ext cx="390525" cy="19812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219075</xdr:colOff>
          <xdr:row>10</xdr:row>
          <xdr:rowOff>0</xdr:rowOff>
        </xdr:from>
        <xdr:to>
          <xdr:col>5</xdr:col>
          <xdr:colOff>609600</xdr:colOff>
          <xdr:row>11</xdr:row>
          <xdr:rowOff>0</xdr:rowOff>
        </xdr:to>
        <xdr:sp>
          <xdr:nvSpPr>
            <xdr:cNvPr id="1032" name="Check Box 8" hidden="1">
              <a:extLst>
                <a:ext uri="{63B3BB69-23CF-44E3-9099-C40C66FF867C}">
                  <a14:compatExt spid="_x0000_s1032"/>
                </a:ext>
              </a:extLst>
            </xdr:cNvPr>
            <xdr:cNvSpPr/>
          </xdr:nvSpPr>
          <xdr:spPr>
            <a:xfrm>
              <a:off x="5172075" y="3028950"/>
              <a:ext cx="390525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9</xdr:row>
          <xdr:rowOff>180975</xdr:rowOff>
        </xdr:from>
        <xdr:to>
          <xdr:col>6</xdr:col>
          <xdr:colOff>600075</xdr:colOff>
          <xdr:row>11</xdr:row>
          <xdr:rowOff>0</xdr:rowOff>
        </xdr:to>
        <xdr:sp>
          <xdr:nvSpPr>
            <xdr:cNvPr id="1033" name="Check Box 9" hidden="1">
              <a:extLst>
                <a:ext uri="{63B3BB69-23CF-44E3-9099-C40C66FF867C}">
                  <a14:compatExt spid="_x0000_s1033"/>
                </a:ext>
              </a:extLst>
            </xdr:cNvPr>
            <xdr:cNvSpPr/>
          </xdr:nvSpPr>
          <xdr:spPr>
            <a:xfrm>
              <a:off x="6118225" y="3019425"/>
              <a:ext cx="400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200025</xdr:colOff>
          <xdr:row>11</xdr:row>
          <xdr:rowOff>0</xdr:rowOff>
        </xdr:from>
        <xdr:to>
          <xdr:col>5</xdr:col>
          <xdr:colOff>600075</xdr:colOff>
          <xdr:row>12</xdr:row>
          <xdr:rowOff>0</xdr:rowOff>
        </xdr:to>
        <xdr:sp>
          <xdr:nvSpPr>
            <xdr:cNvPr id="1034" name="Check Box 10" hidden="1">
              <a:extLst>
                <a:ext uri="{63B3BB69-23CF-44E3-9099-C40C66FF867C}">
                  <a14:compatExt spid="_x0000_s1034"/>
                </a:ext>
              </a:extLst>
            </xdr:cNvPr>
            <xdr:cNvSpPr/>
          </xdr:nvSpPr>
          <xdr:spPr>
            <a:xfrm>
              <a:off x="5153025" y="3209925"/>
              <a:ext cx="400050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180975</xdr:colOff>
          <xdr:row>10</xdr:row>
          <xdr:rowOff>0</xdr:rowOff>
        </xdr:from>
        <xdr:to>
          <xdr:col>1</xdr:col>
          <xdr:colOff>571500</xdr:colOff>
          <xdr:row>11</xdr:row>
          <xdr:rowOff>9525</xdr:rowOff>
        </xdr:to>
        <xdr:sp>
          <xdr:nvSpPr>
            <xdr:cNvPr id="1035" name="Check Box 11" hidden="1">
              <a:extLst>
                <a:ext uri="{63B3BB69-23CF-44E3-9099-C40C66FF867C}">
                  <a14:compatExt spid="_x0000_s1035"/>
                </a:ext>
              </a:extLst>
            </xdr:cNvPr>
            <xdr:cNvSpPr/>
          </xdr:nvSpPr>
          <xdr:spPr>
            <a:xfrm>
              <a:off x="1362075" y="3028950"/>
              <a:ext cx="390525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180975</xdr:colOff>
          <xdr:row>10</xdr:row>
          <xdr:rowOff>0</xdr:rowOff>
        </xdr:from>
        <xdr:to>
          <xdr:col>9</xdr:col>
          <xdr:colOff>571500</xdr:colOff>
          <xdr:row>11</xdr:row>
          <xdr:rowOff>0</xdr:rowOff>
        </xdr:to>
        <xdr:sp>
          <xdr:nvSpPr>
            <xdr:cNvPr id="1036" name="Check Box 12" hidden="1">
              <a:extLst>
                <a:ext uri="{63B3BB69-23CF-44E3-9099-C40C66FF867C}">
                  <a14:compatExt spid="_x0000_s1036"/>
                </a:ext>
              </a:extLst>
            </xdr:cNvPr>
            <xdr:cNvSpPr/>
          </xdr:nvSpPr>
          <xdr:spPr>
            <a:xfrm>
              <a:off x="8588375" y="3028950"/>
              <a:ext cx="390525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190500</xdr:colOff>
          <xdr:row>9</xdr:row>
          <xdr:rowOff>114300</xdr:rowOff>
        </xdr:from>
        <xdr:to>
          <xdr:col>10</xdr:col>
          <xdr:colOff>581025</xdr:colOff>
          <xdr:row>11</xdr:row>
          <xdr:rowOff>66675</xdr:rowOff>
        </xdr:to>
        <xdr:sp>
          <xdr:nvSpPr>
            <xdr:cNvPr id="1037" name="Check Box 13" hidden="1">
              <a:extLst>
                <a:ext uri="{63B3BB69-23CF-44E3-9099-C40C66FF867C}">
                  <a14:compatExt spid="_x0000_s1037"/>
                </a:ext>
              </a:extLst>
            </xdr:cNvPr>
            <xdr:cNvSpPr/>
          </xdr:nvSpPr>
          <xdr:spPr>
            <a:xfrm>
              <a:off x="9274175" y="2952750"/>
              <a:ext cx="390525" cy="3238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190500</xdr:colOff>
          <xdr:row>11</xdr:row>
          <xdr:rowOff>0</xdr:rowOff>
        </xdr:from>
        <xdr:to>
          <xdr:col>9</xdr:col>
          <xdr:colOff>581025</xdr:colOff>
          <xdr:row>12</xdr:row>
          <xdr:rowOff>0</xdr:rowOff>
        </xdr:to>
        <xdr:sp>
          <xdr:nvSpPr>
            <xdr:cNvPr id="1038" name="Check Box 14" hidden="1">
              <a:extLst>
                <a:ext uri="{63B3BB69-23CF-44E3-9099-C40C66FF867C}">
                  <a14:compatExt spid="_x0000_s1038"/>
                </a:ext>
              </a:extLst>
            </xdr:cNvPr>
            <xdr:cNvSpPr/>
          </xdr:nvSpPr>
          <xdr:spPr>
            <a:xfrm>
              <a:off x="8597900" y="3209925"/>
              <a:ext cx="390525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200025</xdr:colOff>
          <xdr:row>15</xdr:row>
          <xdr:rowOff>9525</xdr:rowOff>
        </xdr:from>
        <xdr:to>
          <xdr:col>1</xdr:col>
          <xdr:colOff>600075</xdr:colOff>
          <xdr:row>16</xdr:row>
          <xdr:rowOff>28575</xdr:rowOff>
        </xdr:to>
        <xdr:sp>
          <xdr:nvSpPr>
            <xdr:cNvPr id="1039" name="Check Box 15" hidden="1">
              <a:extLst>
                <a:ext uri="{63B3BB69-23CF-44E3-9099-C40C66FF867C}">
                  <a14:compatExt spid="_x0000_s1039"/>
                </a:ext>
              </a:extLst>
            </xdr:cNvPr>
            <xdr:cNvSpPr/>
          </xdr:nvSpPr>
          <xdr:spPr>
            <a:xfrm>
              <a:off x="1381125" y="3962400"/>
              <a:ext cx="400050" cy="2000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200025</xdr:colOff>
          <xdr:row>16</xdr:row>
          <xdr:rowOff>9525</xdr:rowOff>
        </xdr:from>
        <xdr:to>
          <xdr:col>1</xdr:col>
          <xdr:colOff>600075</xdr:colOff>
          <xdr:row>17</xdr:row>
          <xdr:rowOff>9525</xdr:rowOff>
        </xdr:to>
        <xdr:sp>
          <xdr:nvSpPr>
            <xdr:cNvPr id="1040" name="Check Box 16" hidden="1">
              <a:extLst>
                <a:ext uri="{63B3BB69-23CF-44E3-9099-C40C66FF867C}">
                  <a14:compatExt spid="_x0000_s1040"/>
                </a:ext>
              </a:extLst>
            </xdr:cNvPr>
            <xdr:cNvSpPr/>
          </xdr:nvSpPr>
          <xdr:spPr>
            <a:xfrm>
              <a:off x="1381125" y="4143375"/>
              <a:ext cx="40005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190500</xdr:colOff>
          <xdr:row>16</xdr:row>
          <xdr:rowOff>0</xdr:rowOff>
        </xdr:from>
        <xdr:to>
          <xdr:col>2</xdr:col>
          <xdr:colOff>581025</xdr:colOff>
          <xdr:row>17</xdr:row>
          <xdr:rowOff>0</xdr:rowOff>
        </xdr:to>
        <xdr:sp>
          <xdr:nvSpPr>
            <xdr:cNvPr id="1041" name="Check Box 17" hidden="1">
              <a:extLst>
                <a:ext uri="{63B3BB69-23CF-44E3-9099-C40C66FF867C}">
                  <a14:compatExt spid="_x0000_s1041"/>
                </a:ext>
              </a:extLst>
            </xdr:cNvPr>
            <xdr:cNvSpPr/>
          </xdr:nvSpPr>
          <xdr:spPr>
            <a:xfrm>
              <a:off x="2466975" y="4133850"/>
              <a:ext cx="390525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15</xdr:row>
          <xdr:rowOff>0</xdr:rowOff>
        </xdr:from>
        <xdr:to>
          <xdr:col>2</xdr:col>
          <xdr:colOff>600075</xdr:colOff>
          <xdr:row>16</xdr:row>
          <xdr:rowOff>9525</xdr:rowOff>
        </xdr:to>
        <xdr:sp>
          <xdr:nvSpPr>
            <xdr:cNvPr id="1042" name="Check Box 18" hidden="1">
              <a:extLst>
                <a:ext uri="{63B3BB69-23CF-44E3-9099-C40C66FF867C}">
                  <a14:compatExt spid="_x0000_s1042"/>
                </a:ext>
              </a:extLst>
            </xdr:cNvPr>
            <xdr:cNvSpPr/>
          </xdr:nvSpPr>
          <xdr:spPr>
            <a:xfrm>
              <a:off x="2476500" y="3952875"/>
              <a:ext cx="400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190500</xdr:colOff>
          <xdr:row>16</xdr:row>
          <xdr:rowOff>0</xdr:rowOff>
        </xdr:from>
        <xdr:to>
          <xdr:col>5</xdr:col>
          <xdr:colOff>581025</xdr:colOff>
          <xdr:row>17</xdr:row>
          <xdr:rowOff>0</xdr:rowOff>
        </xdr:to>
        <xdr:sp>
          <xdr:nvSpPr>
            <xdr:cNvPr id="1043" name="Check Box 19" hidden="1">
              <a:extLst>
                <a:ext uri="{63B3BB69-23CF-44E3-9099-C40C66FF867C}">
                  <a14:compatExt spid="_x0000_s1043"/>
                </a:ext>
              </a:extLst>
            </xdr:cNvPr>
            <xdr:cNvSpPr/>
          </xdr:nvSpPr>
          <xdr:spPr>
            <a:xfrm>
              <a:off x="5143500" y="4133850"/>
              <a:ext cx="390525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180975</xdr:colOff>
          <xdr:row>15</xdr:row>
          <xdr:rowOff>0</xdr:rowOff>
        </xdr:from>
        <xdr:to>
          <xdr:col>5</xdr:col>
          <xdr:colOff>571500</xdr:colOff>
          <xdr:row>16</xdr:row>
          <xdr:rowOff>0</xdr:rowOff>
        </xdr:to>
        <xdr:sp>
          <xdr:nvSpPr>
            <xdr:cNvPr id="1044" name="Check Box 20" hidden="1">
              <a:extLst>
                <a:ext uri="{63B3BB69-23CF-44E3-9099-C40C66FF867C}">
                  <a14:compatExt spid="_x0000_s1044"/>
                </a:ext>
              </a:extLst>
            </xdr:cNvPr>
            <xdr:cNvSpPr/>
          </xdr:nvSpPr>
          <xdr:spPr>
            <a:xfrm>
              <a:off x="5133975" y="3952875"/>
              <a:ext cx="390525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16</xdr:row>
          <xdr:rowOff>0</xdr:rowOff>
        </xdr:from>
        <xdr:to>
          <xdr:col>6</xdr:col>
          <xdr:colOff>600075</xdr:colOff>
          <xdr:row>17</xdr:row>
          <xdr:rowOff>0</xdr:rowOff>
        </xdr:to>
        <xdr:sp>
          <xdr:nvSpPr>
            <xdr:cNvPr id="1045" name="Check Box 21" hidden="1">
              <a:extLst>
                <a:ext uri="{63B3BB69-23CF-44E3-9099-C40C66FF867C}">
                  <a14:compatExt spid="_x0000_s1045"/>
                </a:ext>
              </a:extLst>
            </xdr:cNvPr>
            <xdr:cNvSpPr/>
          </xdr:nvSpPr>
          <xdr:spPr>
            <a:xfrm>
              <a:off x="6118225" y="4133850"/>
              <a:ext cx="40005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15</xdr:row>
          <xdr:rowOff>0</xdr:rowOff>
        </xdr:from>
        <xdr:to>
          <xdr:col>6</xdr:col>
          <xdr:colOff>600075</xdr:colOff>
          <xdr:row>16</xdr:row>
          <xdr:rowOff>9525</xdr:rowOff>
        </xdr:to>
        <xdr:sp>
          <xdr:nvSpPr>
            <xdr:cNvPr id="1046" name="Check Box 22" hidden="1">
              <a:extLst>
                <a:ext uri="{63B3BB69-23CF-44E3-9099-C40C66FF867C}">
                  <a14:compatExt spid="_x0000_s1046"/>
                </a:ext>
              </a:extLst>
            </xdr:cNvPr>
            <xdr:cNvSpPr/>
          </xdr:nvSpPr>
          <xdr:spPr>
            <a:xfrm>
              <a:off x="6118225" y="3952875"/>
              <a:ext cx="400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200025</xdr:colOff>
          <xdr:row>16</xdr:row>
          <xdr:rowOff>0</xdr:rowOff>
        </xdr:from>
        <xdr:to>
          <xdr:col>9</xdr:col>
          <xdr:colOff>600075</xdr:colOff>
          <xdr:row>17</xdr:row>
          <xdr:rowOff>0</xdr:rowOff>
        </xdr:to>
        <xdr:sp>
          <xdr:nvSpPr>
            <xdr:cNvPr id="1047" name="Check Box 23" hidden="1">
              <a:extLst>
                <a:ext uri="{63B3BB69-23CF-44E3-9099-C40C66FF867C}">
                  <a14:compatExt spid="_x0000_s1047"/>
                </a:ext>
              </a:extLst>
            </xdr:cNvPr>
            <xdr:cNvSpPr/>
          </xdr:nvSpPr>
          <xdr:spPr>
            <a:xfrm>
              <a:off x="8607425" y="4133850"/>
              <a:ext cx="40005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16</xdr:row>
          <xdr:rowOff>0</xdr:rowOff>
        </xdr:from>
        <xdr:to>
          <xdr:col>10</xdr:col>
          <xdr:colOff>609600</xdr:colOff>
          <xdr:row>16</xdr:row>
          <xdr:rowOff>190500</xdr:rowOff>
        </xdr:to>
        <xdr:sp>
          <xdr:nvSpPr>
            <xdr:cNvPr id="1048" name="Check Box 24" hidden="1">
              <a:extLst>
                <a:ext uri="{63B3BB69-23CF-44E3-9099-C40C66FF867C}">
                  <a14:compatExt spid="_x0000_s1048"/>
                </a:ext>
              </a:extLst>
            </xdr:cNvPr>
            <xdr:cNvSpPr/>
          </xdr:nvSpPr>
          <xdr:spPr>
            <a:xfrm>
              <a:off x="9302750" y="4133850"/>
              <a:ext cx="390525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200025</xdr:colOff>
          <xdr:row>15</xdr:row>
          <xdr:rowOff>0</xdr:rowOff>
        </xdr:from>
        <xdr:to>
          <xdr:col>9</xdr:col>
          <xdr:colOff>600075</xdr:colOff>
          <xdr:row>16</xdr:row>
          <xdr:rowOff>9525</xdr:rowOff>
        </xdr:to>
        <xdr:sp>
          <xdr:nvSpPr>
            <xdr:cNvPr id="1049" name="Check Box 25" hidden="1">
              <a:extLst>
                <a:ext uri="{63B3BB69-23CF-44E3-9099-C40C66FF867C}">
                  <a14:compatExt spid="_x0000_s1049"/>
                </a:ext>
              </a:extLst>
            </xdr:cNvPr>
            <xdr:cNvSpPr/>
          </xdr:nvSpPr>
          <xdr:spPr>
            <a:xfrm>
              <a:off x="8607425" y="3952875"/>
              <a:ext cx="400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15</xdr:row>
          <xdr:rowOff>0</xdr:rowOff>
        </xdr:from>
        <xdr:to>
          <xdr:col>10</xdr:col>
          <xdr:colOff>609600</xdr:colOff>
          <xdr:row>16</xdr:row>
          <xdr:rowOff>9525</xdr:rowOff>
        </xdr:to>
        <xdr:sp>
          <xdr:nvSpPr>
            <xdr:cNvPr id="1050" name="Check Box 26" hidden="1">
              <a:extLst>
                <a:ext uri="{63B3BB69-23CF-44E3-9099-C40C66FF867C}">
                  <a14:compatExt spid="_x0000_s1050"/>
                </a:ext>
              </a:extLst>
            </xdr:cNvPr>
            <xdr:cNvSpPr/>
          </xdr:nvSpPr>
          <xdr:spPr>
            <a:xfrm>
              <a:off x="9302750" y="3952875"/>
              <a:ext cx="390525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238125</xdr:colOff>
          <xdr:row>6</xdr:row>
          <xdr:rowOff>0</xdr:rowOff>
        </xdr:from>
        <xdr:to>
          <xdr:col>9</xdr:col>
          <xdr:colOff>638175</xdr:colOff>
          <xdr:row>6</xdr:row>
          <xdr:rowOff>219075</xdr:rowOff>
        </xdr:to>
        <xdr:sp>
          <xdr:nvSpPr>
            <xdr:cNvPr id="1051" name="Check Box 27" hidden="1">
              <a:extLst>
                <a:ext uri="{63B3BB69-23CF-44E3-9099-C40C66FF867C}">
                  <a14:compatExt spid="_x0000_s1051"/>
                </a:ext>
              </a:extLst>
            </xdr:cNvPr>
            <xdr:cNvSpPr/>
          </xdr:nvSpPr>
          <xdr:spPr>
            <a:xfrm>
              <a:off x="8645525" y="1708150"/>
              <a:ext cx="400050" cy="2190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238125</xdr:colOff>
          <xdr:row>7</xdr:row>
          <xdr:rowOff>0</xdr:rowOff>
        </xdr:from>
        <xdr:to>
          <xdr:col>9</xdr:col>
          <xdr:colOff>638175</xdr:colOff>
          <xdr:row>7</xdr:row>
          <xdr:rowOff>209550</xdr:rowOff>
        </xdr:to>
        <xdr:sp>
          <xdr:nvSpPr>
            <xdr:cNvPr id="1052" name="Check Box 28" hidden="1">
              <a:extLst>
                <a:ext uri="{63B3BB69-23CF-44E3-9099-C40C66FF867C}">
                  <a14:compatExt spid="_x0000_s1052"/>
                </a:ext>
              </a:extLst>
            </xdr:cNvPr>
            <xdr:cNvSpPr/>
          </xdr:nvSpPr>
          <xdr:spPr>
            <a:xfrm>
              <a:off x="8645525" y="2127250"/>
              <a:ext cx="40005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238125</xdr:colOff>
          <xdr:row>5</xdr:row>
          <xdr:rowOff>0</xdr:rowOff>
        </xdr:from>
        <xdr:to>
          <xdr:col>9</xdr:col>
          <xdr:colOff>638175</xdr:colOff>
          <xdr:row>5</xdr:row>
          <xdr:rowOff>219075</xdr:rowOff>
        </xdr:to>
        <xdr:sp>
          <xdr:nvSpPr>
            <xdr:cNvPr id="1053" name="Check Box 29" hidden="1">
              <a:extLst>
                <a:ext uri="{63B3BB69-23CF-44E3-9099-C40C66FF867C}">
                  <a14:compatExt spid="_x0000_s1053"/>
                </a:ext>
              </a:extLst>
            </xdr:cNvPr>
            <xdr:cNvSpPr/>
          </xdr:nvSpPr>
          <xdr:spPr>
            <a:xfrm>
              <a:off x="8645525" y="1301750"/>
              <a:ext cx="400050" cy="2190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3</xdr:row>
          <xdr:rowOff>161925</xdr:rowOff>
        </xdr:from>
        <xdr:to>
          <xdr:col>9</xdr:col>
          <xdr:colOff>619125</xdr:colOff>
          <xdr:row>3</xdr:row>
          <xdr:rowOff>340995</xdr:rowOff>
        </xdr:to>
        <xdr:sp>
          <xdr:nvSpPr>
            <xdr:cNvPr id="1054" name="Check Box 30" hidden="1">
              <a:extLst>
                <a:ext uri="{63B3BB69-23CF-44E3-9099-C40C66FF867C}">
                  <a14:compatExt spid="_x0000_s1054"/>
                </a:ext>
              </a:extLst>
            </xdr:cNvPr>
            <xdr:cNvSpPr/>
          </xdr:nvSpPr>
          <xdr:spPr>
            <a:xfrm>
              <a:off x="8636000" y="800100"/>
              <a:ext cx="390525" cy="17907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219075</xdr:colOff>
          <xdr:row>2</xdr:row>
          <xdr:rowOff>180975</xdr:rowOff>
        </xdr:from>
        <xdr:to>
          <xdr:col>9</xdr:col>
          <xdr:colOff>609600</xdr:colOff>
          <xdr:row>3</xdr:row>
          <xdr:rowOff>133350</xdr:rowOff>
        </xdr:to>
        <xdr:sp>
          <xdr:nvSpPr>
            <xdr:cNvPr id="1055" name="Check Box 31" hidden="1">
              <a:extLst>
                <a:ext uri="{63B3BB69-23CF-44E3-9099-C40C66FF867C}">
                  <a14:compatExt spid="_x0000_s1055"/>
                </a:ext>
              </a:extLst>
            </xdr:cNvPr>
            <xdr:cNvSpPr/>
          </xdr:nvSpPr>
          <xdr:spPr>
            <a:xfrm>
              <a:off x="8626475" y="638175"/>
              <a:ext cx="390525" cy="1333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190500</xdr:colOff>
          <xdr:row>2</xdr:row>
          <xdr:rowOff>142875</xdr:rowOff>
        </xdr:from>
        <xdr:to>
          <xdr:col>10</xdr:col>
          <xdr:colOff>581025</xdr:colOff>
          <xdr:row>3</xdr:row>
          <xdr:rowOff>123825</xdr:rowOff>
        </xdr:to>
        <xdr:sp>
          <xdr:nvSpPr>
            <xdr:cNvPr id="1056" name="Check Box 32" hidden="1">
              <a:extLst>
                <a:ext uri="{63B3BB69-23CF-44E3-9099-C40C66FF867C}">
                  <a14:compatExt spid="_x0000_s1056"/>
                </a:ext>
              </a:extLst>
            </xdr:cNvPr>
            <xdr:cNvSpPr/>
          </xdr:nvSpPr>
          <xdr:spPr>
            <a:xfrm>
              <a:off x="9274175" y="600075"/>
              <a:ext cx="390525" cy="1619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200025</xdr:colOff>
          <xdr:row>3</xdr:row>
          <xdr:rowOff>152400</xdr:rowOff>
        </xdr:from>
        <xdr:to>
          <xdr:col>10</xdr:col>
          <xdr:colOff>600075</xdr:colOff>
          <xdr:row>3</xdr:row>
          <xdr:rowOff>350520</xdr:rowOff>
        </xdr:to>
        <xdr:sp>
          <xdr:nvSpPr>
            <xdr:cNvPr id="1057" name="Check Box 33" hidden="1">
              <a:extLst>
                <a:ext uri="{63B3BB69-23CF-44E3-9099-C40C66FF867C}">
                  <a14:compatExt spid="_x0000_s1057"/>
                </a:ext>
              </a:extLst>
            </xdr:cNvPr>
            <xdr:cNvSpPr/>
          </xdr:nvSpPr>
          <xdr:spPr>
            <a:xfrm>
              <a:off x="9283700" y="790575"/>
              <a:ext cx="400050" cy="19812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5</xdr:row>
          <xdr:rowOff>0</xdr:rowOff>
        </xdr:from>
        <xdr:to>
          <xdr:col>10</xdr:col>
          <xdr:colOff>609600</xdr:colOff>
          <xdr:row>5</xdr:row>
          <xdr:rowOff>190500</xdr:rowOff>
        </xdr:to>
        <xdr:sp>
          <xdr:nvSpPr>
            <xdr:cNvPr id="1058" name="Check Box 34" hidden="1">
              <a:extLst>
                <a:ext uri="{63B3BB69-23CF-44E3-9099-C40C66FF867C}">
                  <a14:compatExt spid="_x0000_s1058"/>
                </a:ext>
              </a:extLst>
            </xdr:cNvPr>
            <xdr:cNvSpPr/>
          </xdr:nvSpPr>
          <xdr:spPr>
            <a:xfrm>
              <a:off x="9302750" y="1301750"/>
              <a:ext cx="390525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6</xdr:row>
          <xdr:rowOff>0</xdr:rowOff>
        </xdr:from>
        <xdr:to>
          <xdr:col>10</xdr:col>
          <xdr:colOff>609600</xdr:colOff>
          <xdr:row>6</xdr:row>
          <xdr:rowOff>190500</xdr:rowOff>
        </xdr:to>
        <xdr:sp>
          <xdr:nvSpPr>
            <xdr:cNvPr id="1059" name="Check Box 35" hidden="1">
              <a:extLst>
                <a:ext uri="{63B3BB69-23CF-44E3-9099-C40C66FF867C}">
                  <a14:compatExt spid="_x0000_s1059"/>
                </a:ext>
              </a:extLst>
            </xdr:cNvPr>
            <xdr:cNvSpPr/>
          </xdr:nvSpPr>
          <xdr:spPr>
            <a:xfrm>
              <a:off x="9302750" y="1708150"/>
              <a:ext cx="390525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7</xdr:row>
          <xdr:rowOff>0</xdr:rowOff>
        </xdr:from>
        <xdr:to>
          <xdr:col>10</xdr:col>
          <xdr:colOff>609600</xdr:colOff>
          <xdr:row>7</xdr:row>
          <xdr:rowOff>200025</xdr:rowOff>
        </xdr:to>
        <xdr:sp>
          <xdr:nvSpPr>
            <xdr:cNvPr id="1060" name="Check Box 36" hidden="1">
              <a:extLst>
                <a:ext uri="{63B3BB69-23CF-44E3-9099-C40C66FF867C}">
                  <a14:compatExt spid="_x0000_s1060"/>
                </a:ext>
              </a:extLst>
            </xdr:cNvPr>
            <xdr:cNvSpPr/>
          </xdr:nvSpPr>
          <xdr:spPr>
            <a:xfrm>
              <a:off x="9302750" y="2127250"/>
              <a:ext cx="390525" cy="2000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12</xdr:row>
          <xdr:rowOff>0</xdr:rowOff>
        </xdr:from>
        <xdr:to>
          <xdr:col>2</xdr:col>
          <xdr:colOff>571500</xdr:colOff>
          <xdr:row>13</xdr:row>
          <xdr:rowOff>0</xdr:rowOff>
        </xdr:to>
        <xdr:sp>
          <xdr:nvSpPr>
            <xdr:cNvPr id="1061" name="Check Box 37" hidden="1">
              <a:extLst>
                <a:ext uri="{63B3BB69-23CF-44E3-9099-C40C66FF867C}">
                  <a14:compatExt spid="_x0000_s1061"/>
                </a:ext>
              </a:extLst>
            </xdr:cNvPr>
            <xdr:cNvSpPr/>
          </xdr:nvSpPr>
          <xdr:spPr>
            <a:xfrm>
              <a:off x="2457450" y="3390900"/>
              <a:ext cx="390525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180975</xdr:colOff>
          <xdr:row>12</xdr:row>
          <xdr:rowOff>0</xdr:rowOff>
        </xdr:from>
        <xdr:to>
          <xdr:col>1</xdr:col>
          <xdr:colOff>571500</xdr:colOff>
          <xdr:row>13</xdr:row>
          <xdr:rowOff>0</xdr:rowOff>
        </xdr:to>
        <xdr:sp>
          <xdr:nvSpPr>
            <xdr:cNvPr id="1062" name="Check Box 38" hidden="1">
              <a:extLst>
                <a:ext uri="{63B3BB69-23CF-44E3-9099-C40C66FF867C}">
                  <a14:compatExt spid="_x0000_s1062"/>
                </a:ext>
              </a:extLst>
            </xdr:cNvPr>
            <xdr:cNvSpPr/>
          </xdr:nvSpPr>
          <xdr:spPr>
            <a:xfrm>
              <a:off x="1362075" y="3390900"/>
              <a:ext cx="390525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219075</xdr:colOff>
          <xdr:row>12</xdr:row>
          <xdr:rowOff>0</xdr:rowOff>
        </xdr:from>
        <xdr:to>
          <xdr:col>5</xdr:col>
          <xdr:colOff>609600</xdr:colOff>
          <xdr:row>13</xdr:row>
          <xdr:rowOff>0</xdr:rowOff>
        </xdr:to>
        <xdr:sp>
          <xdr:nvSpPr>
            <xdr:cNvPr id="1063" name="Check Box 39" hidden="1">
              <a:extLst>
                <a:ext uri="{63B3BB69-23CF-44E3-9099-C40C66FF867C}">
                  <a14:compatExt spid="_x0000_s1063"/>
                </a:ext>
              </a:extLst>
            </xdr:cNvPr>
            <xdr:cNvSpPr/>
          </xdr:nvSpPr>
          <xdr:spPr>
            <a:xfrm>
              <a:off x="5172075" y="3390900"/>
              <a:ext cx="390525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12</xdr:row>
          <xdr:rowOff>0</xdr:rowOff>
        </xdr:from>
        <xdr:to>
          <xdr:col>6</xdr:col>
          <xdr:colOff>600075</xdr:colOff>
          <xdr:row>13</xdr:row>
          <xdr:rowOff>0</xdr:rowOff>
        </xdr:to>
        <xdr:sp>
          <xdr:nvSpPr>
            <xdr:cNvPr id="1064" name="Check Box 40" hidden="1">
              <a:extLst>
                <a:ext uri="{63B3BB69-23CF-44E3-9099-C40C66FF867C}">
                  <a14:compatExt spid="_x0000_s1064"/>
                </a:ext>
              </a:extLst>
            </xdr:cNvPr>
            <xdr:cNvSpPr/>
          </xdr:nvSpPr>
          <xdr:spPr>
            <a:xfrm>
              <a:off x="6118225" y="3390900"/>
              <a:ext cx="400050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581025</xdr:colOff>
          <xdr:row>12</xdr:row>
          <xdr:rowOff>0</xdr:rowOff>
        </xdr:from>
        <xdr:to>
          <xdr:col>8</xdr:col>
          <xdr:colOff>190500</xdr:colOff>
          <xdr:row>13</xdr:row>
          <xdr:rowOff>9525</xdr:rowOff>
        </xdr:to>
        <xdr:sp>
          <xdr:nvSpPr>
            <xdr:cNvPr id="1065" name="Check Box 41" hidden="1">
              <a:extLst>
                <a:ext uri="{63B3BB69-23CF-44E3-9099-C40C66FF867C}">
                  <a14:compatExt spid="_x0000_s1065"/>
                </a:ext>
              </a:extLst>
            </xdr:cNvPr>
            <xdr:cNvSpPr/>
          </xdr:nvSpPr>
          <xdr:spPr>
            <a:xfrm>
              <a:off x="7407275" y="3390900"/>
              <a:ext cx="400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200025</xdr:colOff>
          <xdr:row>49</xdr:row>
          <xdr:rowOff>9525</xdr:rowOff>
        </xdr:from>
        <xdr:to>
          <xdr:col>1</xdr:col>
          <xdr:colOff>600075</xdr:colOff>
          <xdr:row>50</xdr:row>
          <xdr:rowOff>9525</xdr:rowOff>
        </xdr:to>
        <xdr:sp>
          <xdr:nvSpPr>
            <xdr:cNvPr id="1066" name="Check Box 42" hidden="1">
              <a:extLst>
                <a:ext uri="{63B3BB69-23CF-44E3-9099-C40C66FF867C}">
                  <a14:compatExt spid="_x0000_s1066"/>
                </a:ext>
              </a:extLst>
            </xdr:cNvPr>
            <xdr:cNvSpPr/>
          </xdr:nvSpPr>
          <xdr:spPr>
            <a:xfrm>
              <a:off x="1381125" y="11687175"/>
              <a:ext cx="400050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200025</xdr:colOff>
          <xdr:row>50</xdr:row>
          <xdr:rowOff>0</xdr:rowOff>
        </xdr:from>
        <xdr:to>
          <xdr:col>1</xdr:col>
          <xdr:colOff>600075</xdr:colOff>
          <xdr:row>51</xdr:row>
          <xdr:rowOff>9525</xdr:rowOff>
        </xdr:to>
        <xdr:sp>
          <xdr:nvSpPr>
            <xdr:cNvPr id="1067" name="Check Box 43" hidden="1">
              <a:extLst>
                <a:ext uri="{63B3BB69-23CF-44E3-9099-C40C66FF867C}">
                  <a14:compatExt spid="_x0000_s1067"/>
                </a:ext>
              </a:extLst>
            </xdr:cNvPr>
            <xdr:cNvSpPr/>
          </xdr:nvSpPr>
          <xdr:spPr>
            <a:xfrm>
              <a:off x="1381125" y="11858625"/>
              <a:ext cx="400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50</xdr:row>
          <xdr:rowOff>0</xdr:rowOff>
        </xdr:from>
        <xdr:to>
          <xdr:col>2</xdr:col>
          <xdr:colOff>600075</xdr:colOff>
          <xdr:row>51</xdr:row>
          <xdr:rowOff>0</xdr:rowOff>
        </xdr:to>
        <xdr:sp>
          <xdr:nvSpPr>
            <xdr:cNvPr id="1068" name="Check Box 44" hidden="1">
              <a:extLst>
                <a:ext uri="{63B3BB69-23CF-44E3-9099-C40C66FF867C}">
                  <a14:compatExt spid="_x0000_s1068"/>
                </a:ext>
              </a:extLst>
            </xdr:cNvPr>
            <xdr:cNvSpPr/>
          </xdr:nvSpPr>
          <xdr:spPr>
            <a:xfrm>
              <a:off x="2476500" y="11858625"/>
              <a:ext cx="400050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49</xdr:row>
          <xdr:rowOff>0</xdr:rowOff>
        </xdr:from>
        <xdr:to>
          <xdr:col>2</xdr:col>
          <xdr:colOff>600075</xdr:colOff>
          <xdr:row>50</xdr:row>
          <xdr:rowOff>19050</xdr:rowOff>
        </xdr:to>
        <xdr:sp>
          <xdr:nvSpPr>
            <xdr:cNvPr id="1069" name="Check Box 45" hidden="1">
              <a:extLst>
                <a:ext uri="{63B3BB69-23CF-44E3-9099-C40C66FF867C}">
                  <a14:compatExt spid="_x0000_s1069"/>
                </a:ext>
              </a:extLst>
            </xdr:cNvPr>
            <xdr:cNvSpPr/>
          </xdr:nvSpPr>
          <xdr:spPr>
            <a:xfrm>
              <a:off x="2476500" y="11677650"/>
              <a:ext cx="400050" cy="2000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238125</xdr:colOff>
          <xdr:row>50</xdr:row>
          <xdr:rowOff>0</xdr:rowOff>
        </xdr:from>
        <xdr:to>
          <xdr:col>5</xdr:col>
          <xdr:colOff>638175</xdr:colOff>
          <xdr:row>51</xdr:row>
          <xdr:rowOff>9525</xdr:rowOff>
        </xdr:to>
        <xdr:sp>
          <xdr:nvSpPr>
            <xdr:cNvPr id="1070" name="Check Box 46" hidden="1">
              <a:extLst>
                <a:ext uri="{63B3BB69-23CF-44E3-9099-C40C66FF867C}">
                  <a14:compatExt spid="_x0000_s1070"/>
                </a:ext>
              </a:extLst>
            </xdr:cNvPr>
            <xdr:cNvSpPr/>
          </xdr:nvSpPr>
          <xdr:spPr>
            <a:xfrm>
              <a:off x="5191125" y="11858625"/>
              <a:ext cx="400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228600</xdr:colOff>
          <xdr:row>49</xdr:row>
          <xdr:rowOff>0</xdr:rowOff>
        </xdr:from>
        <xdr:to>
          <xdr:col>5</xdr:col>
          <xdr:colOff>619125</xdr:colOff>
          <xdr:row>50</xdr:row>
          <xdr:rowOff>9525</xdr:rowOff>
        </xdr:to>
        <xdr:sp>
          <xdr:nvSpPr>
            <xdr:cNvPr id="1071" name="Check Box 47" hidden="1">
              <a:extLst>
                <a:ext uri="{63B3BB69-23CF-44E3-9099-C40C66FF867C}">
                  <a14:compatExt spid="_x0000_s1071"/>
                </a:ext>
              </a:extLst>
            </xdr:cNvPr>
            <xdr:cNvSpPr/>
          </xdr:nvSpPr>
          <xdr:spPr>
            <a:xfrm>
              <a:off x="5181600" y="11677650"/>
              <a:ext cx="390525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180975</xdr:colOff>
          <xdr:row>50</xdr:row>
          <xdr:rowOff>0</xdr:rowOff>
        </xdr:from>
        <xdr:to>
          <xdr:col>6</xdr:col>
          <xdr:colOff>571500</xdr:colOff>
          <xdr:row>51</xdr:row>
          <xdr:rowOff>0</xdr:rowOff>
        </xdr:to>
        <xdr:sp>
          <xdr:nvSpPr>
            <xdr:cNvPr id="1072" name="Check Box 48" hidden="1">
              <a:extLst>
                <a:ext uri="{63B3BB69-23CF-44E3-9099-C40C66FF867C}">
                  <a14:compatExt spid="_x0000_s1072"/>
                </a:ext>
              </a:extLst>
            </xdr:cNvPr>
            <xdr:cNvSpPr/>
          </xdr:nvSpPr>
          <xdr:spPr>
            <a:xfrm>
              <a:off x="6099175" y="11858625"/>
              <a:ext cx="390525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180975</xdr:colOff>
          <xdr:row>49</xdr:row>
          <xdr:rowOff>0</xdr:rowOff>
        </xdr:from>
        <xdr:to>
          <xdr:col>6</xdr:col>
          <xdr:colOff>571500</xdr:colOff>
          <xdr:row>50</xdr:row>
          <xdr:rowOff>9525</xdr:rowOff>
        </xdr:to>
        <xdr:sp>
          <xdr:nvSpPr>
            <xdr:cNvPr id="1073" name="Check Box 49" hidden="1">
              <a:extLst>
                <a:ext uri="{63B3BB69-23CF-44E3-9099-C40C66FF867C}">
                  <a14:compatExt spid="_x0000_s1073"/>
                </a:ext>
              </a:extLst>
            </xdr:cNvPr>
            <xdr:cNvSpPr/>
          </xdr:nvSpPr>
          <xdr:spPr>
            <a:xfrm>
              <a:off x="6099175" y="11677650"/>
              <a:ext cx="390525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200025</xdr:colOff>
          <xdr:row>50</xdr:row>
          <xdr:rowOff>0</xdr:rowOff>
        </xdr:from>
        <xdr:to>
          <xdr:col>9</xdr:col>
          <xdr:colOff>600075</xdr:colOff>
          <xdr:row>51</xdr:row>
          <xdr:rowOff>9525</xdr:rowOff>
        </xdr:to>
        <xdr:sp>
          <xdr:nvSpPr>
            <xdr:cNvPr id="1074" name="Check Box 50" hidden="1">
              <a:extLst>
                <a:ext uri="{63B3BB69-23CF-44E3-9099-C40C66FF867C}">
                  <a14:compatExt spid="_x0000_s1074"/>
                </a:ext>
              </a:extLst>
            </xdr:cNvPr>
            <xdr:cNvSpPr/>
          </xdr:nvSpPr>
          <xdr:spPr>
            <a:xfrm>
              <a:off x="8607425" y="11858625"/>
              <a:ext cx="400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50</xdr:row>
          <xdr:rowOff>0</xdr:rowOff>
        </xdr:from>
        <xdr:to>
          <xdr:col>10</xdr:col>
          <xdr:colOff>609600</xdr:colOff>
          <xdr:row>51</xdr:row>
          <xdr:rowOff>9525</xdr:rowOff>
        </xdr:to>
        <xdr:sp>
          <xdr:nvSpPr>
            <xdr:cNvPr id="1075" name="Check Box 51" hidden="1">
              <a:extLst>
                <a:ext uri="{63B3BB69-23CF-44E3-9099-C40C66FF867C}">
                  <a14:compatExt spid="_x0000_s1075"/>
                </a:ext>
              </a:extLst>
            </xdr:cNvPr>
            <xdr:cNvSpPr/>
          </xdr:nvSpPr>
          <xdr:spPr>
            <a:xfrm>
              <a:off x="9302750" y="11858625"/>
              <a:ext cx="390525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190500</xdr:colOff>
          <xdr:row>49</xdr:row>
          <xdr:rowOff>0</xdr:rowOff>
        </xdr:from>
        <xdr:to>
          <xdr:col>9</xdr:col>
          <xdr:colOff>581025</xdr:colOff>
          <xdr:row>50</xdr:row>
          <xdr:rowOff>9525</xdr:rowOff>
        </xdr:to>
        <xdr:sp>
          <xdr:nvSpPr>
            <xdr:cNvPr id="1076" name="Check Box 52" hidden="1">
              <a:extLst>
                <a:ext uri="{63B3BB69-23CF-44E3-9099-C40C66FF867C}">
                  <a14:compatExt spid="_x0000_s1076"/>
                </a:ext>
              </a:extLst>
            </xdr:cNvPr>
            <xdr:cNvSpPr/>
          </xdr:nvSpPr>
          <xdr:spPr>
            <a:xfrm>
              <a:off x="8597900" y="11677650"/>
              <a:ext cx="390525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49</xdr:row>
          <xdr:rowOff>0</xdr:rowOff>
        </xdr:from>
        <xdr:to>
          <xdr:col>10</xdr:col>
          <xdr:colOff>609600</xdr:colOff>
          <xdr:row>50</xdr:row>
          <xdr:rowOff>9525</xdr:rowOff>
        </xdr:to>
        <xdr:sp>
          <xdr:nvSpPr>
            <xdr:cNvPr id="1077" name="Check Box 53" hidden="1">
              <a:extLst>
                <a:ext uri="{63B3BB69-23CF-44E3-9099-C40C66FF867C}">
                  <a14:compatExt spid="_x0000_s1077"/>
                </a:ext>
              </a:extLst>
            </xdr:cNvPr>
            <xdr:cNvSpPr/>
          </xdr:nvSpPr>
          <xdr:spPr>
            <a:xfrm>
              <a:off x="9302750" y="11677650"/>
              <a:ext cx="390525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581025</xdr:colOff>
          <xdr:row>50</xdr:row>
          <xdr:rowOff>0</xdr:rowOff>
        </xdr:from>
        <xdr:to>
          <xdr:col>8</xdr:col>
          <xdr:colOff>190500</xdr:colOff>
          <xdr:row>51</xdr:row>
          <xdr:rowOff>9525</xdr:rowOff>
        </xdr:to>
        <xdr:sp>
          <xdr:nvSpPr>
            <xdr:cNvPr id="1078" name="Check Box 54" hidden="1">
              <a:extLst>
                <a:ext uri="{63B3BB69-23CF-44E3-9099-C40C66FF867C}">
                  <a14:compatExt spid="_x0000_s1078"/>
                </a:ext>
              </a:extLst>
            </xdr:cNvPr>
            <xdr:cNvSpPr/>
          </xdr:nvSpPr>
          <xdr:spPr>
            <a:xfrm>
              <a:off x="7407275" y="11858625"/>
              <a:ext cx="400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581025</xdr:colOff>
          <xdr:row>49</xdr:row>
          <xdr:rowOff>0</xdr:rowOff>
        </xdr:from>
        <xdr:to>
          <xdr:col>8</xdr:col>
          <xdr:colOff>190500</xdr:colOff>
          <xdr:row>50</xdr:row>
          <xdr:rowOff>19050</xdr:rowOff>
        </xdr:to>
        <xdr:sp>
          <xdr:nvSpPr>
            <xdr:cNvPr id="1079" name="Check Box 55" hidden="1">
              <a:extLst>
                <a:ext uri="{63B3BB69-23CF-44E3-9099-C40C66FF867C}">
                  <a14:compatExt spid="_x0000_s1079"/>
                </a:ext>
              </a:extLst>
            </xdr:cNvPr>
            <xdr:cNvSpPr/>
          </xdr:nvSpPr>
          <xdr:spPr>
            <a:xfrm>
              <a:off x="7407275" y="11677650"/>
              <a:ext cx="400050" cy="2000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581025</xdr:colOff>
          <xdr:row>50</xdr:row>
          <xdr:rowOff>0</xdr:rowOff>
        </xdr:from>
        <xdr:to>
          <xdr:col>4</xdr:col>
          <xdr:colOff>190500</xdr:colOff>
          <xdr:row>51</xdr:row>
          <xdr:rowOff>9525</xdr:rowOff>
        </xdr:to>
        <xdr:sp>
          <xdr:nvSpPr>
            <xdr:cNvPr id="1080" name="Check Box 56" hidden="1">
              <a:extLst>
                <a:ext uri="{63B3BB69-23CF-44E3-9099-C40C66FF867C}">
                  <a14:compatExt spid="_x0000_s1080"/>
                </a:ext>
              </a:extLst>
            </xdr:cNvPr>
            <xdr:cNvSpPr/>
          </xdr:nvSpPr>
          <xdr:spPr>
            <a:xfrm>
              <a:off x="3952875" y="11858625"/>
              <a:ext cx="400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581025</xdr:colOff>
          <xdr:row>49</xdr:row>
          <xdr:rowOff>0</xdr:rowOff>
        </xdr:from>
        <xdr:to>
          <xdr:col>4</xdr:col>
          <xdr:colOff>190500</xdr:colOff>
          <xdr:row>50</xdr:row>
          <xdr:rowOff>19050</xdr:rowOff>
        </xdr:to>
        <xdr:sp>
          <xdr:nvSpPr>
            <xdr:cNvPr id="1081" name="Check Box 57" hidden="1">
              <a:extLst>
                <a:ext uri="{63B3BB69-23CF-44E3-9099-C40C66FF867C}">
                  <a14:compatExt spid="_x0000_s1081"/>
                </a:ext>
              </a:extLst>
            </xdr:cNvPr>
            <xdr:cNvSpPr/>
          </xdr:nvSpPr>
          <xdr:spPr>
            <a:xfrm>
              <a:off x="3952875" y="11677650"/>
              <a:ext cx="400050" cy="2000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200025</xdr:colOff>
          <xdr:row>11</xdr:row>
          <xdr:rowOff>142875</xdr:rowOff>
        </xdr:from>
        <xdr:to>
          <xdr:col>10</xdr:col>
          <xdr:colOff>600075</xdr:colOff>
          <xdr:row>13</xdr:row>
          <xdr:rowOff>66675</xdr:rowOff>
        </xdr:to>
        <xdr:sp>
          <xdr:nvSpPr>
            <xdr:cNvPr id="1082" name="Check Box 58" hidden="1">
              <a:extLst>
                <a:ext uri="{63B3BB69-23CF-44E3-9099-C40C66FF867C}">
                  <a14:compatExt spid="_x0000_s1082"/>
                </a:ext>
              </a:extLst>
            </xdr:cNvPr>
            <xdr:cNvSpPr/>
          </xdr:nvSpPr>
          <xdr:spPr>
            <a:xfrm>
              <a:off x="9283700" y="3352800"/>
              <a:ext cx="400050" cy="2857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180975</xdr:colOff>
          <xdr:row>12</xdr:row>
          <xdr:rowOff>0</xdr:rowOff>
        </xdr:from>
        <xdr:to>
          <xdr:col>9</xdr:col>
          <xdr:colOff>571500</xdr:colOff>
          <xdr:row>13</xdr:row>
          <xdr:rowOff>9525</xdr:rowOff>
        </xdr:to>
        <xdr:sp>
          <xdr:nvSpPr>
            <xdr:cNvPr id="1083" name="Check Box 59" hidden="1">
              <a:extLst>
                <a:ext uri="{63B3BB69-23CF-44E3-9099-C40C66FF867C}">
                  <a14:compatExt spid="_x0000_s1083"/>
                </a:ext>
              </a:extLst>
            </xdr:cNvPr>
            <xdr:cNvSpPr/>
          </xdr:nvSpPr>
          <xdr:spPr>
            <a:xfrm>
              <a:off x="8588375" y="3390900"/>
              <a:ext cx="390525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581025</xdr:colOff>
          <xdr:row>11</xdr:row>
          <xdr:rowOff>0</xdr:rowOff>
        </xdr:from>
        <xdr:to>
          <xdr:col>8</xdr:col>
          <xdr:colOff>190500</xdr:colOff>
          <xdr:row>12</xdr:row>
          <xdr:rowOff>9525</xdr:rowOff>
        </xdr:to>
        <xdr:sp>
          <xdr:nvSpPr>
            <xdr:cNvPr id="1084" name="Check Box 60" hidden="1">
              <a:extLst>
                <a:ext uri="{63B3BB69-23CF-44E3-9099-C40C66FF867C}">
                  <a14:compatExt spid="_x0000_s1084"/>
                </a:ext>
              </a:extLst>
            </xdr:cNvPr>
            <xdr:cNvSpPr/>
          </xdr:nvSpPr>
          <xdr:spPr>
            <a:xfrm>
              <a:off x="7407275" y="3209925"/>
              <a:ext cx="400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581025</xdr:colOff>
          <xdr:row>10</xdr:row>
          <xdr:rowOff>0</xdr:rowOff>
        </xdr:from>
        <xdr:to>
          <xdr:col>8</xdr:col>
          <xdr:colOff>190500</xdr:colOff>
          <xdr:row>11</xdr:row>
          <xdr:rowOff>9525</xdr:rowOff>
        </xdr:to>
        <xdr:sp>
          <xdr:nvSpPr>
            <xdr:cNvPr id="1085" name="Check Box 61" hidden="1">
              <a:extLst>
                <a:ext uri="{63B3BB69-23CF-44E3-9099-C40C66FF867C}">
                  <a14:compatExt spid="_x0000_s1085"/>
                </a:ext>
              </a:extLst>
            </xdr:cNvPr>
            <xdr:cNvSpPr/>
          </xdr:nvSpPr>
          <xdr:spPr>
            <a:xfrm>
              <a:off x="7407275" y="3028950"/>
              <a:ext cx="400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581025</xdr:colOff>
          <xdr:row>50</xdr:row>
          <xdr:rowOff>0</xdr:rowOff>
        </xdr:from>
        <xdr:to>
          <xdr:col>8</xdr:col>
          <xdr:colOff>190500</xdr:colOff>
          <xdr:row>51</xdr:row>
          <xdr:rowOff>9525</xdr:rowOff>
        </xdr:to>
        <xdr:sp>
          <xdr:nvSpPr>
            <xdr:cNvPr id="1086" name="Check Box 62" hidden="1">
              <a:extLst>
                <a:ext uri="{63B3BB69-23CF-44E3-9099-C40C66FF867C}">
                  <a14:compatExt spid="_x0000_s1086"/>
                </a:ext>
              </a:extLst>
            </xdr:cNvPr>
            <xdr:cNvSpPr/>
          </xdr:nvSpPr>
          <xdr:spPr>
            <a:xfrm>
              <a:off x="7407275" y="11858625"/>
              <a:ext cx="400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33</xdr:row>
          <xdr:rowOff>0</xdr:rowOff>
        </xdr:from>
        <xdr:to>
          <xdr:col>2</xdr:col>
          <xdr:colOff>600075</xdr:colOff>
          <xdr:row>34</xdr:row>
          <xdr:rowOff>9525</xdr:rowOff>
        </xdr:to>
        <xdr:sp>
          <xdr:nvSpPr>
            <xdr:cNvPr id="1087" name="Check Box 63" hidden="1">
              <a:extLst>
                <a:ext uri="{63B3BB69-23CF-44E3-9099-C40C66FF867C}">
                  <a14:compatExt spid="_x0000_s1087"/>
                </a:ext>
              </a:extLst>
            </xdr:cNvPr>
            <xdr:cNvSpPr/>
          </xdr:nvSpPr>
          <xdr:spPr>
            <a:xfrm>
              <a:off x="2476500" y="7867650"/>
              <a:ext cx="400050" cy="2000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200025</xdr:colOff>
          <xdr:row>33</xdr:row>
          <xdr:rowOff>0</xdr:rowOff>
        </xdr:from>
        <xdr:to>
          <xdr:col>3</xdr:col>
          <xdr:colOff>600075</xdr:colOff>
          <xdr:row>34</xdr:row>
          <xdr:rowOff>0</xdr:rowOff>
        </xdr:to>
        <xdr:sp>
          <xdr:nvSpPr>
            <xdr:cNvPr id="1088" name="Check Box 64" hidden="1">
              <a:extLst>
                <a:ext uri="{63B3BB69-23CF-44E3-9099-C40C66FF867C}">
                  <a14:compatExt spid="_x0000_s1088"/>
                </a:ext>
              </a:extLst>
            </xdr:cNvPr>
            <xdr:cNvSpPr/>
          </xdr:nvSpPr>
          <xdr:spPr>
            <a:xfrm>
              <a:off x="3571875" y="7867650"/>
              <a:ext cx="400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xdr:twoCellAnchor editAs="oneCell">
    <xdr:from>
      <xdr:col>12</xdr:col>
      <xdr:colOff>149225</xdr:colOff>
      <xdr:row>45</xdr:row>
      <xdr:rowOff>215900</xdr:rowOff>
    </xdr:from>
    <xdr:to>
      <xdr:col>22</xdr:col>
      <xdr:colOff>365125</xdr:colOff>
      <xdr:row>97</xdr:row>
      <xdr:rowOff>187325</xdr:rowOff>
    </xdr:to>
    <xdr:pic>
      <xdr:nvPicPr>
        <xdr:cNvPr id="3" name="图片 2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0937875" y="11004550"/>
          <a:ext cx="8121650" cy="1072832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2</xdr:col>
      <xdr:colOff>482600</xdr:colOff>
      <xdr:row>21</xdr:row>
      <xdr:rowOff>0</xdr:rowOff>
    </xdr:from>
    <xdr:to>
      <xdr:col>8</xdr:col>
      <xdr:colOff>908050</xdr:colOff>
      <xdr:row>21</xdr:row>
      <xdr:rowOff>25400</xdr:rowOff>
    </xdr:to>
    <xdr:sp>
      <xdr:nvSpPr>
        <xdr:cNvPr id="2" name="Text Box 1"/>
        <xdr:cNvSpPr txBox="1">
          <a:spLocks noChangeArrowheads="1"/>
        </xdr:cNvSpPr>
      </xdr:nvSpPr>
      <xdr:spPr>
        <a:xfrm>
          <a:off x="2578100" y="4699000"/>
          <a:ext cx="431165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431800</xdr:colOff>
      <xdr:row>21</xdr:row>
      <xdr:rowOff>0</xdr:rowOff>
    </xdr:from>
    <xdr:to>
      <xdr:col>8</xdr:col>
      <xdr:colOff>908050</xdr:colOff>
      <xdr:row>21</xdr:row>
      <xdr:rowOff>25400</xdr:rowOff>
    </xdr:to>
    <xdr:sp>
      <xdr:nvSpPr>
        <xdr:cNvPr id="3" name="Text Box 1"/>
        <xdr:cNvSpPr txBox="1">
          <a:spLocks noChangeArrowheads="1"/>
        </xdr:cNvSpPr>
      </xdr:nvSpPr>
      <xdr:spPr>
        <a:xfrm>
          <a:off x="2527300" y="4699000"/>
          <a:ext cx="436245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355600</xdr:colOff>
      <xdr:row>21</xdr:row>
      <xdr:rowOff>0</xdr:rowOff>
    </xdr:from>
    <xdr:to>
      <xdr:col>8</xdr:col>
      <xdr:colOff>908050</xdr:colOff>
      <xdr:row>21</xdr:row>
      <xdr:rowOff>25400</xdr:rowOff>
    </xdr:to>
    <xdr:sp>
      <xdr:nvSpPr>
        <xdr:cNvPr id="4" name="Text Box 1"/>
        <xdr:cNvSpPr txBox="1">
          <a:spLocks noChangeArrowheads="1"/>
        </xdr:cNvSpPr>
      </xdr:nvSpPr>
      <xdr:spPr>
        <a:xfrm>
          <a:off x="2451100" y="4699000"/>
          <a:ext cx="443865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21</xdr:row>
      <xdr:rowOff>0</xdr:rowOff>
    </xdr:from>
    <xdr:to>
      <xdr:col>8</xdr:col>
      <xdr:colOff>908050</xdr:colOff>
      <xdr:row>21</xdr:row>
      <xdr:rowOff>25400</xdr:rowOff>
    </xdr:to>
    <xdr:sp>
      <xdr:nvSpPr>
        <xdr:cNvPr id="5" name="Text Box 1"/>
        <xdr:cNvSpPr txBox="1">
          <a:spLocks noChangeArrowheads="1"/>
        </xdr:cNvSpPr>
      </xdr:nvSpPr>
      <xdr:spPr>
        <a:xfrm>
          <a:off x="2578100" y="4699000"/>
          <a:ext cx="431165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21</xdr:row>
      <xdr:rowOff>0</xdr:rowOff>
    </xdr:from>
    <xdr:to>
      <xdr:col>8</xdr:col>
      <xdr:colOff>908050</xdr:colOff>
      <xdr:row>21</xdr:row>
      <xdr:rowOff>25400</xdr:rowOff>
    </xdr:to>
    <xdr:sp>
      <xdr:nvSpPr>
        <xdr:cNvPr id="6" name="Text Box 1"/>
        <xdr:cNvSpPr txBox="1">
          <a:spLocks noChangeArrowheads="1"/>
        </xdr:cNvSpPr>
      </xdr:nvSpPr>
      <xdr:spPr>
        <a:xfrm>
          <a:off x="2578100" y="4699000"/>
          <a:ext cx="431165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252</xdr:col>
          <xdr:colOff>0</xdr:colOff>
          <xdr:row>43</xdr:row>
          <xdr:rowOff>0</xdr:rowOff>
        </xdr:from>
        <xdr:to>
          <xdr:col>252</xdr:col>
          <xdr:colOff>304800</xdr:colOff>
          <xdr:row>43</xdr:row>
          <xdr:rowOff>104775</xdr:rowOff>
        </xdr:to>
        <xdr:sp>
          <xdr:nvSpPr>
            <xdr:cNvPr id="3073" name="Check Box 1" hidden="1">
              <a:extLst>
                <a:ext uri="{63B3BB69-23CF-44E3-9099-C40C66FF867C}">
                  <a14:compatExt spid="_x0000_s3073"/>
                </a:ext>
              </a:extLst>
            </xdr:cNvPr>
            <xdr:cNvSpPr/>
          </xdr:nvSpPr>
          <xdr:spPr>
            <a:xfrm>
              <a:off x="195437125" y="9632950"/>
              <a:ext cx="304800" cy="1047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266700</xdr:colOff>
          <xdr:row>9</xdr:row>
          <xdr:rowOff>171450</xdr:rowOff>
        </xdr:from>
        <xdr:to>
          <xdr:col>6</xdr:col>
          <xdr:colOff>657225</xdr:colOff>
          <xdr:row>11</xdr:row>
          <xdr:rowOff>66675</xdr:rowOff>
        </xdr:to>
        <xdr:sp>
          <xdr:nvSpPr>
            <xdr:cNvPr id="3074" name="Check Box 2" hidden="1">
              <a:extLst>
                <a:ext uri="{63B3BB69-23CF-44E3-9099-C40C66FF867C}">
                  <a14:compatExt spid="_x0000_s3074"/>
                </a:ext>
              </a:extLst>
            </xdr:cNvPr>
            <xdr:cNvSpPr/>
          </xdr:nvSpPr>
          <xdr:spPr>
            <a:xfrm>
              <a:off x="7464425" y="2613025"/>
              <a:ext cx="390525" cy="3143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314325</xdr:colOff>
          <xdr:row>9</xdr:row>
          <xdr:rowOff>9525</xdr:rowOff>
        </xdr:from>
        <xdr:to>
          <xdr:col>2</xdr:col>
          <xdr:colOff>723900</xdr:colOff>
          <xdr:row>10</xdr:row>
          <xdr:rowOff>0</xdr:rowOff>
        </xdr:to>
        <xdr:sp>
          <xdr:nvSpPr>
            <xdr:cNvPr id="3075" name="Check Box 3" hidden="1">
              <a:extLst>
                <a:ext uri="{63B3BB69-23CF-44E3-9099-C40C66FF867C}">
                  <a14:compatExt spid="_x0000_s3075"/>
                </a:ext>
              </a:extLst>
            </xdr:cNvPr>
            <xdr:cNvSpPr/>
          </xdr:nvSpPr>
          <xdr:spPr>
            <a:xfrm>
              <a:off x="2314575" y="2451100"/>
              <a:ext cx="409575" cy="2000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252</xdr:col>
          <xdr:colOff>0</xdr:colOff>
          <xdr:row>43</xdr:row>
          <xdr:rowOff>0</xdr:rowOff>
        </xdr:from>
        <xdr:to>
          <xdr:col>252</xdr:col>
          <xdr:colOff>390525</xdr:colOff>
          <xdr:row>43</xdr:row>
          <xdr:rowOff>190500</xdr:rowOff>
        </xdr:to>
        <xdr:sp>
          <xdr:nvSpPr>
            <xdr:cNvPr id="3076" name="Check Box 4" hidden="1">
              <a:extLst>
                <a:ext uri="{63B3BB69-23CF-44E3-9099-C40C66FF867C}">
                  <a14:compatExt spid="_x0000_s3076"/>
                </a:ext>
              </a:extLst>
            </xdr:cNvPr>
            <xdr:cNvSpPr/>
          </xdr:nvSpPr>
          <xdr:spPr>
            <a:xfrm>
              <a:off x="195437125" y="9632950"/>
              <a:ext cx="390525" cy="1905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304800</xdr:colOff>
          <xdr:row>10</xdr:row>
          <xdr:rowOff>28575</xdr:rowOff>
        </xdr:from>
        <xdr:to>
          <xdr:col>2</xdr:col>
          <xdr:colOff>733425</xdr:colOff>
          <xdr:row>11</xdr:row>
          <xdr:rowOff>28575</xdr:rowOff>
        </xdr:to>
        <xdr:sp>
          <xdr:nvSpPr>
            <xdr:cNvPr id="3077" name="Check Box 5" hidden="1">
              <a:extLst>
                <a:ext uri="{63B3BB69-23CF-44E3-9099-C40C66FF867C}">
                  <a14:compatExt spid="_x0000_s3077"/>
                </a:ext>
              </a:extLst>
            </xdr:cNvPr>
            <xdr:cNvSpPr/>
          </xdr:nvSpPr>
          <xdr:spPr>
            <a:xfrm>
              <a:off x="2305050" y="2679700"/>
              <a:ext cx="428625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361950</xdr:colOff>
          <xdr:row>8</xdr:row>
          <xdr:rowOff>200025</xdr:rowOff>
        </xdr:from>
        <xdr:to>
          <xdr:col>5</xdr:col>
          <xdr:colOff>771525</xdr:colOff>
          <xdr:row>10</xdr:row>
          <xdr:rowOff>47625</xdr:rowOff>
        </xdr:to>
        <xdr:sp>
          <xdr:nvSpPr>
            <xdr:cNvPr id="3078" name="Check Box 6" hidden="1">
              <a:extLst>
                <a:ext uri="{63B3BB69-23CF-44E3-9099-C40C66FF867C}">
                  <a14:compatExt spid="_x0000_s3078"/>
                </a:ext>
              </a:extLst>
            </xdr:cNvPr>
            <xdr:cNvSpPr/>
          </xdr:nvSpPr>
          <xdr:spPr>
            <a:xfrm>
              <a:off x="6200775" y="2432050"/>
              <a:ext cx="409575" cy="2667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266700</xdr:colOff>
          <xdr:row>8</xdr:row>
          <xdr:rowOff>161925</xdr:rowOff>
        </xdr:from>
        <xdr:to>
          <xdr:col>6</xdr:col>
          <xdr:colOff>657225</xdr:colOff>
          <xdr:row>10</xdr:row>
          <xdr:rowOff>47625</xdr:rowOff>
        </xdr:to>
        <xdr:sp>
          <xdr:nvSpPr>
            <xdr:cNvPr id="3079" name="Check Box 7" hidden="1">
              <a:extLst>
                <a:ext uri="{63B3BB69-23CF-44E3-9099-C40C66FF867C}">
                  <a14:compatExt spid="_x0000_s3079"/>
                </a:ext>
              </a:extLst>
            </xdr:cNvPr>
            <xdr:cNvSpPr/>
          </xdr:nvSpPr>
          <xdr:spPr>
            <a:xfrm>
              <a:off x="7464425" y="2393950"/>
              <a:ext cx="390525" cy="3048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352425</xdr:colOff>
          <xdr:row>10</xdr:row>
          <xdr:rowOff>28575</xdr:rowOff>
        </xdr:from>
        <xdr:to>
          <xdr:col>5</xdr:col>
          <xdr:colOff>771525</xdr:colOff>
          <xdr:row>11</xdr:row>
          <xdr:rowOff>28575</xdr:rowOff>
        </xdr:to>
        <xdr:sp>
          <xdr:nvSpPr>
            <xdr:cNvPr id="3080" name="Check Box 8" hidden="1">
              <a:extLst>
                <a:ext uri="{63B3BB69-23CF-44E3-9099-C40C66FF867C}">
                  <a14:compatExt spid="_x0000_s3080"/>
                </a:ext>
              </a:extLst>
            </xdr:cNvPr>
            <xdr:cNvSpPr/>
          </xdr:nvSpPr>
          <xdr:spPr>
            <a:xfrm>
              <a:off x="6191250" y="2679700"/>
              <a:ext cx="41910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352425</xdr:colOff>
          <xdr:row>9</xdr:row>
          <xdr:rowOff>0</xdr:rowOff>
        </xdr:from>
        <xdr:to>
          <xdr:col>1</xdr:col>
          <xdr:colOff>762000</xdr:colOff>
          <xdr:row>10</xdr:row>
          <xdr:rowOff>0</xdr:rowOff>
        </xdr:to>
        <xdr:sp>
          <xdr:nvSpPr>
            <xdr:cNvPr id="3081" name="Check Box 9" hidden="1">
              <a:extLst>
                <a:ext uri="{63B3BB69-23CF-44E3-9099-C40C66FF867C}">
                  <a14:compatExt spid="_x0000_s3081"/>
                </a:ext>
              </a:extLst>
            </xdr:cNvPr>
            <xdr:cNvSpPr/>
          </xdr:nvSpPr>
          <xdr:spPr>
            <a:xfrm>
              <a:off x="1371600" y="2441575"/>
              <a:ext cx="409575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352425</xdr:colOff>
          <xdr:row>10</xdr:row>
          <xdr:rowOff>28575</xdr:rowOff>
        </xdr:from>
        <xdr:to>
          <xdr:col>1</xdr:col>
          <xdr:colOff>771525</xdr:colOff>
          <xdr:row>11</xdr:row>
          <xdr:rowOff>38100</xdr:rowOff>
        </xdr:to>
        <xdr:sp>
          <xdr:nvSpPr>
            <xdr:cNvPr id="3082" name="Check Box 10" hidden="1">
              <a:extLst>
                <a:ext uri="{63B3BB69-23CF-44E3-9099-C40C66FF867C}">
                  <a14:compatExt spid="_x0000_s3082"/>
                </a:ext>
              </a:extLst>
            </xdr:cNvPr>
            <xdr:cNvSpPr/>
          </xdr:nvSpPr>
          <xdr:spPr>
            <a:xfrm>
              <a:off x="1371600" y="2679700"/>
              <a:ext cx="419100" cy="2190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352425</xdr:colOff>
          <xdr:row>8</xdr:row>
          <xdr:rowOff>209550</xdr:rowOff>
        </xdr:from>
        <xdr:to>
          <xdr:col>9</xdr:col>
          <xdr:colOff>771525</xdr:colOff>
          <xdr:row>10</xdr:row>
          <xdr:rowOff>38100</xdr:rowOff>
        </xdr:to>
        <xdr:sp>
          <xdr:nvSpPr>
            <xdr:cNvPr id="3083" name="Check Box 11" hidden="1">
              <a:extLst>
                <a:ext uri="{63B3BB69-23CF-44E3-9099-C40C66FF867C}">
                  <a14:compatExt spid="_x0000_s3083"/>
                </a:ext>
              </a:extLst>
            </xdr:cNvPr>
            <xdr:cNvSpPr/>
          </xdr:nvSpPr>
          <xdr:spPr>
            <a:xfrm>
              <a:off x="10306050" y="2441575"/>
              <a:ext cx="419100" cy="2476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314325</xdr:colOff>
          <xdr:row>8</xdr:row>
          <xdr:rowOff>180975</xdr:rowOff>
        </xdr:from>
        <xdr:to>
          <xdr:col>10</xdr:col>
          <xdr:colOff>723900</xdr:colOff>
          <xdr:row>10</xdr:row>
          <xdr:rowOff>66675</xdr:rowOff>
        </xdr:to>
        <xdr:sp>
          <xdr:nvSpPr>
            <xdr:cNvPr id="3084" name="Check Box 12" hidden="1">
              <a:extLst>
                <a:ext uri="{63B3BB69-23CF-44E3-9099-C40C66FF867C}">
                  <a14:compatExt spid="_x0000_s3084"/>
                </a:ext>
              </a:extLst>
            </xdr:cNvPr>
            <xdr:cNvSpPr/>
          </xdr:nvSpPr>
          <xdr:spPr>
            <a:xfrm>
              <a:off x="11188700" y="2413000"/>
              <a:ext cx="409575" cy="3048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352425</xdr:colOff>
          <xdr:row>10</xdr:row>
          <xdr:rowOff>19050</xdr:rowOff>
        </xdr:from>
        <xdr:to>
          <xdr:col>9</xdr:col>
          <xdr:colOff>771525</xdr:colOff>
          <xdr:row>11</xdr:row>
          <xdr:rowOff>19050</xdr:rowOff>
        </xdr:to>
        <xdr:sp>
          <xdr:nvSpPr>
            <xdr:cNvPr id="3085" name="Check Box 13" hidden="1">
              <a:extLst>
                <a:ext uri="{63B3BB69-23CF-44E3-9099-C40C66FF867C}">
                  <a14:compatExt spid="_x0000_s3085"/>
                </a:ext>
              </a:extLst>
            </xdr:cNvPr>
            <xdr:cNvSpPr/>
          </xdr:nvSpPr>
          <xdr:spPr>
            <a:xfrm>
              <a:off x="10306050" y="2670175"/>
              <a:ext cx="41910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314325</xdr:colOff>
          <xdr:row>9</xdr:row>
          <xdr:rowOff>180975</xdr:rowOff>
        </xdr:from>
        <xdr:to>
          <xdr:col>10</xdr:col>
          <xdr:colOff>733425</xdr:colOff>
          <xdr:row>11</xdr:row>
          <xdr:rowOff>38100</xdr:rowOff>
        </xdr:to>
        <xdr:sp>
          <xdr:nvSpPr>
            <xdr:cNvPr id="3086" name="Check Box 14" hidden="1">
              <a:extLst>
                <a:ext uri="{63B3BB69-23CF-44E3-9099-C40C66FF867C}">
                  <a14:compatExt spid="_x0000_s3086"/>
                </a:ext>
              </a:extLst>
            </xdr:cNvPr>
            <xdr:cNvSpPr/>
          </xdr:nvSpPr>
          <xdr:spPr>
            <a:xfrm>
              <a:off x="11188700" y="2622550"/>
              <a:ext cx="419100" cy="2762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304800</xdr:colOff>
          <xdr:row>2</xdr:row>
          <xdr:rowOff>180975</xdr:rowOff>
        </xdr:from>
        <xdr:to>
          <xdr:col>9</xdr:col>
          <xdr:colOff>714375</xdr:colOff>
          <xdr:row>3</xdr:row>
          <xdr:rowOff>247650</xdr:rowOff>
        </xdr:to>
        <xdr:sp>
          <xdr:nvSpPr>
            <xdr:cNvPr id="3087" name="Check Box 15" hidden="1">
              <a:extLst>
                <a:ext uri="{63B3BB69-23CF-44E3-9099-C40C66FF867C}">
                  <a14:compatExt spid="_x0000_s3087"/>
                </a:ext>
              </a:extLst>
            </xdr:cNvPr>
            <xdr:cNvSpPr/>
          </xdr:nvSpPr>
          <xdr:spPr>
            <a:xfrm>
              <a:off x="10258425" y="685800"/>
              <a:ext cx="409575" cy="2762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333375</xdr:colOff>
          <xdr:row>3</xdr:row>
          <xdr:rowOff>19050</xdr:rowOff>
        </xdr:from>
        <xdr:to>
          <xdr:col>10</xdr:col>
          <xdr:colOff>752475</xdr:colOff>
          <xdr:row>3</xdr:row>
          <xdr:rowOff>238125</xdr:rowOff>
        </xdr:to>
        <xdr:sp>
          <xdr:nvSpPr>
            <xdr:cNvPr id="3088" name="Check Box 16" hidden="1">
              <a:extLst>
                <a:ext uri="{63B3BB69-23CF-44E3-9099-C40C66FF867C}">
                  <a14:compatExt spid="_x0000_s3088"/>
                </a:ext>
              </a:extLst>
            </xdr:cNvPr>
            <xdr:cNvSpPr/>
          </xdr:nvSpPr>
          <xdr:spPr>
            <a:xfrm>
              <a:off x="11207750" y="733425"/>
              <a:ext cx="419100" cy="2190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314325</xdr:colOff>
          <xdr:row>3</xdr:row>
          <xdr:rowOff>171450</xdr:rowOff>
        </xdr:from>
        <xdr:to>
          <xdr:col>9</xdr:col>
          <xdr:colOff>723900</xdr:colOff>
          <xdr:row>4</xdr:row>
          <xdr:rowOff>25400</xdr:rowOff>
        </xdr:to>
        <xdr:sp>
          <xdr:nvSpPr>
            <xdr:cNvPr id="3089" name="Check Box 17" hidden="1">
              <a:extLst>
                <a:ext uri="{63B3BB69-23CF-44E3-9099-C40C66FF867C}">
                  <a14:compatExt spid="_x0000_s3089"/>
                </a:ext>
              </a:extLst>
            </xdr:cNvPr>
            <xdr:cNvSpPr/>
          </xdr:nvSpPr>
          <xdr:spPr>
            <a:xfrm>
              <a:off x="10267950" y="885825"/>
              <a:ext cx="409575" cy="2857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323850</xdr:colOff>
          <xdr:row>3</xdr:row>
          <xdr:rowOff>161925</xdr:rowOff>
        </xdr:from>
        <xdr:to>
          <xdr:col>10</xdr:col>
          <xdr:colOff>771525</xdr:colOff>
          <xdr:row>4</xdr:row>
          <xdr:rowOff>25400</xdr:rowOff>
        </xdr:to>
        <xdr:sp>
          <xdr:nvSpPr>
            <xdr:cNvPr id="3090" name="Check Box 18" hidden="1">
              <a:extLst>
                <a:ext uri="{63B3BB69-23CF-44E3-9099-C40C66FF867C}">
                  <a14:compatExt spid="_x0000_s3090"/>
                </a:ext>
              </a:extLst>
            </xdr:cNvPr>
            <xdr:cNvSpPr/>
          </xdr:nvSpPr>
          <xdr:spPr>
            <a:xfrm>
              <a:off x="11198225" y="876300"/>
              <a:ext cx="447675" cy="2952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190500</xdr:colOff>
          <xdr:row>22</xdr:row>
          <xdr:rowOff>180975</xdr:rowOff>
        </xdr:from>
        <xdr:to>
          <xdr:col>2</xdr:col>
          <xdr:colOff>581025</xdr:colOff>
          <xdr:row>24</xdr:row>
          <xdr:rowOff>9525</xdr:rowOff>
        </xdr:to>
        <xdr:sp>
          <xdr:nvSpPr>
            <xdr:cNvPr id="3091" name="Check Box 19" hidden="1">
              <a:extLst>
                <a:ext uri="{63B3BB69-23CF-44E3-9099-C40C66FF867C}">
                  <a14:compatExt spid="_x0000_s3091"/>
                </a:ext>
              </a:extLst>
            </xdr:cNvPr>
            <xdr:cNvSpPr/>
          </xdr:nvSpPr>
          <xdr:spPr>
            <a:xfrm>
              <a:off x="2190750" y="5346700"/>
              <a:ext cx="390525" cy="2476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190500</xdr:colOff>
          <xdr:row>22</xdr:row>
          <xdr:rowOff>180975</xdr:rowOff>
        </xdr:from>
        <xdr:to>
          <xdr:col>3</xdr:col>
          <xdr:colOff>581025</xdr:colOff>
          <xdr:row>24</xdr:row>
          <xdr:rowOff>0</xdr:rowOff>
        </xdr:to>
        <xdr:sp>
          <xdr:nvSpPr>
            <xdr:cNvPr id="3092" name="Check Box 20" hidden="1">
              <a:extLst>
                <a:ext uri="{63B3BB69-23CF-44E3-9099-C40C66FF867C}">
                  <a14:compatExt spid="_x0000_s3092"/>
                </a:ext>
              </a:extLst>
            </xdr:cNvPr>
            <xdr:cNvSpPr/>
          </xdr:nvSpPr>
          <xdr:spPr>
            <a:xfrm>
              <a:off x="3171825" y="5346700"/>
              <a:ext cx="390525" cy="2381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200025</xdr:colOff>
          <xdr:row>27</xdr:row>
          <xdr:rowOff>9525</xdr:rowOff>
        </xdr:from>
        <xdr:to>
          <xdr:col>1</xdr:col>
          <xdr:colOff>600075</xdr:colOff>
          <xdr:row>28</xdr:row>
          <xdr:rowOff>9525</xdr:rowOff>
        </xdr:to>
        <xdr:sp>
          <xdr:nvSpPr>
            <xdr:cNvPr id="3093" name="Check Box 21" hidden="1">
              <a:extLst>
                <a:ext uri="{63B3BB69-23CF-44E3-9099-C40C66FF867C}">
                  <a14:compatExt spid="_x0000_s3093"/>
                </a:ext>
              </a:extLst>
            </xdr:cNvPr>
            <xdr:cNvSpPr/>
          </xdr:nvSpPr>
          <xdr:spPr>
            <a:xfrm>
              <a:off x="1219200" y="6165850"/>
              <a:ext cx="40005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28</xdr:row>
          <xdr:rowOff>0</xdr:rowOff>
        </xdr:from>
        <xdr:to>
          <xdr:col>1</xdr:col>
          <xdr:colOff>581025</xdr:colOff>
          <xdr:row>29</xdr:row>
          <xdr:rowOff>0</xdr:rowOff>
        </xdr:to>
        <xdr:sp>
          <xdr:nvSpPr>
            <xdr:cNvPr id="3094" name="Check Box 22" hidden="1">
              <a:extLst>
                <a:ext uri="{63B3BB69-23CF-44E3-9099-C40C66FF867C}">
                  <a14:compatExt spid="_x0000_s3094"/>
                </a:ext>
              </a:extLst>
            </xdr:cNvPr>
            <xdr:cNvSpPr/>
          </xdr:nvSpPr>
          <xdr:spPr>
            <a:xfrm>
              <a:off x="1209675" y="6365875"/>
              <a:ext cx="390525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28</xdr:row>
          <xdr:rowOff>0</xdr:rowOff>
        </xdr:from>
        <xdr:to>
          <xdr:col>2</xdr:col>
          <xdr:colOff>571500</xdr:colOff>
          <xdr:row>29</xdr:row>
          <xdr:rowOff>0</xdr:rowOff>
        </xdr:to>
        <xdr:sp>
          <xdr:nvSpPr>
            <xdr:cNvPr id="3095" name="Check Box 23" hidden="1">
              <a:extLst>
                <a:ext uri="{63B3BB69-23CF-44E3-9099-C40C66FF867C}">
                  <a14:compatExt spid="_x0000_s3095"/>
                </a:ext>
              </a:extLst>
            </xdr:cNvPr>
            <xdr:cNvSpPr/>
          </xdr:nvSpPr>
          <xdr:spPr>
            <a:xfrm>
              <a:off x="2181225" y="6365875"/>
              <a:ext cx="390525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27</xdr:row>
          <xdr:rowOff>9525</xdr:rowOff>
        </xdr:from>
        <xdr:to>
          <xdr:col>2</xdr:col>
          <xdr:colOff>571500</xdr:colOff>
          <xdr:row>28</xdr:row>
          <xdr:rowOff>9525</xdr:rowOff>
        </xdr:to>
        <xdr:sp>
          <xdr:nvSpPr>
            <xdr:cNvPr id="3096" name="Check Box 24" hidden="1">
              <a:extLst>
                <a:ext uri="{63B3BB69-23CF-44E3-9099-C40C66FF867C}">
                  <a14:compatExt spid="_x0000_s3096"/>
                </a:ext>
              </a:extLst>
            </xdr:cNvPr>
            <xdr:cNvSpPr/>
          </xdr:nvSpPr>
          <xdr:spPr>
            <a:xfrm>
              <a:off x="2181225" y="6165850"/>
              <a:ext cx="390525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200025</xdr:colOff>
          <xdr:row>27</xdr:row>
          <xdr:rowOff>190500</xdr:rowOff>
        </xdr:from>
        <xdr:to>
          <xdr:col>5</xdr:col>
          <xdr:colOff>600075</xdr:colOff>
          <xdr:row>28</xdr:row>
          <xdr:rowOff>180975</xdr:rowOff>
        </xdr:to>
        <xdr:sp>
          <xdr:nvSpPr>
            <xdr:cNvPr id="3097" name="Check Box 25" hidden="1">
              <a:extLst>
                <a:ext uri="{63B3BB69-23CF-44E3-9099-C40C66FF867C}">
                  <a14:compatExt spid="_x0000_s3097"/>
                </a:ext>
              </a:extLst>
            </xdr:cNvPr>
            <xdr:cNvSpPr/>
          </xdr:nvSpPr>
          <xdr:spPr>
            <a:xfrm>
              <a:off x="6038850" y="6346825"/>
              <a:ext cx="400050" cy="2000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200025</xdr:colOff>
          <xdr:row>27</xdr:row>
          <xdr:rowOff>0</xdr:rowOff>
        </xdr:from>
        <xdr:to>
          <xdr:col>5</xdr:col>
          <xdr:colOff>600075</xdr:colOff>
          <xdr:row>28</xdr:row>
          <xdr:rowOff>0</xdr:rowOff>
        </xdr:to>
        <xdr:sp>
          <xdr:nvSpPr>
            <xdr:cNvPr id="3098" name="Check Box 26" hidden="1">
              <a:extLst>
                <a:ext uri="{63B3BB69-23CF-44E3-9099-C40C66FF867C}">
                  <a14:compatExt spid="_x0000_s3098"/>
                </a:ext>
              </a:extLst>
            </xdr:cNvPr>
            <xdr:cNvSpPr/>
          </xdr:nvSpPr>
          <xdr:spPr>
            <a:xfrm>
              <a:off x="6038850" y="6156325"/>
              <a:ext cx="40005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28</xdr:row>
          <xdr:rowOff>0</xdr:rowOff>
        </xdr:from>
        <xdr:to>
          <xdr:col>6</xdr:col>
          <xdr:colOff>600075</xdr:colOff>
          <xdr:row>29</xdr:row>
          <xdr:rowOff>0</xdr:rowOff>
        </xdr:to>
        <xdr:sp>
          <xdr:nvSpPr>
            <xdr:cNvPr id="3099" name="Check Box 27" hidden="1">
              <a:extLst>
                <a:ext uri="{63B3BB69-23CF-44E3-9099-C40C66FF867C}">
                  <a14:compatExt spid="_x0000_s3099"/>
                </a:ext>
              </a:extLst>
            </xdr:cNvPr>
            <xdr:cNvSpPr/>
          </xdr:nvSpPr>
          <xdr:spPr>
            <a:xfrm>
              <a:off x="7397750" y="6365875"/>
              <a:ext cx="40005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190500</xdr:colOff>
          <xdr:row>27</xdr:row>
          <xdr:rowOff>0</xdr:rowOff>
        </xdr:from>
        <xdr:to>
          <xdr:col>6</xdr:col>
          <xdr:colOff>581025</xdr:colOff>
          <xdr:row>28</xdr:row>
          <xdr:rowOff>0</xdr:rowOff>
        </xdr:to>
        <xdr:sp>
          <xdr:nvSpPr>
            <xdr:cNvPr id="3100" name="Check Box 28" hidden="1">
              <a:extLst>
                <a:ext uri="{63B3BB69-23CF-44E3-9099-C40C66FF867C}">
                  <a14:compatExt spid="_x0000_s3100"/>
                </a:ext>
              </a:extLst>
            </xdr:cNvPr>
            <xdr:cNvSpPr/>
          </xdr:nvSpPr>
          <xdr:spPr>
            <a:xfrm>
              <a:off x="7388225" y="6156325"/>
              <a:ext cx="390525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219075</xdr:colOff>
          <xdr:row>28</xdr:row>
          <xdr:rowOff>0</xdr:rowOff>
        </xdr:from>
        <xdr:to>
          <xdr:col>9</xdr:col>
          <xdr:colOff>609600</xdr:colOff>
          <xdr:row>29</xdr:row>
          <xdr:rowOff>0</xdr:rowOff>
        </xdr:to>
        <xdr:sp>
          <xdr:nvSpPr>
            <xdr:cNvPr id="3101" name="Check Box 29" hidden="1">
              <a:extLst>
                <a:ext uri="{63B3BB69-23CF-44E3-9099-C40C66FF867C}">
                  <a14:compatExt spid="_x0000_s3101"/>
                </a:ext>
              </a:extLst>
            </xdr:cNvPr>
            <xdr:cNvSpPr/>
          </xdr:nvSpPr>
          <xdr:spPr>
            <a:xfrm>
              <a:off x="10172700" y="6365875"/>
              <a:ext cx="390525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200025</xdr:colOff>
          <xdr:row>28</xdr:row>
          <xdr:rowOff>9525</xdr:rowOff>
        </xdr:from>
        <xdr:to>
          <xdr:col>10</xdr:col>
          <xdr:colOff>600075</xdr:colOff>
          <xdr:row>29</xdr:row>
          <xdr:rowOff>9525</xdr:rowOff>
        </xdr:to>
        <xdr:sp>
          <xdr:nvSpPr>
            <xdr:cNvPr id="3102" name="Check Box 30" hidden="1">
              <a:extLst>
                <a:ext uri="{63B3BB69-23CF-44E3-9099-C40C66FF867C}">
                  <a14:compatExt spid="_x0000_s3102"/>
                </a:ext>
              </a:extLst>
            </xdr:cNvPr>
            <xdr:cNvSpPr/>
          </xdr:nvSpPr>
          <xdr:spPr>
            <a:xfrm>
              <a:off x="11074400" y="6375400"/>
              <a:ext cx="40005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200025</xdr:colOff>
          <xdr:row>27</xdr:row>
          <xdr:rowOff>0</xdr:rowOff>
        </xdr:from>
        <xdr:to>
          <xdr:col>9</xdr:col>
          <xdr:colOff>600075</xdr:colOff>
          <xdr:row>28</xdr:row>
          <xdr:rowOff>0</xdr:rowOff>
        </xdr:to>
        <xdr:sp>
          <xdr:nvSpPr>
            <xdr:cNvPr id="3103" name="Check Box 31" hidden="1">
              <a:extLst>
                <a:ext uri="{63B3BB69-23CF-44E3-9099-C40C66FF867C}">
                  <a14:compatExt spid="_x0000_s3103"/>
                </a:ext>
              </a:extLst>
            </xdr:cNvPr>
            <xdr:cNvSpPr/>
          </xdr:nvSpPr>
          <xdr:spPr>
            <a:xfrm>
              <a:off x="10153650" y="6156325"/>
              <a:ext cx="40005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200025</xdr:colOff>
          <xdr:row>27</xdr:row>
          <xdr:rowOff>0</xdr:rowOff>
        </xdr:from>
        <xdr:to>
          <xdr:col>10</xdr:col>
          <xdr:colOff>600075</xdr:colOff>
          <xdr:row>28</xdr:row>
          <xdr:rowOff>0</xdr:rowOff>
        </xdr:to>
        <xdr:sp>
          <xdr:nvSpPr>
            <xdr:cNvPr id="3104" name="Check Box 32" hidden="1">
              <a:extLst>
                <a:ext uri="{63B3BB69-23CF-44E3-9099-C40C66FF867C}">
                  <a14:compatExt spid="_x0000_s3104"/>
                </a:ext>
              </a:extLst>
            </xdr:cNvPr>
            <xdr:cNvSpPr/>
          </xdr:nvSpPr>
          <xdr:spPr>
            <a:xfrm>
              <a:off x="11074400" y="6156325"/>
              <a:ext cx="40005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600075</xdr:colOff>
          <xdr:row>28</xdr:row>
          <xdr:rowOff>0</xdr:rowOff>
        </xdr:from>
        <xdr:to>
          <xdr:col>8</xdr:col>
          <xdr:colOff>228600</xdr:colOff>
          <xdr:row>29</xdr:row>
          <xdr:rowOff>0</xdr:rowOff>
        </xdr:to>
        <xdr:sp>
          <xdr:nvSpPr>
            <xdr:cNvPr id="3105" name="Check Box 33" hidden="1">
              <a:extLst>
                <a:ext uri="{63B3BB69-23CF-44E3-9099-C40C66FF867C}">
                  <a14:compatExt spid="_x0000_s3105"/>
                </a:ext>
              </a:extLst>
            </xdr:cNvPr>
            <xdr:cNvSpPr/>
          </xdr:nvSpPr>
          <xdr:spPr>
            <a:xfrm>
              <a:off x="8870950" y="6365875"/>
              <a:ext cx="390525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600075</xdr:colOff>
          <xdr:row>27</xdr:row>
          <xdr:rowOff>0</xdr:rowOff>
        </xdr:from>
        <xdr:to>
          <xdr:col>8</xdr:col>
          <xdr:colOff>228600</xdr:colOff>
          <xdr:row>28</xdr:row>
          <xdr:rowOff>0</xdr:rowOff>
        </xdr:to>
        <xdr:sp>
          <xdr:nvSpPr>
            <xdr:cNvPr id="3106" name="Check Box 34" hidden="1">
              <a:extLst>
                <a:ext uri="{63B3BB69-23CF-44E3-9099-C40C66FF867C}">
                  <a14:compatExt spid="_x0000_s3106"/>
                </a:ext>
              </a:extLst>
            </xdr:cNvPr>
            <xdr:cNvSpPr/>
          </xdr:nvSpPr>
          <xdr:spPr>
            <a:xfrm>
              <a:off x="8870950" y="6156325"/>
              <a:ext cx="390525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600075</xdr:colOff>
          <xdr:row>28</xdr:row>
          <xdr:rowOff>0</xdr:rowOff>
        </xdr:from>
        <xdr:to>
          <xdr:col>3</xdr:col>
          <xdr:colOff>990600</xdr:colOff>
          <xdr:row>29</xdr:row>
          <xdr:rowOff>0</xdr:rowOff>
        </xdr:to>
        <xdr:sp>
          <xdr:nvSpPr>
            <xdr:cNvPr id="3107" name="Check Box 35" hidden="1">
              <a:extLst>
                <a:ext uri="{63B3BB69-23CF-44E3-9099-C40C66FF867C}">
                  <a14:compatExt spid="_x0000_s3107"/>
                </a:ext>
              </a:extLst>
            </xdr:cNvPr>
            <xdr:cNvSpPr/>
          </xdr:nvSpPr>
          <xdr:spPr>
            <a:xfrm>
              <a:off x="3581400" y="6365875"/>
              <a:ext cx="390525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600075</xdr:colOff>
          <xdr:row>27</xdr:row>
          <xdr:rowOff>0</xdr:rowOff>
        </xdr:from>
        <xdr:to>
          <xdr:col>3</xdr:col>
          <xdr:colOff>990600</xdr:colOff>
          <xdr:row>28</xdr:row>
          <xdr:rowOff>0</xdr:rowOff>
        </xdr:to>
        <xdr:sp>
          <xdr:nvSpPr>
            <xdr:cNvPr id="3108" name="Check Box 36" hidden="1">
              <a:extLst>
                <a:ext uri="{63B3BB69-23CF-44E3-9099-C40C66FF867C}">
                  <a14:compatExt spid="_x0000_s3108"/>
                </a:ext>
              </a:extLst>
            </xdr:cNvPr>
            <xdr:cNvSpPr/>
          </xdr:nvSpPr>
          <xdr:spPr>
            <a:xfrm>
              <a:off x="3581400" y="6156325"/>
              <a:ext cx="390525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600075</xdr:colOff>
          <xdr:row>28</xdr:row>
          <xdr:rowOff>0</xdr:rowOff>
        </xdr:from>
        <xdr:to>
          <xdr:col>8</xdr:col>
          <xdr:colOff>228600</xdr:colOff>
          <xdr:row>29</xdr:row>
          <xdr:rowOff>0</xdr:rowOff>
        </xdr:to>
        <xdr:sp>
          <xdr:nvSpPr>
            <xdr:cNvPr id="3109" name="Check Box 37" hidden="1">
              <a:extLst>
                <a:ext uri="{63B3BB69-23CF-44E3-9099-C40C66FF867C}">
                  <a14:compatExt spid="_x0000_s3109"/>
                </a:ext>
              </a:extLst>
            </xdr:cNvPr>
            <xdr:cNvSpPr/>
          </xdr:nvSpPr>
          <xdr:spPr>
            <a:xfrm>
              <a:off x="8870950" y="6365875"/>
              <a:ext cx="390525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252</xdr:col>
          <xdr:colOff>0</xdr:colOff>
          <xdr:row>43</xdr:row>
          <xdr:rowOff>0</xdr:rowOff>
        </xdr:from>
        <xdr:to>
          <xdr:col>252</xdr:col>
          <xdr:colOff>304800</xdr:colOff>
          <xdr:row>43</xdr:row>
          <xdr:rowOff>104775</xdr:rowOff>
        </xdr:to>
        <xdr:sp>
          <xdr:nvSpPr>
            <xdr:cNvPr id="8193" name="Check Box 1" hidden="1">
              <a:extLst>
                <a:ext uri="{63B3BB69-23CF-44E3-9099-C40C66FF867C}">
                  <a14:compatExt spid="_x0000_s8193"/>
                </a:ext>
              </a:extLst>
            </xdr:cNvPr>
            <xdr:cNvSpPr/>
          </xdr:nvSpPr>
          <xdr:spPr>
            <a:xfrm>
              <a:off x="195437125" y="9632950"/>
              <a:ext cx="304800" cy="1047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266700</xdr:colOff>
          <xdr:row>9</xdr:row>
          <xdr:rowOff>171450</xdr:rowOff>
        </xdr:from>
        <xdr:to>
          <xdr:col>6</xdr:col>
          <xdr:colOff>657225</xdr:colOff>
          <xdr:row>11</xdr:row>
          <xdr:rowOff>66675</xdr:rowOff>
        </xdr:to>
        <xdr:sp>
          <xdr:nvSpPr>
            <xdr:cNvPr id="8194" name="Check Box 2" hidden="1">
              <a:extLst>
                <a:ext uri="{63B3BB69-23CF-44E3-9099-C40C66FF867C}">
                  <a14:compatExt spid="_x0000_s8194"/>
                </a:ext>
              </a:extLst>
            </xdr:cNvPr>
            <xdr:cNvSpPr/>
          </xdr:nvSpPr>
          <xdr:spPr>
            <a:xfrm>
              <a:off x="7464425" y="2613025"/>
              <a:ext cx="390525" cy="3143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314325</xdr:colOff>
          <xdr:row>9</xdr:row>
          <xdr:rowOff>9525</xdr:rowOff>
        </xdr:from>
        <xdr:to>
          <xdr:col>2</xdr:col>
          <xdr:colOff>723900</xdr:colOff>
          <xdr:row>10</xdr:row>
          <xdr:rowOff>0</xdr:rowOff>
        </xdr:to>
        <xdr:sp>
          <xdr:nvSpPr>
            <xdr:cNvPr id="8195" name="Check Box 3" hidden="1">
              <a:extLst>
                <a:ext uri="{63B3BB69-23CF-44E3-9099-C40C66FF867C}">
                  <a14:compatExt spid="_x0000_s8195"/>
                </a:ext>
              </a:extLst>
            </xdr:cNvPr>
            <xdr:cNvSpPr/>
          </xdr:nvSpPr>
          <xdr:spPr>
            <a:xfrm>
              <a:off x="2314575" y="2451100"/>
              <a:ext cx="409575" cy="2000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252</xdr:col>
          <xdr:colOff>0</xdr:colOff>
          <xdr:row>43</xdr:row>
          <xdr:rowOff>0</xdr:rowOff>
        </xdr:from>
        <xdr:to>
          <xdr:col>252</xdr:col>
          <xdr:colOff>390525</xdr:colOff>
          <xdr:row>43</xdr:row>
          <xdr:rowOff>190500</xdr:rowOff>
        </xdr:to>
        <xdr:sp>
          <xdr:nvSpPr>
            <xdr:cNvPr id="8196" name="Check Box 4" hidden="1">
              <a:extLst>
                <a:ext uri="{63B3BB69-23CF-44E3-9099-C40C66FF867C}">
                  <a14:compatExt spid="_x0000_s8196"/>
                </a:ext>
              </a:extLst>
            </xdr:cNvPr>
            <xdr:cNvSpPr/>
          </xdr:nvSpPr>
          <xdr:spPr>
            <a:xfrm>
              <a:off x="195437125" y="9632950"/>
              <a:ext cx="390525" cy="1905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304800</xdr:colOff>
          <xdr:row>10</xdr:row>
          <xdr:rowOff>28575</xdr:rowOff>
        </xdr:from>
        <xdr:to>
          <xdr:col>2</xdr:col>
          <xdr:colOff>733425</xdr:colOff>
          <xdr:row>11</xdr:row>
          <xdr:rowOff>28575</xdr:rowOff>
        </xdr:to>
        <xdr:sp>
          <xdr:nvSpPr>
            <xdr:cNvPr id="8197" name="Check Box 5" hidden="1">
              <a:extLst>
                <a:ext uri="{63B3BB69-23CF-44E3-9099-C40C66FF867C}">
                  <a14:compatExt spid="_x0000_s8197"/>
                </a:ext>
              </a:extLst>
            </xdr:cNvPr>
            <xdr:cNvSpPr/>
          </xdr:nvSpPr>
          <xdr:spPr>
            <a:xfrm>
              <a:off x="2305050" y="2679700"/>
              <a:ext cx="428625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361950</xdr:colOff>
          <xdr:row>8</xdr:row>
          <xdr:rowOff>200025</xdr:rowOff>
        </xdr:from>
        <xdr:to>
          <xdr:col>5</xdr:col>
          <xdr:colOff>771525</xdr:colOff>
          <xdr:row>10</xdr:row>
          <xdr:rowOff>47625</xdr:rowOff>
        </xdr:to>
        <xdr:sp>
          <xdr:nvSpPr>
            <xdr:cNvPr id="8198" name="Check Box 6" hidden="1">
              <a:extLst>
                <a:ext uri="{63B3BB69-23CF-44E3-9099-C40C66FF867C}">
                  <a14:compatExt spid="_x0000_s8198"/>
                </a:ext>
              </a:extLst>
            </xdr:cNvPr>
            <xdr:cNvSpPr/>
          </xdr:nvSpPr>
          <xdr:spPr>
            <a:xfrm>
              <a:off x="6200775" y="2432050"/>
              <a:ext cx="409575" cy="2667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266700</xdr:colOff>
          <xdr:row>8</xdr:row>
          <xdr:rowOff>161925</xdr:rowOff>
        </xdr:from>
        <xdr:to>
          <xdr:col>6</xdr:col>
          <xdr:colOff>657225</xdr:colOff>
          <xdr:row>10</xdr:row>
          <xdr:rowOff>47625</xdr:rowOff>
        </xdr:to>
        <xdr:sp>
          <xdr:nvSpPr>
            <xdr:cNvPr id="8199" name="Check Box 7" hidden="1">
              <a:extLst>
                <a:ext uri="{63B3BB69-23CF-44E3-9099-C40C66FF867C}">
                  <a14:compatExt spid="_x0000_s8199"/>
                </a:ext>
              </a:extLst>
            </xdr:cNvPr>
            <xdr:cNvSpPr/>
          </xdr:nvSpPr>
          <xdr:spPr>
            <a:xfrm>
              <a:off x="7464425" y="2393950"/>
              <a:ext cx="390525" cy="3048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352425</xdr:colOff>
          <xdr:row>10</xdr:row>
          <xdr:rowOff>28575</xdr:rowOff>
        </xdr:from>
        <xdr:to>
          <xdr:col>5</xdr:col>
          <xdr:colOff>771525</xdr:colOff>
          <xdr:row>11</xdr:row>
          <xdr:rowOff>28575</xdr:rowOff>
        </xdr:to>
        <xdr:sp>
          <xdr:nvSpPr>
            <xdr:cNvPr id="8200" name="Check Box 8" hidden="1">
              <a:extLst>
                <a:ext uri="{63B3BB69-23CF-44E3-9099-C40C66FF867C}">
                  <a14:compatExt spid="_x0000_s8200"/>
                </a:ext>
              </a:extLst>
            </xdr:cNvPr>
            <xdr:cNvSpPr/>
          </xdr:nvSpPr>
          <xdr:spPr>
            <a:xfrm>
              <a:off x="6191250" y="2679700"/>
              <a:ext cx="41910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352425</xdr:colOff>
          <xdr:row>9</xdr:row>
          <xdr:rowOff>0</xdr:rowOff>
        </xdr:from>
        <xdr:to>
          <xdr:col>1</xdr:col>
          <xdr:colOff>762000</xdr:colOff>
          <xdr:row>10</xdr:row>
          <xdr:rowOff>0</xdr:rowOff>
        </xdr:to>
        <xdr:sp>
          <xdr:nvSpPr>
            <xdr:cNvPr id="8201" name="Check Box 9" hidden="1">
              <a:extLst>
                <a:ext uri="{63B3BB69-23CF-44E3-9099-C40C66FF867C}">
                  <a14:compatExt spid="_x0000_s8201"/>
                </a:ext>
              </a:extLst>
            </xdr:cNvPr>
            <xdr:cNvSpPr/>
          </xdr:nvSpPr>
          <xdr:spPr>
            <a:xfrm>
              <a:off x="1371600" y="2441575"/>
              <a:ext cx="409575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352425</xdr:colOff>
          <xdr:row>10</xdr:row>
          <xdr:rowOff>28575</xdr:rowOff>
        </xdr:from>
        <xdr:to>
          <xdr:col>1</xdr:col>
          <xdr:colOff>771525</xdr:colOff>
          <xdr:row>11</xdr:row>
          <xdr:rowOff>38100</xdr:rowOff>
        </xdr:to>
        <xdr:sp>
          <xdr:nvSpPr>
            <xdr:cNvPr id="8202" name="Check Box 10" hidden="1">
              <a:extLst>
                <a:ext uri="{63B3BB69-23CF-44E3-9099-C40C66FF867C}">
                  <a14:compatExt spid="_x0000_s8202"/>
                </a:ext>
              </a:extLst>
            </xdr:cNvPr>
            <xdr:cNvSpPr/>
          </xdr:nvSpPr>
          <xdr:spPr>
            <a:xfrm>
              <a:off x="1371600" y="2679700"/>
              <a:ext cx="419100" cy="2190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352425</xdr:colOff>
          <xdr:row>8</xdr:row>
          <xdr:rowOff>209550</xdr:rowOff>
        </xdr:from>
        <xdr:to>
          <xdr:col>9</xdr:col>
          <xdr:colOff>771525</xdr:colOff>
          <xdr:row>10</xdr:row>
          <xdr:rowOff>38100</xdr:rowOff>
        </xdr:to>
        <xdr:sp>
          <xdr:nvSpPr>
            <xdr:cNvPr id="8203" name="Check Box 11" hidden="1">
              <a:extLst>
                <a:ext uri="{63B3BB69-23CF-44E3-9099-C40C66FF867C}">
                  <a14:compatExt spid="_x0000_s8203"/>
                </a:ext>
              </a:extLst>
            </xdr:cNvPr>
            <xdr:cNvSpPr/>
          </xdr:nvSpPr>
          <xdr:spPr>
            <a:xfrm>
              <a:off x="10306050" y="2441575"/>
              <a:ext cx="419100" cy="2476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314325</xdr:colOff>
          <xdr:row>8</xdr:row>
          <xdr:rowOff>180975</xdr:rowOff>
        </xdr:from>
        <xdr:to>
          <xdr:col>10</xdr:col>
          <xdr:colOff>723900</xdr:colOff>
          <xdr:row>10</xdr:row>
          <xdr:rowOff>66675</xdr:rowOff>
        </xdr:to>
        <xdr:sp>
          <xdr:nvSpPr>
            <xdr:cNvPr id="8204" name="Check Box 12" hidden="1">
              <a:extLst>
                <a:ext uri="{63B3BB69-23CF-44E3-9099-C40C66FF867C}">
                  <a14:compatExt spid="_x0000_s8204"/>
                </a:ext>
              </a:extLst>
            </xdr:cNvPr>
            <xdr:cNvSpPr/>
          </xdr:nvSpPr>
          <xdr:spPr>
            <a:xfrm>
              <a:off x="11188700" y="2413000"/>
              <a:ext cx="409575" cy="3048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352425</xdr:colOff>
          <xdr:row>10</xdr:row>
          <xdr:rowOff>19050</xdr:rowOff>
        </xdr:from>
        <xdr:to>
          <xdr:col>9</xdr:col>
          <xdr:colOff>771525</xdr:colOff>
          <xdr:row>11</xdr:row>
          <xdr:rowOff>19050</xdr:rowOff>
        </xdr:to>
        <xdr:sp>
          <xdr:nvSpPr>
            <xdr:cNvPr id="8205" name="Check Box 13" hidden="1">
              <a:extLst>
                <a:ext uri="{63B3BB69-23CF-44E3-9099-C40C66FF867C}">
                  <a14:compatExt spid="_x0000_s8205"/>
                </a:ext>
              </a:extLst>
            </xdr:cNvPr>
            <xdr:cNvSpPr/>
          </xdr:nvSpPr>
          <xdr:spPr>
            <a:xfrm>
              <a:off x="10306050" y="2670175"/>
              <a:ext cx="41910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314325</xdr:colOff>
          <xdr:row>9</xdr:row>
          <xdr:rowOff>180975</xdr:rowOff>
        </xdr:from>
        <xdr:to>
          <xdr:col>10</xdr:col>
          <xdr:colOff>733425</xdr:colOff>
          <xdr:row>11</xdr:row>
          <xdr:rowOff>38100</xdr:rowOff>
        </xdr:to>
        <xdr:sp>
          <xdr:nvSpPr>
            <xdr:cNvPr id="8206" name="Check Box 14" hidden="1">
              <a:extLst>
                <a:ext uri="{63B3BB69-23CF-44E3-9099-C40C66FF867C}">
                  <a14:compatExt spid="_x0000_s8206"/>
                </a:ext>
              </a:extLst>
            </xdr:cNvPr>
            <xdr:cNvSpPr/>
          </xdr:nvSpPr>
          <xdr:spPr>
            <a:xfrm>
              <a:off x="11188700" y="2622550"/>
              <a:ext cx="419100" cy="2762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304800</xdr:colOff>
          <xdr:row>2</xdr:row>
          <xdr:rowOff>180975</xdr:rowOff>
        </xdr:from>
        <xdr:to>
          <xdr:col>9</xdr:col>
          <xdr:colOff>714375</xdr:colOff>
          <xdr:row>3</xdr:row>
          <xdr:rowOff>247650</xdr:rowOff>
        </xdr:to>
        <xdr:sp>
          <xdr:nvSpPr>
            <xdr:cNvPr id="8207" name="Check Box 15" hidden="1">
              <a:extLst>
                <a:ext uri="{63B3BB69-23CF-44E3-9099-C40C66FF867C}">
                  <a14:compatExt spid="_x0000_s8207"/>
                </a:ext>
              </a:extLst>
            </xdr:cNvPr>
            <xdr:cNvSpPr/>
          </xdr:nvSpPr>
          <xdr:spPr>
            <a:xfrm>
              <a:off x="10258425" y="685800"/>
              <a:ext cx="409575" cy="2762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333375</xdr:colOff>
          <xdr:row>3</xdr:row>
          <xdr:rowOff>19050</xdr:rowOff>
        </xdr:from>
        <xdr:to>
          <xdr:col>10</xdr:col>
          <xdr:colOff>752475</xdr:colOff>
          <xdr:row>3</xdr:row>
          <xdr:rowOff>238125</xdr:rowOff>
        </xdr:to>
        <xdr:sp>
          <xdr:nvSpPr>
            <xdr:cNvPr id="8208" name="Check Box 16" hidden="1">
              <a:extLst>
                <a:ext uri="{63B3BB69-23CF-44E3-9099-C40C66FF867C}">
                  <a14:compatExt spid="_x0000_s8208"/>
                </a:ext>
              </a:extLst>
            </xdr:cNvPr>
            <xdr:cNvSpPr/>
          </xdr:nvSpPr>
          <xdr:spPr>
            <a:xfrm>
              <a:off x="11207750" y="733425"/>
              <a:ext cx="419100" cy="2190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314325</xdr:colOff>
          <xdr:row>3</xdr:row>
          <xdr:rowOff>171450</xdr:rowOff>
        </xdr:from>
        <xdr:to>
          <xdr:col>9</xdr:col>
          <xdr:colOff>723900</xdr:colOff>
          <xdr:row>4</xdr:row>
          <xdr:rowOff>25400</xdr:rowOff>
        </xdr:to>
        <xdr:sp>
          <xdr:nvSpPr>
            <xdr:cNvPr id="8209" name="Check Box 17" hidden="1">
              <a:extLst>
                <a:ext uri="{63B3BB69-23CF-44E3-9099-C40C66FF867C}">
                  <a14:compatExt spid="_x0000_s8209"/>
                </a:ext>
              </a:extLst>
            </xdr:cNvPr>
            <xdr:cNvSpPr/>
          </xdr:nvSpPr>
          <xdr:spPr>
            <a:xfrm>
              <a:off x="10267950" y="885825"/>
              <a:ext cx="409575" cy="2857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323850</xdr:colOff>
          <xdr:row>3</xdr:row>
          <xdr:rowOff>161925</xdr:rowOff>
        </xdr:from>
        <xdr:to>
          <xdr:col>10</xdr:col>
          <xdr:colOff>771525</xdr:colOff>
          <xdr:row>4</xdr:row>
          <xdr:rowOff>25400</xdr:rowOff>
        </xdr:to>
        <xdr:sp>
          <xdr:nvSpPr>
            <xdr:cNvPr id="8210" name="Check Box 18" hidden="1">
              <a:extLst>
                <a:ext uri="{63B3BB69-23CF-44E3-9099-C40C66FF867C}">
                  <a14:compatExt spid="_x0000_s8210"/>
                </a:ext>
              </a:extLst>
            </xdr:cNvPr>
            <xdr:cNvSpPr/>
          </xdr:nvSpPr>
          <xdr:spPr>
            <a:xfrm>
              <a:off x="11198225" y="876300"/>
              <a:ext cx="447675" cy="2952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190500</xdr:colOff>
          <xdr:row>22</xdr:row>
          <xdr:rowOff>180975</xdr:rowOff>
        </xdr:from>
        <xdr:to>
          <xdr:col>2</xdr:col>
          <xdr:colOff>581025</xdr:colOff>
          <xdr:row>24</xdr:row>
          <xdr:rowOff>9525</xdr:rowOff>
        </xdr:to>
        <xdr:sp>
          <xdr:nvSpPr>
            <xdr:cNvPr id="8211" name="Check Box 19" hidden="1">
              <a:extLst>
                <a:ext uri="{63B3BB69-23CF-44E3-9099-C40C66FF867C}">
                  <a14:compatExt spid="_x0000_s8211"/>
                </a:ext>
              </a:extLst>
            </xdr:cNvPr>
            <xdr:cNvSpPr/>
          </xdr:nvSpPr>
          <xdr:spPr>
            <a:xfrm>
              <a:off x="2190750" y="5346700"/>
              <a:ext cx="390525" cy="2476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190500</xdr:colOff>
          <xdr:row>22</xdr:row>
          <xdr:rowOff>180975</xdr:rowOff>
        </xdr:from>
        <xdr:to>
          <xdr:col>3</xdr:col>
          <xdr:colOff>581025</xdr:colOff>
          <xdr:row>24</xdr:row>
          <xdr:rowOff>0</xdr:rowOff>
        </xdr:to>
        <xdr:sp>
          <xdr:nvSpPr>
            <xdr:cNvPr id="8212" name="Check Box 20" hidden="1">
              <a:extLst>
                <a:ext uri="{63B3BB69-23CF-44E3-9099-C40C66FF867C}">
                  <a14:compatExt spid="_x0000_s8212"/>
                </a:ext>
              </a:extLst>
            </xdr:cNvPr>
            <xdr:cNvSpPr/>
          </xdr:nvSpPr>
          <xdr:spPr>
            <a:xfrm>
              <a:off x="3171825" y="5346700"/>
              <a:ext cx="390525" cy="2381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200025</xdr:colOff>
          <xdr:row>27</xdr:row>
          <xdr:rowOff>9525</xdr:rowOff>
        </xdr:from>
        <xdr:to>
          <xdr:col>1</xdr:col>
          <xdr:colOff>600075</xdr:colOff>
          <xdr:row>28</xdr:row>
          <xdr:rowOff>9525</xdr:rowOff>
        </xdr:to>
        <xdr:sp>
          <xdr:nvSpPr>
            <xdr:cNvPr id="8213" name="Check Box 21" hidden="1">
              <a:extLst>
                <a:ext uri="{63B3BB69-23CF-44E3-9099-C40C66FF867C}">
                  <a14:compatExt spid="_x0000_s8213"/>
                </a:ext>
              </a:extLst>
            </xdr:cNvPr>
            <xdr:cNvSpPr/>
          </xdr:nvSpPr>
          <xdr:spPr>
            <a:xfrm>
              <a:off x="1219200" y="6165850"/>
              <a:ext cx="40005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28</xdr:row>
          <xdr:rowOff>0</xdr:rowOff>
        </xdr:from>
        <xdr:to>
          <xdr:col>1</xdr:col>
          <xdr:colOff>581025</xdr:colOff>
          <xdr:row>29</xdr:row>
          <xdr:rowOff>0</xdr:rowOff>
        </xdr:to>
        <xdr:sp>
          <xdr:nvSpPr>
            <xdr:cNvPr id="8214" name="Check Box 22" hidden="1">
              <a:extLst>
                <a:ext uri="{63B3BB69-23CF-44E3-9099-C40C66FF867C}">
                  <a14:compatExt spid="_x0000_s8214"/>
                </a:ext>
              </a:extLst>
            </xdr:cNvPr>
            <xdr:cNvSpPr/>
          </xdr:nvSpPr>
          <xdr:spPr>
            <a:xfrm>
              <a:off x="1209675" y="6365875"/>
              <a:ext cx="390525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28</xdr:row>
          <xdr:rowOff>0</xdr:rowOff>
        </xdr:from>
        <xdr:to>
          <xdr:col>2</xdr:col>
          <xdr:colOff>571500</xdr:colOff>
          <xdr:row>29</xdr:row>
          <xdr:rowOff>0</xdr:rowOff>
        </xdr:to>
        <xdr:sp>
          <xdr:nvSpPr>
            <xdr:cNvPr id="8215" name="Check Box 23" hidden="1">
              <a:extLst>
                <a:ext uri="{63B3BB69-23CF-44E3-9099-C40C66FF867C}">
                  <a14:compatExt spid="_x0000_s8215"/>
                </a:ext>
              </a:extLst>
            </xdr:cNvPr>
            <xdr:cNvSpPr/>
          </xdr:nvSpPr>
          <xdr:spPr>
            <a:xfrm>
              <a:off x="2181225" y="6365875"/>
              <a:ext cx="390525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27</xdr:row>
          <xdr:rowOff>9525</xdr:rowOff>
        </xdr:from>
        <xdr:to>
          <xdr:col>2</xdr:col>
          <xdr:colOff>571500</xdr:colOff>
          <xdr:row>28</xdr:row>
          <xdr:rowOff>9525</xdr:rowOff>
        </xdr:to>
        <xdr:sp>
          <xdr:nvSpPr>
            <xdr:cNvPr id="8216" name="Check Box 24" hidden="1">
              <a:extLst>
                <a:ext uri="{63B3BB69-23CF-44E3-9099-C40C66FF867C}">
                  <a14:compatExt spid="_x0000_s8216"/>
                </a:ext>
              </a:extLst>
            </xdr:cNvPr>
            <xdr:cNvSpPr/>
          </xdr:nvSpPr>
          <xdr:spPr>
            <a:xfrm>
              <a:off x="2181225" y="6165850"/>
              <a:ext cx="390525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200025</xdr:colOff>
          <xdr:row>27</xdr:row>
          <xdr:rowOff>190500</xdr:rowOff>
        </xdr:from>
        <xdr:to>
          <xdr:col>5</xdr:col>
          <xdr:colOff>600075</xdr:colOff>
          <xdr:row>28</xdr:row>
          <xdr:rowOff>180975</xdr:rowOff>
        </xdr:to>
        <xdr:sp>
          <xdr:nvSpPr>
            <xdr:cNvPr id="8217" name="Check Box 25" hidden="1">
              <a:extLst>
                <a:ext uri="{63B3BB69-23CF-44E3-9099-C40C66FF867C}">
                  <a14:compatExt spid="_x0000_s8217"/>
                </a:ext>
              </a:extLst>
            </xdr:cNvPr>
            <xdr:cNvSpPr/>
          </xdr:nvSpPr>
          <xdr:spPr>
            <a:xfrm>
              <a:off x="6038850" y="6346825"/>
              <a:ext cx="400050" cy="2000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200025</xdr:colOff>
          <xdr:row>27</xdr:row>
          <xdr:rowOff>0</xdr:rowOff>
        </xdr:from>
        <xdr:to>
          <xdr:col>5</xdr:col>
          <xdr:colOff>600075</xdr:colOff>
          <xdr:row>28</xdr:row>
          <xdr:rowOff>0</xdr:rowOff>
        </xdr:to>
        <xdr:sp>
          <xdr:nvSpPr>
            <xdr:cNvPr id="8218" name="Check Box 26" hidden="1">
              <a:extLst>
                <a:ext uri="{63B3BB69-23CF-44E3-9099-C40C66FF867C}">
                  <a14:compatExt spid="_x0000_s8218"/>
                </a:ext>
              </a:extLst>
            </xdr:cNvPr>
            <xdr:cNvSpPr/>
          </xdr:nvSpPr>
          <xdr:spPr>
            <a:xfrm>
              <a:off x="6038850" y="6156325"/>
              <a:ext cx="40005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28</xdr:row>
          <xdr:rowOff>0</xdr:rowOff>
        </xdr:from>
        <xdr:to>
          <xdr:col>6</xdr:col>
          <xdr:colOff>600075</xdr:colOff>
          <xdr:row>29</xdr:row>
          <xdr:rowOff>0</xdr:rowOff>
        </xdr:to>
        <xdr:sp>
          <xdr:nvSpPr>
            <xdr:cNvPr id="8219" name="Check Box 27" hidden="1">
              <a:extLst>
                <a:ext uri="{63B3BB69-23CF-44E3-9099-C40C66FF867C}">
                  <a14:compatExt spid="_x0000_s8219"/>
                </a:ext>
              </a:extLst>
            </xdr:cNvPr>
            <xdr:cNvSpPr/>
          </xdr:nvSpPr>
          <xdr:spPr>
            <a:xfrm>
              <a:off x="7397750" y="6365875"/>
              <a:ext cx="40005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190500</xdr:colOff>
          <xdr:row>27</xdr:row>
          <xdr:rowOff>0</xdr:rowOff>
        </xdr:from>
        <xdr:to>
          <xdr:col>6</xdr:col>
          <xdr:colOff>581025</xdr:colOff>
          <xdr:row>28</xdr:row>
          <xdr:rowOff>0</xdr:rowOff>
        </xdr:to>
        <xdr:sp>
          <xdr:nvSpPr>
            <xdr:cNvPr id="8220" name="Check Box 28" hidden="1">
              <a:extLst>
                <a:ext uri="{63B3BB69-23CF-44E3-9099-C40C66FF867C}">
                  <a14:compatExt spid="_x0000_s8220"/>
                </a:ext>
              </a:extLst>
            </xdr:cNvPr>
            <xdr:cNvSpPr/>
          </xdr:nvSpPr>
          <xdr:spPr>
            <a:xfrm>
              <a:off x="7388225" y="6156325"/>
              <a:ext cx="390525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219075</xdr:colOff>
          <xdr:row>28</xdr:row>
          <xdr:rowOff>0</xdr:rowOff>
        </xdr:from>
        <xdr:to>
          <xdr:col>9</xdr:col>
          <xdr:colOff>609600</xdr:colOff>
          <xdr:row>29</xdr:row>
          <xdr:rowOff>0</xdr:rowOff>
        </xdr:to>
        <xdr:sp>
          <xdr:nvSpPr>
            <xdr:cNvPr id="8221" name="Check Box 29" hidden="1">
              <a:extLst>
                <a:ext uri="{63B3BB69-23CF-44E3-9099-C40C66FF867C}">
                  <a14:compatExt spid="_x0000_s8221"/>
                </a:ext>
              </a:extLst>
            </xdr:cNvPr>
            <xdr:cNvSpPr/>
          </xdr:nvSpPr>
          <xdr:spPr>
            <a:xfrm>
              <a:off x="10172700" y="6365875"/>
              <a:ext cx="390525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200025</xdr:colOff>
          <xdr:row>28</xdr:row>
          <xdr:rowOff>9525</xdr:rowOff>
        </xdr:from>
        <xdr:to>
          <xdr:col>10</xdr:col>
          <xdr:colOff>600075</xdr:colOff>
          <xdr:row>29</xdr:row>
          <xdr:rowOff>9525</xdr:rowOff>
        </xdr:to>
        <xdr:sp>
          <xdr:nvSpPr>
            <xdr:cNvPr id="8222" name="Check Box 30" hidden="1">
              <a:extLst>
                <a:ext uri="{63B3BB69-23CF-44E3-9099-C40C66FF867C}">
                  <a14:compatExt spid="_x0000_s8222"/>
                </a:ext>
              </a:extLst>
            </xdr:cNvPr>
            <xdr:cNvSpPr/>
          </xdr:nvSpPr>
          <xdr:spPr>
            <a:xfrm>
              <a:off x="11074400" y="6375400"/>
              <a:ext cx="40005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200025</xdr:colOff>
          <xdr:row>27</xdr:row>
          <xdr:rowOff>0</xdr:rowOff>
        </xdr:from>
        <xdr:to>
          <xdr:col>9</xdr:col>
          <xdr:colOff>600075</xdr:colOff>
          <xdr:row>28</xdr:row>
          <xdr:rowOff>0</xdr:rowOff>
        </xdr:to>
        <xdr:sp>
          <xdr:nvSpPr>
            <xdr:cNvPr id="8223" name="Check Box 31" hidden="1">
              <a:extLst>
                <a:ext uri="{63B3BB69-23CF-44E3-9099-C40C66FF867C}">
                  <a14:compatExt spid="_x0000_s8223"/>
                </a:ext>
              </a:extLst>
            </xdr:cNvPr>
            <xdr:cNvSpPr/>
          </xdr:nvSpPr>
          <xdr:spPr>
            <a:xfrm>
              <a:off x="10153650" y="6156325"/>
              <a:ext cx="40005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200025</xdr:colOff>
          <xdr:row>27</xdr:row>
          <xdr:rowOff>0</xdr:rowOff>
        </xdr:from>
        <xdr:to>
          <xdr:col>10</xdr:col>
          <xdr:colOff>600075</xdr:colOff>
          <xdr:row>28</xdr:row>
          <xdr:rowOff>0</xdr:rowOff>
        </xdr:to>
        <xdr:sp>
          <xdr:nvSpPr>
            <xdr:cNvPr id="8224" name="Check Box 32" hidden="1">
              <a:extLst>
                <a:ext uri="{63B3BB69-23CF-44E3-9099-C40C66FF867C}">
                  <a14:compatExt spid="_x0000_s8224"/>
                </a:ext>
              </a:extLst>
            </xdr:cNvPr>
            <xdr:cNvSpPr/>
          </xdr:nvSpPr>
          <xdr:spPr>
            <a:xfrm>
              <a:off x="11074400" y="6156325"/>
              <a:ext cx="40005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600075</xdr:colOff>
          <xdr:row>28</xdr:row>
          <xdr:rowOff>0</xdr:rowOff>
        </xdr:from>
        <xdr:to>
          <xdr:col>8</xdr:col>
          <xdr:colOff>228600</xdr:colOff>
          <xdr:row>29</xdr:row>
          <xdr:rowOff>0</xdr:rowOff>
        </xdr:to>
        <xdr:sp>
          <xdr:nvSpPr>
            <xdr:cNvPr id="8225" name="Check Box 33" hidden="1">
              <a:extLst>
                <a:ext uri="{63B3BB69-23CF-44E3-9099-C40C66FF867C}">
                  <a14:compatExt spid="_x0000_s8225"/>
                </a:ext>
              </a:extLst>
            </xdr:cNvPr>
            <xdr:cNvSpPr/>
          </xdr:nvSpPr>
          <xdr:spPr>
            <a:xfrm>
              <a:off x="8870950" y="6365875"/>
              <a:ext cx="390525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600075</xdr:colOff>
          <xdr:row>27</xdr:row>
          <xdr:rowOff>0</xdr:rowOff>
        </xdr:from>
        <xdr:to>
          <xdr:col>8</xdr:col>
          <xdr:colOff>228600</xdr:colOff>
          <xdr:row>28</xdr:row>
          <xdr:rowOff>0</xdr:rowOff>
        </xdr:to>
        <xdr:sp>
          <xdr:nvSpPr>
            <xdr:cNvPr id="8226" name="Check Box 34" hidden="1">
              <a:extLst>
                <a:ext uri="{63B3BB69-23CF-44E3-9099-C40C66FF867C}">
                  <a14:compatExt spid="_x0000_s8226"/>
                </a:ext>
              </a:extLst>
            </xdr:cNvPr>
            <xdr:cNvSpPr/>
          </xdr:nvSpPr>
          <xdr:spPr>
            <a:xfrm>
              <a:off x="8870950" y="6156325"/>
              <a:ext cx="390525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600075</xdr:colOff>
          <xdr:row>28</xdr:row>
          <xdr:rowOff>0</xdr:rowOff>
        </xdr:from>
        <xdr:to>
          <xdr:col>3</xdr:col>
          <xdr:colOff>990600</xdr:colOff>
          <xdr:row>29</xdr:row>
          <xdr:rowOff>0</xdr:rowOff>
        </xdr:to>
        <xdr:sp>
          <xdr:nvSpPr>
            <xdr:cNvPr id="8227" name="Check Box 35" hidden="1">
              <a:extLst>
                <a:ext uri="{63B3BB69-23CF-44E3-9099-C40C66FF867C}">
                  <a14:compatExt spid="_x0000_s8227"/>
                </a:ext>
              </a:extLst>
            </xdr:cNvPr>
            <xdr:cNvSpPr/>
          </xdr:nvSpPr>
          <xdr:spPr>
            <a:xfrm>
              <a:off x="3581400" y="6365875"/>
              <a:ext cx="390525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600075</xdr:colOff>
          <xdr:row>27</xdr:row>
          <xdr:rowOff>0</xdr:rowOff>
        </xdr:from>
        <xdr:to>
          <xdr:col>3</xdr:col>
          <xdr:colOff>990600</xdr:colOff>
          <xdr:row>28</xdr:row>
          <xdr:rowOff>0</xdr:rowOff>
        </xdr:to>
        <xdr:sp>
          <xdr:nvSpPr>
            <xdr:cNvPr id="8228" name="Check Box 36" hidden="1">
              <a:extLst>
                <a:ext uri="{63B3BB69-23CF-44E3-9099-C40C66FF867C}">
                  <a14:compatExt spid="_x0000_s8228"/>
                </a:ext>
              </a:extLst>
            </xdr:cNvPr>
            <xdr:cNvSpPr/>
          </xdr:nvSpPr>
          <xdr:spPr>
            <a:xfrm>
              <a:off x="3581400" y="6156325"/>
              <a:ext cx="390525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600075</xdr:colOff>
          <xdr:row>28</xdr:row>
          <xdr:rowOff>0</xdr:rowOff>
        </xdr:from>
        <xdr:to>
          <xdr:col>8</xdr:col>
          <xdr:colOff>228600</xdr:colOff>
          <xdr:row>29</xdr:row>
          <xdr:rowOff>0</xdr:rowOff>
        </xdr:to>
        <xdr:sp>
          <xdr:nvSpPr>
            <xdr:cNvPr id="8229" name="Check Box 37" hidden="1">
              <a:extLst>
                <a:ext uri="{63B3BB69-23CF-44E3-9099-C40C66FF867C}">
                  <a14:compatExt spid="_x0000_s8229"/>
                </a:ext>
              </a:extLst>
            </xdr:cNvPr>
            <xdr:cNvSpPr/>
          </xdr:nvSpPr>
          <xdr:spPr>
            <a:xfrm>
              <a:off x="8870950" y="6365875"/>
              <a:ext cx="390525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2</xdr:col>
      <xdr:colOff>482600</xdr:colOff>
      <xdr:row>20</xdr:row>
      <xdr:rowOff>0</xdr:rowOff>
    </xdr:from>
    <xdr:to>
      <xdr:col>7</xdr:col>
      <xdr:colOff>771525</xdr:colOff>
      <xdr:row>20</xdr:row>
      <xdr:rowOff>25400</xdr:rowOff>
    </xdr:to>
    <xdr:sp>
      <xdr:nvSpPr>
        <xdr:cNvPr id="4" name="Text Box 1"/>
        <xdr:cNvSpPr txBox="1">
          <a:spLocks noChangeArrowheads="1"/>
        </xdr:cNvSpPr>
      </xdr:nvSpPr>
      <xdr:spPr>
        <a:xfrm>
          <a:off x="3799205" y="3648075"/>
          <a:ext cx="433705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1</xdr:col>
      <xdr:colOff>560070</xdr:colOff>
      <xdr:row>28</xdr:row>
      <xdr:rowOff>19050</xdr:rowOff>
    </xdr:from>
    <xdr:to>
      <xdr:col>13</xdr:col>
      <xdr:colOff>267970</xdr:colOff>
      <xdr:row>48</xdr:row>
      <xdr:rowOff>247650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 rot="10800000">
          <a:off x="3067050" y="5566410"/>
          <a:ext cx="12192000" cy="685800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3</xdr:col>
      <xdr:colOff>482600</xdr:colOff>
      <xdr:row>22</xdr:row>
      <xdr:rowOff>0</xdr:rowOff>
    </xdr:from>
    <xdr:to>
      <xdr:col>9</xdr:col>
      <xdr:colOff>398145</xdr:colOff>
      <xdr:row>22</xdr:row>
      <xdr:rowOff>25400</xdr:rowOff>
    </xdr:to>
    <xdr:sp>
      <xdr:nvSpPr>
        <xdr:cNvPr id="2" name="Text Box 1"/>
        <xdr:cNvSpPr txBox="1">
          <a:spLocks noChangeArrowheads="1"/>
        </xdr:cNvSpPr>
      </xdr:nvSpPr>
      <xdr:spPr>
        <a:xfrm>
          <a:off x="4673600" y="5581650"/>
          <a:ext cx="433705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3</xdr:col>
      <xdr:colOff>431800</xdr:colOff>
      <xdr:row>19</xdr:row>
      <xdr:rowOff>0</xdr:rowOff>
    </xdr:from>
    <xdr:to>
      <xdr:col>9</xdr:col>
      <xdr:colOff>398145</xdr:colOff>
      <xdr:row>19</xdr:row>
      <xdr:rowOff>25400</xdr:rowOff>
    </xdr:to>
    <xdr:sp>
      <xdr:nvSpPr>
        <xdr:cNvPr id="3" name="Text Box 1"/>
        <xdr:cNvSpPr txBox="1">
          <a:spLocks noChangeArrowheads="1"/>
        </xdr:cNvSpPr>
      </xdr:nvSpPr>
      <xdr:spPr>
        <a:xfrm>
          <a:off x="4622800" y="4781550"/>
          <a:ext cx="438785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3</xdr:col>
      <xdr:colOff>355600</xdr:colOff>
      <xdr:row>19</xdr:row>
      <xdr:rowOff>0</xdr:rowOff>
    </xdr:from>
    <xdr:to>
      <xdr:col>9</xdr:col>
      <xdr:colOff>398145</xdr:colOff>
      <xdr:row>19</xdr:row>
      <xdr:rowOff>25400</xdr:rowOff>
    </xdr:to>
    <xdr:sp>
      <xdr:nvSpPr>
        <xdr:cNvPr id="4" name="Text Box 1"/>
        <xdr:cNvSpPr txBox="1">
          <a:spLocks noChangeArrowheads="1"/>
        </xdr:cNvSpPr>
      </xdr:nvSpPr>
      <xdr:spPr>
        <a:xfrm>
          <a:off x="4546600" y="4781550"/>
          <a:ext cx="446405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3</xdr:col>
      <xdr:colOff>482600</xdr:colOff>
      <xdr:row>20</xdr:row>
      <xdr:rowOff>0</xdr:rowOff>
    </xdr:from>
    <xdr:to>
      <xdr:col>9</xdr:col>
      <xdr:colOff>398145</xdr:colOff>
      <xdr:row>20</xdr:row>
      <xdr:rowOff>25400</xdr:rowOff>
    </xdr:to>
    <xdr:sp>
      <xdr:nvSpPr>
        <xdr:cNvPr id="5" name="Text Box 1"/>
        <xdr:cNvSpPr txBox="1">
          <a:spLocks noChangeArrowheads="1"/>
        </xdr:cNvSpPr>
      </xdr:nvSpPr>
      <xdr:spPr>
        <a:xfrm>
          <a:off x="4673600" y="5048250"/>
          <a:ext cx="433705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10</xdr:row>
          <xdr:rowOff>190500</xdr:rowOff>
        </xdr:from>
        <xdr:to>
          <xdr:col>3</xdr:col>
          <xdr:colOff>457200</xdr:colOff>
          <xdr:row>12</xdr:row>
          <xdr:rowOff>0</xdr:rowOff>
        </xdr:to>
        <xdr:sp>
          <xdr:nvSpPr>
            <xdr:cNvPr id="6145" name="Check Box 1" hidden="1">
              <a:extLst>
                <a:ext uri="{63B3BB69-23CF-44E3-9099-C40C66FF867C}">
                  <a14:compatExt spid="_x0000_s6145"/>
                </a:ext>
              </a:extLst>
            </xdr:cNvPr>
            <xdr:cNvSpPr/>
          </xdr:nvSpPr>
          <xdr:spPr>
            <a:xfrm>
              <a:off x="1952625" y="2152650"/>
              <a:ext cx="781050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533400</xdr:colOff>
          <xdr:row>36</xdr:row>
          <xdr:rowOff>0</xdr:rowOff>
        </xdr:from>
        <xdr:to>
          <xdr:col>2</xdr:col>
          <xdr:colOff>76200</xdr:colOff>
          <xdr:row>36</xdr:row>
          <xdr:rowOff>190500</xdr:rowOff>
        </xdr:to>
        <xdr:sp>
          <xdr:nvSpPr>
            <xdr:cNvPr id="6146" name="Check Box 2" hidden="1">
              <a:extLst>
                <a:ext uri="{63B3BB69-23CF-44E3-9099-C40C66FF867C}">
                  <a14:compatExt spid="_x0000_s6146"/>
                </a:ext>
              </a:extLst>
            </xdr:cNvPr>
            <xdr:cNvSpPr/>
          </xdr:nvSpPr>
          <xdr:spPr>
            <a:xfrm>
              <a:off x="1266825" y="6743700"/>
              <a:ext cx="390525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466725</xdr:colOff>
          <xdr:row>6</xdr:row>
          <xdr:rowOff>171450</xdr:rowOff>
        </xdr:from>
        <xdr:to>
          <xdr:col>2</xdr:col>
          <xdr:colOff>28575</xdr:colOff>
          <xdr:row>8</xdr:row>
          <xdr:rowOff>76200</xdr:rowOff>
        </xdr:to>
        <xdr:sp>
          <xdr:nvSpPr>
            <xdr:cNvPr id="6147" name="Check Box 3" hidden="1">
              <a:extLst>
                <a:ext uri="{63B3BB69-23CF-44E3-9099-C40C66FF867C}">
                  <a14:compatExt spid="_x0000_s6147"/>
                </a:ext>
              </a:extLst>
            </xdr:cNvPr>
            <xdr:cNvSpPr/>
          </xdr:nvSpPr>
          <xdr:spPr>
            <a:xfrm>
              <a:off x="1200150" y="1409700"/>
              <a:ext cx="409575" cy="2762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47625</xdr:colOff>
          <xdr:row>36</xdr:row>
          <xdr:rowOff>0</xdr:rowOff>
        </xdr:from>
        <xdr:to>
          <xdr:col>6</xdr:col>
          <xdr:colOff>447675</xdr:colOff>
          <xdr:row>36</xdr:row>
          <xdr:rowOff>190500</xdr:rowOff>
        </xdr:to>
        <xdr:sp>
          <xdr:nvSpPr>
            <xdr:cNvPr id="6148" name="Check Box 4" hidden="1">
              <a:extLst>
                <a:ext uri="{63B3BB69-23CF-44E3-9099-C40C66FF867C}">
                  <a14:compatExt spid="_x0000_s6148"/>
                </a:ext>
              </a:extLst>
            </xdr:cNvPr>
            <xdr:cNvSpPr/>
          </xdr:nvSpPr>
          <xdr:spPr>
            <a:xfrm>
              <a:off x="4937125" y="6743700"/>
              <a:ext cx="400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85725</xdr:colOff>
          <xdr:row>36</xdr:row>
          <xdr:rowOff>0</xdr:rowOff>
        </xdr:from>
        <xdr:to>
          <xdr:col>8</xdr:col>
          <xdr:colOff>485775</xdr:colOff>
          <xdr:row>36</xdr:row>
          <xdr:rowOff>190500</xdr:rowOff>
        </xdr:to>
        <xdr:sp>
          <xdr:nvSpPr>
            <xdr:cNvPr id="6149" name="Check Box 5" hidden="1">
              <a:extLst>
                <a:ext uri="{63B3BB69-23CF-44E3-9099-C40C66FF867C}">
                  <a14:compatExt spid="_x0000_s6149"/>
                </a:ext>
              </a:extLst>
            </xdr:cNvPr>
            <xdr:cNvSpPr/>
          </xdr:nvSpPr>
          <xdr:spPr>
            <a:xfrm>
              <a:off x="6394450" y="6743700"/>
              <a:ext cx="400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66675</xdr:colOff>
          <xdr:row>36</xdr:row>
          <xdr:rowOff>9525</xdr:rowOff>
        </xdr:from>
        <xdr:to>
          <xdr:col>10</xdr:col>
          <xdr:colOff>457200</xdr:colOff>
          <xdr:row>36</xdr:row>
          <xdr:rowOff>190500</xdr:rowOff>
        </xdr:to>
        <xdr:sp>
          <xdr:nvSpPr>
            <xdr:cNvPr id="6150" name="Check Box 6" hidden="1">
              <a:extLst>
                <a:ext uri="{63B3BB69-23CF-44E3-9099-C40C66FF867C}">
                  <a14:compatExt spid="_x0000_s6150"/>
                </a:ext>
              </a:extLst>
            </xdr:cNvPr>
            <xdr:cNvSpPr/>
          </xdr:nvSpPr>
          <xdr:spPr>
            <a:xfrm>
              <a:off x="8270875" y="6753225"/>
              <a:ext cx="390525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381000</xdr:colOff>
          <xdr:row>13</xdr:row>
          <xdr:rowOff>0</xdr:rowOff>
        </xdr:from>
        <xdr:to>
          <xdr:col>3</xdr:col>
          <xdr:colOff>466725</xdr:colOff>
          <xdr:row>14</xdr:row>
          <xdr:rowOff>0</xdr:rowOff>
        </xdr:to>
        <xdr:sp>
          <xdr:nvSpPr>
            <xdr:cNvPr id="6151" name="Check Box 7" hidden="1">
              <a:extLst>
                <a:ext uri="{63B3BB69-23CF-44E3-9099-C40C66FF867C}">
                  <a14:compatExt spid="_x0000_s6151"/>
                </a:ext>
              </a:extLst>
            </xdr:cNvPr>
            <xdr:cNvSpPr/>
          </xdr:nvSpPr>
          <xdr:spPr>
            <a:xfrm>
              <a:off x="1962150" y="2514600"/>
              <a:ext cx="781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371475</xdr:colOff>
          <xdr:row>10</xdr:row>
          <xdr:rowOff>190500</xdr:rowOff>
        </xdr:from>
        <xdr:to>
          <xdr:col>5</xdr:col>
          <xdr:colOff>771525</xdr:colOff>
          <xdr:row>12</xdr:row>
          <xdr:rowOff>0</xdr:rowOff>
        </xdr:to>
        <xdr:sp>
          <xdr:nvSpPr>
            <xdr:cNvPr id="6152" name="Check Box 8" hidden="1">
              <a:extLst>
                <a:ext uri="{63B3BB69-23CF-44E3-9099-C40C66FF867C}">
                  <a14:compatExt spid="_x0000_s6152"/>
                </a:ext>
              </a:extLst>
            </xdr:cNvPr>
            <xdr:cNvSpPr/>
          </xdr:nvSpPr>
          <xdr:spPr>
            <a:xfrm>
              <a:off x="4470400" y="2152650"/>
              <a:ext cx="400050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419100</xdr:colOff>
          <xdr:row>10</xdr:row>
          <xdr:rowOff>66675</xdr:rowOff>
        </xdr:from>
        <xdr:to>
          <xdr:col>7</xdr:col>
          <xdr:colOff>333375</xdr:colOff>
          <xdr:row>12</xdr:row>
          <xdr:rowOff>76200</xdr:rowOff>
        </xdr:to>
        <xdr:sp>
          <xdr:nvSpPr>
            <xdr:cNvPr id="6153" name="Check Box 9" hidden="1">
              <a:extLst>
                <a:ext uri="{63B3BB69-23CF-44E3-9099-C40C66FF867C}">
                  <a14:compatExt spid="_x0000_s6153"/>
                </a:ext>
              </a:extLst>
            </xdr:cNvPr>
            <xdr:cNvSpPr/>
          </xdr:nvSpPr>
          <xdr:spPr>
            <a:xfrm>
              <a:off x="5308600" y="2038350"/>
              <a:ext cx="638175" cy="3714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419100</xdr:colOff>
          <xdr:row>11</xdr:row>
          <xdr:rowOff>66675</xdr:rowOff>
        </xdr:from>
        <xdr:to>
          <xdr:col>7</xdr:col>
          <xdr:colOff>333375</xdr:colOff>
          <xdr:row>13</xdr:row>
          <xdr:rowOff>47625</xdr:rowOff>
        </xdr:to>
        <xdr:sp>
          <xdr:nvSpPr>
            <xdr:cNvPr id="6154" name="Check Box 10" hidden="1">
              <a:extLst>
                <a:ext uri="{63B3BB69-23CF-44E3-9099-C40C66FF867C}">
                  <a14:compatExt spid="_x0000_s6154"/>
                </a:ext>
              </a:extLst>
            </xdr:cNvPr>
            <xdr:cNvSpPr/>
          </xdr:nvSpPr>
          <xdr:spPr>
            <a:xfrm>
              <a:off x="5308600" y="2219325"/>
              <a:ext cx="638175" cy="3429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371475</xdr:colOff>
          <xdr:row>12</xdr:row>
          <xdr:rowOff>190500</xdr:rowOff>
        </xdr:from>
        <xdr:to>
          <xdr:col>5</xdr:col>
          <xdr:colOff>771525</xdr:colOff>
          <xdr:row>13</xdr:row>
          <xdr:rowOff>161925</xdr:rowOff>
        </xdr:to>
        <xdr:sp>
          <xdr:nvSpPr>
            <xdr:cNvPr id="6155" name="Check Box 11" hidden="1">
              <a:extLst>
                <a:ext uri="{63B3BB69-23CF-44E3-9099-C40C66FF867C}">
                  <a14:compatExt spid="_x0000_s6155"/>
                </a:ext>
              </a:extLst>
            </xdr:cNvPr>
            <xdr:cNvSpPr/>
          </xdr:nvSpPr>
          <xdr:spPr>
            <a:xfrm>
              <a:off x="4470400" y="2514600"/>
              <a:ext cx="400050" cy="1619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419100</xdr:colOff>
          <xdr:row>12</xdr:row>
          <xdr:rowOff>85725</xdr:rowOff>
        </xdr:from>
        <xdr:to>
          <xdr:col>7</xdr:col>
          <xdr:colOff>333375</xdr:colOff>
          <xdr:row>14</xdr:row>
          <xdr:rowOff>0</xdr:rowOff>
        </xdr:to>
        <xdr:sp>
          <xdr:nvSpPr>
            <xdr:cNvPr id="6156" name="Check Box 12" hidden="1">
              <a:extLst>
                <a:ext uri="{63B3BB69-23CF-44E3-9099-C40C66FF867C}">
                  <a14:compatExt spid="_x0000_s6156"/>
                </a:ext>
              </a:extLst>
            </xdr:cNvPr>
            <xdr:cNvSpPr/>
          </xdr:nvSpPr>
          <xdr:spPr>
            <a:xfrm>
              <a:off x="5308600" y="2419350"/>
              <a:ext cx="638175" cy="2857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419100</xdr:colOff>
          <xdr:row>10</xdr:row>
          <xdr:rowOff>47625</xdr:rowOff>
        </xdr:from>
        <xdr:to>
          <xdr:col>10</xdr:col>
          <xdr:colOff>771525</xdr:colOff>
          <xdr:row>12</xdr:row>
          <xdr:rowOff>76200</xdr:rowOff>
        </xdr:to>
        <xdr:sp>
          <xdr:nvSpPr>
            <xdr:cNvPr id="6157" name="Check Box 13" hidden="1">
              <a:extLst>
                <a:ext uri="{63B3BB69-23CF-44E3-9099-C40C66FF867C}">
                  <a14:compatExt spid="_x0000_s6157"/>
                </a:ext>
              </a:extLst>
            </xdr:cNvPr>
            <xdr:cNvSpPr/>
          </xdr:nvSpPr>
          <xdr:spPr>
            <a:xfrm>
              <a:off x="8623300" y="2019300"/>
              <a:ext cx="352425" cy="3905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419100</xdr:colOff>
          <xdr:row>11</xdr:row>
          <xdr:rowOff>66675</xdr:rowOff>
        </xdr:from>
        <xdr:to>
          <xdr:col>10</xdr:col>
          <xdr:colOff>771525</xdr:colOff>
          <xdr:row>13</xdr:row>
          <xdr:rowOff>47625</xdr:rowOff>
        </xdr:to>
        <xdr:sp>
          <xdr:nvSpPr>
            <xdr:cNvPr id="6158" name="Check Box 14" hidden="1">
              <a:extLst>
                <a:ext uri="{63B3BB69-23CF-44E3-9099-C40C66FF867C}">
                  <a14:compatExt spid="_x0000_s6158"/>
                </a:ext>
              </a:extLst>
            </xdr:cNvPr>
            <xdr:cNvSpPr/>
          </xdr:nvSpPr>
          <xdr:spPr>
            <a:xfrm>
              <a:off x="8623300" y="2219325"/>
              <a:ext cx="352425" cy="3429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371475</xdr:colOff>
          <xdr:row>12</xdr:row>
          <xdr:rowOff>190500</xdr:rowOff>
        </xdr:from>
        <xdr:to>
          <xdr:col>9</xdr:col>
          <xdr:colOff>771525</xdr:colOff>
          <xdr:row>13</xdr:row>
          <xdr:rowOff>161925</xdr:rowOff>
        </xdr:to>
        <xdr:sp>
          <xdr:nvSpPr>
            <xdr:cNvPr id="6159" name="Check Box 15" hidden="1">
              <a:extLst>
                <a:ext uri="{63B3BB69-23CF-44E3-9099-C40C66FF867C}">
                  <a14:compatExt spid="_x0000_s6159"/>
                </a:ext>
              </a:extLst>
            </xdr:cNvPr>
            <xdr:cNvSpPr/>
          </xdr:nvSpPr>
          <xdr:spPr>
            <a:xfrm>
              <a:off x="7299325" y="2514600"/>
              <a:ext cx="400050" cy="1619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419100</xdr:colOff>
          <xdr:row>12</xdr:row>
          <xdr:rowOff>28575</xdr:rowOff>
        </xdr:from>
        <xdr:to>
          <xdr:col>10</xdr:col>
          <xdr:colOff>771525</xdr:colOff>
          <xdr:row>14</xdr:row>
          <xdr:rowOff>142875</xdr:rowOff>
        </xdr:to>
        <xdr:sp>
          <xdr:nvSpPr>
            <xdr:cNvPr id="6160" name="Check Box 16" hidden="1">
              <a:extLst>
                <a:ext uri="{63B3BB69-23CF-44E3-9099-C40C66FF867C}">
                  <a14:compatExt spid="_x0000_s6160"/>
                </a:ext>
              </a:extLst>
            </xdr:cNvPr>
            <xdr:cNvSpPr/>
          </xdr:nvSpPr>
          <xdr:spPr>
            <a:xfrm>
              <a:off x="8623300" y="2362200"/>
              <a:ext cx="352425" cy="4857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5</xdr:row>
          <xdr:rowOff>9525</xdr:rowOff>
        </xdr:from>
        <xdr:to>
          <xdr:col>9</xdr:col>
          <xdr:colOff>619125</xdr:colOff>
          <xdr:row>6</xdr:row>
          <xdr:rowOff>66675</xdr:rowOff>
        </xdr:to>
        <xdr:sp>
          <xdr:nvSpPr>
            <xdr:cNvPr id="6161" name="Check Box 17" hidden="1">
              <a:extLst>
                <a:ext uri="{63B3BB69-23CF-44E3-9099-C40C66FF867C}">
                  <a14:compatExt spid="_x0000_s6161"/>
                </a:ext>
              </a:extLst>
            </xdr:cNvPr>
            <xdr:cNvSpPr/>
          </xdr:nvSpPr>
          <xdr:spPr>
            <a:xfrm>
              <a:off x="7156450" y="1066800"/>
              <a:ext cx="390525" cy="2381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228600</xdr:colOff>
          <xdr:row>3</xdr:row>
          <xdr:rowOff>9525</xdr:rowOff>
        </xdr:from>
        <xdr:to>
          <xdr:col>10</xdr:col>
          <xdr:colOff>619125</xdr:colOff>
          <xdr:row>4</xdr:row>
          <xdr:rowOff>0</xdr:rowOff>
        </xdr:to>
        <xdr:sp>
          <xdr:nvSpPr>
            <xdr:cNvPr id="6162" name="Check Box 18" hidden="1">
              <a:extLst>
                <a:ext uri="{63B3BB69-23CF-44E3-9099-C40C66FF867C}">
                  <a14:compatExt spid="_x0000_s6162"/>
                </a:ext>
              </a:extLst>
            </xdr:cNvPr>
            <xdr:cNvSpPr/>
          </xdr:nvSpPr>
          <xdr:spPr>
            <a:xfrm>
              <a:off x="8432800" y="704850"/>
              <a:ext cx="390525" cy="1714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228600</xdr:colOff>
          <xdr:row>4</xdr:row>
          <xdr:rowOff>9525</xdr:rowOff>
        </xdr:from>
        <xdr:to>
          <xdr:col>10</xdr:col>
          <xdr:colOff>619125</xdr:colOff>
          <xdr:row>5</xdr:row>
          <xdr:rowOff>0</xdr:rowOff>
        </xdr:to>
        <xdr:sp>
          <xdr:nvSpPr>
            <xdr:cNvPr id="6163" name="Check Box 19" hidden="1">
              <a:extLst>
                <a:ext uri="{63B3BB69-23CF-44E3-9099-C40C66FF867C}">
                  <a14:compatExt spid="_x0000_s6163"/>
                </a:ext>
              </a:extLst>
            </xdr:cNvPr>
            <xdr:cNvSpPr/>
          </xdr:nvSpPr>
          <xdr:spPr>
            <a:xfrm>
              <a:off x="8432800" y="885825"/>
              <a:ext cx="390525" cy="1714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8</xdr:row>
          <xdr:rowOff>0</xdr:rowOff>
        </xdr:from>
        <xdr:to>
          <xdr:col>3</xdr:col>
          <xdr:colOff>457200</xdr:colOff>
          <xdr:row>9</xdr:row>
          <xdr:rowOff>0</xdr:rowOff>
        </xdr:to>
        <xdr:sp>
          <xdr:nvSpPr>
            <xdr:cNvPr id="6164" name="Check Box 20" hidden="1">
              <a:extLst>
                <a:ext uri="{63B3BB69-23CF-44E3-9099-C40C66FF867C}">
                  <a14:compatExt spid="_x0000_s6164"/>
                </a:ext>
              </a:extLst>
            </xdr:cNvPr>
            <xdr:cNvSpPr/>
          </xdr:nvSpPr>
          <xdr:spPr>
            <a:xfrm>
              <a:off x="1952625" y="1609725"/>
              <a:ext cx="781050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333375</xdr:colOff>
          <xdr:row>8</xdr:row>
          <xdr:rowOff>9525</xdr:rowOff>
        </xdr:from>
        <xdr:to>
          <xdr:col>4</xdr:col>
          <xdr:colOff>200025</xdr:colOff>
          <xdr:row>9</xdr:row>
          <xdr:rowOff>0</xdr:rowOff>
        </xdr:to>
        <xdr:sp>
          <xdr:nvSpPr>
            <xdr:cNvPr id="6165" name="Check Box 21" hidden="1">
              <a:extLst>
                <a:ext uri="{63B3BB69-23CF-44E3-9099-C40C66FF867C}">
                  <a14:compatExt spid="_x0000_s6165"/>
                </a:ext>
              </a:extLst>
            </xdr:cNvPr>
            <xdr:cNvSpPr/>
          </xdr:nvSpPr>
          <xdr:spPr>
            <a:xfrm>
              <a:off x="2609850" y="1619250"/>
              <a:ext cx="590550" cy="1714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333375</xdr:colOff>
          <xdr:row>9</xdr:row>
          <xdr:rowOff>9525</xdr:rowOff>
        </xdr:from>
        <xdr:to>
          <xdr:col>4</xdr:col>
          <xdr:colOff>200025</xdr:colOff>
          <xdr:row>10</xdr:row>
          <xdr:rowOff>0</xdr:rowOff>
        </xdr:to>
        <xdr:sp>
          <xdr:nvSpPr>
            <xdr:cNvPr id="6166" name="Check Box 22" hidden="1">
              <a:extLst>
                <a:ext uri="{63B3BB69-23CF-44E3-9099-C40C66FF867C}">
                  <a14:compatExt spid="_x0000_s6166"/>
                </a:ext>
              </a:extLst>
            </xdr:cNvPr>
            <xdr:cNvSpPr/>
          </xdr:nvSpPr>
          <xdr:spPr>
            <a:xfrm>
              <a:off x="2609850" y="1800225"/>
              <a:ext cx="590550" cy="1714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390525</xdr:colOff>
          <xdr:row>7</xdr:row>
          <xdr:rowOff>0</xdr:rowOff>
        </xdr:from>
        <xdr:to>
          <xdr:col>5</xdr:col>
          <xdr:colOff>63500</xdr:colOff>
          <xdr:row>8</xdr:row>
          <xdr:rowOff>0</xdr:rowOff>
        </xdr:to>
        <xdr:sp>
          <xdr:nvSpPr>
            <xdr:cNvPr id="6167" name="Check Box 23" hidden="1">
              <a:extLst>
                <a:ext uri="{63B3BB69-23CF-44E3-9099-C40C66FF867C}">
                  <a14:compatExt spid="_x0000_s6167"/>
                </a:ext>
              </a:extLst>
            </xdr:cNvPr>
            <xdr:cNvSpPr/>
          </xdr:nvSpPr>
          <xdr:spPr>
            <a:xfrm>
              <a:off x="3390900" y="1428750"/>
              <a:ext cx="771525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428625</xdr:colOff>
          <xdr:row>7</xdr:row>
          <xdr:rowOff>0</xdr:rowOff>
        </xdr:from>
        <xdr:to>
          <xdr:col>4</xdr:col>
          <xdr:colOff>371475</xdr:colOff>
          <xdr:row>8</xdr:row>
          <xdr:rowOff>0</xdr:rowOff>
        </xdr:to>
        <xdr:sp>
          <xdr:nvSpPr>
            <xdr:cNvPr id="6168" name="Check Box 24" hidden="1">
              <a:extLst>
                <a:ext uri="{63B3BB69-23CF-44E3-9099-C40C66FF867C}">
                  <a14:compatExt spid="_x0000_s6168"/>
                </a:ext>
              </a:extLst>
            </xdr:cNvPr>
            <xdr:cNvSpPr/>
          </xdr:nvSpPr>
          <xdr:spPr>
            <a:xfrm>
              <a:off x="2705100" y="1428750"/>
              <a:ext cx="666750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485775</xdr:colOff>
          <xdr:row>7</xdr:row>
          <xdr:rowOff>0</xdr:rowOff>
        </xdr:from>
        <xdr:to>
          <xdr:col>6</xdr:col>
          <xdr:colOff>38100</xdr:colOff>
          <xdr:row>8</xdr:row>
          <xdr:rowOff>0</xdr:rowOff>
        </xdr:to>
        <xdr:sp>
          <xdr:nvSpPr>
            <xdr:cNvPr id="6169" name="Check Box 25" hidden="1">
              <a:extLst>
                <a:ext uri="{63B3BB69-23CF-44E3-9099-C40C66FF867C}">
                  <a14:compatExt spid="_x0000_s6169"/>
                </a:ext>
              </a:extLst>
            </xdr:cNvPr>
            <xdr:cNvSpPr/>
          </xdr:nvSpPr>
          <xdr:spPr>
            <a:xfrm>
              <a:off x="4584700" y="1428750"/>
              <a:ext cx="342900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238125</xdr:colOff>
          <xdr:row>22</xdr:row>
          <xdr:rowOff>161925</xdr:rowOff>
        </xdr:from>
        <xdr:to>
          <xdr:col>3</xdr:col>
          <xdr:colOff>638175</xdr:colOff>
          <xdr:row>23</xdr:row>
          <xdr:rowOff>152400</xdr:rowOff>
        </xdr:to>
        <xdr:sp>
          <xdr:nvSpPr>
            <xdr:cNvPr id="6170" name="Check Box 26" hidden="1">
              <a:extLst>
                <a:ext uri="{63B3BB69-23CF-44E3-9099-C40C66FF867C}">
                  <a14:compatExt spid="_x0000_s6170"/>
                </a:ext>
              </a:extLst>
            </xdr:cNvPr>
            <xdr:cNvSpPr/>
          </xdr:nvSpPr>
          <xdr:spPr>
            <a:xfrm>
              <a:off x="2514600" y="4324350"/>
              <a:ext cx="400050" cy="1714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371475</xdr:colOff>
          <xdr:row>11</xdr:row>
          <xdr:rowOff>0</xdr:rowOff>
        </xdr:from>
        <xdr:to>
          <xdr:col>9</xdr:col>
          <xdr:colOff>771525</xdr:colOff>
          <xdr:row>11</xdr:row>
          <xdr:rowOff>161925</xdr:rowOff>
        </xdr:to>
        <xdr:sp>
          <xdr:nvSpPr>
            <xdr:cNvPr id="6171" name="Check Box 27" hidden="1">
              <a:extLst>
                <a:ext uri="{63B3BB69-23CF-44E3-9099-C40C66FF867C}">
                  <a14:compatExt spid="_x0000_s6171"/>
                </a:ext>
              </a:extLst>
            </xdr:cNvPr>
            <xdr:cNvSpPr/>
          </xdr:nvSpPr>
          <xdr:spPr>
            <a:xfrm>
              <a:off x="7299325" y="2152650"/>
              <a:ext cx="400050" cy="1619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371475</xdr:colOff>
          <xdr:row>12</xdr:row>
          <xdr:rowOff>0</xdr:rowOff>
        </xdr:from>
        <xdr:to>
          <xdr:col>9</xdr:col>
          <xdr:colOff>771525</xdr:colOff>
          <xdr:row>12</xdr:row>
          <xdr:rowOff>161925</xdr:rowOff>
        </xdr:to>
        <xdr:sp>
          <xdr:nvSpPr>
            <xdr:cNvPr id="6172" name="Check Box 28" hidden="1">
              <a:extLst>
                <a:ext uri="{63B3BB69-23CF-44E3-9099-C40C66FF867C}">
                  <a14:compatExt spid="_x0000_s6172"/>
                </a:ext>
              </a:extLst>
            </xdr:cNvPr>
            <xdr:cNvSpPr/>
          </xdr:nvSpPr>
          <xdr:spPr>
            <a:xfrm>
              <a:off x="7299325" y="2333625"/>
              <a:ext cx="400050" cy="1619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228600</xdr:colOff>
          <xdr:row>5</xdr:row>
          <xdr:rowOff>9525</xdr:rowOff>
        </xdr:from>
        <xdr:to>
          <xdr:col>10</xdr:col>
          <xdr:colOff>619125</xdr:colOff>
          <xdr:row>6</xdr:row>
          <xdr:rowOff>66675</xdr:rowOff>
        </xdr:to>
        <xdr:sp>
          <xdr:nvSpPr>
            <xdr:cNvPr id="6173" name="Check Box 29" hidden="1">
              <a:extLst>
                <a:ext uri="{63B3BB69-23CF-44E3-9099-C40C66FF867C}">
                  <a14:compatExt spid="_x0000_s6173"/>
                </a:ext>
              </a:extLst>
            </xdr:cNvPr>
            <xdr:cNvSpPr/>
          </xdr:nvSpPr>
          <xdr:spPr>
            <a:xfrm>
              <a:off x="8432800" y="1066800"/>
              <a:ext cx="390525" cy="2381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4</xdr:row>
          <xdr:rowOff>9525</xdr:rowOff>
        </xdr:from>
        <xdr:to>
          <xdr:col>9</xdr:col>
          <xdr:colOff>619125</xdr:colOff>
          <xdr:row>5</xdr:row>
          <xdr:rowOff>0</xdr:rowOff>
        </xdr:to>
        <xdr:sp>
          <xdr:nvSpPr>
            <xdr:cNvPr id="6174" name="Check Box 30" hidden="1">
              <a:extLst>
                <a:ext uri="{63B3BB69-23CF-44E3-9099-C40C66FF867C}">
                  <a14:compatExt spid="_x0000_s6174"/>
                </a:ext>
              </a:extLst>
            </xdr:cNvPr>
            <xdr:cNvSpPr/>
          </xdr:nvSpPr>
          <xdr:spPr>
            <a:xfrm>
              <a:off x="7156450" y="885825"/>
              <a:ext cx="390525" cy="1714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3</xdr:row>
          <xdr:rowOff>9525</xdr:rowOff>
        </xdr:from>
        <xdr:to>
          <xdr:col>9</xdr:col>
          <xdr:colOff>619125</xdr:colOff>
          <xdr:row>4</xdr:row>
          <xdr:rowOff>0</xdr:rowOff>
        </xdr:to>
        <xdr:sp>
          <xdr:nvSpPr>
            <xdr:cNvPr id="6175" name="Check Box 31" hidden="1">
              <a:extLst>
                <a:ext uri="{63B3BB69-23CF-44E3-9099-C40C66FF867C}">
                  <a14:compatExt spid="_x0000_s6175"/>
                </a:ext>
              </a:extLst>
            </xdr:cNvPr>
            <xdr:cNvSpPr/>
          </xdr:nvSpPr>
          <xdr:spPr>
            <a:xfrm>
              <a:off x="7156450" y="704850"/>
              <a:ext cx="390525" cy="1714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409575</xdr:colOff>
          <xdr:row>11</xdr:row>
          <xdr:rowOff>161925</xdr:rowOff>
        </xdr:from>
        <xdr:to>
          <xdr:col>2</xdr:col>
          <xdr:colOff>76200</xdr:colOff>
          <xdr:row>13</xdr:row>
          <xdr:rowOff>47625</xdr:rowOff>
        </xdr:to>
        <xdr:sp>
          <xdr:nvSpPr>
            <xdr:cNvPr id="6176" name="Check Box 32" hidden="1">
              <a:extLst>
                <a:ext uri="{63B3BB69-23CF-44E3-9099-C40C66FF867C}">
                  <a14:compatExt spid="_x0000_s6176"/>
                </a:ext>
              </a:extLst>
            </xdr:cNvPr>
            <xdr:cNvSpPr/>
          </xdr:nvSpPr>
          <xdr:spPr>
            <a:xfrm>
              <a:off x="1143000" y="2314575"/>
              <a:ext cx="514350" cy="2476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21</xdr:row>
          <xdr:rowOff>161925</xdr:rowOff>
        </xdr:from>
        <xdr:to>
          <xdr:col>3</xdr:col>
          <xdr:colOff>504825</xdr:colOff>
          <xdr:row>25</xdr:row>
          <xdr:rowOff>28575</xdr:rowOff>
        </xdr:to>
        <xdr:sp>
          <xdr:nvSpPr>
            <xdr:cNvPr id="6177" name="Check Box 33" hidden="1">
              <a:extLst>
                <a:ext uri="{63B3BB69-23CF-44E3-9099-C40C66FF867C}">
                  <a14:compatExt spid="_x0000_s6177"/>
                </a:ext>
              </a:extLst>
            </xdr:cNvPr>
            <xdr:cNvSpPr/>
          </xdr:nvSpPr>
          <xdr:spPr>
            <a:xfrm>
              <a:off x="1762125" y="4143375"/>
              <a:ext cx="1019175" cy="6000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11</xdr:row>
          <xdr:rowOff>152400</xdr:rowOff>
        </xdr:from>
        <xdr:to>
          <xdr:col>3</xdr:col>
          <xdr:colOff>457200</xdr:colOff>
          <xdr:row>13</xdr:row>
          <xdr:rowOff>0</xdr:rowOff>
        </xdr:to>
        <xdr:sp>
          <xdr:nvSpPr>
            <xdr:cNvPr id="6178" name="Check Box 34" hidden="1">
              <a:extLst>
                <a:ext uri="{63B3BB69-23CF-44E3-9099-C40C66FF867C}">
                  <a14:compatExt spid="_x0000_s6178"/>
                </a:ext>
              </a:extLst>
            </xdr:cNvPr>
            <xdr:cNvSpPr/>
          </xdr:nvSpPr>
          <xdr:spPr>
            <a:xfrm>
              <a:off x="1952625" y="2305050"/>
              <a:ext cx="78105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400050</xdr:colOff>
          <xdr:row>12</xdr:row>
          <xdr:rowOff>190500</xdr:rowOff>
        </xdr:from>
        <xdr:to>
          <xdr:col>2</xdr:col>
          <xdr:colOff>180975</xdr:colOff>
          <xdr:row>14</xdr:row>
          <xdr:rowOff>0</xdr:rowOff>
        </xdr:to>
        <xdr:sp>
          <xdr:nvSpPr>
            <xdr:cNvPr id="6179" name="Check Box 35" hidden="1">
              <a:extLst>
                <a:ext uri="{63B3BB69-23CF-44E3-9099-C40C66FF867C}">
                  <a14:compatExt spid="_x0000_s6179"/>
                </a:ext>
              </a:extLst>
            </xdr:cNvPr>
            <xdr:cNvSpPr/>
          </xdr:nvSpPr>
          <xdr:spPr>
            <a:xfrm>
              <a:off x="1133475" y="2514600"/>
              <a:ext cx="6286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390525</xdr:colOff>
          <xdr:row>10</xdr:row>
          <xdr:rowOff>180975</xdr:rowOff>
        </xdr:from>
        <xdr:to>
          <xdr:col>2</xdr:col>
          <xdr:colOff>180975</xdr:colOff>
          <xdr:row>12</xdr:row>
          <xdr:rowOff>28575</xdr:rowOff>
        </xdr:to>
        <xdr:sp>
          <xdr:nvSpPr>
            <xdr:cNvPr id="6180" name="Check Box 36" hidden="1">
              <a:extLst>
                <a:ext uri="{63B3BB69-23CF-44E3-9099-C40C66FF867C}">
                  <a14:compatExt spid="_x0000_s6180"/>
                </a:ext>
              </a:extLst>
            </xdr:cNvPr>
            <xdr:cNvSpPr/>
          </xdr:nvSpPr>
          <xdr:spPr>
            <a:xfrm>
              <a:off x="1123950" y="2152650"/>
              <a:ext cx="638175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342900</xdr:colOff>
          <xdr:row>11</xdr:row>
          <xdr:rowOff>161925</xdr:rowOff>
        </xdr:from>
        <xdr:to>
          <xdr:col>6</xdr:col>
          <xdr:colOff>257175</xdr:colOff>
          <xdr:row>13</xdr:row>
          <xdr:rowOff>9525</xdr:rowOff>
        </xdr:to>
        <xdr:sp>
          <xdr:nvSpPr>
            <xdr:cNvPr id="6181" name="Check Box 37" hidden="1">
              <a:extLst>
                <a:ext uri="{63B3BB69-23CF-44E3-9099-C40C66FF867C}">
                  <a14:compatExt spid="_x0000_s6181"/>
                </a:ext>
              </a:extLst>
            </xdr:cNvPr>
            <xdr:cNvSpPr/>
          </xdr:nvSpPr>
          <xdr:spPr>
            <a:xfrm>
              <a:off x="4441825" y="2314575"/>
              <a:ext cx="70485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409575</xdr:colOff>
          <xdr:row>6</xdr:row>
          <xdr:rowOff>152400</xdr:rowOff>
        </xdr:from>
        <xdr:to>
          <xdr:col>3</xdr:col>
          <xdr:colOff>123825</xdr:colOff>
          <xdr:row>8</xdr:row>
          <xdr:rowOff>57150</xdr:rowOff>
        </xdr:to>
        <xdr:sp>
          <xdr:nvSpPr>
            <xdr:cNvPr id="6182" name="Check Box 38" hidden="1">
              <a:extLst>
                <a:ext uri="{63B3BB69-23CF-44E3-9099-C40C66FF867C}">
                  <a14:compatExt spid="_x0000_s6182"/>
                </a:ext>
              </a:extLst>
            </xdr:cNvPr>
            <xdr:cNvSpPr/>
          </xdr:nvSpPr>
          <xdr:spPr>
            <a:xfrm>
              <a:off x="1990725" y="1390650"/>
              <a:ext cx="409575" cy="2762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8</xdr:row>
          <xdr:rowOff>190500</xdr:rowOff>
        </xdr:from>
        <xdr:to>
          <xdr:col>3</xdr:col>
          <xdr:colOff>85725</xdr:colOff>
          <xdr:row>10</xdr:row>
          <xdr:rowOff>28575</xdr:rowOff>
        </xdr:to>
        <xdr:sp>
          <xdr:nvSpPr>
            <xdr:cNvPr id="6183" name="Check Box 39" hidden="1">
              <a:extLst>
                <a:ext uri="{63B3BB69-23CF-44E3-9099-C40C66FF867C}">
                  <a14:compatExt spid="_x0000_s6183"/>
                </a:ext>
              </a:extLst>
            </xdr:cNvPr>
            <xdr:cNvSpPr/>
          </xdr:nvSpPr>
          <xdr:spPr>
            <a:xfrm>
              <a:off x="1952625" y="1790700"/>
              <a:ext cx="409575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</xdr:wsDr>
</file>

<file path=xl/drawings/drawing8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2</xdr:col>
      <xdr:colOff>482600</xdr:colOff>
      <xdr:row>24</xdr:row>
      <xdr:rowOff>0</xdr:rowOff>
    </xdr:from>
    <xdr:to>
      <xdr:col>6</xdr:col>
      <xdr:colOff>886460</xdr:colOff>
      <xdr:row>24</xdr:row>
      <xdr:rowOff>25400</xdr:rowOff>
    </xdr:to>
    <xdr:sp>
      <xdr:nvSpPr>
        <xdr:cNvPr id="2" name="Text Box 1"/>
        <xdr:cNvSpPr txBox="1">
          <a:spLocks noChangeArrowheads="1"/>
        </xdr:cNvSpPr>
      </xdr:nvSpPr>
      <xdr:spPr>
        <a:xfrm>
          <a:off x="3272155" y="6400800"/>
          <a:ext cx="433387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431800</xdr:colOff>
      <xdr:row>21</xdr:row>
      <xdr:rowOff>0</xdr:rowOff>
    </xdr:from>
    <xdr:to>
      <xdr:col>6</xdr:col>
      <xdr:colOff>886460</xdr:colOff>
      <xdr:row>21</xdr:row>
      <xdr:rowOff>25400</xdr:rowOff>
    </xdr:to>
    <xdr:sp>
      <xdr:nvSpPr>
        <xdr:cNvPr id="3" name="Text Box 1"/>
        <xdr:cNvSpPr txBox="1">
          <a:spLocks noChangeArrowheads="1"/>
        </xdr:cNvSpPr>
      </xdr:nvSpPr>
      <xdr:spPr>
        <a:xfrm>
          <a:off x="3221355" y="5600700"/>
          <a:ext cx="438467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355600</xdr:colOff>
      <xdr:row>21</xdr:row>
      <xdr:rowOff>0</xdr:rowOff>
    </xdr:from>
    <xdr:to>
      <xdr:col>6</xdr:col>
      <xdr:colOff>886460</xdr:colOff>
      <xdr:row>21</xdr:row>
      <xdr:rowOff>25400</xdr:rowOff>
    </xdr:to>
    <xdr:sp>
      <xdr:nvSpPr>
        <xdr:cNvPr id="4" name="Text Box 1"/>
        <xdr:cNvSpPr txBox="1">
          <a:spLocks noChangeArrowheads="1"/>
        </xdr:cNvSpPr>
      </xdr:nvSpPr>
      <xdr:spPr>
        <a:xfrm>
          <a:off x="3145155" y="5600700"/>
          <a:ext cx="446087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22</xdr:row>
      <xdr:rowOff>0</xdr:rowOff>
    </xdr:from>
    <xdr:to>
      <xdr:col>6</xdr:col>
      <xdr:colOff>886460</xdr:colOff>
      <xdr:row>22</xdr:row>
      <xdr:rowOff>25400</xdr:rowOff>
    </xdr:to>
    <xdr:sp>
      <xdr:nvSpPr>
        <xdr:cNvPr id="5" name="Text Box 1"/>
        <xdr:cNvSpPr txBox="1">
          <a:spLocks noChangeArrowheads="1"/>
        </xdr:cNvSpPr>
      </xdr:nvSpPr>
      <xdr:spPr>
        <a:xfrm>
          <a:off x="3272155" y="5867400"/>
          <a:ext cx="433387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24</xdr:row>
      <xdr:rowOff>0</xdr:rowOff>
    </xdr:from>
    <xdr:to>
      <xdr:col>6</xdr:col>
      <xdr:colOff>886460</xdr:colOff>
      <xdr:row>24</xdr:row>
      <xdr:rowOff>25400</xdr:rowOff>
    </xdr:to>
    <xdr:sp>
      <xdr:nvSpPr>
        <xdr:cNvPr id="6" name="Text Box 1"/>
        <xdr:cNvSpPr txBox="1">
          <a:spLocks noChangeArrowheads="1"/>
        </xdr:cNvSpPr>
      </xdr:nvSpPr>
      <xdr:spPr>
        <a:xfrm>
          <a:off x="3272155" y="6400800"/>
          <a:ext cx="433387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</xdr:wsDr>
</file>

<file path=xl/theme/theme1.xml><?xml version="1.0" encoding="utf-8"?>
<a:theme xmlns:a="http://schemas.openxmlformats.org/drawingml/2006/main" name="Office 主题">
  <a:themeElements>
    <a:clrScheme name="办公室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办公室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办公室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3.xml.rels><?xml version="1.0" encoding="UTF-8" standalone="yes"?>
<Relationships xmlns="http://schemas.openxmlformats.org/package/2006/relationships"><Relationship Id="rId9" Type="http://schemas.openxmlformats.org/officeDocument/2006/relationships/ctrlProp" Target="../ctrlProps/ctrlProp7.xml"/><Relationship Id="rId8" Type="http://schemas.openxmlformats.org/officeDocument/2006/relationships/ctrlProp" Target="../ctrlProps/ctrlProp6.xml"/><Relationship Id="rId7" Type="http://schemas.openxmlformats.org/officeDocument/2006/relationships/ctrlProp" Target="../ctrlProps/ctrlProp5.xml"/><Relationship Id="rId66" Type="http://schemas.openxmlformats.org/officeDocument/2006/relationships/ctrlProp" Target="../ctrlProps/ctrlProp64.xml"/><Relationship Id="rId65" Type="http://schemas.openxmlformats.org/officeDocument/2006/relationships/ctrlProp" Target="../ctrlProps/ctrlProp63.xml"/><Relationship Id="rId64" Type="http://schemas.openxmlformats.org/officeDocument/2006/relationships/ctrlProp" Target="../ctrlProps/ctrlProp62.xml"/><Relationship Id="rId63" Type="http://schemas.openxmlformats.org/officeDocument/2006/relationships/ctrlProp" Target="../ctrlProps/ctrlProp61.xml"/><Relationship Id="rId62" Type="http://schemas.openxmlformats.org/officeDocument/2006/relationships/ctrlProp" Target="../ctrlProps/ctrlProp60.xml"/><Relationship Id="rId61" Type="http://schemas.openxmlformats.org/officeDocument/2006/relationships/ctrlProp" Target="../ctrlProps/ctrlProp59.xml"/><Relationship Id="rId60" Type="http://schemas.openxmlformats.org/officeDocument/2006/relationships/ctrlProp" Target="../ctrlProps/ctrlProp58.xml"/><Relationship Id="rId6" Type="http://schemas.openxmlformats.org/officeDocument/2006/relationships/ctrlProp" Target="../ctrlProps/ctrlProp4.xml"/><Relationship Id="rId59" Type="http://schemas.openxmlformats.org/officeDocument/2006/relationships/ctrlProp" Target="../ctrlProps/ctrlProp57.xml"/><Relationship Id="rId58" Type="http://schemas.openxmlformats.org/officeDocument/2006/relationships/ctrlProp" Target="../ctrlProps/ctrlProp56.xml"/><Relationship Id="rId57" Type="http://schemas.openxmlformats.org/officeDocument/2006/relationships/ctrlProp" Target="../ctrlProps/ctrlProp55.xml"/><Relationship Id="rId56" Type="http://schemas.openxmlformats.org/officeDocument/2006/relationships/ctrlProp" Target="../ctrlProps/ctrlProp54.xml"/><Relationship Id="rId55" Type="http://schemas.openxmlformats.org/officeDocument/2006/relationships/ctrlProp" Target="../ctrlProps/ctrlProp53.xml"/><Relationship Id="rId54" Type="http://schemas.openxmlformats.org/officeDocument/2006/relationships/ctrlProp" Target="../ctrlProps/ctrlProp52.xml"/><Relationship Id="rId53" Type="http://schemas.openxmlformats.org/officeDocument/2006/relationships/ctrlProp" Target="../ctrlProps/ctrlProp51.xml"/><Relationship Id="rId52" Type="http://schemas.openxmlformats.org/officeDocument/2006/relationships/ctrlProp" Target="../ctrlProps/ctrlProp50.xml"/><Relationship Id="rId51" Type="http://schemas.openxmlformats.org/officeDocument/2006/relationships/ctrlProp" Target="../ctrlProps/ctrlProp49.xml"/><Relationship Id="rId50" Type="http://schemas.openxmlformats.org/officeDocument/2006/relationships/ctrlProp" Target="../ctrlProps/ctrlProp48.xml"/><Relationship Id="rId5" Type="http://schemas.openxmlformats.org/officeDocument/2006/relationships/ctrlProp" Target="../ctrlProps/ctrlProp3.xml"/><Relationship Id="rId49" Type="http://schemas.openxmlformats.org/officeDocument/2006/relationships/ctrlProp" Target="../ctrlProps/ctrlProp47.xml"/><Relationship Id="rId48" Type="http://schemas.openxmlformats.org/officeDocument/2006/relationships/ctrlProp" Target="../ctrlProps/ctrlProp46.xml"/><Relationship Id="rId47" Type="http://schemas.openxmlformats.org/officeDocument/2006/relationships/ctrlProp" Target="../ctrlProps/ctrlProp45.xml"/><Relationship Id="rId46" Type="http://schemas.openxmlformats.org/officeDocument/2006/relationships/ctrlProp" Target="../ctrlProps/ctrlProp44.xml"/><Relationship Id="rId45" Type="http://schemas.openxmlformats.org/officeDocument/2006/relationships/ctrlProp" Target="../ctrlProps/ctrlProp43.xml"/><Relationship Id="rId44" Type="http://schemas.openxmlformats.org/officeDocument/2006/relationships/ctrlProp" Target="../ctrlProps/ctrlProp42.xml"/><Relationship Id="rId43" Type="http://schemas.openxmlformats.org/officeDocument/2006/relationships/ctrlProp" Target="../ctrlProps/ctrlProp41.xml"/><Relationship Id="rId42" Type="http://schemas.openxmlformats.org/officeDocument/2006/relationships/ctrlProp" Target="../ctrlProps/ctrlProp40.xml"/><Relationship Id="rId41" Type="http://schemas.openxmlformats.org/officeDocument/2006/relationships/ctrlProp" Target="../ctrlProps/ctrlProp39.xml"/><Relationship Id="rId40" Type="http://schemas.openxmlformats.org/officeDocument/2006/relationships/ctrlProp" Target="../ctrlProps/ctrlProp38.xml"/><Relationship Id="rId4" Type="http://schemas.openxmlformats.org/officeDocument/2006/relationships/ctrlProp" Target="../ctrlProps/ctrlProp2.xml"/><Relationship Id="rId39" Type="http://schemas.openxmlformats.org/officeDocument/2006/relationships/ctrlProp" Target="../ctrlProps/ctrlProp37.xml"/><Relationship Id="rId38" Type="http://schemas.openxmlformats.org/officeDocument/2006/relationships/ctrlProp" Target="../ctrlProps/ctrlProp36.xml"/><Relationship Id="rId37" Type="http://schemas.openxmlformats.org/officeDocument/2006/relationships/ctrlProp" Target="../ctrlProps/ctrlProp35.xml"/><Relationship Id="rId36" Type="http://schemas.openxmlformats.org/officeDocument/2006/relationships/ctrlProp" Target="../ctrlProps/ctrlProp34.xml"/><Relationship Id="rId35" Type="http://schemas.openxmlformats.org/officeDocument/2006/relationships/ctrlProp" Target="../ctrlProps/ctrlProp33.xml"/><Relationship Id="rId34" Type="http://schemas.openxmlformats.org/officeDocument/2006/relationships/ctrlProp" Target="../ctrlProps/ctrlProp32.xml"/><Relationship Id="rId33" Type="http://schemas.openxmlformats.org/officeDocument/2006/relationships/ctrlProp" Target="../ctrlProps/ctrlProp31.xml"/><Relationship Id="rId32" Type="http://schemas.openxmlformats.org/officeDocument/2006/relationships/ctrlProp" Target="../ctrlProps/ctrlProp30.xml"/><Relationship Id="rId31" Type="http://schemas.openxmlformats.org/officeDocument/2006/relationships/ctrlProp" Target="../ctrlProps/ctrlProp29.xml"/><Relationship Id="rId30" Type="http://schemas.openxmlformats.org/officeDocument/2006/relationships/ctrlProp" Target="../ctrlProps/ctrlProp28.xml"/><Relationship Id="rId3" Type="http://schemas.openxmlformats.org/officeDocument/2006/relationships/ctrlProp" Target="../ctrlProps/ctrlProp1.xml"/><Relationship Id="rId29" Type="http://schemas.openxmlformats.org/officeDocument/2006/relationships/ctrlProp" Target="../ctrlProps/ctrlProp27.xml"/><Relationship Id="rId28" Type="http://schemas.openxmlformats.org/officeDocument/2006/relationships/ctrlProp" Target="../ctrlProps/ctrlProp26.xml"/><Relationship Id="rId27" Type="http://schemas.openxmlformats.org/officeDocument/2006/relationships/ctrlProp" Target="../ctrlProps/ctrlProp25.xml"/><Relationship Id="rId26" Type="http://schemas.openxmlformats.org/officeDocument/2006/relationships/ctrlProp" Target="../ctrlProps/ctrlProp24.xml"/><Relationship Id="rId25" Type="http://schemas.openxmlformats.org/officeDocument/2006/relationships/ctrlProp" Target="../ctrlProps/ctrlProp23.xml"/><Relationship Id="rId24" Type="http://schemas.openxmlformats.org/officeDocument/2006/relationships/ctrlProp" Target="../ctrlProps/ctrlProp22.xml"/><Relationship Id="rId23" Type="http://schemas.openxmlformats.org/officeDocument/2006/relationships/ctrlProp" Target="../ctrlProps/ctrlProp21.xml"/><Relationship Id="rId22" Type="http://schemas.openxmlformats.org/officeDocument/2006/relationships/ctrlProp" Target="../ctrlProps/ctrlProp20.xml"/><Relationship Id="rId21" Type="http://schemas.openxmlformats.org/officeDocument/2006/relationships/ctrlProp" Target="../ctrlProps/ctrlProp19.xml"/><Relationship Id="rId20" Type="http://schemas.openxmlformats.org/officeDocument/2006/relationships/ctrlProp" Target="../ctrlProps/ctrlProp18.xml"/><Relationship Id="rId2" Type="http://schemas.openxmlformats.org/officeDocument/2006/relationships/vmlDrawing" Target="../drawings/vmlDrawing1.vml"/><Relationship Id="rId19" Type="http://schemas.openxmlformats.org/officeDocument/2006/relationships/ctrlProp" Target="../ctrlProps/ctrlProp17.xml"/><Relationship Id="rId18" Type="http://schemas.openxmlformats.org/officeDocument/2006/relationships/ctrlProp" Target="../ctrlProps/ctrlProp16.xml"/><Relationship Id="rId17" Type="http://schemas.openxmlformats.org/officeDocument/2006/relationships/ctrlProp" Target="../ctrlProps/ctrlProp15.xml"/><Relationship Id="rId16" Type="http://schemas.openxmlformats.org/officeDocument/2006/relationships/ctrlProp" Target="../ctrlProps/ctrlProp14.xml"/><Relationship Id="rId15" Type="http://schemas.openxmlformats.org/officeDocument/2006/relationships/ctrlProp" Target="../ctrlProps/ctrlProp13.xml"/><Relationship Id="rId14" Type="http://schemas.openxmlformats.org/officeDocument/2006/relationships/ctrlProp" Target="../ctrlProps/ctrlProp12.xml"/><Relationship Id="rId13" Type="http://schemas.openxmlformats.org/officeDocument/2006/relationships/ctrlProp" Target="../ctrlProps/ctrlProp11.xml"/><Relationship Id="rId12" Type="http://schemas.openxmlformats.org/officeDocument/2006/relationships/ctrlProp" Target="../ctrlProps/ctrlProp10.xml"/><Relationship Id="rId11" Type="http://schemas.openxmlformats.org/officeDocument/2006/relationships/ctrlProp" Target="../ctrlProps/ctrlProp9.xml"/><Relationship Id="rId10" Type="http://schemas.openxmlformats.org/officeDocument/2006/relationships/ctrlProp" Target="../ctrlProps/ctrlProp8.xml"/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9" Type="http://schemas.openxmlformats.org/officeDocument/2006/relationships/ctrlProp" Target="../ctrlProps/ctrlProp71.xml"/><Relationship Id="rId8" Type="http://schemas.openxmlformats.org/officeDocument/2006/relationships/ctrlProp" Target="../ctrlProps/ctrlProp70.xml"/><Relationship Id="rId7" Type="http://schemas.openxmlformats.org/officeDocument/2006/relationships/ctrlProp" Target="../ctrlProps/ctrlProp69.xml"/><Relationship Id="rId6" Type="http://schemas.openxmlformats.org/officeDocument/2006/relationships/ctrlProp" Target="../ctrlProps/ctrlProp68.xml"/><Relationship Id="rId5" Type="http://schemas.openxmlformats.org/officeDocument/2006/relationships/ctrlProp" Target="../ctrlProps/ctrlProp67.xml"/><Relationship Id="rId4" Type="http://schemas.openxmlformats.org/officeDocument/2006/relationships/ctrlProp" Target="../ctrlProps/ctrlProp66.xml"/><Relationship Id="rId39" Type="http://schemas.openxmlformats.org/officeDocument/2006/relationships/ctrlProp" Target="../ctrlProps/ctrlProp101.xml"/><Relationship Id="rId38" Type="http://schemas.openxmlformats.org/officeDocument/2006/relationships/ctrlProp" Target="../ctrlProps/ctrlProp100.xml"/><Relationship Id="rId37" Type="http://schemas.openxmlformats.org/officeDocument/2006/relationships/ctrlProp" Target="../ctrlProps/ctrlProp99.xml"/><Relationship Id="rId36" Type="http://schemas.openxmlformats.org/officeDocument/2006/relationships/ctrlProp" Target="../ctrlProps/ctrlProp98.xml"/><Relationship Id="rId35" Type="http://schemas.openxmlformats.org/officeDocument/2006/relationships/ctrlProp" Target="../ctrlProps/ctrlProp97.xml"/><Relationship Id="rId34" Type="http://schemas.openxmlformats.org/officeDocument/2006/relationships/ctrlProp" Target="../ctrlProps/ctrlProp96.xml"/><Relationship Id="rId33" Type="http://schemas.openxmlformats.org/officeDocument/2006/relationships/ctrlProp" Target="../ctrlProps/ctrlProp95.xml"/><Relationship Id="rId32" Type="http://schemas.openxmlformats.org/officeDocument/2006/relationships/ctrlProp" Target="../ctrlProps/ctrlProp94.xml"/><Relationship Id="rId31" Type="http://schemas.openxmlformats.org/officeDocument/2006/relationships/ctrlProp" Target="../ctrlProps/ctrlProp93.xml"/><Relationship Id="rId30" Type="http://schemas.openxmlformats.org/officeDocument/2006/relationships/ctrlProp" Target="../ctrlProps/ctrlProp92.xml"/><Relationship Id="rId3" Type="http://schemas.openxmlformats.org/officeDocument/2006/relationships/ctrlProp" Target="../ctrlProps/ctrlProp65.xml"/><Relationship Id="rId29" Type="http://schemas.openxmlformats.org/officeDocument/2006/relationships/ctrlProp" Target="../ctrlProps/ctrlProp91.xml"/><Relationship Id="rId28" Type="http://schemas.openxmlformats.org/officeDocument/2006/relationships/ctrlProp" Target="../ctrlProps/ctrlProp90.xml"/><Relationship Id="rId27" Type="http://schemas.openxmlformats.org/officeDocument/2006/relationships/ctrlProp" Target="../ctrlProps/ctrlProp89.xml"/><Relationship Id="rId26" Type="http://schemas.openxmlformats.org/officeDocument/2006/relationships/ctrlProp" Target="../ctrlProps/ctrlProp88.xml"/><Relationship Id="rId25" Type="http://schemas.openxmlformats.org/officeDocument/2006/relationships/ctrlProp" Target="../ctrlProps/ctrlProp87.xml"/><Relationship Id="rId24" Type="http://schemas.openxmlformats.org/officeDocument/2006/relationships/ctrlProp" Target="../ctrlProps/ctrlProp86.xml"/><Relationship Id="rId23" Type="http://schemas.openxmlformats.org/officeDocument/2006/relationships/ctrlProp" Target="../ctrlProps/ctrlProp85.xml"/><Relationship Id="rId22" Type="http://schemas.openxmlformats.org/officeDocument/2006/relationships/ctrlProp" Target="../ctrlProps/ctrlProp84.xml"/><Relationship Id="rId21" Type="http://schemas.openxmlformats.org/officeDocument/2006/relationships/ctrlProp" Target="../ctrlProps/ctrlProp83.xml"/><Relationship Id="rId20" Type="http://schemas.openxmlformats.org/officeDocument/2006/relationships/ctrlProp" Target="../ctrlProps/ctrlProp82.xml"/><Relationship Id="rId2" Type="http://schemas.openxmlformats.org/officeDocument/2006/relationships/vmlDrawing" Target="../drawings/vmlDrawing2.vml"/><Relationship Id="rId19" Type="http://schemas.openxmlformats.org/officeDocument/2006/relationships/ctrlProp" Target="../ctrlProps/ctrlProp81.xml"/><Relationship Id="rId18" Type="http://schemas.openxmlformats.org/officeDocument/2006/relationships/ctrlProp" Target="../ctrlProps/ctrlProp80.xml"/><Relationship Id="rId17" Type="http://schemas.openxmlformats.org/officeDocument/2006/relationships/ctrlProp" Target="../ctrlProps/ctrlProp79.xml"/><Relationship Id="rId16" Type="http://schemas.openxmlformats.org/officeDocument/2006/relationships/ctrlProp" Target="../ctrlProps/ctrlProp78.xml"/><Relationship Id="rId15" Type="http://schemas.openxmlformats.org/officeDocument/2006/relationships/ctrlProp" Target="../ctrlProps/ctrlProp77.xml"/><Relationship Id="rId14" Type="http://schemas.openxmlformats.org/officeDocument/2006/relationships/ctrlProp" Target="../ctrlProps/ctrlProp76.xml"/><Relationship Id="rId13" Type="http://schemas.openxmlformats.org/officeDocument/2006/relationships/ctrlProp" Target="../ctrlProps/ctrlProp75.xml"/><Relationship Id="rId12" Type="http://schemas.openxmlformats.org/officeDocument/2006/relationships/ctrlProp" Target="../ctrlProps/ctrlProp74.xml"/><Relationship Id="rId11" Type="http://schemas.openxmlformats.org/officeDocument/2006/relationships/ctrlProp" Target="../ctrlProps/ctrlProp73.xml"/><Relationship Id="rId10" Type="http://schemas.openxmlformats.org/officeDocument/2006/relationships/ctrlProp" Target="../ctrlProps/ctrlProp72.xml"/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9" Type="http://schemas.openxmlformats.org/officeDocument/2006/relationships/ctrlProp" Target="../ctrlProps/ctrlProp108.xml"/><Relationship Id="rId8" Type="http://schemas.openxmlformats.org/officeDocument/2006/relationships/ctrlProp" Target="../ctrlProps/ctrlProp107.xml"/><Relationship Id="rId7" Type="http://schemas.openxmlformats.org/officeDocument/2006/relationships/ctrlProp" Target="../ctrlProps/ctrlProp106.xml"/><Relationship Id="rId6" Type="http://schemas.openxmlformats.org/officeDocument/2006/relationships/ctrlProp" Target="../ctrlProps/ctrlProp105.xml"/><Relationship Id="rId5" Type="http://schemas.openxmlformats.org/officeDocument/2006/relationships/ctrlProp" Target="../ctrlProps/ctrlProp104.xml"/><Relationship Id="rId4" Type="http://schemas.openxmlformats.org/officeDocument/2006/relationships/ctrlProp" Target="../ctrlProps/ctrlProp103.xml"/><Relationship Id="rId39" Type="http://schemas.openxmlformats.org/officeDocument/2006/relationships/ctrlProp" Target="../ctrlProps/ctrlProp138.xml"/><Relationship Id="rId38" Type="http://schemas.openxmlformats.org/officeDocument/2006/relationships/ctrlProp" Target="../ctrlProps/ctrlProp137.xml"/><Relationship Id="rId37" Type="http://schemas.openxmlformats.org/officeDocument/2006/relationships/ctrlProp" Target="../ctrlProps/ctrlProp136.xml"/><Relationship Id="rId36" Type="http://schemas.openxmlformats.org/officeDocument/2006/relationships/ctrlProp" Target="../ctrlProps/ctrlProp135.xml"/><Relationship Id="rId35" Type="http://schemas.openxmlformats.org/officeDocument/2006/relationships/ctrlProp" Target="../ctrlProps/ctrlProp134.xml"/><Relationship Id="rId34" Type="http://schemas.openxmlformats.org/officeDocument/2006/relationships/ctrlProp" Target="../ctrlProps/ctrlProp133.xml"/><Relationship Id="rId33" Type="http://schemas.openxmlformats.org/officeDocument/2006/relationships/ctrlProp" Target="../ctrlProps/ctrlProp132.xml"/><Relationship Id="rId32" Type="http://schemas.openxmlformats.org/officeDocument/2006/relationships/ctrlProp" Target="../ctrlProps/ctrlProp131.xml"/><Relationship Id="rId31" Type="http://schemas.openxmlformats.org/officeDocument/2006/relationships/ctrlProp" Target="../ctrlProps/ctrlProp130.xml"/><Relationship Id="rId30" Type="http://schemas.openxmlformats.org/officeDocument/2006/relationships/ctrlProp" Target="../ctrlProps/ctrlProp129.xml"/><Relationship Id="rId3" Type="http://schemas.openxmlformats.org/officeDocument/2006/relationships/ctrlProp" Target="../ctrlProps/ctrlProp102.xml"/><Relationship Id="rId29" Type="http://schemas.openxmlformats.org/officeDocument/2006/relationships/ctrlProp" Target="../ctrlProps/ctrlProp128.xml"/><Relationship Id="rId28" Type="http://schemas.openxmlformats.org/officeDocument/2006/relationships/ctrlProp" Target="../ctrlProps/ctrlProp127.xml"/><Relationship Id="rId27" Type="http://schemas.openxmlformats.org/officeDocument/2006/relationships/ctrlProp" Target="../ctrlProps/ctrlProp126.xml"/><Relationship Id="rId26" Type="http://schemas.openxmlformats.org/officeDocument/2006/relationships/ctrlProp" Target="../ctrlProps/ctrlProp125.xml"/><Relationship Id="rId25" Type="http://schemas.openxmlformats.org/officeDocument/2006/relationships/ctrlProp" Target="../ctrlProps/ctrlProp124.xml"/><Relationship Id="rId24" Type="http://schemas.openxmlformats.org/officeDocument/2006/relationships/ctrlProp" Target="../ctrlProps/ctrlProp123.xml"/><Relationship Id="rId23" Type="http://schemas.openxmlformats.org/officeDocument/2006/relationships/ctrlProp" Target="../ctrlProps/ctrlProp122.xml"/><Relationship Id="rId22" Type="http://schemas.openxmlformats.org/officeDocument/2006/relationships/ctrlProp" Target="../ctrlProps/ctrlProp121.xml"/><Relationship Id="rId21" Type="http://schemas.openxmlformats.org/officeDocument/2006/relationships/ctrlProp" Target="../ctrlProps/ctrlProp120.xml"/><Relationship Id="rId20" Type="http://schemas.openxmlformats.org/officeDocument/2006/relationships/ctrlProp" Target="../ctrlProps/ctrlProp119.xml"/><Relationship Id="rId2" Type="http://schemas.openxmlformats.org/officeDocument/2006/relationships/vmlDrawing" Target="../drawings/vmlDrawing3.vml"/><Relationship Id="rId19" Type="http://schemas.openxmlformats.org/officeDocument/2006/relationships/ctrlProp" Target="../ctrlProps/ctrlProp118.xml"/><Relationship Id="rId18" Type="http://schemas.openxmlformats.org/officeDocument/2006/relationships/ctrlProp" Target="../ctrlProps/ctrlProp117.xml"/><Relationship Id="rId17" Type="http://schemas.openxmlformats.org/officeDocument/2006/relationships/ctrlProp" Target="../ctrlProps/ctrlProp116.xml"/><Relationship Id="rId16" Type="http://schemas.openxmlformats.org/officeDocument/2006/relationships/ctrlProp" Target="../ctrlProps/ctrlProp115.xml"/><Relationship Id="rId15" Type="http://schemas.openxmlformats.org/officeDocument/2006/relationships/ctrlProp" Target="../ctrlProps/ctrlProp114.xml"/><Relationship Id="rId14" Type="http://schemas.openxmlformats.org/officeDocument/2006/relationships/ctrlProp" Target="../ctrlProps/ctrlProp113.xml"/><Relationship Id="rId13" Type="http://schemas.openxmlformats.org/officeDocument/2006/relationships/ctrlProp" Target="../ctrlProps/ctrlProp112.xml"/><Relationship Id="rId12" Type="http://schemas.openxmlformats.org/officeDocument/2006/relationships/ctrlProp" Target="../ctrlProps/ctrlProp111.xml"/><Relationship Id="rId11" Type="http://schemas.openxmlformats.org/officeDocument/2006/relationships/ctrlProp" Target="../ctrlProps/ctrlProp110.xml"/><Relationship Id="rId10" Type="http://schemas.openxmlformats.org/officeDocument/2006/relationships/ctrlProp" Target="../ctrlProps/ctrlProp109.xml"/><Relationship Id="rId1" Type="http://schemas.openxmlformats.org/officeDocument/2006/relationships/drawing" Target="../drawings/drawing4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9.xml.rels><?xml version="1.0" encoding="UTF-8" standalone="yes"?>
<Relationships xmlns="http://schemas.openxmlformats.org/package/2006/relationships"><Relationship Id="rId9" Type="http://schemas.openxmlformats.org/officeDocument/2006/relationships/ctrlProp" Target="../ctrlProps/ctrlProp145.xml"/><Relationship Id="rId8" Type="http://schemas.openxmlformats.org/officeDocument/2006/relationships/ctrlProp" Target="../ctrlProps/ctrlProp144.xml"/><Relationship Id="rId7" Type="http://schemas.openxmlformats.org/officeDocument/2006/relationships/ctrlProp" Target="../ctrlProps/ctrlProp143.xml"/><Relationship Id="rId6" Type="http://schemas.openxmlformats.org/officeDocument/2006/relationships/ctrlProp" Target="../ctrlProps/ctrlProp142.xml"/><Relationship Id="rId5" Type="http://schemas.openxmlformats.org/officeDocument/2006/relationships/ctrlProp" Target="../ctrlProps/ctrlProp141.xml"/><Relationship Id="rId41" Type="http://schemas.openxmlformats.org/officeDocument/2006/relationships/ctrlProp" Target="../ctrlProps/ctrlProp177.xml"/><Relationship Id="rId40" Type="http://schemas.openxmlformats.org/officeDocument/2006/relationships/ctrlProp" Target="../ctrlProps/ctrlProp176.xml"/><Relationship Id="rId4" Type="http://schemas.openxmlformats.org/officeDocument/2006/relationships/ctrlProp" Target="../ctrlProps/ctrlProp140.xml"/><Relationship Id="rId39" Type="http://schemas.openxmlformats.org/officeDocument/2006/relationships/ctrlProp" Target="../ctrlProps/ctrlProp175.xml"/><Relationship Id="rId38" Type="http://schemas.openxmlformats.org/officeDocument/2006/relationships/ctrlProp" Target="../ctrlProps/ctrlProp174.xml"/><Relationship Id="rId37" Type="http://schemas.openxmlformats.org/officeDocument/2006/relationships/ctrlProp" Target="../ctrlProps/ctrlProp173.xml"/><Relationship Id="rId36" Type="http://schemas.openxmlformats.org/officeDocument/2006/relationships/ctrlProp" Target="../ctrlProps/ctrlProp172.xml"/><Relationship Id="rId35" Type="http://schemas.openxmlformats.org/officeDocument/2006/relationships/ctrlProp" Target="../ctrlProps/ctrlProp171.xml"/><Relationship Id="rId34" Type="http://schemas.openxmlformats.org/officeDocument/2006/relationships/ctrlProp" Target="../ctrlProps/ctrlProp170.xml"/><Relationship Id="rId33" Type="http://schemas.openxmlformats.org/officeDocument/2006/relationships/ctrlProp" Target="../ctrlProps/ctrlProp169.xml"/><Relationship Id="rId32" Type="http://schemas.openxmlformats.org/officeDocument/2006/relationships/ctrlProp" Target="../ctrlProps/ctrlProp168.xml"/><Relationship Id="rId31" Type="http://schemas.openxmlformats.org/officeDocument/2006/relationships/ctrlProp" Target="../ctrlProps/ctrlProp167.xml"/><Relationship Id="rId30" Type="http://schemas.openxmlformats.org/officeDocument/2006/relationships/ctrlProp" Target="../ctrlProps/ctrlProp166.xml"/><Relationship Id="rId3" Type="http://schemas.openxmlformats.org/officeDocument/2006/relationships/ctrlProp" Target="../ctrlProps/ctrlProp139.xml"/><Relationship Id="rId29" Type="http://schemas.openxmlformats.org/officeDocument/2006/relationships/ctrlProp" Target="../ctrlProps/ctrlProp165.xml"/><Relationship Id="rId28" Type="http://schemas.openxmlformats.org/officeDocument/2006/relationships/ctrlProp" Target="../ctrlProps/ctrlProp164.xml"/><Relationship Id="rId27" Type="http://schemas.openxmlformats.org/officeDocument/2006/relationships/ctrlProp" Target="../ctrlProps/ctrlProp163.xml"/><Relationship Id="rId26" Type="http://schemas.openxmlformats.org/officeDocument/2006/relationships/ctrlProp" Target="../ctrlProps/ctrlProp162.xml"/><Relationship Id="rId25" Type="http://schemas.openxmlformats.org/officeDocument/2006/relationships/ctrlProp" Target="../ctrlProps/ctrlProp161.xml"/><Relationship Id="rId24" Type="http://schemas.openxmlformats.org/officeDocument/2006/relationships/ctrlProp" Target="../ctrlProps/ctrlProp160.xml"/><Relationship Id="rId23" Type="http://schemas.openxmlformats.org/officeDocument/2006/relationships/ctrlProp" Target="../ctrlProps/ctrlProp159.xml"/><Relationship Id="rId22" Type="http://schemas.openxmlformats.org/officeDocument/2006/relationships/ctrlProp" Target="../ctrlProps/ctrlProp158.xml"/><Relationship Id="rId21" Type="http://schemas.openxmlformats.org/officeDocument/2006/relationships/ctrlProp" Target="../ctrlProps/ctrlProp157.xml"/><Relationship Id="rId20" Type="http://schemas.openxmlformats.org/officeDocument/2006/relationships/ctrlProp" Target="../ctrlProps/ctrlProp156.xml"/><Relationship Id="rId2" Type="http://schemas.openxmlformats.org/officeDocument/2006/relationships/vmlDrawing" Target="../drawings/vmlDrawing4.vml"/><Relationship Id="rId19" Type="http://schemas.openxmlformats.org/officeDocument/2006/relationships/ctrlProp" Target="../ctrlProps/ctrlProp155.xml"/><Relationship Id="rId18" Type="http://schemas.openxmlformats.org/officeDocument/2006/relationships/ctrlProp" Target="../ctrlProps/ctrlProp154.xml"/><Relationship Id="rId17" Type="http://schemas.openxmlformats.org/officeDocument/2006/relationships/ctrlProp" Target="../ctrlProps/ctrlProp153.xml"/><Relationship Id="rId16" Type="http://schemas.openxmlformats.org/officeDocument/2006/relationships/ctrlProp" Target="../ctrlProps/ctrlProp152.xml"/><Relationship Id="rId15" Type="http://schemas.openxmlformats.org/officeDocument/2006/relationships/ctrlProp" Target="../ctrlProps/ctrlProp151.xml"/><Relationship Id="rId14" Type="http://schemas.openxmlformats.org/officeDocument/2006/relationships/ctrlProp" Target="../ctrlProps/ctrlProp150.xml"/><Relationship Id="rId13" Type="http://schemas.openxmlformats.org/officeDocument/2006/relationships/ctrlProp" Target="../ctrlProps/ctrlProp149.xml"/><Relationship Id="rId12" Type="http://schemas.openxmlformats.org/officeDocument/2006/relationships/ctrlProp" Target="../ctrlProps/ctrlProp148.xml"/><Relationship Id="rId11" Type="http://schemas.openxmlformats.org/officeDocument/2006/relationships/ctrlProp" Target="../ctrlProps/ctrlProp147.xml"/><Relationship Id="rId10" Type="http://schemas.openxmlformats.org/officeDocument/2006/relationships/ctrlProp" Target="../ctrlProps/ctrlProp146.xml"/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36"/>
  <sheetViews>
    <sheetView zoomScale="120" zoomScaleNormal="120" workbookViewId="0">
      <selection activeCell="B9" sqref="B9"/>
    </sheetView>
  </sheetViews>
  <sheetFormatPr defaultColWidth="11" defaultRowHeight="14.25" outlineLevelCol="1"/>
  <cols>
    <col min="1" max="1" width="5.5" customWidth="1"/>
    <col min="2" max="2" width="103.875" style="367" customWidth="1"/>
    <col min="3" max="3" width="10.125" customWidth="1"/>
  </cols>
  <sheetData>
    <row r="1" ht="33" customHeight="1" spans="2:2">
      <c r="B1" s="368" t="s">
        <v>0</v>
      </c>
    </row>
    <row r="2" ht="21" customHeight="1" spans="1:2">
      <c r="A2" s="369"/>
      <c r="B2" s="370" t="s">
        <v>1</v>
      </c>
    </row>
    <row r="3" spans="1:2">
      <c r="A3" s="355">
        <v>1</v>
      </c>
      <c r="B3" s="371" t="s">
        <v>2</v>
      </c>
    </row>
    <row r="4" spans="1:2">
      <c r="A4" s="355">
        <v>2</v>
      </c>
      <c r="B4" s="371" t="s">
        <v>3</v>
      </c>
    </row>
    <row r="5" spans="1:2">
      <c r="A5" s="355">
        <v>3</v>
      </c>
      <c r="B5" s="371" t="s">
        <v>4</v>
      </c>
    </row>
    <row r="6" spans="1:2">
      <c r="A6" s="355">
        <v>4</v>
      </c>
      <c r="B6" s="371" t="s">
        <v>5</v>
      </c>
    </row>
    <row r="7" spans="1:2">
      <c r="A7" s="355">
        <v>5</v>
      </c>
      <c r="B7" s="371" t="s">
        <v>6</v>
      </c>
    </row>
    <row r="8" ht="13.5" customHeight="1" spans="1:2">
      <c r="A8" s="355">
        <v>6</v>
      </c>
      <c r="B8" s="371" t="s">
        <v>7</v>
      </c>
    </row>
    <row r="9" s="366" customFormat="1" ht="15" customHeight="1" spans="1:2">
      <c r="A9" s="372">
        <v>7</v>
      </c>
      <c r="B9" s="373" t="s">
        <v>8</v>
      </c>
    </row>
    <row r="10" spans="1:2">
      <c r="A10" s="355"/>
      <c r="B10" s="371"/>
    </row>
    <row r="11" ht="18.95" customHeight="1" spans="1:2">
      <c r="A11" s="369"/>
      <c r="B11" s="374" t="s">
        <v>9</v>
      </c>
    </row>
    <row r="12" ht="15.95" customHeight="1" spans="1:2">
      <c r="A12" s="355">
        <v>1</v>
      </c>
      <c r="B12" s="375" t="s">
        <v>10</v>
      </c>
    </row>
    <row r="13" spans="1:2">
      <c r="A13" s="355">
        <v>2</v>
      </c>
      <c r="B13" s="371" t="s">
        <v>11</v>
      </c>
    </row>
    <row r="14" spans="1:2">
      <c r="A14" s="355">
        <v>3</v>
      </c>
      <c r="B14" s="371" t="s">
        <v>12</v>
      </c>
    </row>
    <row r="15" ht="19.5" customHeight="1" spans="1:2">
      <c r="A15" s="355">
        <v>4</v>
      </c>
      <c r="B15" s="373" t="s">
        <v>13</v>
      </c>
    </row>
    <row r="16" spans="1:2">
      <c r="A16" s="355">
        <v>5</v>
      </c>
      <c r="B16" s="371" t="s">
        <v>14</v>
      </c>
    </row>
    <row r="17" spans="1:2">
      <c r="A17" s="355">
        <v>6</v>
      </c>
      <c r="B17" s="371" t="s">
        <v>15</v>
      </c>
    </row>
    <row r="18" spans="1:2">
      <c r="A18" s="355">
        <v>7</v>
      </c>
      <c r="B18" s="371" t="s">
        <v>16</v>
      </c>
    </row>
    <row r="19" spans="1:2">
      <c r="A19" s="355"/>
      <c r="B19" s="371"/>
    </row>
    <row r="20" ht="20.25" spans="1:2">
      <c r="A20" s="369"/>
      <c r="B20" s="370" t="s">
        <v>17</v>
      </c>
    </row>
    <row r="21" spans="1:2">
      <c r="A21" s="355">
        <v>1</v>
      </c>
      <c r="B21" s="375" t="s">
        <v>18</v>
      </c>
    </row>
    <row r="22" spans="1:2">
      <c r="A22" s="355">
        <v>2</v>
      </c>
      <c r="B22" s="371" t="s">
        <v>19</v>
      </c>
    </row>
    <row r="23" spans="1:2">
      <c r="A23" s="355">
        <v>3</v>
      </c>
      <c r="B23" s="371" t="s">
        <v>20</v>
      </c>
    </row>
    <row r="24" spans="1:2">
      <c r="A24" s="355">
        <v>4</v>
      </c>
      <c r="B24" s="371" t="s">
        <v>21</v>
      </c>
    </row>
    <row r="25" ht="28.5" spans="1:2">
      <c r="A25" s="355">
        <v>5</v>
      </c>
      <c r="B25" s="371" t="s">
        <v>22</v>
      </c>
    </row>
    <row r="26" ht="28.5" spans="1:2">
      <c r="A26" s="355">
        <v>6</v>
      </c>
      <c r="B26" s="371" t="s">
        <v>23</v>
      </c>
    </row>
    <row r="27" ht="28.5" spans="1:2">
      <c r="A27" s="355">
        <v>7</v>
      </c>
      <c r="B27" s="371" t="s">
        <v>24</v>
      </c>
    </row>
    <row r="28" spans="1:2">
      <c r="A28" s="355"/>
      <c r="B28" s="371"/>
    </row>
    <row r="29" ht="20.25" spans="1:2">
      <c r="A29" s="369"/>
      <c r="B29" s="370" t="s">
        <v>25</v>
      </c>
    </row>
    <row r="30" spans="1:2">
      <c r="A30" s="355">
        <v>1</v>
      </c>
      <c r="B30" s="375" t="s">
        <v>26</v>
      </c>
    </row>
    <row r="31" spans="1:2">
      <c r="A31" s="355">
        <v>2</v>
      </c>
      <c r="B31" s="371" t="s">
        <v>27</v>
      </c>
    </row>
    <row r="32" spans="1:2">
      <c r="A32" s="355">
        <v>3</v>
      </c>
      <c r="B32" s="371" t="s">
        <v>28</v>
      </c>
    </row>
    <row r="33" ht="28.5" spans="1:2">
      <c r="A33" s="355">
        <v>4</v>
      </c>
      <c r="B33" s="371" t="s">
        <v>29</v>
      </c>
    </row>
    <row r="34" ht="28.5" spans="1:2">
      <c r="A34" s="355">
        <v>5</v>
      </c>
      <c r="B34" s="371" t="s">
        <v>30</v>
      </c>
    </row>
    <row r="35" spans="1:2">
      <c r="A35" s="355">
        <v>6</v>
      </c>
      <c r="B35" s="371" t="s">
        <v>31</v>
      </c>
    </row>
    <row r="36" spans="1:2">
      <c r="A36" s="355">
        <v>7</v>
      </c>
      <c r="B36" s="371" t="s">
        <v>32</v>
      </c>
    </row>
  </sheetData>
  <pageMargins left="0.75" right="0.75" top="1" bottom="1" header="0.5" footer="0.5"/>
  <pageSetup paperSize="9" orientation="portrait"/>
  <headerFooter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</sheetPr>
  <dimension ref="A1:N27"/>
  <sheetViews>
    <sheetView zoomScale="90" zoomScaleNormal="90" workbookViewId="0">
      <selection activeCell="F14" sqref="F14"/>
    </sheetView>
  </sheetViews>
  <sheetFormatPr defaultColWidth="9" defaultRowHeight="26.1" customHeight="1"/>
  <cols>
    <col min="1" max="1" width="25.0833333333333" style="89" customWidth="1"/>
    <col min="2" max="5" width="11.525" style="89" customWidth="1"/>
    <col min="6" max="6" width="17" style="89" customWidth="1"/>
    <col min="7" max="7" width="14.1666666666667" style="89" customWidth="1"/>
    <col min="8" max="8" width="1.375" style="89" customWidth="1"/>
    <col min="9" max="10" width="16.0833333333333" style="89" customWidth="1"/>
    <col min="11" max="11" width="13.8333333333333" style="89" customWidth="1"/>
    <col min="12" max="14" width="16.0833333333333" style="89" customWidth="1"/>
    <col min="15" max="16384" width="9" style="89"/>
  </cols>
  <sheetData>
    <row r="1" ht="21" customHeight="1" spans="1:14">
      <c r="A1" s="90" t="s">
        <v>151</v>
      </c>
      <c r="B1" s="88"/>
      <c r="C1" s="88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</row>
    <row r="2" ht="21" customHeight="1" spans="1:14">
      <c r="A2" s="91" t="s">
        <v>60</v>
      </c>
      <c r="B2" s="92" t="str">
        <f>尾期!E2</f>
        <v>QADDBN95679</v>
      </c>
      <c r="C2" s="92"/>
      <c r="D2" s="92"/>
      <c r="E2" s="93" t="s">
        <v>66</v>
      </c>
      <c r="F2" s="92" t="str">
        <f>'验货尺寸表 （大货）2'!E2</f>
        <v>儿童羽绒服</v>
      </c>
      <c r="G2" s="92"/>
      <c r="H2" s="94"/>
      <c r="I2" s="91" t="s">
        <v>55</v>
      </c>
      <c r="J2" s="110" t="str">
        <f>尾期!J2</f>
        <v>济宁盛锦翔服装有限公司</v>
      </c>
      <c r="K2" s="110"/>
      <c r="L2" s="110"/>
      <c r="M2" s="110"/>
      <c r="N2" s="110"/>
    </row>
    <row r="3" ht="21" customHeight="1" spans="1:14">
      <c r="A3" s="95" t="s">
        <v>152</v>
      </c>
      <c r="B3" s="95" t="s">
        <v>153</v>
      </c>
      <c r="C3" s="95"/>
      <c r="D3" s="95"/>
      <c r="E3" s="95"/>
      <c r="F3" s="95"/>
      <c r="G3" s="95"/>
      <c r="H3" s="94"/>
      <c r="I3" s="95" t="s">
        <v>154</v>
      </c>
      <c r="J3" s="95"/>
      <c r="K3" s="95"/>
      <c r="L3" s="95"/>
      <c r="M3" s="95"/>
      <c r="N3" s="95"/>
    </row>
    <row r="4" ht="21" customHeight="1" spans="1:14">
      <c r="A4" s="95"/>
      <c r="B4" s="96" t="s">
        <v>155</v>
      </c>
      <c r="C4" s="96"/>
      <c r="D4" s="96"/>
      <c r="E4" s="96"/>
      <c r="F4" s="96"/>
      <c r="G4" s="96"/>
      <c r="H4" s="94"/>
      <c r="I4" s="96" t="s">
        <v>109</v>
      </c>
      <c r="J4" s="96" t="s">
        <v>110</v>
      </c>
      <c r="K4" s="97" t="s">
        <v>111</v>
      </c>
      <c r="L4" s="96" t="s">
        <v>112</v>
      </c>
      <c r="M4" s="96" t="s">
        <v>113</v>
      </c>
      <c r="N4" s="96" t="s">
        <v>114</v>
      </c>
    </row>
    <row r="5" ht="21" customHeight="1" spans="1:14">
      <c r="A5" s="95"/>
      <c r="B5" s="96" t="s">
        <v>109</v>
      </c>
      <c r="C5" s="96" t="s">
        <v>110</v>
      </c>
      <c r="D5" s="97" t="s">
        <v>111</v>
      </c>
      <c r="E5" s="96" t="s">
        <v>112</v>
      </c>
      <c r="F5" s="96" t="s">
        <v>113</v>
      </c>
      <c r="G5" s="96" t="s">
        <v>114</v>
      </c>
      <c r="H5" s="94"/>
      <c r="I5" s="111" t="s">
        <v>118</v>
      </c>
      <c r="J5" s="111" t="s">
        <v>116</v>
      </c>
      <c r="K5" s="112" t="s">
        <v>116</v>
      </c>
      <c r="L5" s="111" t="s">
        <v>120</v>
      </c>
      <c r="M5" s="112" t="s">
        <v>224</v>
      </c>
      <c r="N5" s="112" t="s">
        <v>224</v>
      </c>
    </row>
    <row r="6" ht="21" customHeight="1" spans="1:14">
      <c r="A6" s="98" t="s">
        <v>156</v>
      </c>
      <c r="B6" s="98">
        <f t="shared" ref="B6:B9" si="0">C6-4</f>
        <v>49</v>
      </c>
      <c r="C6" s="99">
        <v>53</v>
      </c>
      <c r="D6" s="98">
        <f t="shared" ref="D6:G6" si="1">C6+4</f>
        <v>57</v>
      </c>
      <c r="E6" s="98">
        <f t="shared" si="1"/>
        <v>61</v>
      </c>
      <c r="F6" s="98">
        <f t="shared" si="1"/>
        <v>65</v>
      </c>
      <c r="G6" s="98">
        <f t="shared" si="1"/>
        <v>69</v>
      </c>
      <c r="H6" s="94"/>
      <c r="I6" s="113" t="s">
        <v>225</v>
      </c>
      <c r="J6" s="113" t="s">
        <v>226</v>
      </c>
      <c r="K6" s="113" t="s">
        <v>227</v>
      </c>
      <c r="L6" s="113" t="s">
        <v>310</v>
      </c>
      <c r="M6" s="113" t="s">
        <v>225</v>
      </c>
      <c r="N6" s="113" t="s">
        <v>225</v>
      </c>
    </row>
    <row r="7" ht="21" customHeight="1" spans="1:14">
      <c r="A7" s="98" t="s">
        <v>158</v>
      </c>
      <c r="B7" s="98">
        <f t="shared" si="0"/>
        <v>49</v>
      </c>
      <c r="C7" s="98">
        <v>53</v>
      </c>
      <c r="D7" s="98">
        <f t="shared" ref="D7:G7" si="2">C7+4</f>
        <v>57</v>
      </c>
      <c r="E7" s="98">
        <f t="shared" si="2"/>
        <v>61</v>
      </c>
      <c r="F7" s="98">
        <f t="shared" si="2"/>
        <v>65</v>
      </c>
      <c r="G7" s="98">
        <f t="shared" si="2"/>
        <v>69</v>
      </c>
      <c r="H7" s="94"/>
      <c r="I7" s="113" t="s">
        <v>225</v>
      </c>
      <c r="J7" s="113" t="s">
        <v>230</v>
      </c>
      <c r="K7" s="113" t="s">
        <v>229</v>
      </c>
      <c r="L7" s="113" t="s">
        <v>229</v>
      </c>
      <c r="M7" s="113" t="s">
        <v>225</v>
      </c>
      <c r="N7" s="113" t="s">
        <v>225</v>
      </c>
    </row>
    <row r="8" ht="21" customHeight="1" spans="1:14">
      <c r="A8" s="98" t="s">
        <v>159</v>
      </c>
      <c r="B8" s="98">
        <f t="shared" si="0"/>
        <v>98</v>
      </c>
      <c r="C8" s="98">
        <v>102</v>
      </c>
      <c r="D8" s="98">
        <f>C8+4</f>
        <v>106</v>
      </c>
      <c r="E8" s="98">
        <f t="shared" ref="E8:G8" si="3">D8+6</f>
        <v>112</v>
      </c>
      <c r="F8" s="98">
        <f t="shared" si="3"/>
        <v>118</v>
      </c>
      <c r="G8" s="98">
        <f t="shared" si="3"/>
        <v>124</v>
      </c>
      <c r="H8" s="94"/>
      <c r="I8" s="113" t="s">
        <v>232</v>
      </c>
      <c r="J8" s="113" t="s">
        <v>225</v>
      </c>
      <c r="K8" s="113" t="s">
        <v>233</v>
      </c>
      <c r="L8" s="113" t="s">
        <v>232</v>
      </c>
      <c r="M8" s="113" t="s">
        <v>225</v>
      </c>
      <c r="N8" s="113" t="s">
        <v>233</v>
      </c>
    </row>
    <row r="9" ht="21" customHeight="1" spans="1:14">
      <c r="A9" s="98" t="s">
        <v>161</v>
      </c>
      <c r="B9" s="98">
        <f t="shared" si="0"/>
        <v>92</v>
      </c>
      <c r="C9" s="98">
        <v>96</v>
      </c>
      <c r="D9" s="98">
        <f>C9+4</f>
        <v>100</v>
      </c>
      <c r="E9" s="98">
        <f t="shared" ref="E9:G9" si="4">D9+6</f>
        <v>106</v>
      </c>
      <c r="F9" s="98">
        <f t="shared" si="4"/>
        <v>112</v>
      </c>
      <c r="G9" s="98">
        <f t="shared" si="4"/>
        <v>118</v>
      </c>
      <c r="H9" s="94"/>
      <c r="I9" s="113" t="s">
        <v>234</v>
      </c>
      <c r="J9" s="113" t="s">
        <v>235</v>
      </c>
      <c r="K9" s="113" t="s">
        <v>236</v>
      </c>
      <c r="L9" s="113" t="s">
        <v>237</v>
      </c>
      <c r="M9" s="113" t="s">
        <v>237</v>
      </c>
      <c r="N9" s="113" t="s">
        <v>238</v>
      </c>
    </row>
    <row r="10" ht="21" customHeight="1" spans="1:14">
      <c r="A10" s="98" t="s">
        <v>162</v>
      </c>
      <c r="B10" s="98">
        <f>C10-1.5</f>
        <v>44.5</v>
      </c>
      <c r="C10" s="98">
        <v>46</v>
      </c>
      <c r="D10" s="98">
        <f t="shared" ref="D10:G10" si="5">C10+2.2</f>
        <v>48.2</v>
      </c>
      <c r="E10" s="98">
        <f t="shared" si="5"/>
        <v>50.4</v>
      </c>
      <c r="F10" s="98">
        <f t="shared" si="5"/>
        <v>52.6</v>
      </c>
      <c r="G10" s="98">
        <f t="shared" si="5"/>
        <v>54.8</v>
      </c>
      <c r="H10" s="94"/>
      <c r="I10" s="113" t="s">
        <v>233</v>
      </c>
      <c r="J10" s="113" t="s">
        <v>236</v>
      </c>
      <c r="K10" s="113" t="s">
        <v>239</v>
      </c>
      <c r="L10" s="113" t="s">
        <v>237</v>
      </c>
      <c r="M10" s="113" t="s">
        <v>233</v>
      </c>
      <c r="N10" s="113" t="s">
        <v>240</v>
      </c>
    </row>
    <row r="11" ht="21" customHeight="1" spans="1:14">
      <c r="A11" s="98" t="s">
        <v>164</v>
      </c>
      <c r="B11" s="98">
        <f>C11-1.5</f>
        <v>48.5</v>
      </c>
      <c r="C11" s="98">
        <v>50</v>
      </c>
      <c r="D11" s="98">
        <f t="shared" ref="D11:G11" si="6">C11+1.5</f>
        <v>51.5</v>
      </c>
      <c r="E11" s="98">
        <f t="shared" si="6"/>
        <v>53</v>
      </c>
      <c r="F11" s="98">
        <f t="shared" si="6"/>
        <v>54.5</v>
      </c>
      <c r="G11" s="98">
        <f t="shared" si="6"/>
        <v>56</v>
      </c>
      <c r="H11" s="94"/>
      <c r="I11" s="113" t="s">
        <v>225</v>
      </c>
      <c r="J11" s="113" t="s">
        <v>241</v>
      </c>
      <c r="K11" s="113" t="s">
        <v>225</v>
      </c>
      <c r="L11" s="113" t="s">
        <v>225</v>
      </c>
      <c r="M11" s="113" t="s">
        <v>242</v>
      </c>
      <c r="N11" s="113" t="s">
        <v>225</v>
      </c>
    </row>
    <row r="12" ht="21" customHeight="1" spans="1:14">
      <c r="A12" s="98" t="s">
        <v>166</v>
      </c>
      <c r="B12" s="98">
        <f>C12-3.4</f>
        <v>40.6</v>
      </c>
      <c r="C12" s="98">
        <v>44</v>
      </c>
      <c r="D12" s="98">
        <f t="shared" ref="D12:G12" si="7">C12+3.4</f>
        <v>47.4</v>
      </c>
      <c r="E12" s="98">
        <f t="shared" si="7"/>
        <v>50.8</v>
      </c>
      <c r="F12" s="98">
        <f t="shared" si="7"/>
        <v>54.2</v>
      </c>
      <c r="G12" s="98">
        <f t="shared" si="7"/>
        <v>57.6</v>
      </c>
      <c r="H12" s="94"/>
      <c r="I12" s="113" t="s">
        <v>225</v>
      </c>
      <c r="J12" s="113" t="s">
        <v>243</v>
      </c>
      <c r="K12" s="113" t="s">
        <v>225</v>
      </c>
      <c r="L12" s="113" t="s">
        <v>225</v>
      </c>
      <c r="M12" s="113" t="s">
        <v>243</v>
      </c>
      <c r="N12" s="113" t="s">
        <v>225</v>
      </c>
    </row>
    <row r="13" ht="21" customHeight="1" spans="1:14">
      <c r="A13" s="98" t="s">
        <v>167</v>
      </c>
      <c r="B13" s="98">
        <f>C13-0.8</f>
        <v>20.2</v>
      </c>
      <c r="C13" s="98">
        <v>21</v>
      </c>
      <c r="D13" s="98">
        <f t="shared" ref="D13:G13" si="8">C13+1.2</f>
        <v>22.2</v>
      </c>
      <c r="E13" s="98">
        <f t="shared" si="8"/>
        <v>23.4</v>
      </c>
      <c r="F13" s="98">
        <f t="shared" si="8"/>
        <v>24.6</v>
      </c>
      <c r="G13" s="98">
        <f t="shared" si="8"/>
        <v>25.8</v>
      </c>
      <c r="H13" s="94"/>
      <c r="I13" s="113" t="s">
        <v>225</v>
      </c>
      <c r="J13" s="113" t="s">
        <v>225</v>
      </c>
      <c r="K13" s="113" t="s">
        <v>225</v>
      </c>
      <c r="L13" s="113" t="s">
        <v>225</v>
      </c>
      <c r="M13" s="113" t="s">
        <v>225</v>
      </c>
      <c r="N13" s="113" t="s">
        <v>225</v>
      </c>
    </row>
    <row r="14" ht="21" customHeight="1" spans="1:14">
      <c r="A14" s="98" t="s">
        <v>168</v>
      </c>
      <c r="B14" s="98">
        <f>C14-0.65</f>
        <v>17.85</v>
      </c>
      <c r="C14" s="98">
        <v>18.5</v>
      </c>
      <c r="D14" s="98">
        <f>C14+0.8</f>
        <v>19.3</v>
      </c>
      <c r="E14" s="98">
        <f t="shared" ref="E14:G14" si="9">D14+0.9</f>
        <v>20.2</v>
      </c>
      <c r="F14" s="98">
        <f t="shared" si="9"/>
        <v>21.1</v>
      </c>
      <c r="G14" s="98">
        <f t="shared" si="9"/>
        <v>22</v>
      </c>
      <c r="H14" s="94"/>
      <c r="I14" s="113" t="s">
        <v>244</v>
      </c>
      <c r="J14" s="113" t="s">
        <v>245</v>
      </c>
      <c r="K14" s="113" t="s">
        <v>246</v>
      </c>
      <c r="L14" s="113" t="s">
        <v>246</v>
      </c>
      <c r="M14" s="113" t="s">
        <v>247</v>
      </c>
      <c r="N14" s="113" t="s">
        <v>246</v>
      </c>
    </row>
    <row r="15" ht="21" customHeight="1" spans="1:14">
      <c r="A15" s="98" t="s">
        <v>169</v>
      </c>
      <c r="B15" s="98">
        <f>C15-0.2</f>
        <v>8.8</v>
      </c>
      <c r="C15" s="98">
        <v>9</v>
      </c>
      <c r="D15" s="98">
        <f>C15+0.2</f>
        <v>9.2</v>
      </c>
      <c r="E15" s="98">
        <f t="shared" ref="E15:G15" si="10">D15+0.4</f>
        <v>9.6</v>
      </c>
      <c r="F15" s="98">
        <f t="shared" si="10"/>
        <v>10</v>
      </c>
      <c r="G15" s="98">
        <f t="shared" si="10"/>
        <v>10.4</v>
      </c>
      <c r="H15" s="94"/>
      <c r="I15" s="113" t="s">
        <v>235</v>
      </c>
      <c r="J15" s="113" t="s">
        <v>229</v>
      </c>
      <c r="K15" s="113" t="s">
        <v>311</v>
      </c>
      <c r="L15" s="113" t="s">
        <v>229</v>
      </c>
      <c r="M15" s="113" t="s">
        <v>229</v>
      </c>
      <c r="N15" s="113" t="s">
        <v>229</v>
      </c>
    </row>
    <row r="16" ht="21" customHeight="1" spans="1:14">
      <c r="A16" s="98" t="s">
        <v>171</v>
      </c>
      <c r="B16" s="98">
        <f>C16-0.8</f>
        <v>32.2</v>
      </c>
      <c r="C16" s="98">
        <v>33</v>
      </c>
      <c r="D16" s="98">
        <f t="shared" ref="D16:G16" si="11">C16+0.8</f>
        <v>33.8</v>
      </c>
      <c r="E16" s="98">
        <f t="shared" si="11"/>
        <v>34.6</v>
      </c>
      <c r="F16" s="98">
        <f t="shared" si="11"/>
        <v>35.4</v>
      </c>
      <c r="G16" s="98">
        <f t="shared" si="11"/>
        <v>36.2</v>
      </c>
      <c r="H16" s="94"/>
      <c r="I16" s="113" t="s">
        <v>249</v>
      </c>
      <c r="J16" s="113" t="s">
        <v>250</v>
      </c>
      <c r="K16" s="113" t="s">
        <v>251</v>
      </c>
      <c r="L16" s="113" t="s">
        <v>229</v>
      </c>
      <c r="M16" s="113" t="s">
        <v>250</v>
      </c>
      <c r="N16" s="113" t="s">
        <v>229</v>
      </c>
    </row>
    <row r="17" ht="21" customHeight="1" spans="1:14">
      <c r="A17" s="98" t="s">
        <v>172</v>
      </c>
      <c r="B17" s="98">
        <f>C17-0.75</f>
        <v>24.25</v>
      </c>
      <c r="C17" s="98">
        <v>25</v>
      </c>
      <c r="D17" s="98">
        <f t="shared" ref="D17:G17" si="12">C17+0.75</f>
        <v>25.75</v>
      </c>
      <c r="E17" s="98">
        <f t="shared" si="12"/>
        <v>26.5</v>
      </c>
      <c r="F17" s="98">
        <f t="shared" si="12"/>
        <v>27.25</v>
      </c>
      <c r="G17" s="98">
        <f t="shared" si="12"/>
        <v>28</v>
      </c>
      <c r="H17" s="94"/>
      <c r="I17" s="113" t="s">
        <v>244</v>
      </c>
      <c r="J17" s="113" t="s">
        <v>225</v>
      </c>
      <c r="K17" s="113" t="s">
        <v>229</v>
      </c>
      <c r="L17" s="113" t="s">
        <v>247</v>
      </c>
      <c r="M17" s="113" t="s">
        <v>225</v>
      </c>
      <c r="N17" s="113" t="s">
        <v>247</v>
      </c>
    </row>
    <row r="18" ht="21" customHeight="1" spans="1:14">
      <c r="A18" s="98" t="s">
        <v>175</v>
      </c>
      <c r="B18" s="98">
        <v>13</v>
      </c>
      <c r="C18" s="98">
        <v>13</v>
      </c>
      <c r="D18" s="98">
        <f>B18+1</f>
        <v>14</v>
      </c>
      <c r="E18" s="98">
        <f>C18+1</f>
        <v>14</v>
      </c>
      <c r="F18" s="98">
        <f>D18+1.5</f>
        <v>15.5</v>
      </c>
      <c r="G18" s="98">
        <f>F18</f>
        <v>15.5</v>
      </c>
      <c r="H18" s="94"/>
      <c r="I18" s="113" t="s">
        <v>247</v>
      </c>
      <c r="J18" s="113" t="s">
        <v>247</v>
      </c>
      <c r="K18" s="113" t="s">
        <v>225</v>
      </c>
      <c r="L18" s="113" t="s">
        <v>247</v>
      </c>
      <c r="M18" s="113" t="s">
        <v>247</v>
      </c>
      <c r="N18" s="113" t="s">
        <v>247</v>
      </c>
    </row>
    <row r="19" ht="21" customHeight="1" spans="1:14">
      <c r="A19" s="99" t="s">
        <v>176</v>
      </c>
      <c r="B19" s="100">
        <v>7</v>
      </c>
      <c r="C19" s="100">
        <v>7</v>
      </c>
      <c r="D19" s="101">
        <v>7</v>
      </c>
      <c r="E19" s="100">
        <v>7</v>
      </c>
      <c r="F19" s="100">
        <v>7</v>
      </c>
      <c r="G19" s="101">
        <v>7</v>
      </c>
      <c r="H19" s="94"/>
      <c r="I19" s="113" t="s">
        <v>252</v>
      </c>
      <c r="J19" s="113" t="s">
        <v>247</v>
      </c>
      <c r="K19" s="113" t="s">
        <v>225</v>
      </c>
      <c r="L19" s="113" t="s">
        <v>225</v>
      </c>
      <c r="M19" s="113" t="s">
        <v>225</v>
      </c>
      <c r="N19" s="113" t="s">
        <v>253</v>
      </c>
    </row>
    <row r="20" ht="21" customHeight="1" spans="1:14">
      <c r="A20" s="98"/>
      <c r="B20" s="98"/>
      <c r="C20" s="98"/>
      <c r="D20" s="98"/>
      <c r="E20" s="98"/>
      <c r="F20" s="98"/>
      <c r="G20" s="98"/>
      <c r="H20" s="94"/>
      <c r="I20" s="113"/>
      <c r="J20" s="113"/>
      <c r="K20" s="113"/>
      <c r="L20" s="113"/>
      <c r="M20" s="113"/>
      <c r="N20" s="114"/>
    </row>
    <row r="21" ht="21" customHeight="1" spans="1:14">
      <c r="A21" s="99"/>
      <c r="B21" s="100"/>
      <c r="C21" s="100"/>
      <c r="D21" s="101"/>
      <c r="E21" s="100"/>
      <c r="F21" s="100"/>
      <c r="G21" s="101"/>
      <c r="H21" s="94"/>
      <c r="I21" s="113"/>
      <c r="J21" s="113"/>
      <c r="K21" s="113"/>
      <c r="L21" s="113"/>
      <c r="M21" s="113"/>
      <c r="N21" s="114"/>
    </row>
    <row r="22" ht="21" customHeight="1" spans="1:14">
      <c r="A22" s="99"/>
      <c r="B22" s="102"/>
      <c r="C22" s="102"/>
      <c r="D22" s="103"/>
      <c r="E22" s="102"/>
      <c r="F22" s="102"/>
      <c r="G22" s="102"/>
      <c r="H22" s="94"/>
      <c r="I22" s="113"/>
      <c r="J22" s="113"/>
      <c r="K22" s="113"/>
      <c r="L22" s="113"/>
      <c r="M22" s="113"/>
      <c r="N22" s="114"/>
    </row>
    <row r="23" ht="21" customHeight="1" spans="1:14">
      <c r="A23" s="104"/>
      <c r="B23" s="105"/>
      <c r="C23" s="106"/>
      <c r="D23" s="105"/>
      <c r="E23" s="105"/>
      <c r="F23" s="105"/>
      <c r="G23" s="105"/>
      <c r="H23" s="94"/>
      <c r="I23" s="114"/>
      <c r="J23" s="114"/>
      <c r="K23" s="114"/>
      <c r="L23" s="114"/>
      <c r="M23" s="114"/>
      <c r="N23" s="114"/>
    </row>
    <row r="24" ht="21" customHeight="1" spans="1:14">
      <c r="A24" s="104"/>
      <c r="B24" s="105"/>
      <c r="C24" s="106"/>
      <c r="D24" s="105"/>
      <c r="E24" s="105"/>
      <c r="F24" s="105"/>
      <c r="G24" s="105"/>
      <c r="H24" s="94"/>
      <c r="I24" s="114"/>
      <c r="J24" s="114"/>
      <c r="K24" s="114"/>
      <c r="L24" s="114"/>
      <c r="M24" s="114"/>
      <c r="N24" s="114"/>
    </row>
    <row r="25" ht="14.25" spans="1:14">
      <c r="A25" s="107" t="s">
        <v>128</v>
      </c>
      <c r="E25" s="108"/>
      <c r="F25" s="108"/>
      <c r="G25" s="108"/>
      <c r="H25" s="108"/>
      <c r="I25" s="108"/>
      <c r="J25" s="108"/>
      <c r="K25" s="108"/>
      <c r="L25" s="108"/>
      <c r="M25" s="108"/>
      <c r="N25" s="108"/>
    </row>
    <row r="26" ht="14.25" spans="1:14">
      <c r="A26" s="89" t="s">
        <v>312</v>
      </c>
      <c r="E26" s="108"/>
      <c r="F26" s="108"/>
      <c r="G26" s="108"/>
      <c r="H26" s="108"/>
      <c r="I26" s="108"/>
      <c r="J26" s="108"/>
      <c r="K26" s="108"/>
      <c r="L26" s="108"/>
      <c r="M26" s="108"/>
      <c r="N26" s="108"/>
    </row>
    <row r="27" s="88" customFormat="1" ht="14.25" spans="1:14">
      <c r="A27" s="109"/>
      <c r="B27" s="109"/>
      <c r="C27" s="109"/>
      <c r="D27" s="109"/>
      <c r="E27" s="109"/>
      <c r="F27" s="109"/>
      <c r="G27" s="109"/>
      <c r="H27" s="109"/>
      <c r="I27" s="90" t="s">
        <v>223</v>
      </c>
      <c r="J27" s="115">
        <f>尾期!G41</f>
        <v>45850</v>
      </c>
      <c r="K27" s="90" t="s">
        <v>180</v>
      </c>
      <c r="L27" s="90" t="str">
        <f>尾期!E41</f>
        <v>王娇</v>
      </c>
      <c r="M27" s="90" t="s">
        <v>181</v>
      </c>
      <c r="N27" s="90" t="str">
        <f>尾期!J41</f>
        <v>那兴宇</v>
      </c>
    </row>
  </sheetData>
  <mergeCells count="7">
    <mergeCell ref="A1:N1"/>
    <mergeCell ref="B2:D2"/>
    <mergeCell ref="J2:N2"/>
    <mergeCell ref="B3:F3"/>
    <mergeCell ref="I3:N3"/>
    <mergeCell ref="A3:A5"/>
    <mergeCell ref="H2:H24"/>
  </mergeCells>
  <pageMargins left="0.75" right="0.75" top="1" bottom="1" header="0.5" footer="0.5"/>
  <headerFooter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O11"/>
  <sheetViews>
    <sheetView workbookViewId="0">
      <selection activeCell="K8" sqref="K8"/>
    </sheetView>
  </sheetViews>
  <sheetFormatPr defaultColWidth="9" defaultRowHeight="17.25"/>
  <cols>
    <col min="1" max="1" width="5.625" style="28" customWidth="1"/>
    <col min="2" max="2" width="8.625" style="28" customWidth="1"/>
    <col min="3" max="3" width="17.5" style="28" customWidth="1"/>
    <col min="4" max="4" width="7.375" style="28" customWidth="1"/>
    <col min="5" max="5" width="15.5" style="28" customWidth="1"/>
    <col min="6" max="6" width="12" style="28" customWidth="1"/>
    <col min="7" max="7" width="7.875" style="28" customWidth="1"/>
    <col min="8" max="8" width="11.25" style="28" customWidth="1"/>
    <col min="9" max="13" width="6.25" style="28" customWidth="1"/>
    <col min="14" max="14" width="7.875" style="28" customWidth="1"/>
    <col min="15" max="15" width="4.625" style="28" customWidth="1"/>
    <col min="16" max="16384" width="9" style="28"/>
  </cols>
  <sheetData>
    <row r="1" ht="29.25" spans="1:15">
      <c r="A1" s="29" t="s">
        <v>313</v>
      </c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  <c r="M1" s="29"/>
      <c r="N1" s="29"/>
      <c r="O1" s="29"/>
    </row>
    <row r="2" s="26" customFormat="1" ht="16.5" spans="1:15">
      <c r="A2" s="30" t="s">
        <v>314</v>
      </c>
      <c r="B2" s="30" t="s">
        <v>315</v>
      </c>
      <c r="C2" s="30" t="s">
        <v>316</v>
      </c>
      <c r="D2" s="30" t="s">
        <v>317</v>
      </c>
      <c r="E2" s="30" t="s">
        <v>318</v>
      </c>
      <c r="F2" s="30" t="s">
        <v>319</v>
      </c>
      <c r="G2" s="30" t="s">
        <v>320</v>
      </c>
      <c r="H2" s="30" t="s">
        <v>321</v>
      </c>
      <c r="I2" s="30" t="s">
        <v>322</v>
      </c>
      <c r="J2" s="30" t="s">
        <v>323</v>
      </c>
      <c r="K2" s="30" t="s">
        <v>324</v>
      </c>
      <c r="L2" s="30" t="s">
        <v>325</v>
      </c>
      <c r="M2" s="30" t="s">
        <v>326</v>
      </c>
      <c r="N2" s="30" t="s">
        <v>327</v>
      </c>
      <c r="O2" s="30" t="s">
        <v>328</v>
      </c>
    </row>
    <row r="3" s="26" customFormat="1" ht="16.5" spans="1:15">
      <c r="A3" s="30"/>
      <c r="B3" s="30"/>
      <c r="C3" s="30"/>
      <c r="D3" s="30"/>
      <c r="E3" s="30"/>
      <c r="F3" s="30"/>
      <c r="G3" s="30"/>
      <c r="H3" s="30"/>
      <c r="I3" s="30" t="s">
        <v>329</v>
      </c>
      <c r="J3" s="30" t="s">
        <v>329</v>
      </c>
      <c r="K3" s="30" t="s">
        <v>329</v>
      </c>
      <c r="L3" s="30" t="s">
        <v>329</v>
      </c>
      <c r="M3" s="30" t="s">
        <v>329</v>
      </c>
      <c r="N3" s="30"/>
      <c r="O3" s="30"/>
    </row>
    <row r="4" s="26" customFormat="1" ht="33" spans="1:15">
      <c r="A4" s="47">
        <v>1</v>
      </c>
      <c r="B4" s="48" t="s">
        <v>330</v>
      </c>
      <c r="C4" s="47" t="s">
        <v>331</v>
      </c>
      <c r="D4" s="47" t="s">
        <v>116</v>
      </c>
      <c r="E4" s="77" t="s">
        <v>332</v>
      </c>
      <c r="F4" s="47" t="s">
        <v>333</v>
      </c>
      <c r="G4" s="47" t="s">
        <v>64</v>
      </c>
      <c r="H4" s="47" t="s">
        <v>334</v>
      </c>
      <c r="I4" s="47"/>
      <c r="J4" s="47">
        <v>1</v>
      </c>
      <c r="K4" s="47"/>
      <c r="L4" s="47"/>
      <c r="M4" s="47">
        <v>3</v>
      </c>
      <c r="N4" s="47">
        <f t="shared" ref="N4:N9" si="0">I4+J4+K4+L4+M4</f>
        <v>4</v>
      </c>
      <c r="O4" s="47" t="s">
        <v>335</v>
      </c>
    </row>
    <row r="5" s="26" customFormat="1" ht="24" customHeight="1" spans="1:15">
      <c r="A5" s="47">
        <v>2</v>
      </c>
      <c r="B5" s="48" t="s">
        <v>336</v>
      </c>
      <c r="C5" s="47" t="s">
        <v>331</v>
      </c>
      <c r="D5" s="47" t="s">
        <v>120</v>
      </c>
      <c r="E5" s="47" t="s">
        <v>61</v>
      </c>
      <c r="F5" s="47" t="s">
        <v>333</v>
      </c>
      <c r="G5" s="47" t="s">
        <v>64</v>
      </c>
      <c r="H5" s="47" t="s">
        <v>334</v>
      </c>
      <c r="I5" s="47">
        <v>1</v>
      </c>
      <c r="J5" s="47"/>
      <c r="K5" s="47">
        <v>2</v>
      </c>
      <c r="L5" s="47"/>
      <c r="M5" s="47">
        <v>2</v>
      </c>
      <c r="N5" s="47">
        <f t="shared" si="0"/>
        <v>5</v>
      </c>
      <c r="O5" s="47" t="s">
        <v>335</v>
      </c>
    </row>
    <row r="6" s="26" customFormat="1" ht="31" customHeight="1" spans="1:15">
      <c r="A6" s="47">
        <v>3</v>
      </c>
      <c r="B6" s="48" t="s">
        <v>337</v>
      </c>
      <c r="C6" s="47" t="s">
        <v>331</v>
      </c>
      <c r="D6" s="47" t="s">
        <v>118</v>
      </c>
      <c r="E6" s="77" t="s">
        <v>332</v>
      </c>
      <c r="F6" s="47" t="s">
        <v>333</v>
      </c>
      <c r="G6" s="47" t="s">
        <v>64</v>
      </c>
      <c r="H6" s="47" t="s">
        <v>334</v>
      </c>
      <c r="I6" s="47">
        <v>2</v>
      </c>
      <c r="J6" s="47"/>
      <c r="K6" s="47">
        <v>1</v>
      </c>
      <c r="L6" s="47">
        <v>1</v>
      </c>
      <c r="M6" s="47"/>
      <c r="N6" s="47">
        <f t="shared" si="0"/>
        <v>4</v>
      </c>
      <c r="O6" s="47" t="s">
        <v>335</v>
      </c>
    </row>
    <row r="7" s="26" customFormat="1" ht="33" spans="1:15">
      <c r="A7" s="47">
        <v>4</v>
      </c>
      <c r="B7" s="48" t="s">
        <v>338</v>
      </c>
      <c r="C7" s="47" t="s">
        <v>331</v>
      </c>
      <c r="D7" s="47" t="s">
        <v>339</v>
      </c>
      <c r="E7" s="77" t="s">
        <v>332</v>
      </c>
      <c r="F7" s="47" t="s">
        <v>333</v>
      </c>
      <c r="G7" s="47" t="s">
        <v>64</v>
      </c>
      <c r="H7" s="47" t="s">
        <v>334</v>
      </c>
      <c r="I7" s="47"/>
      <c r="J7" s="47">
        <v>1</v>
      </c>
      <c r="K7" s="47">
        <v>3</v>
      </c>
      <c r="L7" s="47"/>
      <c r="M7" s="47">
        <v>2</v>
      </c>
      <c r="N7" s="47">
        <f t="shared" si="0"/>
        <v>6</v>
      </c>
      <c r="O7" s="47" t="s">
        <v>335</v>
      </c>
    </row>
    <row r="8" s="26" customFormat="1" ht="33" spans="1:15">
      <c r="A8" s="47">
        <v>5</v>
      </c>
      <c r="B8" s="48" t="s">
        <v>340</v>
      </c>
      <c r="C8" s="47" t="s">
        <v>331</v>
      </c>
      <c r="D8" s="47" t="s">
        <v>116</v>
      </c>
      <c r="E8" s="77" t="s">
        <v>332</v>
      </c>
      <c r="F8" s="47" t="s">
        <v>333</v>
      </c>
      <c r="G8" s="47" t="s">
        <v>64</v>
      </c>
      <c r="H8" s="47" t="s">
        <v>334</v>
      </c>
      <c r="I8" s="47">
        <v>1</v>
      </c>
      <c r="J8" s="47"/>
      <c r="K8" s="47"/>
      <c r="L8" s="47"/>
      <c r="M8" s="47"/>
      <c r="N8" s="47">
        <f t="shared" si="0"/>
        <v>1</v>
      </c>
      <c r="O8" s="47" t="s">
        <v>335</v>
      </c>
    </row>
    <row r="9" s="26" customFormat="1" ht="33" spans="1:15">
      <c r="A9" s="47">
        <v>6</v>
      </c>
      <c r="B9" s="48" t="s">
        <v>341</v>
      </c>
      <c r="C9" s="47" t="s">
        <v>331</v>
      </c>
      <c r="D9" s="47" t="s">
        <v>224</v>
      </c>
      <c r="E9" s="77" t="s">
        <v>332</v>
      </c>
      <c r="F9" s="47" t="s">
        <v>333</v>
      </c>
      <c r="G9" s="47" t="s">
        <v>64</v>
      </c>
      <c r="H9" s="47" t="s">
        <v>334</v>
      </c>
      <c r="I9" s="47"/>
      <c r="J9" s="47">
        <v>1</v>
      </c>
      <c r="K9" s="47">
        <v>1</v>
      </c>
      <c r="L9" s="47">
        <v>1</v>
      </c>
      <c r="M9" s="47">
        <v>1</v>
      </c>
      <c r="N9" s="47">
        <f t="shared" si="0"/>
        <v>4</v>
      </c>
      <c r="O9" s="47" t="s">
        <v>335</v>
      </c>
    </row>
    <row r="10" s="27" customFormat="1" ht="21" spans="1:15">
      <c r="A10" s="79" t="s">
        <v>342</v>
      </c>
      <c r="B10" s="79"/>
      <c r="C10" s="79"/>
      <c r="D10" s="79"/>
      <c r="E10" s="80"/>
      <c r="F10" s="80"/>
      <c r="G10" s="80"/>
      <c r="H10" s="80"/>
      <c r="I10" s="80"/>
      <c r="J10" s="79" t="s">
        <v>343</v>
      </c>
      <c r="K10" s="79"/>
      <c r="L10" s="79"/>
      <c r="M10" s="79"/>
      <c r="N10" s="79"/>
      <c r="O10" s="87"/>
    </row>
    <row r="11" ht="36" customHeight="1" spans="1:15">
      <c r="A11" s="41" t="s">
        <v>344</v>
      </c>
      <c r="B11" s="42"/>
      <c r="C11" s="42"/>
      <c r="D11" s="42"/>
      <c r="E11" s="42"/>
      <c r="F11" s="42"/>
      <c r="G11" s="42"/>
      <c r="H11" s="42"/>
      <c r="I11" s="42"/>
      <c r="J11" s="42"/>
      <c r="K11" s="42"/>
      <c r="L11" s="42"/>
      <c r="M11" s="42"/>
      <c r="N11" s="42"/>
      <c r="O11" s="42"/>
    </row>
  </sheetData>
  <mergeCells count="15">
    <mergeCell ref="A1:O1"/>
    <mergeCell ref="A10:D10"/>
    <mergeCell ref="E10:I10"/>
    <mergeCell ref="J10:M10"/>
    <mergeCell ref="A11:O11"/>
    <mergeCell ref="A2:A3"/>
    <mergeCell ref="B2:B3"/>
    <mergeCell ref="C2:C3"/>
    <mergeCell ref="D2:D3"/>
    <mergeCell ref="E2:E3"/>
    <mergeCell ref="F2:F3"/>
    <mergeCell ref="G2:G3"/>
    <mergeCell ref="H2:H3"/>
    <mergeCell ref="N2:N3"/>
    <mergeCell ref="O2:O3"/>
  </mergeCells>
  <dataValidations count="1">
    <dataValidation type="list" allowBlank="1" showInputMessage="1" showErrorMessage="1" sqref="O1 O3:O1048576">
      <formula1>"YES,NO"</formula1>
    </dataValidation>
  </dataValidations>
  <pageMargins left="0.75" right="0.75" top="1" bottom="1" header="0.5" footer="0.5"/>
  <headerFooter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11"/>
  <sheetViews>
    <sheetView workbookViewId="0">
      <selection activeCell="L4" sqref="L4"/>
    </sheetView>
  </sheetViews>
  <sheetFormatPr defaultColWidth="9" defaultRowHeight="14.25"/>
  <cols>
    <col min="1" max="1" width="4.625" customWidth="1"/>
    <col min="2" max="2" width="10.8" customWidth="1"/>
    <col min="3" max="3" width="6.375" customWidth="1"/>
    <col min="4" max="4" width="17.5" customWidth="1"/>
    <col min="5" max="5" width="15.8333333333333" customWidth="1"/>
    <col min="6" max="6" width="15.9" customWidth="1"/>
    <col min="7" max="10" width="9.5" customWidth="1"/>
    <col min="11" max="11" width="9.625" customWidth="1"/>
    <col min="12" max="12" width="13.1" customWidth="1"/>
    <col min="13" max="13" width="11.1" customWidth="1"/>
  </cols>
  <sheetData>
    <row r="1" ht="36" customHeight="1" spans="1:13">
      <c r="A1" s="29" t="s">
        <v>345</v>
      </c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  <c r="M1" s="29"/>
    </row>
    <row r="2" s="25" customFormat="1" ht="16.5" spans="1:13">
      <c r="A2" s="30" t="s">
        <v>314</v>
      </c>
      <c r="B2" s="30" t="s">
        <v>319</v>
      </c>
      <c r="C2" s="30" t="s">
        <v>315</v>
      </c>
      <c r="D2" s="30" t="s">
        <v>316</v>
      </c>
      <c r="E2" s="30" t="s">
        <v>317</v>
      </c>
      <c r="F2" s="30" t="s">
        <v>318</v>
      </c>
      <c r="G2" s="30" t="s">
        <v>346</v>
      </c>
      <c r="H2" s="30"/>
      <c r="I2" s="30" t="s">
        <v>347</v>
      </c>
      <c r="J2" s="30"/>
      <c r="K2" s="82" t="s">
        <v>348</v>
      </c>
      <c r="L2" s="83" t="s">
        <v>349</v>
      </c>
      <c r="M2" s="84" t="s">
        <v>350</v>
      </c>
    </row>
    <row r="3" s="25" customFormat="1" ht="16.5" spans="1:13">
      <c r="A3" s="30"/>
      <c r="B3" s="30"/>
      <c r="C3" s="30"/>
      <c r="D3" s="30"/>
      <c r="E3" s="30"/>
      <c r="F3" s="30"/>
      <c r="G3" s="30" t="s">
        <v>351</v>
      </c>
      <c r="H3" s="30" t="s">
        <v>352</v>
      </c>
      <c r="I3" s="30" t="s">
        <v>351</v>
      </c>
      <c r="J3" s="30" t="s">
        <v>352</v>
      </c>
      <c r="K3" s="82"/>
      <c r="L3" s="85"/>
      <c r="M3" s="84"/>
    </row>
    <row r="4" s="26" customFormat="1" ht="33" spans="1:13">
      <c r="A4" s="47">
        <v>1</v>
      </c>
      <c r="B4" s="48" t="s">
        <v>330</v>
      </c>
      <c r="C4" s="47" t="s">
        <v>331</v>
      </c>
      <c r="D4" s="47" t="s">
        <v>116</v>
      </c>
      <c r="E4" s="77" t="s">
        <v>332</v>
      </c>
      <c r="F4" s="47" t="s">
        <v>333</v>
      </c>
      <c r="G4" s="78">
        <v>-0.5</v>
      </c>
      <c r="H4" s="78">
        <v>-0.5</v>
      </c>
      <c r="I4" s="51">
        <v>-1</v>
      </c>
      <c r="J4" s="51">
        <v>-0.5</v>
      </c>
      <c r="K4" s="86" t="s">
        <v>353</v>
      </c>
      <c r="L4" s="47" t="s">
        <v>334</v>
      </c>
      <c r="M4" s="47" t="s">
        <v>335</v>
      </c>
    </row>
    <row r="5" s="26" customFormat="1" ht="24" customHeight="1" spans="1:13">
      <c r="A5" s="47">
        <v>2</v>
      </c>
      <c r="B5" s="48" t="s">
        <v>336</v>
      </c>
      <c r="C5" s="47" t="s">
        <v>331</v>
      </c>
      <c r="D5" s="47" t="s">
        <v>120</v>
      </c>
      <c r="E5" s="47" t="s">
        <v>61</v>
      </c>
      <c r="F5" s="47" t="s">
        <v>333</v>
      </c>
      <c r="G5" s="78">
        <v>-0.5</v>
      </c>
      <c r="H5" s="78">
        <v>-0.5</v>
      </c>
      <c r="I5" s="51">
        <v>-1.5</v>
      </c>
      <c r="J5" s="51">
        <v>-0.5</v>
      </c>
      <c r="K5" s="86" t="s">
        <v>354</v>
      </c>
      <c r="L5" s="47" t="s">
        <v>334</v>
      </c>
      <c r="M5" s="47" t="s">
        <v>335</v>
      </c>
    </row>
    <row r="6" s="26" customFormat="1" ht="33" spans="1:13">
      <c r="A6" s="47">
        <v>3</v>
      </c>
      <c r="B6" s="48" t="s">
        <v>337</v>
      </c>
      <c r="C6" s="47" t="s">
        <v>331</v>
      </c>
      <c r="D6" s="47" t="s">
        <v>118</v>
      </c>
      <c r="E6" s="77" t="s">
        <v>332</v>
      </c>
      <c r="F6" s="47" t="s">
        <v>333</v>
      </c>
      <c r="G6" s="78">
        <v>-0.5</v>
      </c>
      <c r="H6" s="78">
        <v>-0.5</v>
      </c>
      <c r="I6" s="51">
        <v>-1</v>
      </c>
      <c r="J6" s="51">
        <v>-0.5</v>
      </c>
      <c r="K6" s="86" t="s">
        <v>353</v>
      </c>
      <c r="L6" s="47" t="s">
        <v>334</v>
      </c>
      <c r="M6" s="47" t="s">
        <v>335</v>
      </c>
    </row>
    <row r="7" s="26" customFormat="1" ht="33" spans="1:13">
      <c r="A7" s="47">
        <v>4</v>
      </c>
      <c r="B7" s="48" t="s">
        <v>338</v>
      </c>
      <c r="C7" s="47" t="s">
        <v>331</v>
      </c>
      <c r="D7" s="47" t="s">
        <v>339</v>
      </c>
      <c r="E7" s="77" t="s">
        <v>332</v>
      </c>
      <c r="F7" s="47" t="s">
        <v>333</v>
      </c>
      <c r="G7" s="78">
        <v>-0.5</v>
      </c>
      <c r="H7" s="78">
        <v>-0.5</v>
      </c>
      <c r="I7" s="51">
        <v>-1</v>
      </c>
      <c r="J7" s="51">
        <v>-0.5</v>
      </c>
      <c r="K7" s="86" t="s">
        <v>353</v>
      </c>
      <c r="L7" s="47" t="s">
        <v>334</v>
      </c>
      <c r="M7" s="47" t="s">
        <v>335</v>
      </c>
    </row>
    <row r="8" s="26" customFormat="1" ht="33" spans="1:13">
      <c r="A8" s="47">
        <v>5</v>
      </c>
      <c r="B8" s="48" t="s">
        <v>340</v>
      </c>
      <c r="C8" s="47" t="s">
        <v>331</v>
      </c>
      <c r="D8" s="47" t="s">
        <v>116</v>
      </c>
      <c r="E8" s="77" t="s">
        <v>332</v>
      </c>
      <c r="F8" s="47" t="s">
        <v>333</v>
      </c>
      <c r="G8" s="78">
        <v>-0.5</v>
      </c>
      <c r="H8" s="78">
        <v>-0.5</v>
      </c>
      <c r="I8" s="51">
        <v>-1</v>
      </c>
      <c r="J8" s="51">
        <v>-0.5</v>
      </c>
      <c r="K8" s="86" t="s">
        <v>353</v>
      </c>
      <c r="L8" s="47" t="s">
        <v>334</v>
      </c>
      <c r="M8" s="47" t="s">
        <v>335</v>
      </c>
    </row>
    <row r="9" s="26" customFormat="1" ht="33" spans="1:13">
      <c r="A9" s="47">
        <v>6</v>
      </c>
      <c r="B9" s="48" t="s">
        <v>341</v>
      </c>
      <c r="C9" s="47" t="s">
        <v>331</v>
      </c>
      <c r="D9" s="47" t="s">
        <v>224</v>
      </c>
      <c r="E9" s="77" t="s">
        <v>332</v>
      </c>
      <c r="F9" s="47" t="s">
        <v>333</v>
      </c>
      <c r="G9" s="78">
        <v>-0.5</v>
      </c>
      <c r="H9" s="78">
        <v>-0.5</v>
      </c>
      <c r="I9" s="51">
        <v>-1</v>
      </c>
      <c r="J9" s="51">
        <v>-0.5</v>
      </c>
      <c r="K9" s="86" t="s">
        <v>353</v>
      </c>
      <c r="L9" s="47" t="s">
        <v>334</v>
      </c>
      <c r="M9" s="47" t="s">
        <v>335</v>
      </c>
    </row>
    <row r="10" s="27" customFormat="1" ht="21" spans="1:13">
      <c r="A10" s="79" t="s">
        <v>355</v>
      </c>
      <c r="B10" s="79"/>
      <c r="C10" s="79"/>
      <c r="D10" s="79"/>
      <c r="E10" s="79"/>
      <c r="F10" s="80"/>
      <c r="G10" s="80"/>
      <c r="H10" s="79" t="s">
        <v>343</v>
      </c>
      <c r="I10" s="79"/>
      <c r="J10" s="79"/>
      <c r="K10" s="79"/>
      <c r="L10" s="87"/>
      <c r="M10" s="87"/>
    </row>
    <row r="11" s="28" customFormat="1" ht="104" customHeight="1" spans="1:13">
      <c r="A11" s="41" t="s">
        <v>356</v>
      </c>
      <c r="B11" s="81"/>
      <c r="C11" s="42"/>
      <c r="D11" s="42"/>
      <c r="E11" s="42"/>
      <c r="F11" s="42"/>
      <c r="G11" s="42"/>
      <c r="H11" s="42"/>
      <c r="I11" s="42"/>
      <c r="J11" s="42"/>
      <c r="K11" s="42"/>
      <c r="L11" s="42"/>
      <c r="M11" s="42"/>
    </row>
  </sheetData>
  <mergeCells count="17">
    <mergeCell ref="A1:M1"/>
    <mergeCell ref="G2:H2"/>
    <mergeCell ref="I2:J2"/>
    <mergeCell ref="A10:E10"/>
    <mergeCell ref="F10:G10"/>
    <mergeCell ref="H10:K10"/>
    <mergeCell ref="L10:M10"/>
    <mergeCell ref="A11:M11"/>
    <mergeCell ref="A2:A3"/>
    <mergeCell ref="B2:B3"/>
    <mergeCell ref="C2:C3"/>
    <mergeCell ref="D2:D3"/>
    <mergeCell ref="E2:E3"/>
    <mergeCell ref="F2:F3"/>
    <mergeCell ref="K2:K3"/>
    <mergeCell ref="L2:L3"/>
    <mergeCell ref="M2:M3"/>
  </mergeCells>
  <dataValidations count="1">
    <dataValidation type="list" allowBlank="1" showInputMessage="1" showErrorMessage="1" sqref="M$1:M$1048576">
      <formula1>"YES,NO"</formula1>
    </dataValidation>
  </dataValidations>
  <pageMargins left="0.75" right="0.75" top="1" bottom="1" header="0.5" footer="0.5"/>
  <headerFooter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W20"/>
  <sheetViews>
    <sheetView topLeftCell="E1" workbookViewId="0">
      <selection activeCell="K14" sqref="K14"/>
    </sheetView>
  </sheetViews>
  <sheetFormatPr defaultColWidth="9" defaultRowHeight="17.25"/>
  <cols>
    <col min="1" max="1" width="10.2" style="59" customWidth="1"/>
    <col min="2" max="2" width="11.9" style="59" customWidth="1"/>
    <col min="3" max="3" width="14.1666666666667" style="59" customWidth="1"/>
    <col min="4" max="4" width="14.1" style="59" customWidth="1"/>
    <col min="5" max="5" width="23.25" style="59" customWidth="1"/>
    <col min="6" max="6" width="16.7" style="59" customWidth="1"/>
    <col min="7" max="7" width="13.2" style="59" customWidth="1"/>
    <col min="8" max="8" width="8.3" style="59" customWidth="1"/>
    <col min="9" max="9" width="6.6" style="59" customWidth="1"/>
    <col min="10" max="10" width="12.9" style="59" customWidth="1"/>
    <col min="11" max="11" width="8.3" style="59" customWidth="1"/>
    <col min="12" max="12" width="6.6" style="59" customWidth="1"/>
    <col min="13" max="13" width="12" style="59" customWidth="1"/>
    <col min="14" max="14" width="11.9" style="59" customWidth="1"/>
    <col min="15" max="15" width="6.6" style="59" customWidth="1"/>
    <col min="16" max="16" width="8.7" style="59" customWidth="1"/>
    <col min="17" max="17" width="15.7" style="59" customWidth="1"/>
    <col min="18" max="18" width="6.6" style="59" customWidth="1"/>
    <col min="19" max="19" width="8.9" style="59" customWidth="1"/>
    <col min="20" max="20" width="13.8" style="59" customWidth="1"/>
    <col min="21" max="21" width="6.6" style="59" customWidth="1"/>
    <col min="22" max="22" width="5.375" style="59" customWidth="1"/>
    <col min="23" max="23" width="4.875" style="59" customWidth="1"/>
    <col min="24" max="16384" width="9" style="59"/>
  </cols>
  <sheetData>
    <row r="1" ht="29.25" spans="1:23">
      <c r="A1" s="60" t="s">
        <v>357</v>
      </c>
      <c r="B1" s="60"/>
      <c r="C1" s="60"/>
      <c r="D1" s="60"/>
      <c r="E1" s="60"/>
      <c r="F1" s="60"/>
      <c r="G1" s="60"/>
      <c r="H1" s="60"/>
      <c r="I1" s="60"/>
      <c r="J1" s="60"/>
      <c r="K1" s="60"/>
      <c r="L1" s="60"/>
      <c r="M1" s="60"/>
      <c r="N1" s="60"/>
      <c r="O1" s="60"/>
      <c r="P1" s="60"/>
      <c r="Q1" s="60"/>
      <c r="R1" s="60"/>
      <c r="S1" s="60"/>
      <c r="T1" s="60"/>
      <c r="U1" s="60"/>
      <c r="V1" s="60"/>
      <c r="W1" s="60"/>
    </row>
    <row r="2" s="58" customFormat="1" ht="15.95" customHeight="1" spans="1:23">
      <c r="A2" s="30" t="s">
        <v>358</v>
      </c>
      <c r="B2" s="30" t="s">
        <v>319</v>
      </c>
      <c r="C2" s="30" t="s">
        <v>315</v>
      </c>
      <c r="D2" s="30" t="s">
        <v>316</v>
      </c>
      <c r="E2" s="30" t="s">
        <v>317</v>
      </c>
      <c r="F2" s="30" t="s">
        <v>318</v>
      </c>
      <c r="G2" s="30" t="s">
        <v>359</v>
      </c>
      <c r="H2" s="30"/>
      <c r="I2" s="30"/>
      <c r="J2" s="30" t="s">
        <v>360</v>
      </c>
      <c r="K2" s="30"/>
      <c r="L2" s="30"/>
      <c r="M2" s="30" t="s">
        <v>361</v>
      </c>
      <c r="N2" s="30"/>
      <c r="O2" s="30"/>
      <c r="P2" s="30" t="s">
        <v>362</v>
      </c>
      <c r="Q2" s="30"/>
      <c r="R2" s="30"/>
      <c r="S2" s="30" t="s">
        <v>363</v>
      </c>
      <c r="T2" s="30"/>
      <c r="U2" s="30"/>
      <c r="V2" s="53" t="s">
        <v>364</v>
      </c>
      <c r="W2" s="53" t="s">
        <v>328</v>
      </c>
    </row>
    <row r="3" s="58" customFormat="1" ht="16.5" spans="1:23">
      <c r="A3" s="30"/>
      <c r="B3" s="30"/>
      <c r="C3" s="30"/>
      <c r="D3" s="30"/>
      <c r="E3" s="30"/>
      <c r="F3" s="30"/>
      <c r="G3" s="30" t="s">
        <v>365</v>
      </c>
      <c r="H3" s="30" t="s">
        <v>66</v>
      </c>
      <c r="I3" s="30" t="s">
        <v>319</v>
      </c>
      <c r="J3" s="30" t="s">
        <v>365</v>
      </c>
      <c r="K3" s="30" t="s">
        <v>66</v>
      </c>
      <c r="L3" s="30" t="s">
        <v>319</v>
      </c>
      <c r="M3" s="30" t="s">
        <v>365</v>
      </c>
      <c r="N3" s="30" t="s">
        <v>66</v>
      </c>
      <c r="O3" s="30" t="s">
        <v>319</v>
      </c>
      <c r="P3" s="30" t="s">
        <v>365</v>
      </c>
      <c r="Q3" s="30" t="s">
        <v>66</v>
      </c>
      <c r="R3" s="30" t="s">
        <v>319</v>
      </c>
      <c r="S3" s="30" t="s">
        <v>365</v>
      </c>
      <c r="T3" s="30" t="s">
        <v>66</v>
      </c>
      <c r="U3" s="30" t="s">
        <v>319</v>
      </c>
      <c r="V3" s="53"/>
      <c r="W3" s="53"/>
    </row>
    <row r="4" spans="1:23">
      <c r="A4" s="61" t="s">
        <v>366</v>
      </c>
      <c r="B4" s="35" t="s">
        <v>333</v>
      </c>
      <c r="C4" s="48" t="s">
        <v>330</v>
      </c>
      <c r="D4" s="47" t="s">
        <v>331</v>
      </c>
      <c r="E4" s="47" t="s">
        <v>116</v>
      </c>
      <c r="F4" s="47" t="s">
        <v>61</v>
      </c>
      <c r="G4" s="376" t="s">
        <v>367</v>
      </c>
      <c r="H4" s="35" t="s">
        <v>368</v>
      </c>
      <c r="I4" s="62" t="s">
        <v>369</v>
      </c>
      <c r="J4" s="35"/>
      <c r="K4" s="35" t="s">
        <v>370</v>
      </c>
      <c r="L4" s="35" t="s">
        <v>371</v>
      </c>
      <c r="M4" s="35"/>
      <c r="N4" s="35" t="s">
        <v>372</v>
      </c>
      <c r="O4" s="35" t="s">
        <v>371</v>
      </c>
      <c r="P4" s="35"/>
      <c r="Q4" s="35"/>
      <c r="R4" s="35"/>
      <c r="S4" s="35"/>
      <c r="T4" s="35"/>
      <c r="U4" s="35"/>
      <c r="V4" s="35" t="s">
        <v>334</v>
      </c>
      <c r="W4" s="35" t="s">
        <v>335</v>
      </c>
    </row>
    <row r="5" spans="1:23">
      <c r="A5" s="63"/>
      <c r="B5" s="35" t="s">
        <v>333</v>
      </c>
      <c r="C5" s="48" t="s">
        <v>336</v>
      </c>
      <c r="D5" s="47" t="s">
        <v>331</v>
      </c>
      <c r="E5" s="47" t="s">
        <v>120</v>
      </c>
      <c r="F5" s="47" t="s">
        <v>61</v>
      </c>
      <c r="G5" s="64" t="s">
        <v>373</v>
      </c>
      <c r="H5" s="64"/>
      <c r="I5" s="64"/>
      <c r="J5" s="30" t="s">
        <v>374</v>
      </c>
      <c r="K5" s="30"/>
      <c r="L5" s="30"/>
      <c r="M5" s="30" t="s">
        <v>375</v>
      </c>
      <c r="N5" s="30"/>
      <c r="O5" s="30"/>
      <c r="P5" s="30" t="s">
        <v>376</v>
      </c>
      <c r="Q5" s="30"/>
      <c r="R5" s="30"/>
      <c r="S5" s="30" t="s">
        <v>377</v>
      </c>
      <c r="T5" s="30"/>
      <c r="U5" s="30"/>
      <c r="V5" s="35"/>
      <c r="W5" s="35"/>
    </row>
    <row r="6" spans="1:23">
      <c r="A6" s="63"/>
      <c r="B6" s="35" t="s">
        <v>333</v>
      </c>
      <c r="C6" s="48" t="s">
        <v>337</v>
      </c>
      <c r="D6" s="47" t="s">
        <v>331</v>
      </c>
      <c r="E6" s="47" t="s">
        <v>118</v>
      </c>
      <c r="F6" s="47" t="s">
        <v>61</v>
      </c>
      <c r="G6" s="64" t="s">
        <v>365</v>
      </c>
      <c r="H6" s="64" t="s">
        <v>66</v>
      </c>
      <c r="I6" s="64" t="s">
        <v>319</v>
      </c>
      <c r="J6" s="30" t="s">
        <v>365</v>
      </c>
      <c r="K6" s="30" t="s">
        <v>66</v>
      </c>
      <c r="L6" s="30" t="s">
        <v>319</v>
      </c>
      <c r="M6" s="30" t="s">
        <v>365</v>
      </c>
      <c r="N6" s="30" t="s">
        <v>66</v>
      </c>
      <c r="O6" s="30" t="s">
        <v>319</v>
      </c>
      <c r="P6" s="30" t="s">
        <v>365</v>
      </c>
      <c r="Q6" s="30" t="s">
        <v>66</v>
      </c>
      <c r="R6" s="30" t="s">
        <v>319</v>
      </c>
      <c r="S6" s="30" t="s">
        <v>365</v>
      </c>
      <c r="T6" s="30" t="s">
        <v>66</v>
      </c>
      <c r="U6" s="30" t="s">
        <v>319</v>
      </c>
      <c r="V6" s="35"/>
      <c r="W6" s="35"/>
    </row>
    <row r="7" spans="1:23">
      <c r="A7" s="63"/>
      <c r="B7" s="35" t="s">
        <v>333</v>
      </c>
      <c r="C7" s="48" t="s">
        <v>338</v>
      </c>
      <c r="D7" s="47" t="s">
        <v>331</v>
      </c>
      <c r="E7" s="47" t="s">
        <v>339</v>
      </c>
      <c r="F7" s="47" t="s">
        <v>61</v>
      </c>
      <c r="G7" s="35"/>
      <c r="H7" s="35"/>
      <c r="I7" s="35"/>
      <c r="J7" s="35" t="s">
        <v>378</v>
      </c>
      <c r="K7" s="35" t="s">
        <v>379</v>
      </c>
      <c r="L7" s="35" t="s">
        <v>380</v>
      </c>
      <c r="M7" s="35" t="s">
        <v>381</v>
      </c>
      <c r="N7" s="35" t="s">
        <v>382</v>
      </c>
      <c r="O7" s="35" t="s">
        <v>380</v>
      </c>
      <c r="P7" s="35"/>
      <c r="Q7" s="36"/>
      <c r="R7" s="36"/>
      <c r="S7" s="36"/>
      <c r="T7" s="36"/>
      <c r="U7" s="36"/>
      <c r="V7" s="35" t="s">
        <v>334</v>
      </c>
      <c r="W7" s="35" t="s">
        <v>335</v>
      </c>
    </row>
    <row r="8" spans="1:23">
      <c r="A8" s="63"/>
      <c r="B8" s="35" t="s">
        <v>333</v>
      </c>
      <c r="C8" s="48" t="s">
        <v>340</v>
      </c>
      <c r="D8" s="47" t="s">
        <v>331</v>
      </c>
      <c r="E8" s="47" t="s">
        <v>116</v>
      </c>
      <c r="F8" s="47" t="s">
        <v>61</v>
      </c>
      <c r="G8" s="64" t="s">
        <v>383</v>
      </c>
      <c r="H8" s="64"/>
      <c r="I8" s="64"/>
      <c r="J8" s="30" t="s">
        <v>384</v>
      </c>
      <c r="K8" s="30"/>
      <c r="L8" s="30"/>
      <c r="M8" s="30" t="s">
        <v>385</v>
      </c>
      <c r="N8" s="30"/>
      <c r="O8" s="30"/>
      <c r="P8" s="30" t="s">
        <v>386</v>
      </c>
      <c r="Q8" s="30"/>
      <c r="R8" s="30"/>
      <c r="S8" s="30" t="s">
        <v>387</v>
      </c>
      <c r="T8" s="30"/>
      <c r="U8" s="30"/>
      <c r="V8" s="35"/>
      <c r="W8" s="35"/>
    </row>
    <row r="9" spans="1:23">
      <c r="A9" s="65"/>
      <c r="B9" s="35" t="s">
        <v>333</v>
      </c>
      <c r="C9" s="48" t="s">
        <v>341</v>
      </c>
      <c r="D9" s="47" t="s">
        <v>331</v>
      </c>
      <c r="E9" s="47" t="s">
        <v>224</v>
      </c>
      <c r="F9" s="47" t="s">
        <v>61</v>
      </c>
      <c r="G9" s="64" t="s">
        <v>365</v>
      </c>
      <c r="H9" s="64" t="s">
        <v>66</v>
      </c>
      <c r="I9" s="64" t="s">
        <v>319</v>
      </c>
      <c r="J9" s="30" t="s">
        <v>365</v>
      </c>
      <c r="K9" s="30" t="s">
        <v>66</v>
      </c>
      <c r="L9" s="30" t="s">
        <v>319</v>
      </c>
      <c r="M9" s="30" t="s">
        <v>365</v>
      </c>
      <c r="N9" s="30" t="s">
        <v>66</v>
      </c>
      <c r="O9" s="30" t="s">
        <v>319</v>
      </c>
      <c r="P9" s="30" t="s">
        <v>365</v>
      </c>
      <c r="Q9" s="30" t="s">
        <v>66</v>
      </c>
      <c r="R9" s="30" t="s">
        <v>319</v>
      </c>
      <c r="S9" s="30" t="s">
        <v>365</v>
      </c>
      <c r="T9" s="30" t="s">
        <v>66</v>
      </c>
      <c r="U9" s="30" t="s">
        <v>319</v>
      </c>
      <c r="V9" s="35"/>
      <c r="W9" s="35"/>
    </row>
    <row r="10" spans="1:23">
      <c r="A10" s="66" t="s">
        <v>388</v>
      </c>
      <c r="B10" s="35"/>
      <c r="C10" s="48"/>
      <c r="D10" s="47"/>
      <c r="E10" s="47"/>
      <c r="F10" s="47"/>
      <c r="G10" s="35"/>
      <c r="H10" s="35"/>
      <c r="I10" s="35"/>
      <c r="J10" s="35"/>
      <c r="K10" s="35"/>
      <c r="L10" s="35"/>
      <c r="M10" s="35"/>
      <c r="N10" s="35"/>
      <c r="O10" s="35"/>
      <c r="P10" s="35"/>
      <c r="Q10" s="36"/>
      <c r="R10" s="36"/>
      <c r="S10" s="36"/>
      <c r="T10" s="36"/>
      <c r="U10" s="36"/>
      <c r="V10" s="35"/>
      <c r="W10" s="35"/>
    </row>
    <row r="11" spans="1:23">
      <c r="A11" s="66"/>
      <c r="B11" s="35"/>
      <c r="C11" s="48"/>
      <c r="D11" s="47"/>
      <c r="E11" s="47"/>
      <c r="F11" s="47"/>
      <c r="G11" s="35"/>
      <c r="H11" s="35"/>
      <c r="I11" s="35"/>
      <c r="J11" s="35"/>
      <c r="K11" s="35"/>
      <c r="L11" s="35"/>
      <c r="M11" s="35"/>
      <c r="N11" s="35"/>
      <c r="O11" s="35"/>
      <c r="P11" s="35"/>
      <c r="Q11" s="35"/>
      <c r="R11" s="35"/>
      <c r="S11" s="35"/>
      <c r="T11" s="35"/>
      <c r="U11" s="35"/>
      <c r="V11" s="35"/>
      <c r="W11" s="35"/>
    </row>
    <row r="12" spans="1:23">
      <c r="A12" s="66"/>
      <c r="B12" s="35"/>
      <c r="C12" s="48"/>
      <c r="D12" s="47"/>
      <c r="E12" s="47"/>
      <c r="F12" s="47"/>
      <c r="G12" s="35"/>
      <c r="H12" s="35"/>
      <c r="I12" s="35"/>
      <c r="J12" s="35"/>
      <c r="K12" s="35"/>
      <c r="L12" s="35"/>
      <c r="M12" s="35"/>
      <c r="N12" s="35"/>
      <c r="O12" s="35"/>
      <c r="P12" s="35"/>
      <c r="Q12" s="35"/>
      <c r="R12" s="35"/>
      <c r="S12" s="35"/>
      <c r="T12" s="35"/>
      <c r="U12" s="35"/>
      <c r="V12" s="35"/>
      <c r="W12" s="35"/>
    </row>
    <row r="13" spans="1:23">
      <c r="A13" s="66" t="s">
        <v>389</v>
      </c>
      <c r="B13" s="35"/>
      <c r="C13" s="50"/>
      <c r="D13" s="35"/>
      <c r="E13" s="35"/>
      <c r="F13" s="47"/>
      <c r="G13" s="35"/>
      <c r="H13" s="35"/>
      <c r="I13" s="35"/>
      <c r="J13" s="35"/>
      <c r="K13" s="35"/>
      <c r="L13" s="35"/>
      <c r="M13" s="35"/>
      <c r="N13" s="35"/>
      <c r="O13" s="35"/>
      <c r="P13" s="35"/>
      <c r="Q13" s="35"/>
      <c r="R13" s="35"/>
      <c r="S13" s="35"/>
      <c r="T13" s="35"/>
      <c r="U13" s="35"/>
      <c r="V13" s="35"/>
      <c r="W13" s="35"/>
    </row>
    <row r="14" spans="1:23">
      <c r="A14" s="66"/>
      <c r="B14" s="35"/>
      <c r="C14" s="50"/>
      <c r="D14" s="35"/>
      <c r="E14" s="35"/>
      <c r="F14" s="47"/>
      <c r="G14" s="35"/>
      <c r="H14" s="35"/>
      <c r="I14" s="35"/>
      <c r="J14" s="35"/>
      <c r="K14" s="35"/>
      <c r="L14" s="35"/>
      <c r="M14" s="35"/>
      <c r="N14" s="35"/>
      <c r="O14" s="35"/>
      <c r="P14" s="35"/>
      <c r="Q14" s="35"/>
      <c r="R14" s="35"/>
      <c r="S14" s="35"/>
      <c r="T14" s="35"/>
      <c r="U14" s="35"/>
      <c r="V14" s="35"/>
      <c r="W14" s="35"/>
    </row>
    <row r="15" spans="1:23">
      <c r="A15" s="66"/>
      <c r="B15" s="35"/>
      <c r="C15" s="50"/>
      <c r="D15" s="35"/>
      <c r="E15" s="35"/>
      <c r="F15" s="47"/>
      <c r="G15" s="35"/>
      <c r="H15" s="35"/>
      <c r="I15" s="35"/>
      <c r="J15" s="35"/>
      <c r="K15" s="35"/>
      <c r="L15" s="35"/>
      <c r="M15" s="35"/>
      <c r="N15" s="35"/>
      <c r="O15" s="35"/>
      <c r="P15" s="35"/>
      <c r="Q15" s="35"/>
      <c r="R15" s="35"/>
      <c r="S15" s="35"/>
      <c r="T15" s="35"/>
      <c r="U15" s="35"/>
      <c r="V15" s="35"/>
      <c r="W15" s="35"/>
    </row>
    <row r="16" spans="1:23">
      <c r="A16" s="66" t="s">
        <v>390</v>
      </c>
      <c r="B16" s="35"/>
      <c r="C16" s="50"/>
      <c r="D16" s="35"/>
      <c r="E16" s="35"/>
      <c r="F16" s="47"/>
      <c r="G16" s="35"/>
      <c r="H16" s="35"/>
      <c r="I16" s="35"/>
      <c r="J16" s="35"/>
      <c r="K16" s="35"/>
      <c r="L16" s="35"/>
      <c r="M16" s="35"/>
      <c r="N16" s="35"/>
      <c r="O16" s="35"/>
      <c r="P16" s="35"/>
      <c r="Q16" s="35"/>
      <c r="R16" s="35"/>
      <c r="S16" s="35"/>
      <c r="T16" s="35"/>
      <c r="U16" s="35"/>
      <c r="V16" s="35"/>
      <c r="W16" s="35"/>
    </row>
    <row r="17" spans="1:23">
      <c r="A17" s="66"/>
      <c r="B17" s="35"/>
      <c r="C17" s="50"/>
      <c r="D17" s="35"/>
      <c r="E17" s="35"/>
      <c r="F17" s="47"/>
      <c r="G17" s="35"/>
      <c r="H17" s="35"/>
      <c r="I17" s="35"/>
      <c r="J17" s="35"/>
      <c r="K17" s="35"/>
      <c r="L17" s="35"/>
      <c r="M17" s="35"/>
      <c r="N17" s="35"/>
      <c r="O17" s="35"/>
      <c r="P17" s="35"/>
      <c r="Q17" s="35"/>
      <c r="R17" s="35"/>
      <c r="S17" s="35"/>
      <c r="T17" s="35"/>
      <c r="U17" s="35"/>
      <c r="V17" s="35"/>
      <c r="W17" s="35"/>
    </row>
    <row r="18" spans="1:23">
      <c r="A18" s="66"/>
      <c r="B18" s="35"/>
      <c r="C18" s="50"/>
      <c r="D18" s="35"/>
      <c r="E18" s="35"/>
      <c r="F18" s="51"/>
      <c r="G18" s="66"/>
      <c r="H18" s="66"/>
      <c r="I18" s="66"/>
      <c r="J18" s="66"/>
      <c r="K18" s="66"/>
      <c r="L18" s="66"/>
      <c r="M18" s="66"/>
      <c r="N18" s="66"/>
      <c r="O18" s="66"/>
      <c r="P18" s="66"/>
      <c r="Q18" s="66"/>
      <c r="R18" s="66"/>
      <c r="S18" s="66"/>
      <c r="T18" s="66"/>
      <c r="U18" s="66"/>
      <c r="V18" s="66"/>
      <c r="W18" s="66"/>
    </row>
    <row r="19" s="59" customFormat="1" ht="21" spans="1:23">
      <c r="A19" s="67" t="s">
        <v>355</v>
      </c>
      <c r="B19" s="68"/>
      <c r="C19" s="68"/>
      <c r="D19" s="68"/>
      <c r="E19" s="69"/>
      <c r="F19" s="70"/>
      <c r="G19" s="71"/>
      <c r="H19" s="72"/>
      <c r="I19" s="72"/>
      <c r="J19" s="67" t="s">
        <v>343</v>
      </c>
      <c r="K19" s="68"/>
      <c r="L19" s="68"/>
      <c r="M19" s="68"/>
      <c r="N19" s="68"/>
      <c r="O19" s="68"/>
      <c r="P19" s="68"/>
      <c r="Q19" s="68"/>
      <c r="R19" s="68"/>
      <c r="S19" s="68"/>
      <c r="T19" s="68"/>
      <c r="U19" s="69"/>
      <c r="V19" s="75"/>
      <c r="W19" s="76"/>
    </row>
    <row r="20" ht="61" customHeight="1" spans="1:23">
      <c r="A20" s="73" t="s">
        <v>391</v>
      </c>
      <c r="B20" s="73"/>
      <c r="C20" s="74"/>
      <c r="D20" s="74"/>
      <c r="E20" s="74"/>
      <c r="F20" s="74"/>
      <c r="G20" s="74"/>
      <c r="H20" s="74"/>
      <c r="I20" s="74"/>
      <c r="J20" s="74"/>
      <c r="K20" s="74"/>
      <c r="L20" s="74"/>
      <c r="M20" s="74"/>
      <c r="N20" s="74"/>
      <c r="O20" s="74"/>
      <c r="P20" s="74"/>
      <c r="Q20" s="74"/>
      <c r="R20" s="74"/>
      <c r="S20" s="74"/>
      <c r="T20" s="74"/>
      <c r="U20" s="74"/>
      <c r="V20" s="74"/>
      <c r="W20" s="74"/>
    </row>
  </sheetData>
  <mergeCells count="32">
    <mergeCell ref="A1:W1"/>
    <mergeCell ref="G2:I2"/>
    <mergeCell ref="J2:L2"/>
    <mergeCell ref="M2:O2"/>
    <mergeCell ref="P2:R2"/>
    <mergeCell ref="S2:U2"/>
    <mergeCell ref="G5:I5"/>
    <mergeCell ref="J5:L5"/>
    <mergeCell ref="M5:O5"/>
    <mergeCell ref="P5:R5"/>
    <mergeCell ref="S5:U5"/>
    <mergeCell ref="G8:I8"/>
    <mergeCell ref="J8:L8"/>
    <mergeCell ref="M8:O8"/>
    <mergeCell ref="P8:R8"/>
    <mergeCell ref="S8:U8"/>
    <mergeCell ref="A19:E19"/>
    <mergeCell ref="F19:G19"/>
    <mergeCell ref="J19:U19"/>
    <mergeCell ref="A20:W20"/>
    <mergeCell ref="A2:A3"/>
    <mergeCell ref="A4:A9"/>
    <mergeCell ref="A10:A12"/>
    <mergeCell ref="A13:A15"/>
    <mergeCell ref="A16:A18"/>
    <mergeCell ref="B2:B3"/>
    <mergeCell ref="C2:C3"/>
    <mergeCell ref="D2:D3"/>
    <mergeCell ref="E2:E3"/>
    <mergeCell ref="F2:F3"/>
    <mergeCell ref="V2:V3"/>
    <mergeCell ref="W2:W3"/>
  </mergeCells>
  <dataValidations count="1">
    <dataValidation type="list" allowBlank="1" showInputMessage="1" showErrorMessage="1" sqref="W1 W4:W1048576">
      <formula1>"YES,NO"</formula1>
    </dataValidation>
  </dataValidations>
  <pageMargins left="0.75" right="0.75" top="1" bottom="1" header="0.5" footer="0.5"/>
  <headerFooter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17"/>
  <sheetViews>
    <sheetView workbookViewId="0">
      <selection activeCell="Q22" sqref="Q22"/>
    </sheetView>
  </sheetViews>
  <sheetFormatPr defaultColWidth="9" defaultRowHeight="14.25"/>
  <cols>
    <col min="1" max="2" width="5.125" customWidth="1"/>
    <col min="3" max="3" width="11.25" customWidth="1"/>
    <col min="4" max="4" width="5.125" customWidth="1"/>
    <col min="5" max="5" width="11.25" customWidth="1"/>
    <col min="6" max="6" width="6.25" customWidth="1"/>
    <col min="7" max="7" width="10.125" customWidth="1"/>
    <col min="8" max="8" width="7.875" customWidth="1"/>
    <col min="9" max="9" width="11.25" customWidth="1"/>
    <col min="10" max="10" width="7.875" customWidth="1"/>
    <col min="11" max="11" width="11.25" customWidth="1"/>
    <col min="12" max="12" width="7.875" customWidth="1"/>
    <col min="13" max="14" width="4.625" customWidth="1"/>
  </cols>
  <sheetData>
    <row r="1" ht="29.25" spans="1:14">
      <c r="A1" s="29" t="s">
        <v>392</v>
      </c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  <c r="M1" s="29"/>
      <c r="N1" s="29"/>
    </row>
    <row r="2" s="25" customFormat="1" ht="16.5" spans="1:14">
      <c r="A2" s="53" t="s">
        <v>393</v>
      </c>
      <c r="B2" s="54" t="s">
        <v>315</v>
      </c>
      <c r="C2" s="54" t="s">
        <v>316</v>
      </c>
      <c r="D2" s="54" t="s">
        <v>317</v>
      </c>
      <c r="E2" s="54" t="s">
        <v>318</v>
      </c>
      <c r="F2" s="54" t="s">
        <v>319</v>
      </c>
      <c r="G2" s="53" t="s">
        <v>394</v>
      </c>
      <c r="H2" s="53" t="s">
        <v>395</v>
      </c>
      <c r="I2" s="53" t="s">
        <v>396</v>
      </c>
      <c r="J2" s="53" t="s">
        <v>395</v>
      </c>
      <c r="K2" s="53" t="s">
        <v>397</v>
      </c>
      <c r="L2" s="53" t="s">
        <v>395</v>
      </c>
      <c r="M2" s="54" t="s">
        <v>364</v>
      </c>
      <c r="N2" s="54" t="s">
        <v>328</v>
      </c>
    </row>
    <row r="3" s="28" customFormat="1" ht="17.25" spans="1:14">
      <c r="A3" s="55"/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</row>
    <row r="4" s="28" customFormat="1" ht="17.25" spans="1:14">
      <c r="A4" s="56" t="s">
        <v>393</v>
      </c>
      <c r="B4" s="56" t="s">
        <v>398</v>
      </c>
      <c r="C4" s="56" t="s">
        <v>365</v>
      </c>
      <c r="D4" s="56" t="s">
        <v>317</v>
      </c>
      <c r="E4" s="54" t="s">
        <v>318</v>
      </c>
      <c r="F4" s="54" t="s">
        <v>319</v>
      </c>
      <c r="G4" s="53" t="s">
        <v>394</v>
      </c>
      <c r="H4" s="53" t="s">
        <v>395</v>
      </c>
      <c r="I4" s="53" t="s">
        <v>396</v>
      </c>
      <c r="J4" s="53" t="s">
        <v>395</v>
      </c>
      <c r="K4" s="53" t="s">
        <v>397</v>
      </c>
      <c r="L4" s="53" t="s">
        <v>395</v>
      </c>
      <c r="M4" s="54" t="s">
        <v>364</v>
      </c>
      <c r="N4" s="54" t="s">
        <v>328</v>
      </c>
    </row>
    <row r="5" s="28" customFormat="1" ht="17.25" spans="1:14">
      <c r="A5" s="55"/>
      <c r="B5" s="55"/>
      <c r="C5" s="55"/>
      <c r="D5" s="55"/>
      <c r="E5" s="55"/>
      <c r="F5" s="55"/>
      <c r="G5" s="55"/>
      <c r="H5" s="55"/>
      <c r="I5" s="55"/>
      <c r="J5" s="55"/>
      <c r="K5" s="55"/>
      <c r="L5" s="55"/>
      <c r="M5" s="55"/>
      <c r="N5" s="55"/>
    </row>
    <row r="6" s="28" customFormat="1" ht="17.25" spans="1:14">
      <c r="A6" s="55"/>
      <c r="B6" s="55"/>
      <c r="C6" s="55"/>
      <c r="D6" s="55"/>
      <c r="E6" s="55"/>
      <c r="F6" s="55"/>
      <c r="G6" s="55"/>
      <c r="H6" s="55"/>
      <c r="I6" s="55"/>
      <c r="J6" s="55"/>
      <c r="K6" s="55"/>
      <c r="L6" s="55"/>
      <c r="M6" s="55"/>
      <c r="N6" s="55"/>
    </row>
    <row r="7" s="28" customFormat="1" ht="17.25" spans="1:14">
      <c r="A7" s="55"/>
      <c r="B7" s="55"/>
      <c r="C7" s="55"/>
      <c r="D7" s="55"/>
      <c r="E7" s="55"/>
      <c r="F7" s="55"/>
      <c r="G7" s="55"/>
      <c r="H7" s="55"/>
      <c r="I7" s="55"/>
      <c r="J7" s="55"/>
      <c r="K7" s="55"/>
      <c r="L7" s="55"/>
      <c r="M7" s="55"/>
      <c r="N7" s="55"/>
    </row>
    <row r="8" s="28" customFormat="1" ht="17.25" spans="1:14">
      <c r="A8" s="55"/>
      <c r="B8" s="55"/>
      <c r="C8" s="55"/>
      <c r="D8" s="55"/>
      <c r="E8" s="55"/>
      <c r="F8" s="55"/>
      <c r="G8" s="55"/>
      <c r="H8" s="55"/>
      <c r="I8" s="55"/>
      <c r="J8" s="55"/>
      <c r="K8" s="55"/>
      <c r="L8" s="55"/>
      <c r="M8" s="55"/>
      <c r="N8" s="55"/>
    </row>
    <row r="9" s="28" customFormat="1" ht="17.25" spans="1:14">
      <c r="A9" s="55"/>
      <c r="B9" s="55"/>
      <c r="C9" s="55"/>
      <c r="D9" s="55"/>
      <c r="E9" s="55"/>
      <c r="F9" s="55"/>
      <c r="G9" s="55"/>
      <c r="H9" s="55"/>
      <c r="I9" s="55"/>
      <c r="J9" s="55"/>
      <c r="K9" s="55"/>
      <c r="L9" s="55"/>
      <c r="M9" s="55"/>
      <c r="N9" s="55"/>
    </row>
    <row r="10" s="28" customFormat="1" ht="17.25" spans="1:14">
      <c r="A10" s="55"/>
      <c r="B10" s="55"/>
      <c r="C10" s="55"/>
      <c r="D10" s="55"/>
      <c r="E10" s="55"/>
      <c r="F10" s="55"/>
      <c r="G10" s="55"/>
      <c r="H10" s="55"/>
      <c r="I10" s="55"/>
      <c r="J10" s="55"/>
      <c r="K10" s="55"/>
      <c r="L10" s="55"/>
      <c r="M10" s="55"/>
      <c r="N10" s="55"/>
    </row>
    <row r="11" s="27" customFormat="1" ht="21" spans="1:14">
      <c r="A11" s="37" t="s">
        <v>399</v>
      </c>
      <c r="B11" s="38"/>
      <c r="C11" s="38"/>
      <c r="D11" s="39"/>
      <c r="E11" s="40"/>
      <c r="F11" s="57"/>
      <c r="G11" s="52"/>
      <c r="H11" s="57"/>
      <c r="I11" s="37" t="s">
        <v>400</v>
      </c>
      <c r="J11" s="38"/>
      <c r="K11" s="38"/>
      <c r="L11" s="38"/>
      <c r="M11" s="38"/>
      <c r="N11" s="45"/>
    </row>
    <row r="12" s="28" customFormat="1" ht="51" customHeight="1" spans="1:14">
      <c r="A12" s="41" t="s">
        <v>401</v>
      </c>
      <c r="B12" s="42"/>
      <c r="C12" s="42"/>
      <c r="D12" s="42"/>
      <c r="E12" s="42"/>
      <c r="F12" s="42"/>
      <c r="G12" s="42"/>
      <c r="H12" s="42"/>
      <c r="I12" s="42"/>
      <c r="J12" s="42"/>
      <c r="K12" s="42"/>
      <c r="L12" s="42"/>
      <c r="M12" s="42"/>
      <c r="N12" s="42"/>
    </row>
    <row r="13" s="28" customFormat="1" ht="17.25"/>
    <row r="14" s="28" customFormat="1" ht="17.25"/>
    <row r="15" s="28" customFormat="1" ht="17.25"/>
    <row r="16" s="28" customFormat="1" ht="17.25"/>
    <row r="17" s="28" customFormat="1" ht="17.25"/>
  </sheetData>
  <mergeCells count="5">
    <mergeCell ref="A1:N1"/>
    <mergeCell ref="A11:D11"/>
    <mergeCell ref="E11:G11"/>
    <mergeCell ref="I11:K11"/>
    <mergeCell ref="A12:N12"/>
  </mergeCells>
  <dataValidations count="1">
    <dataValidation type="list" allowBlank="1" showInputMessage="1" showErrorMessage="1" sqref="N1 N3 N5:N1048576">
      <formula1>"YES,NO"</formula1>
    </dataValidation>
  </dataValidations>
  <pageMargins left="0.75" right="0.75" top="1" bottom="1" header="0.5" footer="0.5"/>
  <headerFooter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17"/>
  <sheetViews>
    <sheetView topLeftCell="A12" workbookViewId="0">
      <selection activeCell="G10" sqref="G10"/>
    </sheetView>
  </sheetViews>
  <sheetFormatPr defaultColWidth="9" defaultRowHeight="14.25"/>
  <cols>
    <col min="1" max="1" width="7.25" customWidth="1"/>
    <col min="2" max="2" width="10.4" customWidth="1"/>
    <col min="3" max="3" width="12.0833333333333" customWidth="1"/>
    <col min="4" max="4" width="14.9" customWidth="1"/>
    <col min="5" max="5" width="8.7" customWidth="1"/>
    <col min="6" max="6" width="17.2" customWidth="1"/>
    <col min="7" max="7" width="14.4166666666667" customWidth="1"/>
    <col min="8" max="8" width="9.5" customWidth="1"/>
    <col min="9" max="10" width="8.875" customWidth="1"/>
    <col min="11" max="12" width="4.625" customWidth="1"/>
  </cols>
  <sheetData>
    <row r="1" ht="29.25" spans="1:10">
      <c r="A1" s="29" t="s">
        <v>402</v>
      </c>
      <c r="B1" s="29"/>
      <c r="C1" s="29"/>
      <c r="D1" s="29"/>
      <c r="E1" s="29"/>
      <c r="F1" s="29"/>
      <c r="G1" s="29"/>
      <c r="H1" s="29"/>
      <c r="I1" s="29"/>
      <c r="J1" s="29"/>
    </row>
    <row r="2" s="25" customFormat="1" ht="16.5" spans="1:12">
      <c r="A2" s="30" t="s">
        <v>358</v>
      </c>
      <c r="B2" s="31" t="s">
        <v>319</v>
      </c>
      <c r="C2" s="31" t="s">
        <v>315</v>
      </c>
      <c r="D2" s="31" t="s">
        <v>316</v>
      </c>
      <c r="E2" s="31" t="s">
        <v>317</v>
      </c>
      <c r="F2" s="31" t="s">
        <v>318</v>
      </c>
      <c r="G2" s="30" t="s">
        <v>403</v>
      </c>
      <c r="H2" s="30" t="s">
        <v>404</v>
      </c>
      <c r="I2" s="30" t="s">
        <v>405</v>
      </c>
      <c r="J2" s="30" t="s">
        <v>406</v>
      </c>
      <c r="K2" s="31" t="s">
        <v>364</v>
      </c>
      <c r="L2" s="31" t="s">
        <v>328</v>
      </c>
    </row>
    <row r="3" s="46" customFormat="1" ht="16.5" spans="1:12">
      <c r="A3" s="47" t="s">
        <v>366</v>
      </c>
      <c r="B3" s="35" t="s">
        <v>333</v>
      </c>
      <c r="C3" s="48" t="s">
        <v>330</v>
      </c>
      <c r="D3" s="47" t="s">
        <v>331</v>
      </c>
      <c r="E3" s="47" t="s">
        <v>116</v>
      </c>
      <c r="F3" s="47" t="s">
        <v>61</v>
      </c>
      <c r="G3" s="47" t="s">
        <v>407</v>
      </c>
      <c r="H3" s="47" t="s">
        <v>408</v>
      </c>
      <c r="I3" s="47"/>
      <c r="J3" s="47"/>
      <c r="K3" s="47" t="s">
        <v>334</v>
      </c>
      <c r="L3" s="47" t="s">
        <v>335</v>
      </c>
    </row>
    <row r="4" s="46" customFormat="1" ht="16.5" spans="1:12">
      <c r="A4" s="47" t="s">
        <v>366</v>
      </c>
      <c r="B4" s="35" t="s">
        <v>333</v>
      </c>
      <c r="C4" s="48" t="s">
        <v>336</v>
      </c>
      <c r="D4" s="47" t="s">
        <v>331</v>
      </c>
      <c r="E4" s="47" t="s">
        <v>120</v>
      </c>
      <c r="F4" s="47" t="s">
        <v>61</v>
      </c>
      <c r="G4" s="47" t="s">
        <v>407</v>
      </c>
      <c r="H4" s="47" t="s">
        <v>408</v>
      </c>
      <c r="I4" s="47"/>
      <c r="J4" s="47"/>
      <c r="K4" s="47" t="s">
        <v>334</v>
      </c>
      <c r="L4" s="47" t="s">
        <v>335</v>
      </c>
    </row>
    <row r="5" s="46" customFormat="1" ht="16.5" spans="1:12">
      <c r="A5" s="47" t="s">
        <v>366</v>
      </c>
      <c r="B5" s="35" t="s">
        <v>333</v>
      </c>
      <c r="C5" s="48" t="s">
        <v>337</v>
      </c>
      <c r="D5" s="47" t="s">
        <v>331</v>
      </c>
      <c r="E5" s="47" t="s">
        <v>118</v>
      </c>
      <c r="F5" s="47" t="s">
        <v>61</v>
      </c>
      <c r="G5" s="47" t="s">
        <v>407</v>
      </c>
      <c r="H5" s="47" t="s">
        <v>408</v>
      </c>
      <c r="I5" s="47"/>
      <c r="J5" s="47"/>
      <c r="K5" s="47" t="s">
        <v>334</v>
      </c>
      <c r="L5" s="47" t="s">
        <v>335</v>
      </c>
    </row>
    <row r="6" s="46" customFormat="1" ht="16.5" spans="1:12">
      <c r="A6" s="47" t="s">
        <v>366</v>
      </c>
      <c r="B6" s="35" t="s">
        <v>333</v>
      </c>
      <c r="C6" s="48" t="s">
        <v>341</v>
      </c>
      <c r="D6" s="47" t="s">
        <v>331</v>
      </c>
      <c r="E6" s="47" t="s">
        <v>224</v>
      </c>
      <c r="F6" s="47" t="s">
        <v>61</v>
      </c>
      <c r="G6" s="47" t="s">
        <v>407</v>
      </c>
      <c r="H6" s="47" t="s">
        <v>408</v>
      </c>
      <c r="I6" s="47"/>
      <c r="J6" s="47"/>
      <c r="K6" s="47" t="s">
        <v>334</v>
      </c>
      <c r="L6" s="47" t="s">
        <v>335</v>
      </c>
    </row>
    <row r="7" s="46" customFormat="1" ht="16.5" spans="1:12">
      <c r="A7" s="47"/>
      <c r="B7" s="35"/>
      <c r="C7" s="49"/>
      <c r="D7" s="35"/>
      <c r="E7" s="36"/>
      <c r="F7" s="47"/>
      <c r="G7" s="47"/>
      <c r="H7" s="47"/>
      <c r="I7" s="47"/>
      <c r="J7" s="47"/>
      <c r="K7" s="47"/>
      <c r="L7" s="47"/>
    </row>
    <row r="8" s="46" customFormat="1" ht="16.5" spans="1:12">
      <c r="A8" s="47"/>
      <c r="B8" s="35"/>
      <c r="C8" s="49"/>
      <c r="D8" s="35"/>
      <c r="E8" s="36"/>
      <c r="F8" s="47"/>
      <c r="G8" s="47"/>
      <c r="H8" s="47"/>
      <c r="I8" s="47"/>
      <c r="J8" s="47"/>
      <c r="K8" s="47"/>
      <c r="L8" s="47"/>
    </row>
    <row r="9" s="46" customFormat="1" ht="16.5" spans="1:12">
      <c r="A9" s="47"/>
      <c r="B9" s="35"/>
      <c r="C9" s="49"/>
      <c r="D9" s="35"/>
      <c r="E9" s="36"/>
      <c r="F9" s="47"/>
      <c r="G9" s="47"/>
      <c r="H9" s="47"/>
      <c r="I9" s="47"/>
      <c r="J9" s="47"/>
      <c r="K9" s="47"/>
      <c r="L9" s="47"/>
    </row>
    <row r="10" s="46" customFormat="1" ht="16.5" spans="1:12">
      <c r="A10" s="47"/>
      <c r="B10" s="35"/>
      <c r="C10" s="50"/>
      <c r="D10" s="35"/>
      <c r="E10" s="36"/>
      <c r="F10" s="47"/>
      <c r="G10" s="47"/>
      <c r="H10" s="47"/>
      <c r="I10" s="47"/>
      <c r="J10" s="47"/>
      <c r="K10" s="47"/>
      <c r="L10" s="47"/>
    </row>
    <row r="11" s="46" customFormat="1" ht="16.5" spans="1:12">
      <c r="A11" s="47"/>
      <c r="B11" s="35"/>
      <c r="C11" s="50"/>
      <c r="D11" s="35"/>
      <c r="E11" s="36"/>
      <c r="F11" s="47"/>
      <c r="G11" s="47"/>
      <c r="H11" s="47"/>
      <c r="I11" s="47"/>
      <c r="J11" s="47"/>
      <c r="K11" s="47"/>
      <c r="L11" s="47"/>
    </row>
    <row r="12" s="46" customFormat="1" ht="16.5" spans="1:12">
      <c r="A12" s="47"/>
      <c r="B12" s="35"/>
      <c r="C12" s="50"/>
      <c r="D12" s="35"/>
      <c r="E12" s="36"/>
      <c r="F12" s="47"/>
      <c r="G12" s="47"/>
      <c r="H12" s="47"/>
      <c r="I12" s="47"/>
      <c r="J12" s="47"/>
      <c r="K12" s="47"/>
      <c r="L12" s="47"/>
    </row>
    <row r="13" s="46" customFormat="1" ht="16.5" spans="1:12">
      <c r="A13" s="47"/>
      <c r="B13" s="35"/>
      <c r="C13" s="50"/>
      <c r="D13" s="35"/>
      <c r="E13" s="36"/>
      <c r="F13" s="47"/>
      <c r="G13" s="47"/>
      <c r="H13" s="47"/>
      <c r="I13" s="47"/>
      <c r="J13" s="47"/>
      <c r="K13" s="47"/>
      <c r="L13" s="47"/>
    </row>
    <row r="14" s="46" customFormat="1" ht="16.5" spans="1:12">
      <c r="A14" s="47"/>
      <c r="B14" s="35"/>
      <c r="C14" s="50"/>
      <c r="D14" s="35"/>
      <c r="E14" s="36"/>
      <c r="F14" s="51"/>
      <c r="G14" s="47"/>
      <c r="H14" s="47"/>
      <c r="I14" s="47"/>
      <c r="J14" s="47"/>
      <c r="K14" s="47"/>
      <c r="L14" s="47"/>
    </row>
    <row r="15" s="46" customFormat="1" ht="16.5" spans="1:12">
      <c r="A15" s="47"/>
      <c r="B15" s="35"/>
      <c r="C15" s="50"/>
      <c r="D15" s="35"/>
      <c r="E15" s="36"/>
      <c r="F15" s="51"/>
      <c r="G15" s="47"/>
      <c r="H15" s="47"/>
      <c r="I15" s="47"/>
      <c r="J15" s="47"/>
      <c r="K15" s="47"/>
      <c r="L15" s="47"/>
    </row>
    <row r="16" s="27" customFormat="1" ht="21" spans="1:12">
      <c r="A16" s="37" t="s">
        <v>409</v>
      </c>
      <c r="B16" s="38"/>
      <c r="C16" s="38"/>
      <c r="D16" s="38"/>
      <c r="E16" s="39"/>
      <c r="F16" s="40"/>
      <c r="G16" s="52"/>
      <c r="H16" s="37" t="s">
        <v>343</v>
      </c>
      <c r="I16" s="38"/>
      <c r="J16" s="38"/>
      <c r="K16" s="38"/>
      <c r="L16" s="45"/>
    </row>
    <row r="17" s="28" customFormat="1" ht="70" customHeight="1" spans="1:12">
      <c r="A17" s="41" t="s">
        <v>410</v>
      </c>
      <c r="B17" s="41"/>
      <c r="C17" s="42"/>
      <c r="D17" s="42"/>
      <c r="E17" s="42"/>
      <c r="F17" s="42"/>
      <c r="G17" s="42"/>
      <c r="H17" s="42"/>
      <c r="I17" s="42"/>
      <c r="J17" s="42"/>
      <c r="K17" s="42"/>
      <c r="L17" s="42"/>
    </row>
  </sheetData>
  <mergeCells count="5">
    <mergeCell ref="A1:J1"/>
    <mergeCell ref="A16:E16"/>
    <mergeCell ref="F16:G16"/>
    <mergeCell ref="H16:J16"/>
    <mergeCell ref="A17:L17"/>
  </mergeCells>
  <dataValidations count="1">
    <dataValidation type="list" allowBlank="1" showInputMessage="1" showErrorMessage="1" sqref="L3:L17">
      <formula1>"YES,NO"</formula1>
    </dataValidation>
  </dataValidations>
  <pageMargins left="0.75" right="0.75" top="1" bottom="1" header="0.5" footer="0.5"/>
  <headerFooter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13"/>
  <sheetViews>
    <sheetView view="pageBreakPreview" zoomScaleNormal="100" workbookViewId="0">
      <selection activeCell="H18" sqref="H18"/>
    </sheetView>
  </sheetViews>
  <sheetFormatPr defaultColWidth="9" defaultRowHeight="14.25"/>
  <cols>
    <col min="1" max="1" width="4.625" customWidth="1"/>
    <col min="2" max="2" width="12.2" customWidth="1"/>
    <col min="3" max="3" width="9.5" customWidth="1"/>
    <col min="4" max="4" width="8.3" customWidth="1"/>
    <col min="5" max="5" width="15.7" customWidth="1"/>
    <col min="6" max="7" width="9.5" customWidth="1"/>
    <col min="8" max="8" width="9.625" customWidth="1"/>
    <col min="9" max="9" width="11.0833333333333" customWidth="1"/>
  </cols>
  <sheetData>
    <row r="1" ht="29.25" spans="1:9">
      <c r="A1" s="29" t="s">
        <v>411</v>
      </c>
      <c r="B1" s="29"/>
      <c r="C1" s="29"/>
      <c r="D1" s="29"/>
      <c r="E1" s="29"/>
      <c r="F1" s="29"/>
      <c r="G1" s="29"/>
      <c r="H1" s="29"/>
      <c r="I1" s="29"/>
    </row>
    <row r="2" s="25" customFormat="1" ht="16.5" spans="1:9">
      <c r="A2" s="30" t="s">
        <v>314</v>
      </c>
      <c r="B2" s="31" t="s">
        <v>319</v>
      </c>
      <c r="C2" s="31" t="s">
        <v>365</v>
      </c>
      <c r="D2" s="31" t="s">
        <v>317</v>
      </c>
      <c r="E2" s="31" t="s">
        <v>318</v>
      </c>
      <c r="F2" s="30" t="s">
        <v>412</v>
      </c>
      <c r="G2" s="30" t="s">
        <v>347</v>
      </c>
      <c r="H2" s="32" t="s">
        <v>348</v>
      </c>
      <c r="I2" s="43" t="s">
        <v>350</v>
      </c>
    </row>
    <row r="3" s="25" customFormat="1" ht="16.5" spans="1:9">
      <c r="A3" s="30"/>
      <c r="B3" s="33"/>
      <c r="C3" s="33"/>
      <c r="D3" s="33"/>
      <c r="E3" s="33"/>
      <c r="F3" s="30" t="s">
        <v>413</v>
      </c>
      <c r="G3" s="30" t="s">
        <v>351</v>
      </c>
      <c r="H3" s="34"/>
      <c r="I3" s="44"/>
    </row>
    <row r="4" s="26" customFormat="1" ht="18" customHeight="1" spans="1:9">
      <c r="A4" s="35">
        <v>1</v>
      </c>
      <c r="B4" s="35" t="s">
        <v>333</v>
      </c>
      <c r="C4" s="35" t="s">
        <v>372</v>
      </c>
      <c r="D4" s="36" t="s">
        <v>414</v>
      </c>
      <c r="E4" s="36" t="s">
        <v>61</v>
      </c>
      <c r="F4" s="35">
        <v>-3</v>
      </c>
      <c r="G4" s="35">
        <v>-0.5</v>
      </c>
      <c r="H4" s="36">
        <f t="shared" ref="H4:H6" si="0">F4+G4</f>
        <v>-3.5</v>
      </c>
      <c r="I4" s="35" t="s">
        <v>335</v>
      </c>
    </row>
    <row r="5" s="26" customFormat="1" ht="18" customHeight="1" spans="1:9">
      <c r="A5" s="35">
        <v>2</v>
      </c>
      <c r="B5" s="35" t="s">
        <v>333</v>
      </c>
      <c r="C5" s="35" t="s">
        <v>415</v>
      </c>
      <c r="D5" s="36" t="s">
        <v>116</v>
      </c>
      <c r="E5" s="36" t="s">
        <v>61</v>
      </c>
      <c r="F5" s="35">
        <v>-5</v>
      </c>
      <c r="G5" s="35">
        <v>-1</v>
      </c>
      <c r="H5" s="36">
        <f t="shared" si="0"/>
        <v>-6</v>
      </c>
      <c r="I5" s="35" t="s">
        <v>335</v>
      </c>
    </row>
    <row r="6" s="26" customFormat="1" ht="18" customHeight="1" spans="1:9">
      <c r="A6" s="35">
        <v>3</v>
      </c>
      <c r="B6" s="35" t="s">
        <v>333</v>
      </c>
      <c r="C6" s="35" t="s">
        <v>415</v>
      </c>
      <c r="D6" s="36" t="s">
        <v>416</v>
      </c>
      <c r="E6" s="36" t="s">
        <v>61</v>
      </c>
      <c r="F6" s="35">
        <v>-4</v>
      </c>
      <c r="G6" s="35">
        <v>-1</v>
      </c>
      <c r="H6" s="36">
        <f t="shared" si="0"/>
        <v>-5</v>
      </c>
      <c r="I6" s="35" t="s">
        <v>335</v>
      </c>
    </row>
    <row r="7" s="26" customFormat="1" ht="18" customHeight="1" spans="1:9">
      <c r="A7" s="35">
        <v>4</v>
      </c>
      <c r="B7" s="35"/>
      <c r="C7" s="35"/>
      <c r="D7" s="36"/>
      <c r="E7" s="36"/>
      <c r="F7" s="35"/>
      <c r="G7" s="35"/>
      <c r="H7" s="36"/>
      <c r="I7" s="35"/>
    </row>
    <row r="8" s="27" customFormat="1" ht="21" spans="1:9">
      <c r="A8" s="37" t="s">
        <v>417</v>
      </c>
      <c r="B8" s="38"/>
      <c r="C8" s="38"/>
      <c r="D8" s="39"/>
      <c r="E8" s="40"/>
      <c r="F8" s="37" t="s">
        <v>343</v>
      </c>
      <c r="G8" s="38"/>
      <c r="H8" s="39"/>
      <c r="I8" s="45"/>
    </row>
    <row r="9" s="28" customFormat="1" ht="37" customHeight="1" spans="1:9">
      <c r="A9" s="41" t="s">
        <v>418</v>
      </c>
      <c r="B9" s="41"/>
      <c r="C9" s="42"/>
      <c r="D9" s="42"/>
      <c r="E9" s="42"/>
      <c r="F9" s="42"/>
      <c r="G9" s="42"/>
      <c r="H9" s="42"/>
      <c r="I9" s="42"/>
    </row>
    <row r="10" s="28" customFormat="1" ht="17.25"/>
    <row r="11" s="28" customFormat="1" ht="17.25"/>
    <row r="12" s="28" customFormat="1" ht="17.25"/>
    <row r="13" s="28" customFormat="1" ht="17.25"/>
  </sheetData>
  <mergeCells count="11">
    <mergeCell ref="A1:I1"/>
    <mergeCell ref="A8:D8"/>
    <mergeCell ref="F8:H8"/>
    <mergeCell ref="A9:I9"/>
    <mergeCell ref="A2:A3"/>
    <mergeCell ref="B2:B3"/>
    <mergeCell ref="C2:C3"/>
    <mergeCell ref="D2:D3"/>
    <mergeCell ref="E2:E3"/>
    <mergeCell ref="H2:H3"/>
    <mergeCell ref="I2:I3"/>
  </mergeCells>
  <dataValidations count="1">
    <dataValidation type="list" allowBlank="1" showInputMessage="1" showErrorMessage="1" sqref="I$1:I$1048576">
      <formula1>"YES,NO"</formula1>
    </dataValidation>
  </dataValidations>
  <pageMargins left="0.75" right="0.75" top="1" bottom="1" header="0.5" footer="0.5"/>
  <pageSetup paperSize="9" scale="85" orientation="portrait"/>
  <headerFooter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130"/>
  <sheetViews>
    <sheetView view="pageBreakPreview" zoomScaleNormal="100" workbookViewId="0">
      <selection activeCell="F16" sqref="F15:F16"/>
    </sheetView>
  </sheetViews>
  <sheetFormatPr defaultColWidth="9" defaultRowHeight="14.25"/>
  <cols>
    <col min="1" max="11" width="12" customWidth="1"/>
  </cols>
  <sheetData>
    <row r="1" spans="1:11">
      <c r="A1" s="1" t="s">
        <v>419</v>
      </c>
      <c r="B1" s="2"/>
      <c r="C1" s="2"/>
      <c r="D1" s="2"/>
      <c r="E1" s="2"/>
      <c r="F1" s="2"/>
      <c r="G1" s="2"/>
      <c r="H1" s="2"/>
      <c r="I1" s="2"/>
      <c r="J1" s="2"/>
      <c r="K1" s="2"/>
    </row>
    <row r="2" ht="42" customHeight="1" spans="1:11">
      <c r="A2" s="3" t="s">
        <v>420</v>
      </c>
      <c r="B2" s="3"/>
      <c r="C2" s="3"/>
      <c r="D2" s="3"/>
      <c r="E2" s="3"/>
      <c r="F2" s="3"/>
      <c r="G2" s="3"/>
      <c r="H2" s="3"/>
      <c r="I2" s="3"/>
      <c r="J2" s="3"/>
      <c r="K2" s="3"/>
    </row>
    <row r="3" ht="15" spans="1:11">
      <c r="A3" s="4">
        <v>1</v>
      </c>
      <c r="B3" s="5">
        <v>2</v>
      </c>
      <c r="C3" s="5">
        <v>3</v>
      </c>
      <c r="D3" s="5">
        <v>4</v>
      </c>
      <c r="E3" s="5">
        <v>5</v>
      </c>
      <c r="F3" s="5">
        <v>6</v>
      </c>
      <c r="G3" s="5">
        <v>7</v>
      </c>
      <c r="H3" s="5">
        <v>8</v>
      </c>
      <c r="I3" s="5">
        <v>9</v>
      </c>
      <c r="J3" s="5">
        <v>10</v>
      </c>
      <c r="K3" s="5">
        <v>11</v>
      </c>
    </row>
    <row r="4" ht="15.75" spans="1:11">
      <c r="A4" s="6" t="s">
        <v>421</v>
      </c>
      <c r="B4" s="7" t="s">
        <v>422</v>
      </c>
      <c r="C4" s="8" t="s">
        <v>423</v>
      </c>
      <c r="D4" s="9"/>
      <c r="E4" s="7" t="s">
        <v>424</v>
      </c>
      <c r="F4" s="7" t="s">
        <v>425</v>
      </c>
      <c r="G4" s="7" t="s">
        <v>426</v>
      </c>
      <c r="H4" s="7" t="s">
        <v>427</v>
      </c>
      <c r="I4" s="8" t="s">
        <v>428</v>
      </c>
      <c r="J4" s="23"/>
      <c r="K4" s="9"/>
    </row>
    <row r="5" ht="15" spans="1:11">
      <c r="A5" s="10" t="s">
        <v>429</v>
      </c>
      <c r="B5" s="11" t="s">
        <v>430</v>
      </c>
      <c r="C5" s="11" t="s">
        <v>431</v>
      </c>
      <c r="D5" s="11" t="s">
        <v>432</v>
      </c>
      <c r="E5" s="11" t="s">
        <v>430</v>
      </c>
      <c r="F5" s="11" t="s">
        <v>433</v>
      </c>
      <c r="G5" s="11">
        <v>9</v>
      </c>
      <c r="H5" s="11">
        <v>1</v>
      </c>
      <c r="I5" s="24">
        <v>0</v>
      </c>
      <c r="J5" s="24">
        <v>0</v>
      </c>
      <c r="K5" s="24">
        <v>1</v>
      </c>
    </row>
    <row r="6" ht="15"/>
    <row r="7" ht="15" spans="1:10">
      <c r="A7" s="12" t="s">
        <v>434</v>
      </c>
      <c r="B7" s="13" t="s">
        <v>435</v>
      </c>
      <c r="E7" s="12" t="s">
        <v>436</v>
      </c>
      <c r="F7" s="13" t="s">
        <v>437</v>
      </c>
      <c r="I7" s="12" t="s">
        <v>438</v>
      </c>
      <c r="J7" s="13" t="s">
        <v>439</v>
      </c>
    </row>
    <row r="8" ht="15" spans="1:10">
      <c r="A8" s="14" t="s">
        <v>440</v>
      </c>
      <c r="B8" s="15" t="s">
        <v>431</v>
      </c>
      <c r="E8" s="14" t="s">
        <v>441</v>
      </c>
      <c r="F8" s="16" t="s">
        <v>430</v>
      </c>
      <c r="I8" s="14" t="s">
        <v>442</v>
      </c>
      <c r="J8" s="16" t="s">
        <v>430</v>
      </c>
    </row>
    <row r="9" ht="15" spans="1:10">
      <c r="A9" s="14" t="s">
        <v>443</v>
      </c>
      <c r="B9" s="16" t="s">
        <v>429</v>
      </c>
      <c r="E9" s="14" t="s">
        <v>444</v>
      </c>
      <c r="F9" s="15" t="s">
        <v>445</v>
      </c>
      <c r="I9" s="14" t="s">
        <v>446</v>
      </c>
      <c r="J9" s="15" t="s">
        <v>447</v>
      </c>
    </row>
    <row r="10" ht="15" spans="1:10">
      <c r="A10" s="14" t="s">
        <v>448</v>
      </c>
      <c r="B10" s="15" t="s">
        <v>449</v>
      </c>
      <c r="E10" s="14" t="s">
        <v>450</v>
      </c>
      <c r="F10" s="15" t="s">
        <v>451</v>
      </c>
      <c r="I10" s="14" t="s">
        <v>452</v>
      </c>
      <c r="J10" s="15" t="s">
        <v>453</v>
      </c>
    </row>
    <row r="11" ht="15" spans="1:10">
      <c r="A11" s="14" t="s">
        <v>454</v>
      </c>
      <c r="B11" s="15" t="s">
        <v>455</v>
      </c>
      <c r="I11" s="14" t="s">
        <v>456</v>
      </c>
      <c r="J11" s="15" t="s">
        <v>429</v>
      </c>
    </row>
    <row r="12" ht="15" spans="9:10">
      <c r="I12" s="14" t="s">
        <v>457</v>
      </c>
      <c r="J12" s="15" t="s">
        <v>445</v>
      </c>
    </row>
    <row r="13" ht="15" spans="9:10">
      <c r="I13" s="14" t="s">
        <v>458</v>
      </c>
      <c r="J13" s="15" t="s">
        <v>451</v>
      </c>
    </row>
    <row r="14" ht="15"/>
    <row r="15" ht="15" spans="1:10">
      <c r="A15" s="12" t="s">
        <v>459</v>
      </c>
      <c r="B15" s="13" t="s">
        <v>460</v>
      </c>
      <c r="E15" s="12" t="s">
        <v>461</v>
      </c>
      <c r="F15" s="13" t="s">
        <v>462</v>
      </c>
      <c r="I15" s="12" t="s">
        <v>463</v>
      </c>
      <c r="J15" s="13" t="s">
        <v>464</v>
      </c>
    </row>
    <row r="16" ht="15" spans="1:10">
      <c r="A16" s="14">
        <v>2019</v>
      </c>
      <c r="B16" s="15" t="s">
        <v>465</v>
      </c>
      <c r="E16" s="14" t="s">
        <v>466</v>
      </c>
      <c r="F16" s="15">
        <v>1</v>
      </c>
      <c r="I16" s="14" t="s">
        <v>467</v>
      </c>
      <c r="J16" s="15">
        <v>0</v>
      </c>
    </row>
    <row r="17" ht="15" spans="1:10">
      <c r="A17" s="14">
        <v>2020</v>
      </c>
      <c r="B17" s="15" t="s">
        <v>468</v>
      </c>
      <c r="E17" s="14" t="s">
        <v>469</v>
      </c>
      <c r="F17" s="15">
        <v>2</v>
      </c>
      <c r="I17" s="14" t="s">
        <v>470</v>
      </c>
      <c r="J17" s="16">
        <v>1</v>
      </c>
    </row>
    <row r="18" ht="15" spans="1:10">
      <c r="A18" s="14">
        <v>2021</v>
      </c>
      <c r="B18" s="16" t="s">
        <v>433</v>
      </c>
      <c r="E18" s="14" t="s">
        <v>471</v>
      </c>
      <c r="F18" s="15">
        <v>3</v>
      </c>
      <c r="I18" s="14" t="s">
        <v>472</v>
      </c>
      <c r="J18" s="15">
        <v>2</v>
      </c>
    </row>
    <row r="19" ht="15" spans="1:10">
      <c r="A19" s="14">
        <v>2022</v>
      </c>
      <c r="B19" s="15" t="s">
        <v>473</v>
      </c>
      <c r="E19" s="14" t="s">
        <v>474</v>
      </c>
      <c r="F19" s="15">
        <v>4</v>
      </c>
      <c r="I19" s="14" t="s">
        <v>475</v>
      </c>
      <c r="J19" s="15">
        <v>3</v>
      </c>
    </row>
    <row r="20" ht="15" spans="1:10">
      <c r="A20" s="14">
        <v>2023</v>
      </c>
      <c r="B20" s="15" t="s">
        <v>476</v>
      </c>
      <c r="E20" s="14" t="s">
        <v>477</v>
      </c>
      <c r="F20" s="15">
        <v>8</v>
      </c>
      <c r="I20" s="14" t="s">
        <v>478</v>
      </c>
      <c r="J20" s="15">
        <v>4</v>
      </c>
    </row>
    <row r="21" ht="15" spans="1:10">
      <c r="A21" s="14">
        <v>2024</v>
      </c>
      <c r="B21" s="15" t="s">
        <v>479</v>
      </c>
      <c r="E21" s="14" t="s">
        <v>480</v>
      </c>
      <c r="F21" s="16">
        <v>9</v>
      </c>
      <c r="I21" s="14" t="s">
        <v>481</v>
      </c>
      <c r="J21" s="15">
        <v>5</v>
      </c>
    </row>
    <row r="22" ht="15" spans="1:2">
      <c r="A22" s="14">
        <v>2025</v>
      </c>
      <c r="B22" s="15" t="s">
        <v>455</v>
      </c>
    </row>
    <row r="23" ht="15"/>
    <row r="24" ht="15" spans="1:11">
      <c r="A24" s="17" t="s">
        <v>482</v>
      </c>
      <c r="B24" s="18" t="s">
        <v>483</v>
      </c>
      <c r="D24" s="19" t="s">
        <v>314</v>
      </c>
      <c r="E24" s="20" t="s">
        <v>423</v>
      </c>
      <c r="F24" s="20" t="s">
        <v>484</v>
      </c>
      <c r="G24" s="20" t="s">
        <v>485</v>
      </c>
      <c r="H24" s="19" t="s">
        <v>314</v>
      </c>
      <c r="I24" s="20" t="s">
        <v>423</v>
      </c>
      <c r="J24" s="20" t="s">
        <v>484</v>
      </c>
      <c r="K24" s="20" t="s">
        <v>485</v>
      </c>
    </row>
    <row r="25" ht="15" spans="1:11">
      <c r="A25" s="14" t="s">
        <v>486</v>
      </c>
      <c r="B25" s="16" t="s">
        <v>487</v>
      </c>
      <c r="D25" s="14">
        <v>1</v>
      </c>
      <c r="E25" s="21" t="s">
        <v>487</v>
      </c>
      <c r="F25" s="21" t="s">
        <v>486</v>
      </c>
      <c r="G25" s="15" t="s">
        <v>488</v>
      </c>
      <c r="H25" s="12">
        <v>105</v>
      </c>
      <c r="I25" s="21" t="s">
        <v>487</v>
      </c>
      <c r="J25" s="21" t="s">
        <v>489</v>
      </c>
      <c r="K25" s="13" t="s">
        <v>490</v>
      </c>
    </row>
    <row r="26" ht="15" spans="1:11">
      <c r="A26" s="14" t="s">
        <v>491</v>
      </c>
      <c r="B26" s="15" t="s">
        <v>492</v>
      </c>
      <c r="D26" s="14">
        <v>2</v>
      </c>
      <c r="E26" s="22"/>
      <c r="F26" s="22"/>
      <c r="G26" s="15" t="s">
        <v>493</v>
      </c>
      <c r="H26" s="14">
        <v>106</v>
      </c>
      <c r="I26" s="22"/>
      <c r="J26" s="22"/>
      <c r="K26" s="15" t="s">
        <v>494</v>
      </c>
    </row>
    <row r="27" ht="15" spans="1:11">
      <c r="A27" s="14" t="s">
        <v>495</v>
      </c>
      <c r="B27" s="15" t="s">
        <v>496</v>
      </c>
      <c r="D27" s="14">
        <v>3</v>
      </c>
      <c r="E27" s="22"/>
      <c r="F27" s="22"/>
      <c r="G27" s="15" t="s">
        <v>497</v>
      </c>
      <c r="H27" s="14">
        <v>107</v>
      </c>
      <c r="I27" s="22"/>
      <c r="J27" s="22"/>
      <c r="K27" s="15" t="s">
        <v>498</v>
      </c>
    </row>
    <row r="28" ht="15" spans="1:11">
      <c r="A28" s="14" t="s">
        <v>499</v>
      </c>
      <c r="B28" s="15" t="s">
        <v>500</v>
      </c>
      <c r="D28" s="14">
        <v>4</v>
      </c>
      <c r="E28" s="22"/>
      <c r="F28" s="22"/>
      <c r="G28" s="15" t="s">
        <v>501</v>
      </c>
      <c r="H28" s="14">
        <v>108</v>
      </c>
      <c r="I28" s="22"/>
      <c r="J28" s="22"/>
      <c r="K28" s="15" t="s">
        <v>502</v>
      </c>
    </row>
    <row r="29" ht="15" spans="1:11">
      <c r="A29" s="14" t="s">
        <v>503</v>
      </c>
      <c r="B29" s="15" t="s">
        <v>504</v>
      </c>
      <c r="D29" s="14">
        <v>5</v>
      </c>
      <c r="E29" s="22"/>
      <c r="F29" s="22"/>
      <c r="G29" s="15" t="s">
        <v>505</v>
      </c>
      <c r="H29" s="14">
        <v>109</v>
      </c>
      <c r="I29" s="22"/>
      <c r="J29" s="22"/>
      <c r="K29" s="15" t="s">
        <v>506</v>
      </c>
    </row>
    <row r="30" ht="15" spans="1:11">
      <c r="A30" s="14" t="s">
        <v>507</v>
      </c>
      <c r="B30" s="15" t="s">
        <v>508</v>
      </c>
      <c r="D30" s="14">
        <v>6</v>
      </c>
      <c r="E30" s="22"/>
      <c r="F30" s="22"/>
      <c r="G30" s="15" t="s">
        <v>509</v>
      </c>
      <c r="H30" s="14">
        <v>110</v>
      </c>
      <c r="I30" s="22"/>
      <c r="J30" s="22"/>
      <c r="K30" s="15" t="s">
        <v>510</v>
      </c>
    </row>
    <row r="31" ht="15" spans="1:11">
      <c r="A31" s="14" t="s">
        <v>511</v>
      </c>
      <c r="B31" s="15" t="s">
        <v>512</v>
      </c>
      <c r="D31" s="14">
        <v>7</v>
      </c>
      <c r="E31" s="14"/>
      <c r="F31" s="14"/>
      <c r="G31" s="15" t="s">
        <v>513</v>
      </c>
      <c r="H31" s="14">
        <v>111</v>
      </c>
      <c r="I31" s="22"/>
      <c r="J31" s="22"/>
      <c r="K31" s="15" t="s">
        <v>514</v>
      </c>
    </row>
    <row r="32" ht="15" spans="1:11">
      <c r="A32" s="14" t="s">
        <v>515</v>
      </c>
      <c r="B32" s="15" t="s">
        <v>516</v>
      </c>
      <c r="D32" s="14">
        <v>8</v>
      </c>
      <c r="E32" s="21" t="s">
        <v>492</v>
      </c>
      <c r="F32" s="21" t="s">
        <v>491</v>
      </c>
      <c r="G32" s="15" t="s">
        <v>517</v>
      </c>
      <c r="H32" s="14">
        <v>112</v>
      </c>
      <c r="I32" s="22"/>
      <c r="J32" s="22"/>
      <c r="K32" s="15" t="s">
        <v>518</v>
      </c>
    </row>
    <row r="33" ht="15" spans="1:11">
      <c r="A33" s="14" t="s">
        <v>519</v>
      </c>
      <c r="B33" s="15" t="s">
        <v>520</v>
      </c>
      <c r="D33" s="14">
        <v>9</v>
      </c>
      <c r="E33" s="22"/>
      <c r="F33" s="22"/>
      <c r="G33" s="15" t="s">
        <v>521</v>
      </c>
      <c r="H33" s="14">
        <v>113</v>
      </c>
      <c r="I33" s="22"/>
      <c r="J33" s="22"/>
      <c r="K33" s="15" t="s">
        <v>522</v>
      </c>
    </row>
    <row r="34" ht="15" spans="1:11">
      <c r="A34" s="14" t="s">
        <v>523</v>
      </c>
      <c r="B34" s="15" t="s">
        <v>524</v>
      </c>
      <c r="D34" s="14">
        <v>10</v>
      </c>
      <c r="E34" s="22"/>
      <c r="F34" s="22"/>
      <c r="G34" s="15" t="s">
        <v>525</v>
      </c>
      <c r="H34" s="14">
        <v>114</v>
      </c>
      <c r="I34" s="22"/>
      <c r="J34" s="22"/>
      <c r="K34" s="15" t="s">
        <v>526</v>
      </c>
    </row>
    <row r="35" ht="15" spans="1:11">
      <c r="A35" s="14" t="s">
        <v>527</v>
      </c>
      <c r="B35" s="15" t="s">
        <v>528</v>
      </c>
      <c r="D35" s="14">
        <v>11</v>
      </c>
      <c r="E35" s="22"/>
      <c r="F35" s="22"/>
      <c r="G35" s="15" t="s">
        <v>529</v>
      </c>
      <c r="H35" s="14">
        <v>115</v>
      </c>
      <c r="I35" s="22"/>
      <c r="J35" s="22"/>
      <c r="K35" s="15" t="s">
        <v>530</v>
      </c>
    </row>
    <row r="36" ht="15" spans="1:11">
      <c r="A36" s="14" t="s">
        <v>531</v>
      </c>
      <c r="B36" s="15" t="s">
        <v>532</v>
      </c>
      <c r="D36" s="14">
        <v>12</v>
      </c>
      <c r="E36" s="14"/>
      <c r="F36" s="14"/>
      <c r="G36" s="15" t="s">
        <v>533</v>
      </c>
      <c r="H36" s="14">
        <v>116</v>
      </c>
      <c r="I36" s="14"/>
      <c r="J36" s="14"/>
      <c r="K36" s="15" t="s">
        <v>534</v>
      </c>
    </row>
    <row r="37" ht="15" spans="1:11">
      <c r="A37" s="14" t="s">
        <v>535</v>
      </c>
      <c r="B37" s="15" t="s">
        <v>536</v>
      </c>
      <c r="D37" s="14">
        <v>13</v>
      </c>
      <c r="E37" s="21" t="s">
        <v>496</v>
      </c>
      <c r="F37" s="21" t="s">
        <v>495</v>
      </c>
      <c r="G37" s="15" t="s">
        <v>537</v>
      </c>
      <c r="H37" s="14">
        <v>117</v>
      </c>
      <c r="I37" s="21" t="s">
        <v>492</v>
      </c>
      <c r="J37" s="21" t="s">
        <v>538</v>
      </c>
      <c r="K37" s="15" t="s">
        <v>539</v>
      </c>
    </row>
    <row r="38" ht="15" spans="1:11">
      <c r="A38" s="14" t="s">
        <v>540</v>
      </c>
      <c r="B38" s="15" t="s">
        <v>541</v>
      </c>
      <c r="D38" s="14">
        <v>14</v>
      </c>
      <c r="E38" s="22"/>
      <c r="F38" s="22"/>
      <c r="G38" s="15" t="s">
        <v>542</v>
      </c>
      <c r="H38" s="14">
        <v>118</v>
      </c>
      <c r="I38" s="22"/>
      <c r="J38" s="22"/>
      <c r="K38" s="15" t="s">
        <v>543</v>
      </c>
    </row>
    <row r="39" ht="15" spans="1:11">
      <c r="A39" s="14" t="s">
        <v>544</v>
      </c>
      <c r="B39" s="15" t="s">
        <v>545</v>
      </c>
      <c r="D39" s="14">
        <v>15</v>
      </c>
      <c r="E39" s="22"/>
      <c r="F39" s="22"/>
      <c r="G39" s="15" t="s">
        <v>546</v>
      </c>
      <c r="H39" s="14">
        <v>119</v>
      </c>
      <c r="I39" s="22"/>
      <c r="J39" s="22"/>
      <c r="K39" s="15" t="s">
        <v>547</v>
      </c>
    </row>
    <row r="40" ht="15" spans="1:11">
      <c r="A40" s="14" t="s">
        <v>548</v>
      </c>
      <c r="B40" s="15" t="s">
        <v>549</v>
      </c>
      <c r="D40" s="14">
        <v>16</v>
      </c>
      <c r="E40" s="22"/>
      <c r="F40" s="22"/>
      <c r="G40" s="15" t="s">
        <v>550</v>
      </c>
      <c r="H40" s="14">
        <v>120</v>
      </c>
      <c r="I40" s="14"/>
      <c r="J40" s="14"/>
      <c r="K40" s="15" t="s">
        <v>551</v>
      </c>
    </row>
    <row r="41" ht="15" spans="1:11">
      <c r="A41" s="14" t="s">
        <v>552</v>
      </c>
      <c r="B41" s="15" t="s">
        <v>553</v>
      </c>
      <c r="D41" s="14">
        <v>17</v>
      </c>
      <c r="E41" s="14"/>
      <c r="F41" s="14"/>
      <c r="G41" s="15" t="s">
        <v>554</v>
      </c>
      <c r="H41" s="14">
        <v>121</v>
      </c>
      <c r="I41" s="21" t="s">
        <v>496</v>
      </c>
      <c r="J41" s="21" t="s">
        <v>555</v>
      </c>
      <c r="K41" s="15" t="s">
        <v>556</v>
      </c>
    </row>
    <row r="42" ht="15" spans="1:11">
      <c r="A42" s="14" t="s">
        <v>557</v>
      </c>
      <c r="B42" s="15" t="s">
        <v>558</v>
      </c>
      <c r="D42" s="14">
        <v>18</v>
      </c>
      <c r="E42" s="21" t="s">
        <v>500</v>
      </c>
      <c r="F42" s="21" t="s">
        <v>499</v>
      </c>
      <c r="G42" s="15" t="s">
        <v>559</v>
      </c>
      <c r="H42" s="14">
        <v>122</v>
      </c>
      <c r="I42" s="22"/>
      <c r="J42" s="22"/>
      <c r="K42" s="15" t="s">
        <v>560</v>
      </c>
    </row>
    <row r="43" ht="15" spans="1:11">
      <c r="A43" s="14" t="s">
        <v>561</v>
      </c>
      <c r="B43" s="15" t="s">
        <v>562</v>
      </c>
      <c r="D43" s="14">
        <v>19</v>
      </c>
      <c r="E43" s="22"/>
      <c r="F43" s="22"/>
      <c r="G43" s="15" t="s">
        <v>563</v>
      </c>
      <c r="H43" s="14">
        <v>123</v>
      </c>
      <c r="I43" s="22"/>
      <c r="J43" s="22"/>
      <c r="K43" s="15" t="s">
        <v>564</v>
      </c>
    </row>
    <row r="44" ht="15" spans="1:11">
      <c r="A44" s="14" t="s">
        <v>565</v>
      </c>
      <c r="B44" s="15" t="s">
        <v>566</v>
      </c>
      <c r="D44" s="14">
        <v>20</v>
      </c>
      <c r="E44" s="22"/>
      <c r="F44" s="22"/>
      <c r="G44" s="15" t="s">
        <v>567</v>
      </c>
      <c r="H44" s="14">
        <v>124</v>
      </c>
      <c r="I44" s="22"/>
      <c r="J44" s="22"/>
      <c r="K44" s="15" t="s">
        <v>568</v>
      </c>
    </row>
    <row r="45" ht="15" spans="1:11">
      <c r="A45" s="14" t="s">
        <v>489</v>
      </c>
      <c r="B45" s="15" t="s">
        <v>487</v>
      </c>
      <c r="D45" s="14">
        <v>21</v>
      </c>
      <c r="E45" s="22"/>
      <c r="F45" s="22"/>
      <c r="G45" s="15" t="s">
        <v>569</v>
      </c>
      <c r="H45" s="14">
        <v>125</v>
      </c>
      <c r="I45" s="14"/>
      <c r="J45" s="14"/>
      <c r="K45" s="15" t="s">
        <v>570</v>
      </c>
    </row>
    <row r="46" ht="15" spans="1:11">
      <c r="A46" s="14" t="s">
        <v>538</v>
      </c>
      <c r="B46" s="15" t="s">
        <v>492</v>
      </c>
      <c r="D46" s="14">
        <v>22</v>
      </c>
      <c r="E46" s="22"/>
      <c r="F46" s="22"/>
      <c r="G46" s="15" t="s">
        <v>571</v>
      </c>
      <c r="H46" s="14">
        <v>126</v>
      </c>
      <c r="I46" s="21" t="s">
        <v>500</v>
      </c>
      <c r="J46" s="21" t="s">
        <v>572</v>
      </c>
      <c r="K46" s="15" t="s">
        <v>573</v>
      </c>
    </row>
    <row r="47" ht="15" spans="1:11">
      <c r="A47" s="14" t="s">
        <v>555</v>
      </c>
      <c r="B47" s="15" t="s">
        <v>496</v>
      </c>
      <c r="D47" s="14">
        <v>23</v>
      </c>
      <c r="E47" s="22"/>
      <c r="F47" s="22"/>
      <c r="G47" s="15" t="s">
        <v>574</v>
      </c>
      <c r="H47" s="14">
        <v>127</v>
      </c>
      <c r="I47" s="22"/>
      <c r="J47" s="22"/>
      <c r="K47" s="15" t="s">
        <v>575</v>
      </c>
    </row>
    <row r="48" ht="15" spans="1:11">
      <c r="A48" s="14" t="s">
        <v>572</v>
      </c>
      <c r="B48" s="15" t="s">
        <v>500</v>
      </c>
      <c r="D48" s="14">
        <v>24</v>
      </c>
      <c r="E48" s="22"/>
      <c r="F48" s="22"/>
      <c r="G48" s="15" t="s">
        <v>576</v>
      </c>
      <c r="H48" s="14">
        <v>128</v>
      </c>
      <c r="I48" s="22"/>
      <c r="J48" s="22"/>
      <c r="K48" s="15" t="s">
        <v>577</v>
      </c>
    </row>
    <row r="49" ht="15" spans="1:11">
      <c r="A49" s="14" t="s">
        <v>578</v>
      </c>
      <c r="B49" s="15" t="s">
        <v>504</v>
      </c>
      <c r="D49" s="14">
        <v>25</v>
      </c>
      <c r="E49" s="22"/>
      <c r="F49" s="22"/>
      <c r="G49" s="15" t="s">
        <v>579</v>
      </c>
      <c r="H49" s="14">
        <v>129</v>
      </c>
      <c r="I49" s="22"/>
      <c r="J49" s="22"/>
      <c r="K49" s="15" t="s">
        <v>580</v>
      </c>
    </row>
    <row r="50" ht="15" spans="1:11">
      <c r="A50" s="14" t="s">
        <v>581</v>
      </c>
      <c r="B50" s="15" t="s">
        <v>508</v>
      </c>
      <c r="D50" s="14">
        <v>26</v>
      </c>
      <c r="E50" s="22"/>
      <c r="F50" s="22"/>
      <c r="G50" s="15" t="s">
        <v>582</v>
      </c>
      <c r="H50" s="14">
        <v>130</v>
      </c>
      <c r="I50" s="14"/>
      <c r="J50" s="14"/>
      <c r="K50" s="15" t="s">
        <v>583</v>
      </c>
    </row>
    <row r="51" ht="15" spans="1:11">
      <c r="A51" s="14" t="s">
        <v>584</v>
      </c>
      <c r="B51" s="15" t="s">
        <v>512</v>
      </c>
      <c r="D51" s="14">
        <v>27</v>
      </c>
      <c r="E51" s="14"/>
      <c r="F51" s="14"/>
      <c r="G51" s="15" t="s">
        <v>585</v>
      </c>
      <c r="H51" s="14">
        <v>131</v>
      </c>
      <c r="I51" s="21" t="s">
        <v>504</v>
      </c>
      <c r="J51" s="21" t="s">
        <v>578</v>
      </c>
      <c r="K51" s="15" t="s">
        <v>586</v>
      </c>
    </row>
    <row r="52" ht="15" spans="1:11">
      <c r="A52" s="14" t="s">
        <v>587</v>
      </c>
      <c r="B52" s="15" t="s">
        <v>588</v>
      </c>
      <c r="D52" s="14">
        <v>28</v>
      </c>
      <c r="E52" s="21" t="s">
        <v>504</v>
      </c>
      <c r="F52" s="21" t="s">
        <v>503</v>
      </c>
      <c r="G52" s="15" t="s">
        <v>589</v>
      </c>
      <c r="H52" s="14">
        <v>132</v>
      </c>
      <c r="I52" s="22"/>
      <c r="J52" s="22"/>
      <c r="K52" s="15" t="s">
        <v>590</v>
      </c>
    </row>
    <row r="53" ht="15" spans="1:11">
      <c r="A53" s="14" t="s">
        <v>591</v>
      </c>
      <c r="B53" s="15" t="s">
        <v>516</v>
      </c>
      <c r="D53" s="14">
        <v>29</v>
      </c>
      <c r="E53" s="22"/>
      <c r="F53" s="22"/>
      <c r="G53" s="15" t="s">
        <v>592</v>
      </c>
      <c r="H53" s="14">
        <v>133</v>
      </c>
      <c r="I53" s="22"/>
      <c r="J53" s="22"/>
      <c r="K53" s="15" t="s">
        <v>593</v>
      </c>
    </row>
    <row r="54" ht="15" spans="1:11">
      <c r="A54" s="14" t="s">
        <v>594</v>
      </c>
      <c r="B54" s="15" t="s">
        <v>520</v>
      </c>
      <c r="D54" s="14">
        <v>30</v>
      </c>
      <c r="E54" s="22"/>
      <c r="F54" s="22"/>
      <c r="G54" s="15" t="s">
        <v>595</v>
      </c>
      <c r="H54" s="14">
        <v>134</v>
      </c>
      <c r="I54" s="22"/>
      <c r="J54" s="22"/>
      <c r="K54" s="15" t="s">
        <v>596</v>
      </c>
    </row>
    <row r="55" ht="15" spans="1:11">
      <c r="A55" s="14" t="s">
        <v>597</v>
      </c>
      <c r="B55" s="15" t="s">
        <v>524</v>
      </c>
      <c r="D55" s="14">
        <v>31</v>
      </c>
      <c r="E55" s="22"/>
      <c r="F55" s="22"/>
      <c r="G55" s="15" t="s">
        <v>598</v>
      </c>
      <c r="H55" s="14">
        <v>135</v>
      </c>
      <c r="I55" s="14"/>
      <c r="J55" s="14"/>
      <c r="K55" s="15" t="s">
        <v>599</v>
      </c>
    </row>
    <row r="56" ht="15" spans="1:11">
      <c r="A56" s="14" t="s">
        <v>600</v>
      </c>
      <c r="B56" s="15" t="s">
        <v>528</v>
      </c>
      <c r="D56" s="14">
        <v>32</v>
      </c>
      <c r="E56" s="22"/>
      <c r="F56" s="22"/>
      <c r="G56" s="15" t="s">
        <v>601</v>
      </c>
      <c r="H56" s="14">
        <v>136</v>
      </c>
      <c r="I56" s="21" t="s">
        <v>508</v>
      </c>
      <c r="J56" s="21" t="s">
        <v>581</v>
      </c>
      <c r="K56" s="15" t="s">
        <v>602</v>
      </c>
    </row>
    <row r="57" ht="15" spans="1:11">
      <c r="A57" s="14" t="s">
        <v>603</v>
      </c>
      <c r="B57" s="15" t="s">
        <v>604</v>
      </c>
      <c r="D57" s="14">
        <v>33</v>
      </c>
      <c r="E57" s="14"/>
      <c r="F57" s="14"/>
      <c r="G57" s="15" t="s">
        <v>605</v>
      </c>
      <c r="H57" s="14">
        <v>137</v>
      </c>
      <c r="I57" s="22"/>
      <c r="J57" s="22"/>
      <c r="K57" s="15" t="s">
        <v>606</v>
      </c>
    </row>
    <row r="58" ht="15" spans="1:11">
      <c r="A58" s="14" t="s">
        <v>607</v>
      </c>
      <c r="B58" s="15" t="s">
        <v>566</v>
      </c>
      <c r="D58" s="14">
        <v>34</v>
      </c>
      <c r="E58" s="21" t="s">
        <v>508</v>
      </c>
      <c r="F58" s="21" t="s">
        <v>507</v>
      </c>
      <c r="G58" s="15" t="s">
        <v>608</v>
      </c>
      <c r="H58" s="14">
        <v>138</v>
      </c>
      <c r="I58" s="22"/>
      <c r="J58" s="22"/>
      <c r="K58" s="15" t="s">
        <v>609</v>
      </c>
    </row>
    <row r="59" ht="15" spans="1:11">
      <c r="A59" s="14" t="s">
        <v>610</v>
      </c>
      <c r="B59" s="15" t="s">
        <v>487</v>
      </c>
      <c r="D59" s="14">
        <v>35</v>
      </c>
      <c r="E59" s="14"/>
      <c r="F59" s="14"/>
      <c r="G59" s="15" t="s">
        <v>611</v>
      </c>
      <c r="H59" s="14">
        <v>139</v>
      </c>
      <c r="I59" s="22"/>
      <c r="J59" s="22"/>
      <c r="K59" s="15" t="s">
        <v>612</v>
      </c>
    </row>
    <row r="60" ht="15" spans="1:11">
      <c r="A60" s="14" t="s">
        <v>613</v>
      </c>
      <c r="B60" s="15" t="s">
        <v>496</v>
      </c>
      <c r="D60" s="14">
        <v>36</v>
      </c>
      <c r="E60" s="21" t="s">
        <v>512</v>
      </c>
      <c r="F60" s="21" t="s">
        <v>511</v>
      </c>
      <c r="G60" s="15" t="s">
        <v>614</v>
      </c>
      <c r="H60" s="14">
        <v>140</v>
      </c>
      <c r="I60" s="22"/>
      <c r="J60" s="22"/>
      <c r="K60" s="15" t="s">
        <v>615</v>
      </c>
    </row>
    <row r="61" ht="15" spans="1:11">
      <c r="A61" s="14" t="s">
        <v>616</v>
      </c>
      <c r="B61" s="15" t="s">
        <v>500</v>
      </c>
      <c r="D61" s="14">
        <v>37</v>
      </c>
      <c r="E61" s="22"/>
      <c r="F61" s="22"/>
      <c r="G61" s="15" t="s">
        <v>617</v>
      </c>
      <c r="H61" s="14">
        <v>141</v>
      </c>
      <c r="I61" s="14"/>
      <c r="J61" s="14"/>
      <c r="K61" s="15" t="s">
        <v>618</v>
      </c>
    </row>
    <row r="62" ht="15" spans="1:11">
      <c r="A62" s="14" t="s">
        <v>619</v>
      </c>
      <c r="B62" s="15" t="s">
        <v>504</v>
      </c>
      <c r="D62" s="14">
        <v>38</v>
      </c>
      <c r="E62" s="14"/>
      <c r="F62" s="14"/>
      <c r="G62" s="15" t="s">
        <v>620</v>
      </c>
      <c r="H62" s="14">
        <v>142</v>
      </c>
      <c r="I62" s="21" t="s">
        <v>512</v>
      </c>
      <c r="J62" s="21" t="s">
        <v>584</v>
      </c>
      <c r="K62" s="15" t="s">
        <v>621</v>
      </c>
    </row>
    <row r="63" ht="15" spans="1:11">
      <c r="A63" s="14" t="s">
        <v>622</v>
      </c>
      <c r="B63" s="15" t="s">
        <v>508</v>
      </c>
      <c r="D63" s="14">
        <v>39</v>
      </c>
      <c r="E63" s="21" t="s">
        <v>516</v>
      </c>
      <c r="F63" s="21" t="s">
        <v>515</v>
      </c>
      <c r="G63" s="15" t="s">
        <v>623</v>
      </c>
      <c r="H63" s="14">
        <v>143</v>
      </c>
      <c r="I63" s="22"/>
      <c r="J63" s="22"/>
      <c r="K63" s="15" t="s">
        <v>624</v>
      </c>
    </row>
    <row r="64" ht="15" spans="1:11">
      <c r="A64" s="14" t="s">
        <v>625</v>
      </c>
      <c r="B64" s="15" t="s">
        <v>512</v>
      </c>
      <c r="D64" s="14">
        <v>40</v>
      </c>
      <c r="E64" s="22"/>
      <c r="F64" s="22"/>
      <c r="G64" s="15" t="s">
        <v>626</v>
      </c>
      <c r="H64" s="14">
        <v>144</v>
      </c>
      <c r="I64" s="14"/>
      <c r="J64" s="14"/>
      <c r="K64" s="15" t="s">
        <v>627</v>
      </c>
    </row>
    <row r="65" ht="15" spans="1:11">
      <c r="A65" s="14" t="s">
        <v>628</v>
      </c>
      <c r="B65" s="15" t="s">
        <v>520</v>
      </c>
      <c r="D65" s="14">
        <v>41</v>
      </c>
      <c r="E65" s="22"/>
      <c r="F65" s="22"/>
      <c r="G65" s="15" t="s">
        <v>629</v>
      </c>
      <c r="H65" s="14">
        <v>145</v>
      </c>
      <c r="I65" s="21" t="s">
        <v>588</v>
      </c>
      <c r="J65" s="21" t="s">
        <v>587</v>
      </c>
      <c r="K65" s="15" t="s">
        <v>630</v>
      </c>
    </row>
    <row r="66" ht="15" spans="1:11">
      <c r="A66" s="14" t="s">
        <v>631</v>
      </c>
      <c r="B66" s="15" t="s">
        <v>528</v>
      </c>
      <c r="D66" s="14">
        <v>42</v>
      </c>
      <c r="E66" s="22"/>
      <c r="F66" s="22"/>
      <c r="G66" s="15" t="s">
        <v>632</v>
      </c>
      <c r="H66" s="14">
        <v>146</v>
      </c>
      <c r="I66" s="22"/>
      <c r="J66" s="22"/>
      <c r="K66" s="15" t="s">
        <v>633</v>
      </c>
    </row>
    <row r="67" ht="15" spans="1:11">
      <c r="A67" s="14" t="s">
        <v>634</v>
      </c>
      <c r="B67" s="15" t="s">
        <v>604</v>
      </c>
      <c r="D67" s="14">
        <v>43</v>
      </c>
      <c r="E67" s="22"/>
      <c r="F67" s="22"/>
      <c r="G67" s="15" t="s">
        <v>635</v>
      </c>
      <c r="H67" s="14">
        <v>147</v>
      </c>
      <c r="I67" s="14"/>
      <c r="J67" s="14"/>
      <c r="K67" s="15" t="s">
        <v>636</v>
      </c>
    </row>
    <row r="68" ht="15" spans="1:11">
      <c r="A68" s="14" t="s">
        <v>637</v>
      </c>
      <c r="B68" s="15" t="s">
        <v>638</v>
      </c>
      <c r="D68" s="14">
        <v>44</v>
      </c>
      <c r="E68" s="22"/>
      <c r="F68" s="22"/>
      <c r="G68" s="15" t="s">
        <v>639</v>
      </c>
      <c r="H68" s="14">
        <v>148</v>
      </c>
      <c r="I68" s="21" t="s">
        <v>640</v>
      </c>
      <c r="J68" s="21" t="s">
        <v>591</v>
      </c>
      <c r="K68" s="15" t="s">
        <v>641</v>
      </c>
    </row>
    <row r="69" ht="15" spans="1:11">
      <c r="A69" s="14" t="s">
        <v>642</v>
      </c>
      <c r="B69" s="15" t="s">
        <v>643</v>
      </c>
      <c r="D69" s="14">
        <v>45</v>
      </c>
      <c r="E69" s="22"/>
      <c r="F69" s="22"/>
      <c r="G69" s="15" t="s">
        <v>644</v>
      </c>
      <c r="H69" s="14">
        <v>149</v>
      </c>
      <c r="I69" s="22"/>
      <c r="J69" s="22"/>
      <c r="K69" s="15" t="s">
        <v>645</v>
      </c>
    </row>
    <row r="70" ht="15" spans="1:11">
      <c r="A70" s="14" t="s">
        <v>646</v>
      </c>
      <c r="B70" s="15" t="s">
        <v>647</v>
      </c>
      <c r="D70" s="14">
        <v>46</v>
      </c>
      <c r="E70" s="14"/>
      <c r="F70" s="14"/>
      <c r="G70" s="15" t="s">
        <v>648</v>
      </c>
      <c r="H70" s="14">
        <v>150</v>
      </c>
      <c r="I70" s="14"/>
      <c r="J70" s="14"/>
      <c r="K70" s="15" t="s">
        <v>649</v>
      </c>
    </row>
    <row r="71" ht="15" spans="1:11">
      <c r="A71" s="14" t="s">
        <v>650</v>
      </c>
      <c r="B71" s="15" t="s">
        <v>651</v>
      </c>
      <c r="D71" s="14">
        <v>47</v>
      </c>
      <c r="E71" s="21" t="s">
        <v>520</v>
      </c>
      <c r="F71" s="21" t="s">
        <v>519</v>
      </c>
      <c r="G71" s="15" t="s">
        <v>652</v>
      </c>
      <c r="H71" s="14">
        <v>151</v>
      </c>
      <c r="I71" s="21" t="s">
        <v>520</v>
      </c>
      <c r="J71" s="21" t="s">
        <v>594</v>
      </c>
      <c r="K71" s="15" t="s">
        <v>653</v>
      </c>
    </row>
    <row r="72" ht="15" spans="1:11">
      <c r="A72" s="14" t="s">
        <v>654</v>
      </c>
      <c r="B72" s="15" t="s">
        <v>536</v>
      </c>
      <c r="D72" s="14">
        <v>48</v>
      </c>
      <c r="E72" s="14"/>
      <c r="F72" s="14"/>
      <c r="G72" s="15" t="s">
        <v>655</v>
      </c>
      <c r="H72" s="14">
        <v>152</v>
      </c>
      <c r="I72" s="14"/>
      <c r="J72" s="14"/>
      <c r="K72" s="15" t="s">
        <v>656</v>
      </c>
    </row>
    <row r="73" ht="15" spans="4:11">
      <c r="D73" s="14">
        <v>49</v>
      </c>
      <c r="E73" s="21" t="s">
        <v>524</v>
      </c>
      <c r="F73" s="21" t="s">
        <v>523</v>
      </c>
      <c r="G73" s="15" t="s">
        <v>657</v>
      </c>
      <c r="H73" s="14">
        <v>153</v>
      </c>
      <c r="I73" s="21" t="s">
        <v>524</v>
      </c>
      <c r="J73" s="21" t="s">
        <v>597</v>
      </c>
      <c r="K73" s="15" t="s">
        <v>658</v>
      </c>
    </row>
    <row r="74" ht="15" spans="4:11">
      <c r="D74" s="14">
        <v>50</v>
      </c>
      <c r="E74" s="22"/>
      <c r="F74" s="22"/>
      <c r="G74" s="15" t="s">
        <v>659</v>
      </c>
      <c r="H74" s="14">
        <v>154</v>
      </c>
      <c r="I74" s="22"/>
      <c r="J74" s="22"/>
      <c r="K74" s="15" t="s">
        <v>660</v>
      </c>
    </row>
    <row r="75" ht="15" spans="4:11">
      <c r="D75" s="14">
        <v>51</v>
      </c>
      <c r="E75" s="22"/>
      <c r="F75" s="22"/>
      <c r="G75" s="15" t="s">
        <v>661</v>
      </c>
      <c r="H75" s="14">
        <v>155</v>
      </c>
      <c r="I75" s="22"/>
      <c r="J75" s="22"/>
      <c r="K75" s="15" t="s">
        <v>662</v>
      </c>
    </row>
    <row r="76" ht="15" spans="4:11">
      <c r="D76" s="14">
        <v>52</v>
      </c>
      <c r="E76" s="22"/>
      <c r="F76" s="22"/>
      <c r="G76" s="15" t="s">
        <v>663</v>
      </c>
      <c r="H76" s="14">
        <v>156</v>
      </c>
      <c r="I76" s="22"/>
      <c r="J76" s="22"/>
      <c r="K76" s="15" t="s">
        <v>664</v>
      </c>
    </row>
    <row r="77" ht="15" spans="4:11">
      <c r="D77" s="14">
        <v>53</v>
      </c>
      <c r="E77" s="14"/>
      <c r="F77" s="14"/>
      <c r="G77" s="15" t="s">
        <v>665</v>
      </c>
      <c r="H77" s="14">
        <v>157</v>
      </c>
      <c r="I77" s="22"/>
      <c r="J77" s="22"/>
      <c r="K77" s="15" t="s">
        <v>552</v>
      </c>
    </row>
    <row r="78" ht="15" spans="4:11">
      <c r="D78" s="14">
        <v>54</v>
      </c>
      <c r="E78" s="21" t="s">
        <v>528</v>
      </c>
      <c r="F78" s="21" t="s">
        <v>527</v>
      </c>
      <c r="G78" s="15" t="s">
        <v>666</v>
      </c>
      <c r="H78" s="14">
        <v>158</v>
      </c>
      <c r="I78" s="22"/>
      <c r="J78" s="22"/>
      <c r="K78" s="15" t="s">
        <v>667</v>
      </c>
    </row>
    <row r="79" ht="15" spans="4:11">
      <c r="D79" s="14">
        <v>55</v>
      </c>
      <c r="E79" s="22"/>
      <c r="F79" s="22"/>
      <c r="G79" s="15" t="s">
        <v>668</v>
      </c>
      <c r="H79" s="14">
        <v>159</v>
      </c>
      <c r="I79" s="22"/>
      <c r="J79" s="22"/>
      <c r="K79" s="15" t="s">
        <v>669</v>
      </c>
    </row>
    <row r="80" ht="15" spans="4:11">
      <c r="D80" s="14">
        <v>56</v>
      </c>
      <c r="E80" s="22"/>
      <c r="F80" s="22"/>
      <c r="G80" s="15" t="s">
        <v>670</v>
      </c>
      <c r="H80" s="14">
        <v>160</v>
      </c>
      <c r="I80" s="22"/>
      <c r="J80" s="22"/>
      <c r="K80" s="15" t="s">
        <v>671</v>
      </c>
    </row>
    <row r="81" ht="15" spans="4:11">
      <c r="D81" s="14">
        <v>57</v>
      </c>
      <c r="E81" s="22"/>
      <c r="F81" s="22"/>
      <c r="G81" s="15" t="s">
        <v>672</v>
      </c>
      <c r="H81" s="14">
        <v>161</v>
      </c>
      <c r="I81" s="22"/>
      <c r="J81" s="22"/>
      <c r="K81" s="15" t="s">
        <v>673</v>
      </c>
    </row>
    <row r="82" ht="15" spans="4:11">
      <c r="D82" s="14">
        <v>58</v>
      </c>
      <c r="E82" s="22"/>
      <c r="F82" s="22"/>
      <c r="G82" s="15" t="s">
        <v>674</v>
      </c>
      <c r="H82" s="14">
        <v>162</v>
      </c>
      <c r="I82" s="22"/>
      <c r="J82" s="22"/>
      <c r="K82" s="15" t="s">
        <v>675</v>
      </c>
    </row>
    <row r="83" ht="15" spans="4:11">
      <c r="D83" s="14">
        <v>59</v>
      </c>
      <c r="E83" s="22"/>
      <c r="F83" s="22"/>
      <c r="G83" s="15" t="s">
        <v>676</v>
      </c>
      <c r="H83" s="14">
        <v>163</v>
      </c>
      <c r="I83" s="22"/>
      <c r="J83" s="22"/>
      <c r="K83" s="15" t="s">
        <v>677</v>
      </c>
    </row>
    <row r="84" ht="15" spans="4:11">
      <c r="D84" s="14">
        <v>60</v>
      </c>
      <c r="E84" s="22"/>
      <c r="F84" s="22"/>
      <c r="G84" s="15" t="s">
        <v>678</v>
      </c>
      <c r="H84" s="14">
        <v>164</v>
      </c>
      <c r="I84" s="22"/>
      <c r="J84" s="22"/>
      <c r="K84" s="15" t="s">
        <v>679</v>
      </c>
    </row>
    <row r="85" ht="15" spans="4:11">
      <c r="D85" s="14">
        <v>61</v>
      </c>
      <c r="E85" s="22"/>
      <c r="F85" s="22"/>
      <c r="G85" s="15" t="s">
        <v>680</v>
      </c>
      <c r="H85" s="14">
        <v>165</v>
      </c>
      <c r="I85" s="22"/>
      <c r="J85" s="22"/>
      <c r="K85" s="15" t="s">
        <v>681</v>
      </c>
    </row>
    <row r="86" ht="15" spans="4:11">
      <c r="D86" s="14">
        <v>62</v>
      </c>
      <c r="E86" s="22"/>
      <c r="F86" s="22"/>
      <c r="G86" s="15" t="s">
        <v>682</v>
      </c>
      <c r="H86" s="14">
        <v>166</v>
      </c>
      <c r="I86" s="22"/>
      <c r="J86" s="22"/>
      <c r="K86" s="15" t="s">
        <v>683</v>
      </c>
    </row>
    <row r="87" ht="15" spans="4:11">
      <c r="D87" s="14">
        <v>63</v>
      </c>
      <c r="E87" s="22"/>
      <c r="F87" s="22"/>
      <c r="G87" s="15" t="s">
        <v>684</v>
      </c>
      <c r="H87" s="14">
        <v>167</v>
      </c>
      <c r="I87" s="22"/>
      <c r="J87" s="22"/>
      <c r="K87" s="15" t="s">
        <v>685</v>
      </c>
    </row>
    <row r="88" ht="15" spans="4:11">
      <c r="D88" s="14">
        <v>64</v>
      </c>
      <c r="E88" s="22"/>
      <c r="F88" s="22"/>
      <c r="G88" s="15" t="s">
        <v>686</v>
      </c>
      <c r="H88" s="14">
        <v>168</v>
      </c>
      <c r="I88" s="14"/>
      <c r="J88" s="14"/>
      <c r="K88" s="15" t="s">
        <v>687</v>
      </c>
    </row>
    <row r="89" ht="15" spans="4:11">
      <c r="D89" s="14">
        <v>65</v>
      </c>
      <c r="E89" s="22"/>
      <c r="F89" s="22"/>
      <c r="G89" s="15" t="s">
        <v>688</v>
      </c>
      <c r="H89" s="14">
        <v>169</v>
      </c>
      <c r="I89" s="21" t="s">
        <v>528</v>
      </c>
      <c r="J89" s="21" t="s">
        <v>600</v>
      </c>
      <c r="K89" s="15" t="s">
        <v>689</v>
      </c>
    </row>
    <row r="90" ht="15" spans="4:11">
      <c r="D90" s="14">
        <v>66</v>
      </c>
      <c r="E90" s="22"/>
      <c r="F90" s="22"/>
      <c r="G90" s="15" t="s">
        <v>690</v>
      </c>
      <c r="H90" s="14">
        <v>170</v>
      </c>
      <c r="I90" s="22"/>
      <c r="J90" s="22"/>
      <c r="K90" s="15" t="s">
        <v>691</v>
      </c>
    </row>
    <row r="91" ht="15" spans="4:11">
      <c r="D91" s="14">
        <v>67</v>
      </c>
      <c r="E91" s="22"/>
      <c r="F91" s="22"/>
      <c r="G91" s="15" t="s">
        <v>692</v>
      </c>
      <c r="H91" s="14">
        <v>171</v>
      </c>
      <c r="I91" s="22"/>
      <c r="J91" s="22"/>
      <c r="K91" s="15" t="s">
        <v>693</v>
      </c>
    </row>
    <row r="92" ht="15" spans="4:11">
      <c r="D92" s="14">
        <v>68</v>
      </c>
      <c r="E92" s="22"/>
      <c r="F92" s="22"/>
      <c r="G92" s="15" t="s">
        <v>694</v>
      </c>
      <c r="H92" s="14">
        <v>172</v>
      </c>
      <c r="I92" s="22"/>
      <c r="J92" s="22"/>
      <c r="K92" s="15" t="s">
        <v>695</v>
      </c>
    </row>
    <row r="93" ht="15" spans="4:11">
      <c r="D93" s="14">
        <v>69</v>
      </c>
      <c r="E93" s="22"/>
      <c r="F93" s="22"/>
      <c r="G93" s="15" t="s">
        <v>696</v>
      </c>
      <c r="H93" s="14">
        <v>173</v>
      </c>
      <c r="I93" s="22"/>
      <c r="J93" s="22"/>
      <c r="K93" s="15" t="s">
        <v>697</v>
      </c>
    </row>
    <row r="94" ht="15" spans="4:11">
      <c r="D94" s="14">
        <v>70</v>
      </c>
      <c r="E94" s="22"/>
      <c r="F94" s="22"/>
      <c r="G94" s="15" t="s">
        <v>698</v>
      </c>
      <c r="H94" s="14">
        <v>174</v>
      </c>
      <c r="I94" s="22"/>
      <c r="J94" s="22"/>
      <c r="K94" s="15" t="s">
        <v>699</v>
      </c>
    </row>
    <row r="95" ht="15" spans="4:11">
      <c r="D95" s="14">
        <v>71</v>
      </c>
      <c r="E95" s="22"/>
      <c r="F95" s="22"/>
      <c r="G95" s="15" t="s">
        <v>700</v>
      </c>
      <c r="H95" s="14">
        <v>175</v>
      </c>
      <c r="I95" s="14"/>
      <c r="J95" s="14"/>
      <c r="K95" s="15" t="s">
        <v>701</v>
      </c>
    </row>
    <row r="96" ht="15" spans="4:11">
      <c r="D96" s="14">
        <v>72</v>
      </c>
      <c r="E96" s="22"/>
      <c r="F96" s="22"/>
      <c r="G96" s="15" t="s">
        <v>702</v>
      </c>
      <c r="H96" s="14">
        <v>176</v>
      </c>
      <c r="I96" s="21" t="s">
        <v>604</v>
      </c>
      <c r="J96" s="21" t="s">
        <v>603</v>
      </c>
      <c r="K96" s="15" t="s">
        <v>703</v>
      </c>
    </row>
    <row r="97" ht="15" spans="4:11">
      <c r="D97" s="14">
        <v>73</v>
      </c>
      <c r="E97" s="14"/>
      <c r="F97" s="14"/>
      <c r="G97" s="15" t="s">
        <v>704</v>
      </c>
      <c r="H97" s="14">
        <v>177</v>
      </c>
      <c r="I97" s="14"/>
      <c r="J97" s="14"/>
      <c r="K97" s="15" t="s">
        <v>705</v>
      </c>
    </row>
    <row r="98" ht="15" spans="4:11">
      <c r="D98" s="14">
        <v>74</v>
      </c>
      <c r="E98" s="21" t="s">
        <v>532</v>
      </c>
      <c r="F98" s="21" t="s">
        <v>531</v>
      </c>
      <c r="G98" s="15" t="s">
        <v>706</v>
      </c>
      <c r="H98" s="14">
        <v>178</v>
      </c>
      <c r="I98" s="21" t="s">
        <v>566</v>
      </c>
      <c r="J98" s="21" t="s">
        <v>607</v>
      </c>
      <c r="K98" s="15" t="s">
        <v>707</v>
      </c>
    </row>
    <row r="99" ht="15" spans="4:11">
      <c r="D99" s="14">
        <v>75</v>
      </c>
      <c r="E99" s="14"/>
      <c r="F99" s="14"/>
      <c r="G99" s="15" t="s">
        <v>708</v>
      </c>
      <c r="H99" s="14">
        <v>179</v>
      </c>
      <c r="I99" s="14"/>
      <c r="J99" s="14"/>
      <c r="K99" s="15" t="s">
        <v>709</v>
      </c>
    </row>
    <row r="100" ht="15" spans="4:11">
      <c r="D100" s="14">
        <v>76</v>
      </c>
      <c r="E100" s="21" t="s">
        <v>536</v>
      </c>
      <c r="F100" s="21" t="s">
        <v>535</v>
      </c>
      <c r="G100" s="15" t="s">
        <v>710</v>
      </c>
      <c r="H100" s="14">
        <v>180</v>
      </c>
      <c r="I100" s="21" t="s">
        <v>487</v>
      </c>
      <c r="J100" s="21" t="s">
        <v>610</v>
      </c>
      <c r="K100" s="15" t="s">
        <v>711</v>
      </c>
    </row>
    <row r="101" ht="15" spans="4:11">
      <c r="D101" s="14">
        <v>77</v>
      </c>
      <c r="E101" s="14"/>
      <c r="F101" s="14"/>
      <c r="G101" s="15" t="s">
        <v>712</v>
      </c>
      <c r="H101" s="14">
        <v>181</v>
      </c>
      <c r="I101" s="14"/>
      <c r="J101" s="14"/>
      <c r="K101" s="15" t="s">
        <v>713</v>
      </c>
    </row>
    <row r="102" ht="15" spans="4:11">
      <c r="D102" s="14">
        <v>78</v>
      </c>
      <c r="E102" s="21" t="s">
        <v>541</v>
      </c>
      <c r="F102" s="21" t="s">
        <v>540</v>
      </c>
      <c r="G102" s="15" t="s">
        <v>714</v>
      </c>
      <c r="H102" s="14">
        <v>182</v>
      </c>
      <c r="I102" s="21" t="s">
        <v>496</v>
      </c>
      <c r="J102" s="21" t="s">
        <v>613</v>
      </c>
      <c r="K102" s="15" t="s">
        <v>715</v>
      </c>
    </row>
    <row r="103" ht="15" spans="4:11">
      <c r="D103" s="14">
        <v>79</v>
      </c>
      <c r="E103" s="22"/>
      <c r="F103" s="22"/>
      <c r="G103" s="15" t="s">
        <v>716</v>
      </c>
      <c r="H103" s="14">
        <v>183</v>
      </c>
      <c r="I103" s="14"/>
      <c r="J103" s="14"/>
      <c r="K103" s="15" t="s">
        <v>717</v>
      </c>
    </row>
    <row r="104" ht="15" spans="4:11">
      <c r="D104" s="14">
        <v>80</v>
      </c>
      <c r="E104" s="14"/>
      <c r="F104" s="14"/>
      <c r="G104" s="15" t="s">
        <v>718</v>
      </c>
      <c r="H104" s="14">
        <v>184</v>
      </c>
      <c r="I104" s="15" t="s">
        <v>500</v>
      </c>
      <c r="J104" s="15" t="s">
        <v>616</v>
      </c>
      <c r="K104" s="15" t="s">
        <v>719</v>
      </c>
    </row>
    <row r="105" ht="15" spans="4:11">
      <c r="D105" s="14">
        <v>81</v>
      </c>
      <c r="E105" s="21" t="s">
        <v>545</v>
      </c>
      <c r="F105" s="21" t="s">
        <v>544</v>
      </c>
      <c r="G105" s="15" t="s">
        <v>720</v>
      </c>
      <c r="H105" s="14">
        <v>185</v>
      </c>
      <c r="I105" s="21" t="s">
        <v>504</v>
      </c>
      <c r="J105" s="21" t="s">
        <v>619</v>
      </c>
      <c r="K105" s="15" t="s">
        <v>721</v>
      </c>
    </row>
    <row r="106" ht="15" spans="4:11">
      <c r="D106" s="14">
        <v>82</v>
      </c>
      <c r="E106" s="22"/>
      <c r="F106" s="22"/>
      <c r="G106" s="15" t="s">
        <v>722</v>
      </c>
      <c r="H106" s="14">
        <v>186</v>
      </c>
      <c r="I106" s="14"/>
      <c r="J106" s="14"/>
      <c r="K106" s="15" t="s">
        <v>723</v>
      </c>
    </row>
    <row r="107" ht="15" spans="4:11">
      <c r="D107" s="14">
        <v>83</v>
      </c>
      <c r="E107" s="14"/>
      <c r="F107" s="14"/>
      <c r="G107" s="15" t="s">
        <v>724</v>
      </c>
      <c r="H107" s="14">
        <v>187</v>
      </c>
      <c r="I107" s="21" t="s">
        <v>508</v>
      </c>
      <c r="J107" s="21" t="s">
        <v>622</v>
      </c>
      <c r="K107" s="15" t="s">
        <v>725</v>
      </c>
    </row>
    <row r="108" ht="15" spans="4:11">
      <c r="D108" s="14">
        <v>84</v>
      </c>
      <c r="E108" s="21" t="s">
        <v>549</v>
      </c>
      <c r="F108" s="21" t="s">
        <v>548</v>
      </c>
      <c r="G108" s="15" t="s">
        <v>726</v>
      </c>
      <c r="H108" s="14">
        <v>188</v>
      </c>
      <c r="I108" s="14"/>
      <c r="J108" s="14"/>
      <c r="K108" s="15" t="s">
        <v>727</v>
      </c>
    </row>
    <row r="109" ht="15" spans="4:11">
      <c r="D109" s="14">
        <v>85</v>
      </c>
      <c r="E109" s="22"/>
      <c r="F109" s="22"/>
      <c r="G109" s="15" t="s">
        <v>728</v>
      </c>
      <c r="H109" s="14">
        <v>189</v>
      </c>
      <c r="I109" s="21" t="s">
        <v>512</v>
      </c>
      <c r="J109" s="21" t="s">
        <v>625</v>
      </c>
      <c r="K109" s="15" t="s">
        <v>729</v>
      </c>
    </row>
    <row r="110" ht="15" spans="4:11">
      <c r="D110" s="14">
        <v>86</v>
      </c>
      <c r="E110" s="22"/>
      <c r="F110" s="22"/>
      <c r="G110" s="15" t="s">
        <v>730</v>
      </c>
      <c r="H110" s="14">
        <v>190</v>
      </c>
      <c r="I110" s="22"/>
      <c r="J110" s="22"/>
      <c r="K110" s="15" t="s">
        <v>731</v>
      </c>
    </row>
    <row r="111" ht="15" spans="4:11">
      <c r="D111" s="14">
        <v>87</v>
      </c>
      <c r="E111" s="22"/>
      <c r="F111" s="22"/>
      <c r="G111" s="15" t="s">
        <v>732</v>
      </c>
      <c r="H111" s="14">
        <v>191</v>
      </c>
      <c r="I111" s="14"/>
      <c r="J111" s="14"/>
      <c r="K111" s="15" t="s">
        <v>733</v>
      </c>
    </row>
    <row r="112" ht="15" spans="4:11">
      <c r="D112" s="14">
        <v>88</v>
      </c>
      <c r="E112" s="22"/>
      <c r="F112" s="22"/>
      <c r="G112" s="15" t="s">
        <v>734</v>
      </c>
      <c r="H112" s="14">
        <v>192</v>
      </c>
      <c r="I112" s="21" t="s">
        <v>520</v>
      </c>
      <c r="J112" s="21" t="s">
        <v>628</v>
      </c>
      <c r="K112" s="15" t="s">
        <v>735</v>
      </c>
    </row>
    <row r="113" ht="15" spans="4:11">
      <c r="D113" s="14">
        <v>89</v>
      </c>
      <c r="E113" s="22"/>
      <c r="F113" s="22"/>
      <c r="G113" s="15" t="s">
        <v>736</v>
      </c>
      <c r="H113" s="14">
        <v>193</v>
      </c>
      <c r="I113" s="14"/>
      <c r="J113" s="14"/>
      <c r="K113" s="15" t="s">
        <v>737</v>
      </c>
    </row>
    <row r="114" ht="15" spans="4:11">
      <c r="D114" s="14">
        <v>90</v>
      </c>
      <c r="E114" s="14"/>
      <c r="F114" s="14"/>
      <c r="G114" s="15" t="s">
        <v>738</v>
      </c>
      <c r="H114" s="14">
        <v>194</v>
      </c>
      <c r="I114" s="15" t="s">
        <v>528</v>
      </c>
      <c r="J114" s="15" t="s">
        <v>631</v>
      </c>
      <c r="K114" s="15" t="s">
        <v>739</v>
      </c>
    </row>
    <row r="115" ht="15" spans="4:11">
      <c r="D115" s="14">
        <v>91</v>
      </c>
      <c r="E115" s="21" t="s">
        <v>553</v>
      </c>
      <c r="F115" s="21" t="s">
        <v>552</v>
      </c>
      <c r="G115" s="15" t="s">
        <v>740</v>
      </c>
      <c r="H115" s="14">
        <v>195</v>
      </c>
      <c r="I115" s="21" t="s">
        <v>604</v>
      </c>
      <c r="J115" s="21" t="s">
        <v>634</v>
      </c>
      <c r="K115" s="15" t="s">
        <v>741</v>
      </c>
    </row>
    <row r="116" ht="15" spans="4:11">
      <c r="D116" s="14">
        <v>92</v>
      </c>
      <c r="E116" s="22"/>
      <c r="F116" s="22"/>
      <c r="G116" s="15" t="s">
        <v>742</v>
      </c>
      <c r="H116" s="14">
        <v>196</v>
      </c>
      <c r="I116" s="14"/>
      <c r="J116" s="14"/>
      <c r="K116" s="15" t="s">
        <v>743</v>
      </c>
    </row>
    <row r="117" ht="15" spans="4:11">
      <c r="D117" s="14">
        <v>93</v>
      </c>
      <c r="E117" s="14"/>
      <c r="F117" s="14"/>
      <c r="G117" s="15" t="s">
        <v>744</v>
      </c>
      <c r="H117" s="14">
        <v>197</v>
      </c>
      <c r="I117" s="21" t="s">
        <v>638</v>
      </c>
      <c r="J117" s="21" t="s">
        <v>637</v>
      </c>
      <c r="K117" s="15" t="s">
        <v>745</v>
      </c>
    </row>
    <row r="118" ht="15" spans="4:11">
      <c r="D118" s="14">
        <v>94</v>
      </c>
      <c r="E118" s="21" t="s">
        <v>558</v>
      </c>
      <c r="F118" s="21" t="s">
        <v>557</v>
      </c>
      <c r="G118" s="15" t="s">
        <v>746</v>
      </c>
      <c r="H118" s="14">
        <v>198</v>
      </c>
      <c r="I118" s="14"/>
      <c r="J118" s="14"/>
      <c r="K118" s="15" t="s">
        <v>747</v>
      </c>
    </row>
    <row r="119" ht="15" spans="4:11">
      <c r="D119" s="14">
        <v>95</v>
      </c>
      <c r="E119" s="14"/>
      <c r="F119" s="14"/>
      <c r="G119" s="15" t="s">
        <v>748</v>
      </c>
      <c r="H119" s="14">
        <v>199</v>
      </c>
      <c r="I119" s="21" t="s">
        <v>643</v>
      </c>
      <c r="J119" s="21" t="s">
        <v>642</v>
      </c>
      <c r="K119" s="15" t="s">
        <v>749</v>
      </c>
    </row>
    <row r="120" ht="15" spans="4:11">
      <c r="D120" s="14">
        <v>96</v>
      </c>
      <c r="E120" s="21" t="s">
        <v>562</v>
      </c>
      <c r="F120" s="21" t="s">
        <v>561</v>
      </c>
      <c r="G120" s="15" t="s">
        <v>750</v>
      </c>
      <c r="H120" s="14">
        <v>200</v>
      </c>
      <c r="I120" s="14"/>
      <c r="J120" s="14"/>
      <c r="K120" s="15" t="s">
        <v>751</v>
      </c>
    </row>
    <row r="121" ht="15" spans="4:11">
      <c r="D121" s="14">
        <v>97</v>
      </c>
      <c r="E121" s="22"/>
      <c r="F121" s="22"/>
      <c r="G121" s="15" t="s">
        <v>752</v>
      </c>
      <c r="H121" s="14">
        <v>201</v>
      </c>
      <c r="I121" s="21" t="s">
        <v>647</v>
      </c>
      <c r="J121" s="21" t="s">
        <v>646</v>
      </c>
      <c r="K121" s="15" t="s">
        <v>753</v>
      </c>
    </row>
    <row r="122" ht="15" spans="4:11">
      <c r="D122" s="14">
        <v>98</v>
      </c>
      <c r="E122" s="22"/>
      <c r="F122" s="22"/>
      <c r="G122" s="15" t="s">
        <v>754</v>
      </c>
      <c r="H122" s="14">
        <v>202</v>
      </c>
      <c r="I122" s="22"/>
      <c r="J122" s="22"/>
      <c r="K122" s="15" t="s">
        <v>755</v>
      </c>
    </row>
    <row r="123" ht="15" spans="4:11">
      <c r="D123" s="14">
        <v>99</v>
      </c>
      <c r="E123" s="22"/>
      <c r="F123" s="22"/>
      <c r="G123" s="15" t="s">
        <v>756</v>
      </c>
      <c r="H123" s="14">
        <v>203</v>
      </c>
      <c r="I123" s="22"/>
      <c r="J123" s="22"/>
      <c r="K123" s="15" t="s">
        <v>757</v>
      </c>
    </row>
    <row r="124" ht="15" spans="4:11">
      <c r="D124" s="14">
        <v>100</v>
      </c>
      <c r="E124" s="14"/>
      <c r="F124" s="14"/>
      <c r="G124" s="15" t="s">
        <v>758</v>
      </c>
      <c r="H124" s="14">
        <v>204</v>
      </c>
      <c r="I124" s="22"/>
      <c r="J124" s="22"/>
      <c r="K124" s="15" t="s">
        <v>759</v>
      </c>
    </row>
    <row r="125" ht="15" spans="4:11">
      <c r="D125" s="14">
        <v>101</v>
      </c>
      <c r="E125" s="21" t="s">
        <v>566</v>
      </c>
      <c r="F125" s="21" t="s">
        <v>565</v>
      </c>
      <c r="G125" s="15" t="s">
        <v>760</v>
      </c>
      <c r="H125" s="14">
        <v>205</v>
      </c>
      <c r="I125" s="14"/>
      <c r="J125" s="14"/>
      <c r="K125" s="15" t="s">
        <v>761</v>
      </c>
    </row>
    <row r="126" ht="15" spans="4:11">
      <c r="D126" s="14">
        <v>102</v>
      </c>
      <c r="E126" s="22"/>
      <c r="F126" s="22"/>
      <c r="G126" s="15" t="s">
        <v>762</v>
      </c>
      <c r="H126" s="14">
        <v>206</v>
      </c>
      <c r="I126" s="21" t="s">
        <v>651</v>
      </c>
      <c r="J126" s="21" t="s">
        <v>650</v>
      </c>
      <c r="K126" s="15" t="s">
        <v>763</v>
      </c>
    </row>
    <row r="127" ht="15" spans="4:11">
      <c r="D127" s="14">
        <v>103</v>
      </c>
      <c r="E127" s="22"/>
      <c r="F127" s="22"/>
      <c r="G127" s="15" t="s">
        <v>764</v>
      </c>
      <c r="H127" s="14">
        <v>207</v>
      </c>
      <c r="I127" s="14"/>
      <c r="J127" s="14"/>
      <c r="K127" s="15" t="s">
        <v>765</v>
      </c>
    </row>
    <row r="128" ht="15" spans="4:11">
      <c r="D128" s="14">
        <v>104</v>
      </c>
      <c r="E128" s="14"/>
      <c r="F128" s="14"/>
      <c r="G128" s="15" t="s">
        <v>766</v>
      </c>
      <c r="H128" s="14">
        <v>208</v>
      </c>
      <c r="I128" s="21" t="s">
        <v>536</v>
      </c>
      <c r="J128" s="21" t="s">
        <v>654</v>
      </c>
      <c r="K128" s="15" t="s">
        <v>767</v>
      </c>
    </row>
    <row r="129" ht="15" spans="8:11">
      <c r="H129" s="14">
        <v>209</v>
      </c>
      <c r="I129" s="22"/>
      <c r="J129" s="22"/>
      <c r="K129" s="15" t="s">
        <v>768</v>
      </c>
    </row>
    <row r="130" ht="15" spans="8:11">
      <c r="H130" s="14">
        <v>210</v>
      </c>
      <c r="I130" s="14"/>
      <c r="J130" s="14"/>
      <c r="K130" s="15" t="s">
        <v>769</v>
      </c>
    </row>
  </sheetData>
  <mergeCells count="96">
    <mergeCell ref="A1:K1"/>
    <mergeCell ref="A2:K2"/>
    <mergeCell ref="C4:D4"/>
    <mergeCell ref="I4:K4"/>
    <mergeCell ref="E25:E31"/>
    <mergeCell ref="E32:E36"/>
    <mergeCell ref="E37:E41"/>
    <mergeCell ref="E42:E51"/>
    <mergeCell ref="E52:E57"/>
    <mergeCell ref="E58:E59"/>
    <mergeCell ref="E60:E62"/>
    <mergeCell ref="E63:E70"/>
    <mergeCell ref="E71:E72"/>
    <mergeCell ref="E73:E77"/>
    <mergeCell ref="E78:E97"/>
    <mergeCell ref="E98:E99"/>
    <mergeCell ref="E100:E101"/>
    <mergeCell ref="E102:E104"/>
    <mergeCell ref="E105:E107"/>
    <mergeCell ref="E108:E114"/>
    <mergeCell ref="E115:E117"/>
    <mergeCell ref="E118:E119"/>
    <mergeCell ref="E120:E124"/>
    <mergeCell ref="E125:E128"/>
    <mergeCell ref="F25:F31"/>
    <mergeCell ref="F32:F36"/>
    <mergeCell ref="F37:F41"/>
    <mergeCell ref="F42:F51"/>
    <mergeCell ref="F52:F57"/>
    <mergeCell ref="F58:F59"/>
    <mergeCell ref="F60:F62"/>
    <mergeCell ref="F63:F70"/>
    <mergeCell ref="F71:F72"/>
    <mergeCell ref="F73:F77"/>
    <mergeCell ref="F78:F97"/>
    <mergeCell ref="F98:F99"/>
    <mergeCell ref="F100:F101"/>
    <mergeCell ref="F102:F104"/>
    <mergeCell ref="F105:F107"/>
    <mergeCell ref="F108:F114"/>
    <mergeCell ref="F115:F117"/>
    <mergeCell ref="F118:F119"/>
    <mergeCell ref="F120:F124"/>
    <mergeCell ref="F125:F128"/>
    <mergeCell ref="I25:I36"/>
    <mergeCell ref="I37:I40"/>
    <mergeCell ref="I41:I45"/>
    <mergeCell ref="I46:I50"/>
    <mergeCell ref="I51:I55"/>
    <mergeCell ref="I56:I61"/>
    <mergeCell ref="I62:I64"/>
    <mergeCell ref="I65:I67"/>
    <mergeCell ref="I68:I70"/>
    <mergeCell ref="I71:I72"/>
    <mergeCell ref="I73:I88"/>
    <mergeCell ref="I89:I95"/>
    <mergeCell ref="I96:I97"/>
    <mergeCell ref="I98:I99"/>
    <mergeCell ref="I100:I101"/>
    <mergeCell ref="I102:I103"/>
    <mergeCell ref="I105:I106"/>
    <mergeCell ref="I107:I108"/>
    <mergeCell ref="I109:I111"/>
    <mergeCell ref="I112:I113"/>
    <mergeCell ref="I115:I116"/>
    <mergeCell ref="I117:I118"/>
    <mergeCell ref="I119:I120"/>
    <mergeCell ref="I121:I125"/>
    <mergeCell ref="I126:I127"/>
    <mergeCell ref="I128:I130"/>
    <mergeCell ref="J25:J36"/>
    <mergeCell ref="J37:J40"/>
    <mergeCell ref="J41:J45"/>
    <mergeCell ref="J46:J50"/>
    <mergeCell ref="J51:J55"/>
    <mergeCell ref="J56:J61"/>
    <mergeCell ref="J62:J64"/>
    <mergeCell ref="J65:J67"/>
    <mergeCell ref="J68:J70"/>
    <mergeCell ref="J71:J72"/>
    <mergeCell ref="J73:J88"/>
    <mergeCell ref="J89:J95"/>
    <mergeCell ref="J96:J97"/>
    <mergeCell ref="J98:J99"/>
    <mergeCell ref="J100:J101"/>
    <mergeCell ref="J102:J103"/>
    <mergeCell ref="J105:J106"/>
    <mergeCell ref="J107:J108"/>
    <mergeCell ref="J109:J111"/>
    <mergeCell ref="J112:J113"/>
    <mergeCell ref="J115:J116"/>
    <mergeCell ref="J117:J118"/>
    <mergeCell ref="J119:J120"/>
    <mergeCell ref="J121:J125"/>
    <mergeCell ref="J126:J127"/>
    <mergeCell ref="J128:J130"/>
  </mergeCells>
  <pageMargins left="0.7" right="0.7" top="0.75" bottom="0.75" header="0.3" footer="0.3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B1:I14"/>
  <sheetViews>
    <sheetView workbookViewId="0">
      <selection activeCell="F10" sqref="F10"/>
    </sheetView>
  </sheetViews>
  <sheetFormatPr defaultColWidth="11" defaultRowHeight="14.25"/>
  <cols>
    <col min="2" max="2" width="12.875" customWidth="1"/>
    <col min="3" max="3" width="11.875" customWidth="1"/>
    <col min="4" max="4" width="11" customWidth="1"/>
    <col min="5" max="5" width="10" customWidth="1"/>
  </cols>
  <sheetData>
    <row r="1" ht="15"/>
    <row r="2" ht="41.1" customHeight="1" spans="2:9">
      <c r="B2" s="345" t="s">
        <v>33</v>
      </c>
      <c r="C2" s="346"/>
      <c r="D2" s="346"/>
      <c r="E2" s="346"/>
      <c r="F2" s="346"/>
      <c r="G2" s="346"/>
      <c r="H2" s="346"/>
      <c r="I2" s="361"/>
    </row>
    <row r="3" ht="27.95" customHeight="1" spans="2:9">
      <c r="B3" s="347"/>
      <c r="C3" s="348"/>
      <c r="D3" s="349" t="s">
        <v>34</v>
      </c>
      <c r="E3" s="350"/>
      <c r="F3" s="351" t="s">
        <v>35</v>
      </c>
      <c r="G3" s="352"/>
      <c r="H3" s="349" t="s">
        <v>36</v>
      </c>
      <c r="I3" s="362"/>
    </row>
    <row r="4" ht="27.95" customHeight="1" spans="2:9">
      <c r="B4" s="347" t="s">
        <v>37</v>
      </c>
      <c r="C4" s="348" t="s">
        <v>38</v>
      </c>
      <c r="D4" s="348" t="s">
        <v>39</v>
      </c>
      <c r="E4" s="348" t="s">
        <v>40</v>
      </c>
      <c r="F4" s="353" t="s">
        <v>39</v>
      </c>
      <c r="G4" s="353" t="s">
        <v>40</v>
      </c>
      <c r="H4" s="348" t="s">
        <v>39</v>
      </c>
      <c r="I4" s="363" t="s">
        <v>40</v>
      </c>
    </row>
    <row r="5" ht="27.95" customHeight="1" spans="2:9">
      <c r="B5" s="354" t="s">
        <v>41</v>
      </c>
      <c r="C5" s="355">
        <v>13</v>
      </c>
      <c r="D5" s="355">
        <v>0</v>
      </c>
      <c r="E5" s="355">
        <v>1</v>
      </c>
      <c r="F5" s="356">
        <v>0</v>
      </c>
      <c r="G5" s="356">
        <v>1</v>
      </c>
      <c r="H5" s="355">
        <v>1</v>
      </c>
      <c r="I5" s="364">
        <v>2</v>
      </c>
    </row>
    <row r="6" ht="27.95" customHeight="1" spans="2:9">
      <c r="B6" s="354" t="s">
        <v>42</v>
      </c>
      <c r="C6" s="355">
        <v>20</v>
      </c>
      <c r="D6" s="355">
        <v>0</v>
      </c>
      <c r="E6" s="355">
        <v>1</v>
      </c>
      <c r="F6" s="356">
        <v>1</v>
      </c>
      <c r="G6" s="356">
        <v>2</v>
      </c>
      <c r="H6" s="355">
        <v>2</v>
      </c>
      <c r="I6" s="364">
        <v>3</v>
      </c>
    </row>
    <row r="7" ht="27.95" customHeight="1" spans="2:9">
      <c r="B7" s="354" t="s">
        <v>43</v>
      </c>
      <c r="C7" s="355">
        <v>32</v>
      </c>
      <c r="D7" s="355">
        <v>0</v>
      </c>
      <c r="E7" s="355">
        <v>1</v>
      </c>
      <c r="F7" s="356">
        <v>2</v>
      </c>
      <c r="G7" s="356">
        <v>3</v>
      </c>
      <c r="H7" s="355">
        <v>3</v>
      </c>
      <c r="I7" s="364">
        <v>4</v>
      </c>
    </row>
    <row r="8" ht="27.95" customHeight="1" spans="2:9">
      <c r="B8" s="354" t="s">
        <v>44</v>
      </c>
      <c r="C8" s="355">
        <v>50</v>
      </c>
      <c r="D8" s="355">
        <v>1</v>
      </c>
      <c r="E8" s="355">
        <v>2</v>
      </c>
      <c r="F8" s="356">
        <v>3</v>
      </c>
      <c r="G8" s="356">
        <v>4</v>
      </c>
      <c r="H8" s="355">
        <v>5</v>
      </c>
      <c r="I8" s="364">
        <v>6</v>
      </c>
    </row>
    <row r="9" ht="27.95" customHeight="1" spans="2:9">
      <c r="B9" s="354" t="s">
        <v>45</v>
      </c>
      <c r="C9" s="355">
        <v>80</v>
      </c>
      <c r="D9" s="355">
        <v>2</v>
      </c>
      <c r="E9" s="355">
        <v>3</v>
      </c>
      <c r="F9" s="356">
        <v>5</v>
      </c>
      <c r="G9" s="356">
        <v>6</v>
      </c>
      <c r="H9" s="355">
        <v>7</v>
      </c>
      <c r="I9" s="364">
        <v>8</v>
      </c>
    </row>
    <row r="10" ht="27.95" customHeight="1" spans="2:9">
      <c r="B10" s="354" t="s">
        <v>46</v>
      </c>
      <c r="C10" s="355">
        <v>125</v>
      </c>
      <c r="D10" s="355">
        <v>3</v>
      </c>
      <c r="E10" s="355">
        <v>4</v>
      </c>
      <c r="F10" s="356">
        <v>7</v>
      </c>
      <c r="G10" s="356">
        <v>8</v>
      </c>
      <c r="H10" s="355">
        <v>10</v>
      </c>
      <c r="I10" s="364">
        <v>11</v>
      </c>
    </row>
    <row r="11" ht="27.95" customHeight="1" spans="2:9">
      <c r="B11" s="354" t="s">
        <v>47</v>
      </c>
      <c r="C11" s="355">
        <v>200</v>
      </c>
      <c r="D11" s="355">
        <v>5</v>
      </c>
      <c r="E11" s="355">
        <v>6</v>
      </c>
      <c r="F11" s="356">
        <v>10</v>
      </c>
      <c r="G11" s="356">
        <v>11</v>
      </c>
      <c r="H11" s="355">
        <v>14</v>
      </c>
      <c r="I11" s="364">
        <v>15</v>
      </c>
    </row>
    <row r="12" ht="27.95" customHeight="1" spans="2:9">
      <c r="B12" s="357" t="s">
        <v>48</v>
      </c>
      <c r="C12" s="358">
        <v>315</v>
      </c>
      <c r="D12" s="358">
        <v>7</v>
      </c>
      <c r="E12" s="358">
        <v>8</v>
      </c>
      <c r="F12" s="359">
        <v>14</v>
      </c>
      <c r="G12" s="359">
        <v>15</v>
      </c>
      <c r="H12" s="358">
        <v>21</v>
      </c>
      <c r="I12" s="365">
        <v>22</v>
      </c>
    </row>
    <row r="14" spans="2:4">
      <c r="B14" s="360" t="s">
        <v>49</v>
      </c>
      <c r="C14" s="360"/>
      <c r="D14" s="360"/>
    </row>
  </sheetData>
  <mergeCells count="4">
    <mergeCell ref="B2:I2"/>
    <mergeCell ref="D3:E3"/>
    <mergeCell ref="F3:G3"/>
    <mergeCell ref="H3:I3"/>
  </mergeCells>
  <pageMargins left="0.75" right="0.75" top="1" bottom="1" header="0.5" footer="0.5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V58"/>
  <sheetViews>
    <sheetView topLeftCell="A8" workbookViewId="0">
      <selection activeCell="C12" sqref="C12"/>
    </sheetView>
  </sheetViews>
  <sheetFormatPr defaultColWidth="10.375" defaultRowHeight="16.5" customHeight="1"/>
  <cols>
    <col min="1" max="1" width="15.5" style="117" customWidth="1"/>
    <col min="2" max="3" width="14.375" style="117" customWidth="1"/>
    <col min="4" max="5" width="10.375" style="117"/>
    <col min="6" max="6" width="12.6666666666667" style="117" customWidth="1"/>
    <col min="7" max="7" width="11.9166666666667" style="117" customWidth="1"/>
    <col min="8" max="9" width="10.375" style="117"/>
    <col min="10" max="10" width="8.875" style="117" customWidth="1"/>
    <col min="11" max="11" width="12" style="117" customWidth="1"/>
    <col min="12" max="16384" width="10.375" style="117"/>
  </cols>
  <sheetData>
    <row r="1" ht="21" spans="1:11">
      <c r="A1" s="285" t="s">
        <v>50</v>
      </c>
      <c r="B1" s="285"/>
      <c r="C1" s="285"/>
      <c r="D1" s="285"/>
      <c r="E1" s="285"/>
      <c r="F1" s="285"/>
      <c r="G1" s="285"/>
      <c r="H1" s="285"/>
      <c r="I1" s="285"/>
      <c r="J1" s="285"/>
      <c r="K1" s="285"/>
    </row>
    <row r="2" ht="15" spans="1:11">
      <c r="A2" s="201" t="s">
        <v>51</v>
      </c>
      <c r="B2" s="202" t="s">
        <v>52</v>
      </c>
      <c r="C2" s="202"/>
      <c r="D2" s="286" t="s">
        <v>53</v>
      </c>
      <c r="E2" s="286"/>
      <c r="F2" s="202" t="s">
        <v>54</v>
      </c>
      <c r="G2" s="202"/>
      <c r="H2" s="204" t="s">
        <v>55</v>
      </c>
      <c r="I2" s="202" t="s">
        <v>56</v>
      </c>
      <c r="J2" s="202"/>
      <c r="K2" s="329"/>
    </row>
    <row r="3" ht="14.25" spans="1:11">
      <c r="A3" s="205" t="s">
        <v>57</v>
      </c>
      <c r="B3" s="206"/>
      <c r="C3" s="207"/>
      <c r="D3" s="208" t="s">
        <v>58</v>
      </c>
      <c r="E3" s="209"/>
      <c r="F3" s="209"/>
      <c r="G3" s="210"/>
      <c r="H3" s="208" t="s">
        <v>59</v>
      </c>
      <c r="I3" s="209"/>
      <c r="J3" s="209"/>
      <c r="K3" s="210"/>
    </row>
    <row r="4" ht="38" customHeight="1" spans="1:11">
      <c r="A4" s="211" t="s">
        <v>60</v>
      </c>
      <c r="B4" s="131" t="s">
        <v>61</v>
      </c>
      <c r="C4" s="212"/>
      <c r="D4" s="211" t="s">
        <v>62</v>
      </c>
      <c r="E4" s="213"/>
      <c r="F4" s="214">
        <v>45858</v>
      </c>
      <c r="G4" s="215"/>
      <c r="H4" s="211" t="s">
        <v>63</v>
      </c>
      <c r="I4" s="213"/>
      <c r="J4" s="236" t="s">
        <v>64</v>
      </c>
      <c r="K4" s="266" t="s">
        <v>65</v>
      </c>
    </row>
    <row r="5" ht="14.25" spans="1:11">
      <c r="A5" s="216" t="s">
        <v>66</v>
      </c>
      <c r="B5" s="131" t="s">
        <v>67</v>
      </c>
      <c r="C5" s="212"/>
      <c r="D5" s="211" t="s">
        <v>68</v>
      </c>
      <c r="E5" s="213"/>
      <c r="F5" s="287">
        <v>45760</v>
      </c>
      <c r="G5" s="288"/>
      <c r="H5" s="211" t="s">
        <v>69</v>
      </c>
      <c r="I5" s="213"/>
      <c r="J5" s="236" t="s">
        <v>64</v>
      </c>
      <c r="K5" s="266" t="s">
        <v>65</v>
      </c>
    </row>
    <row r="6" ht="32" customHeight="1" spans="1:11">
      <c r="A6" s="211" t="s">
        <v>70</v>
      </c>
      <c r="B6" s="131">
        <v>4</v>
      </c>
      <c r="C6" s="212">
        <v>6</v>
      </c>
      <c r="D6" s="216" t="s">
        <v>71</v>
      </c>
      <c r="E6" s="238"/>
      <c r="F6" s="214">
        <v>45818</v>
      </c>
      <c r="G6" s="215"/>
      <c r="H6" s="211" t="s">
        <v>72</v>
      </c>
      <c r="I6" s="213"/>
      <c r="J6" s="236" t="s">
        <v>64</v>
      </c>
      <c r="K6" s="266" t="s">
        <v>65</v>
      </c>
    </row>
    <row r="7" ht="33" customHeight="1" spans="1:11">
      <c r="A7" s="211" t="s">
        <v>73</v>
      </c>
      <c r="B7" s="219" t="s">
        <v>74</v>
      </c>
      <c r="C7" s="220"/>
      <c r="D7" s="216" t="s">
        <v>75</v>
      </c>
      <c r="E7" s="237"/>
      <c r="F7" s="214">
        <v>45828</v>
      </c>
      <c r="G7" s="215"/>
      <c r="H7" s="211" t="s">
        <v>76</v>
      </c>
      <c r="I7" s="213"/>
      <c r="J7" s="236" t="s">
        <v>64</v>
      </c>
      <c r="K7" s="266" t="s">
        <v>65</v>
      </c>
    </row>
    <row r="8" ht="41" customHeight="1" spans="1:11">
      <c r="A8" s="222" t="s">
        <v>77</v>
      </c>
      <c r="B8" s="223" t="s">
        <v>78</v>
      </c>
      <c r="C8" s="224"/>
      <c r="D8" s="225" t="s">
        <v>79</v>
      </c>
      <c r="E8" s="226"/>
      <c r="F8" s="214">
        <v>45843</v>
      </c>
      <c r="G8" s="215"/>
      <c r="H8" s="225" t="s">
        <v>80</v>
      </c>
      <c r="I8" s="226"/>
      <c r="J8" s="246" t="s">
        <v>64</v>
      </c>
      <c r="K8" s="272" t="s">
        <v>65</v>
      </c>
    </row>
    <row r="9" ht="15" spans="1:11">
      <c r="A9" s="289" t="s">
        <v>81</v>
      </c>
      <c r="B9" s="290"/>
      <c r="C9" s="290"/>
      <c r="D9" s="290"/>
      <c r="E9" s="290"/>
      <c r="F9" s="290"/>
      <c r="G9" s="290"/>
      <c r="H9" s="290"/>
      <c r="I9" s="290"/>
      <c r="J9" s="290"/>
      <c r="K9" s="330"/>
    </row>
    <row r="10" ht="15" spans="1:11">
      <c r="A10" s="258" t="s">
        <v>82</v>
      </c>
      <c r="B10" s="259"/>
      <c r="C10" s="259"/>
      <c r="D10" s="259"/>
      <c r="E10" s="259"/>
      <c r="F10" s="259"/>
      <c r="G10" s="259"/>
      <c r="H10" s="259"/>
      <c r="I10" s="259"/>
      <c r="J10" s="259"/>
      <c r="K10" s="276"/>
    </row>
    <row r="11" ht="14.25" spans="1:11">
      <c r="A11" s="291" t="s">
        <v>83</v>
      </c>
      <c r="B11" s="292" t="s">
        <v>84</v>
      </c>
      <c r="C11" s="293" t="s">
        <v>85</v>
      </c>
      <c r="D11" s="294"/>
      <c r="E11" s="295" t="s">
        <v>86</v>
      </c>
      <c r="F11" s="292" t="s">
        <v>84</v>
      </c>
      <c r="G11" s="293" t="s">
        <v>85</v>
      </c>
      <c r="H11" s="293" t="s">
        <v>87</v>
      </c>
      <c r="I11" s="295" t="s">
        <v>88</v>
      </c>
      <c r="J11" s="292" t="s">
        <v>84</v>
      </c>
      <c r="K11" s="331" t="s">
        <v>85</v>
      </c>
    </row>
    <row r="12" ht="14.25" spans="1:11">
      <c r="A12" s="216" t="s">
        <v>89</v>
      </c>
      <c r="B12" s="235" t="s">
        <v>84</v>
      </c>
      <c r="C12" s="236" t="s">
        <v>85</v>
      </c>
      <c r="D12" s="237"/>
      <c r="E12" s="238" t="s">
        <v>90</v>
      </c>
      <c r="F12" s="235" t="s">
        <v>84</v>
      </c>
      <c r="G12" s="236" t="s">
        <v>85</v>
      </c>
      <c r="H12" s="236" t="s">
        <v>87</v>
      </c>
      <c r="I12" s="238" t="s">
        <v>91</v>
      </c>
      <c r="J12" s="235" t="s">
        <v>84</v>
      </c>
      <c r="K12" s="266" t="s">
        <v>85</v>
      </c>
    </row>
    <row r="13" ht="14.25" spans="1:11">
      <c r="A13" s="216" t="s">
        <v>92</v>
      </c>
      <c r="B13" s="235" t="s">
        <v>84</v>
      </c>
      <c r="C13" s="236" t="s">
        <v>85</v>
      </c>
      <c r="D13" s="237"/>
      <c r="E13" s="238" t="s">
        <v>93</v>
      </c>
      <c r="F13" s="236" t="s">
        <v>94</v>
      </c>
      <c r="G13" s="236" t="s">
        <v>95</v>
      </c>
      <c r="H13" s="236" t="s">
        <v>87</v>
      </c>
      <c r="I13" s="238" t="s">
        <v>96</v>
      </c>
      <c r="J13" s="235" t="s">
        <v>84</v>
      </c>
      <c r="K13" s="266" t="s">
        <v>85</v>
      </c>
    </row>
    <row r="14" ht="15" spans="1:11">
      <c r="A14" s="225" t="s">
        <v>97</v>
      </c>
      <c r="B14" s="226"/>
      <c r="C14" s="226"/>
      <c r="D14" s="226"/>
      <c r="E14" s="226"/>
      <c r="F14" s="226"/>
      <c r="G14" s="226"/>
      <c r="H14" s="226"/>
      <c r="I14" s="226"/>
      <c r="J14" s="226"/>
      <c r="K14" s="268"/>
    </row>
    <row r="15" ht="15" spans="1:11">
      <c r="A15" s="258" t="s">
        <v>98</v>
      </c>
      <c r="B15" s="259"/>
      <c r="C15" s="259"/>
      <c r="D15" s="259"/>
      <c r="E15" s="259"/>
      <c r="F15" s="259"/>
      <c r="G15" s="259"/>
      <c r="H15" s="259"/>
      <c r="I15" s="259"/>
      <c r="J15" s="259"/>
      <c r="K15" s="276"/>
    </row>
    <row r="16" ht="14.25" spans="1:11">
      <c r="A16" s="296" t="s">
        <v>99</v>
      </c>
      <c r="B16" s="293" t="s">
        <v>94</v>
      </c>
      <c r="C16" s="293" t="s">
        <v>95</v>
      </c>
      <c r="D16" s="297"/>
      <c r="E16" s="298" t="s">
        <v>100</v>
      </c>
      <c r="F16" s="293" t="s">
        <v>94</v>
      </c>
      <c r="G16" s="293" t="s">
        <v>95</v>
      </c>
      <c r="H16" s="299"/>
      <c r="I16" s="298" t="s">
        <v>101</v>
      </c>
      <c r="J16" s="293" t="s">
        <v>94</v>
      </c>
      <c r="K16" s="331" t="s">
        <v>95</v>
      </c>
    </row>
    <row r="17" customHeight="1" spans="1:22">
      <c r="A17" s="218" t="s">
        <v>102</v>
      </c>
      <c r="B17" s="236" t="s">
        <v>94</v>
      </c>
      <c r="C17" s="236" t="s">
        <v>95</v>
      </c>
      <c r="D17" s="131"/>
      <c r="E17" s="250" t="s">
        <v>103</v>
      </c>
      <c r="F17" s="236" t="s">
        <v>94</v>
      </c>
      <c r="G17" s="236" t="s">
        <v>95</v>
      </c>
      <c r="H17" s="300"/>
      <c r="I17" s="250" t="s">
        <v>104</v>
      </c>
      <c r="J17" s="236" t="s">
        <v>94</v>
      </c>
      <c r="K17" s="266" t="s">
        <v>95</v>
      </c>
      <c r="L17" s="332"/>
      <c r="M17" s="332"/>
      <c r="N17" s="332"/>
      <c r="O17" s="332"/>
      <c r="P17" s="332"/>
      <c r="Q17" s="332"/>
      <c r="R17" s="332"/>
      <c r="S17" s="332"/>
      <c r="T17" s="332"/>
      <c r="U17" s="332"/>
      <c r="V17" s="332"/>
    </row>
    <row r="18" ht="18" customHeight="1" spans="1:11">
      <c r="A18" s="301" t="s">
        <v>105</v>
      </c>
      <c r="B18" s="302"/>
      <c r="C18" s="302"/>
      <c r="D18" s="302"/>
      <c r="E18" s="302"/>
      <c r="F18" s="302"/>
      <c r="G18" s="302"/>
      <c r="H18" s="302"/>
      <c r="I18" s="302"/>
      <c r="J18" s="302"/>
      <c r="K18" s="333"/>
    </row>
    <row r="19" ht="18" customHeight="1" spans="1:11">
      <c r="A19" s="258" t="s">
        <v>106</v>
      </c>
      <c r="B19" s="259"/>
      <c r="C19" s="259"/>
      <c r="D19" s="259"/>
      <c r="E19" s="259"/>
      <c r="F19" s="259"/>
      <c r="G19" s="259"/>
      <c r="H19" s="259"/>
      <c r="I19" s="259"/>
      <c r="J19" s="259"/>
      <c r="K19" s="276"/>
    </row>
    <row r="20" customHeight="1" spans="1:11">
      <c r="A20" s="303" t="s">
        <v>107</v>
      </c>
      <c r="B20" s="304"/>
      <c r="C20" s="304"/>
      <c r="D20" s="304"/>
      <c r="E20" s="304"/>
      <c r="F20" s="304"/>
      <c r="G20" s="304"/>
      <c r="H20" s="304"/>
      <c r="I20" s="304"/>
      <c r="J20" s="304"/>
      <c r="K20" s="334"/>
    </row>
    <row r="21" ht="21.75" customHeight="1" spans="1:11">
      <c r="A21" s="305" t="s">
        <v>108</v>
      </c>
      <c r="B21" s="250" t="s">
        <v>109</v>
      </c>
      <c r="C21" s="250" t="s">
        <v>110</v>
      </c>
      <c r="D21" s="250" t="s">
        <v>111</v>
      </c>
      <c r="E21" s="250" t="s">
        <v>112</v>
      </c>
      <c r="F21" s="250" t="s">
        <v>113</v>
      </c>
      <c r="G21" s="250" t="s">
        <v>114</v>
      </c>
      <c r="H21" s="250"/>
      <c r="I21" s="250"/>
      <c r="J21" s="250"/>
      <c r="K21" s="184" t="s">
        <v>115</v>
      </c>
    </row>
    <row r="22" customHeight="1" spans="1:11">
      <c r="A22" s="306" t="s">
        <v>116</v>
      </c>
      <c r="B22" s="306" t="s">
        <v>117</v>
      </c>
      <c r="C22" s="306" t="s">
        <v>117</v>
      </c>
      <c r="D22" s="306" t="s">
        <v>117</v>
      </c>
      <c r="E22" s="306" t="s">
        <v>117</v>
      </c>
      <c r="F22" s="306" t="s">
        <v>117</v>
      </c>
      <c r="G22" s="306" t="s">
        <v>117</v>
      </c>
      <c r="H22" s="217"/>
      <c r="I22" s="217"/>
      <c r="J22" s="217"/>
      <c r="K22" s="335"/>
    </row>
    <row r="23" customHeight="1" spans="1:11">
      <c r="A23" s="306" t="s">
        <v>118</v>
      </c>
      <c r="B23" s="306" t="s">
        <v>117</v>
      </c>
      <c r="C23" s="306" t="s">
        <v>117</v>
      </c>
      <c r="D23" s="306" t="s">
        <v>117</v>
      </c>
      <c r="E23" s="217">
        <v>0</v>
      </c>
      <c r="F23" s="217">
        <v>0</v>
      </c>
      <c r="G23" s="217">
        <v>1</v>
      </c>
      <c r="H23" s="217"/>
      <c r="I23" s="217"/>
      <c r="J23" s="217"/>
      <c r="K23" s="336" t="s">
        <v>119</v>
      </c>
    </row>
    <row r="24" customHeight="1" spans="1:11">
      <c r="A24" s="306" t="s">
        <v>120</v>
      </c>
      <c r="B24" s="306" t="s">
        <v>117</v>
      </c>
      <c r="C24" s="306" t="s">
        <v>117</v>
      </c>
      <c r="D24" s="306" t="s">
        <v>117</v>
      </c>
      <c r="E24" s="217">
        <v>0</v>
      </c>
      <c r="F24" s="217">
        <v>0</v>
      </c>
      <c r="G24" s="217" t="s">
        <v>121</v>
      </c>
      <c r="H24" s="217"/>
      <c r="I24" s="217"/>
      <c r="J24" s="217"/>
      <c r="K24" s="336" t="s">
        <v>119</v>
      </c>
    </row>
    <row r="25" customHeight="1" spans="1:11">
      <c r="A25" s="306" t="s">
        <v>122</v>
      </c>
      <c r="B25" s="217">
        <v>0</v>
      </c>
      <c r="C25" s="217">
        <v>0</v>
      </c>
      <c r="D25" s="217">
        <v>0</v>
      </c>
      <c r="E25" s="217">
        <v>0</v>
      </c>
      <c r="F25" s="217">
        <v>0</v>
      </c>
      <c r="G25" s="217">
        <v>0</v>
      </c>
      <c r="H25" s="217"/>
      <c r="I25" s="217"/>
      <c r="J25" s="217"/>
      <c r="K25" s="336" t="s">
        <v>119</v>
      </c>
    </row>
    <row r="26" customHeight="1" spans="1:11">
      <c r="A26" s="221"/>
      <c r="B26" s="217"/>
      <c r="C26" s="217"/>
      <c r="D26" s="217"/>
      <c r="E26" s="217"/>
      <c r="F26" s="217"/>
      <c r="G26" s="217"/>
      <c r="H26" s="217"/>
      <c r="I26" s="217"/>
      <c r="J26" s="217"/>
      <c r="K26" s="178"/>
    </row>
    <row r="27" customHeight="1" spans="1:11">
      <c r="A27" s="221"/>
      <c r="B27" s="217"/>
      <c r="C27" s="217"/>
      <c r="D27" s="217"/>
      <c r="E27" s="217"/>
      <c r="F27" s="217"/>
      <c r="G27" s="217"/>
      <c r="H27" s="217"/>
      <c r="I27" s="217"/>
      <c r="J27" s="217"/>
      <c r="K27" s="178"/>
    </row>
    <row r="28" customHeight="1" spans="1:11">
      <c r="A28" s="221"/>
      <c r="B28" s="217"/>
      <c r="C28" s="217"/>
      <c r="D28" s="217"/>
      <c r="E28" s="217"/>
      <c r="F28" s="217"/>
      <c r="G28" s="217"/>
      <c r="H28" s="217"/>
      <c r="I28" s="217"/>
      <c r="J28" s="217"/>
      <c r="K28" s="178"/>
    </row>
    <row r="29" ht="18" customHeight="1" spans="1:11">
      <c r="A29" s="307" t="s">
        <v>123</v>
      </c>
      <c r="B29" s="308"/>
      <c r="C29" s="308"/>
      <c r="D29" s="308"/>
      <c r="E29" s="308"/>
      <c r="F29" s="308"/>
      <c r="G29" s="308"/>
      <c r="H29" s="308"/>
      <c r="I29" s="308"/>
      <c r="J29" s="308"/>
      <c r="K29" s="337"/>
    </row>
    <row r="30" ht="18.75" customHeight="1" spans="1:11">
      <c r="A30" s="309" t="s">
        <v>124</v>
      </c>
      <c r="B30" s="310"/>
      <c r="C30" s="310"/>
      <c r="D30" s="310"/>
      <c r="E30" s="310"/>
      <c r="F30" s="310"/>
      <c r="G30" s="310"/>
      <c r="H30" s="310"/>
      <c r="I30" s="310"/>
      <c r="J30" s="310"/>
      <c r="K30" s="338"/>
    </row>
    <row r="31" ht="18.75" customHeight="1" spans="1:11">
      <c r="A31" s="311"/>
      <c r="B31" s="312"/>
      <c r="C31" s="312"/>
      <c r="D31" s="312"/>
      <c r="E31" s="312"/>
      <c r="F31" s="312"/>
      <c r="G31" s="312"/>
      <c r="H31" s="312"/>
      <c r="I31" s="312"/>
      <c r="J31" s="312"/>
      <c r="K31" s="339"/>
    </row>
    <row r="32" ht="18" customHeight="1" spans="1:11">
      <c r="A32" s="307" t="s">
        <v>125</v>
      </c>
      <c r="B32" s="308"/>
      <c r="C32" s="308"/>
      <c r="D32" s="308"/>
      <c r="E32" s="308"/>
      <c r="F32" s="308"/>
      <c r="G32" s="308"/>
      <c r="H32" s="308"/>
      <c r="I32" s="308"/>
      <c r="J32" s="308"/>
      <c r="K32" s="337"/>
    </row>
    <row r="33" ht="14.25" spans="1:11">
      <c r="A33" s="313" t="s">
        <v>126</v>
      </c>
      <c r="B33" s="314"/>
      <c r="C33" s="314"/>
      <c r="D33" s="314"/>
      <c r="E33" s="314"/>
      <c r="F33" s="314"/>
      <c r="G33" s="314"/>
      <c r="H33" s="314"/>
      <c r="I33" s="314"/>
      <c r="J33" s="314"/>
      <c r="K33" s="340"/>
    </row>
    <row r="34" ht="15" spans="1:11">
      <c r="A34" s="133" t="s">
        <v>127</v>
      </c>
      <c r="B34" s="129"/>
      <c r="C34" s="236" t="s">
        <v>64</v>
      </c>
      <c r="D34" s="236" t="s">
        <v>65</v>
      </c>
      <c r="E34" s="315" t="s">
        <v>128</v>
      </c>
      <c r="F34" s="316"/>
      <c r="G34" s="316"/>
      <c r="H34" s="316"/>
      <c r="I34" s="316"/>
      <c r="J34" s="316"/>
      <c r="K34" s="341"/>
    </row>
    <row r="35" ht="15" spans="1:11">
      <c r="A35" s="317" t="s">
        <v>129</v>
      </c>
      <c r="B35" s="317"/>
      <c r="C35" s="317"/>
      <c r="D35" s="317"/>
      <c r="E35" s="317"/>
      <c r="F35" s="317"/>
      <c r="G35" s="317"/>
      <c r="H35" s="317"/>
      <c r="I35" s="317"/>
      <c r="J35" s="317"/>
      <c r="K35" s="317"/>
    </row>
    <row r="36" ht="20" customHeight="1" spans="1:11">
      <c r="A36" s="164" t="s">
        <v>130</v>
      </c>
      <c r="B36" s="116"/>
      <c r="C36" s="116"/>
      <c r="D36" s="116"/>
      <c r="E36" s="116"/>
      <c r="F36" s="116"/>
      <c r="G36" s="116"/>
      <c r="H36" s="116"/>
      <c r="I36" s="116"/>
      <c r="J36" s="116"/>
      <c r="K36" s="189"/>
    </row>
    <row r="37" ht="20" customHeight="1" spans="1:11">
      <c r="A37" s="164" t="s">
        <v>131</v>
      </c>
      <c r="B37" s="116"/>
      <c r="C37" s="116"/>
      <c r="D37" s="116"/>
      <c r="E37" s="116"/>
      <c r="F37" s="116"/>
      <c r="G37" s="116"/>
      <c r="H37" s="116"/>
      <c r="I37" s="116"/>
      <c r="J37" s="116"/>
      <c r="K37" s="189"/>
    </row>
    <row r="38" ht="20" customHeight="1" spans="1:11">
      <c r="A38" s="164" t="s">
        <v>132</v>
      </c>
      <c r="B38" s="116"/>
      <c r="C38" s="116"/>
      <c r="D38" s="116"/>
      <c r="E38" s="116"/>
      <c r="F38" s="116"/>
      <c r="G38" s="116"/>
      <c r="H38" s="116"/>
      <c r="I38" s="116"/>
      <c r="J38" s="116"/>
      <c r="K38" s="189"/>
    </row>
    <row r="39" ht="20" customHeight="1" spans="1:11">
      <c r="A39" s="164" t="s">
        <v>133</v>
      </c>
      <c r="B39" s="116"/>
      <c r="C39" s="116"/>
      <c r="D39" s="116"/>
      <c r="E39" s="116"/>
      <c r="F39" s="116"/>
      <c r="G39" s="116"/>
      <c r="H39" s="116"/>
      <c r="I39" s="116"/>
      <c r="J39" s="116"/>
      <c r="K39" s="189"/>
    </row>
    <row r="40" ht="20" customHeight="1" spans="1:11">
      <c r="A40" s="164" t="s">
        <v>134</v>
      </c>
      <c r="B40" s="116"/>
      <c r="C40" s="116"/>
      <c r="D40" s="116"/>
      <c r="E40" s="116"/>
      <c r="F40" s="116"/>
      <c r="G40" s="116"/>
      <c r="H40" s="116"/>
      <c r="I40" s="116"/>
      <c r="J40" s="116"/>
      <c r="K40" s="189"/>
    </row>
    <row r="41" ht="20" customHeight="1" spans="1:11">
      <c r="A41" s="164" t="s">
        <v>135</v>
      </c>
      <c r="B41" s="116"/>
      <c r="C41" s="116"/>
      <c r="D41" s="116"/>
      <c r="E41" s="116"/>
      <c r="F41" s="116"/>
      <c r="G41" s="116"/>
      <c r="H41" s="116"/>
      <c r="I41" s="116"/>
      <c r="J41" s="116"/>
      <c r="K41" s="189"/>
    </row>
    <row r="42" ht="20" customHeight="1" spans="1:11">
      <c r="A42" s="165"/>
      <c r="B42" s="166"/>
      <c r="C42" s="166"/>
      <c r="D42" s="166"/>
      <c r="E42" s="166"/>
      <c r="F42" s="166"/>
      <c r="G42" s="166"/>
      <c r="H42" s="166"/>
      <c r="I42" s="166"/>
      <c r="J42" s="166"/>
      <c r="K42" s="190"/>
    </row>
    <row r="43" ht="20" customHeight="1" spans="1:11">
      <c r="A43" s="165"/>
      <c r="B43" s="166"/>
      <c r="C43" s="166"/>
      <c r="D43" s="166"/>
      <c r="E43" s="166"/>
      <c r="F43" s="166"/>
      <c r="G43" s="166"/>
      <c r="H43" s="166"/>
      <c r="I43" s="166"/>
      <c r="J43" s="166"/>
      <c r="K43" s="190"/>
    </row>
    <row r="44" ht="20" customHeight="1" spans="1:11">
      <c r="A44" s="165"/>
      <c r="B44" s="166"/>
      <c r="C44" s="166"/>
      <c r="D44" s="166"/>
      <c r="E44" s="166"/>
      <c r="F44" s="166"/>
      <c r="G44" s="166"/>
      <c r="H44" s="166"/>
      <c r="I44" s="166"/>
      <c r="J44" s="166"/>
      <c r="K44" s="190"/>
    </row>
    <row r="45" ht="20" customHeight="1" spans="1:11">
      <c r="A45" s="165"/>
      <c r="B45" s="166"/>
      <c r="C45" s="166"/>
      <c r="D45" s="166"/>
      <c r="E45" s="166"/>
      <c r="F45" s="166"/>
      <c r="G45" s="166"/>
      <c r="H45" s="166"/>
      <c r="I45" s="166"/>
      <c r="J45" s="166"/>
      <c r="K45" s="190"/>
    </row>
    <row r="46" ht="20" customHeight="1" spans="1:11">
      <c r="A46" s="165"/>
      <c r="B46" s="166"/>
      <c r="C46" s="166"/>
      <c r="D46" s="166"/>
      <c r="E46" s="166"/>
      <c r="F46" s="166"/>
      <c r="G46" s="166"/>
      <c r="H46" s="166"/>
      <c r="I46" s="166"/>
      <c r="J46" s="166"/>
      <c r="K46" s="190"/>
    </row>
    <row r="47" ht="20" customHeight="1" spans="1:11">
      <c r="A47" s="165"/>
      <c r="B47" s="166"/>
      <c r="C47" s="166"/>
      <c r="D47" s="166"/>
      <c r="E47" s="166"/>
      <c r="F47" s="166"/>
      <c r="G47" s="166"/>
      <c r="H47" s="166"/>
      <c r="I47" s="166"/>
      <c r="J47" s="166"/>
      <c r="K47" s="190"/>
    </row>
    <row r="48" ht="15" spans="1:11">
      <c r="A48" s="251" t="s">
        <v>136</v>
      </c>
      <c r="B48" s="252"/>
      <c r="C48" s="252"/>
      <c r="D48" s="252"/>
      <c r="E48" s="252"/>
      <c r="F48" s="252"/>
      <c r="G48" s="252"/>
      <c r="H48" s="252"/>
      <c r="I48" s="252"/>
      <c r="J48" s="252"/>
      <c r="K48" s="274"/>
    </row>
    <row r="49" ht="15" spans="1:11">
      <c r="A49" s="258" t="s">
        <v>137</v>
      </c>
      <c r="B49" s="259"/>
      <c r="C49" s="259"/>
      <c r="D49" s="259"/>
      <c r="E49" s="259"/>
      <c r="F49" s="259"/>
      <c r="G49" s="259"/>
      <c r="H49" s="259"/>
      <c r="I49" s="259"/>
      <c r="J49" s="259"/>
      <c r="K49" s="276"/>
    </row>
    <row r="50" ht="14.25" spans="1:11">
      <c r="A50" s="296" t="s">
        <v>138</v>
      </c>
      <c r="B50" s="293" t="s">
        <v>94</v>
      </c>
      <c r="C50" s="293" t="s">
        <v>95</v>
      </c>
      <c r="D50" s="293" t="s">
        <v>87</v>
      </c>
      <c r="E50" s="298" t="s">
        <v>139</v>
      </c>
      <c r="F50" s="293" t="s">
        <v>94</v>
      </c>
      <c r="G50" s="293" t="s">
        <v>95</v>
      </c>
      <c r="H50" s="293" t="s">
        <v>87</v>
      </c>
      <c r="I50" s="298" t="s">
        <v>140</v>
      </c>
      <c r="J50" s="293" t="s">
        <v>94</v>
      </c>
      <c r="K50" s="331" t="s">
        <v>95</v>
      </c>
    </row>
    <row r="51" ht="14.25" spans="1:11">
      <c r="A51" s="218" t="s">
        <v>86</v>
      </c>
      <c r="B51" s="236" t="s">
        <v>94</v>
      </c>
      <c r="C51" s="236" t="s">
        <v>95</v>
      </c>
      <c r="D51" s="236" t="s">
        <v>87</v>
      </c>
      <c r="E51" s="250" t="s">
        <v>93</v>
      </c>
      <c r="F51" s="236" t="s">
        <v>94</v>
      </c>
      <c r="G51" s="236" t="s">
        <v>95</v>
      </c>
      <c r="H51" s="236" t="s">
        <v>87</v>
      </c>
      <c r="I51" s="250" t="s">
        <v>104</v>
      </c>
      <c r="J51" s="236" t="s">
        <v>94</v>
      </c>
      <c r="K51" s="266" t="s">
        <v>95</v>
      </c>
    </row>
    <row r="52" ht="15" spans="1:11">
      <c r="A52" s="225" t="s">
        <v>97</v>
      </c>
      <c r="B52" s="226"/>
      <c r="C52" s="226"/>
      <c r="D52" s="226"/>
      <c r="E52" s="226"/>
      <c r="F52" s="226"/>
      <c r="G52" s="226"/>
      <c r="H52" s="226"/>
      <c r="I52" s="226"/>
      <c r="J52" s="226"/>
      <c r="K52" s="268"/>
    </row>
    <row r="53" ht="15" spans="1:11">
      <c r="A53" s="317" t="s">
        <v>141</v>
      </c>
      <c r="B53" s="317"/>
      <c r="C53" s="317"/>
      <c r="D53" s="317"/>
      <c r="E53" s="317"/>
      <c r="F53" s="317"/>
      <c r="G53" s="317"/>
      <c r="H53" s="317"/>
      <c r="I53" s="317"/>
      <c r="J53" s="317"/>
      <c r="K53" s="317"/>
    </row>
    <row r="54" ht="15" spans="1:11">
      <c r="A54" s="164"/>
      <c r="B54" s="116"/>
      <c r="C54" s="116"/>
      <c r="D54" s="116"/>
      <c r="E54" s="116"/>
      <c r="F54" s="116"/>
      <c r="G54" s="116"/>
      <c r="H54" s="116"/>
      <c r="I54" s="116"/>
      <c r="J54" s="116"/>
      <c r="K54" s="189"/>
    </row>
    <row r="55" ht="15" spans="1:11">
      <c r="A55" s="318" t="s">
        <v>142</v>
      </c>
      <c r="B55" s="319" t="s">
        <v>143</v>
      </c>
      <c r="C55" s="319"/>
      <c r="D55" s="320" t="s">
        <v>144</v>
      </c>
      <c r="E55" s="321" t="s">
        <v>145</v>
      </c>
      <c r="F55" s="322" t="s">
        <v>146</v>
      </c>
      <c r="G55" s="323">
        <v>45774</v>
      </c>
      <c r="H55" s="324" t="s">
        <v>147</v>
      </c>
      <c r="I55" s="342"/>
      <c r="J55" s="321" t="s">
        <v>148</v>
      </c>
      <c r="K55" s="343"/>
    </row>
    <row r="56" ht="15" spans="1:11">
      <c r="A56" s="317" t="s">
        <v>149</v>
      </c>
      <c r="B56" s="317"/>
      <c r="C56" s="317"/>
      <c r="D56" s="317"/>
      <c r="E56" s="317"/>
      <c r="F56" s="317"/>
      <c r="G56" s="317"/>
      <c r="H56" s="317"/>
      <c r="I56" s="317"/>
      <c r="J56" s="317"/>
      <c r="K56" s="317"/>
    </row>
    <row r="57" ht="15" spans="1:11">
      <c r="A57" s="325"/>
      <c r="B57" s="326"/>
      <c r="C57" s="326"/>
      <c r="D57" s="326"/>
      <c r="E57" s="326"/>
      <c r="F57" s="326"/>
      <c r="G57" s="326"/>
      <c r="H57" s="326"/>
      <c r="I57" s="326"/>
      <c r="J57" s="326"/>
      <c r="K57" s="344"/>
    </row>
    <row r="58" ht="15" spans="1:11">
      <c r="A58" s="318" t="s">
        <v>142</v>
      </c>
      <c r="B58" s="319"/>
      <c r="C58" s="319"/>
      <c r="D58" s="320" t="s">
        <v>144</v>
      </c>
      <c r="E58" s="327"/>
      <c r="F58" s="322" t="s">
        <v>150</v>
      </c>
      <c r="G58" s="328"/>
      <c r="H58" s="324" t="s">
        <v>147</v>
      </c>
      <c r="I58" s="342"/>
      <c r="J58" s="321"/>
      <c r="K58" s="343"/>
    </row>
  </sheetData>
  <mergeCells count="60">
    <mergeCell ref="A1:K1"/>
    <mergeCell ref="B2:C2"/>
    <mergeCell ref="D2:E2"/>
    <mergeCell ref="F2:G2"/>
    <mergeCell ref="I2:K2"/>
    <mergeCell ref="A3:C3"/>
    <mergeCell ref="D3:G3"/>
    <mergeCell ref="H3:K3"/>
    <mergeCell ref="B4:C4"/>
    <mergeCell ref="D4:E4"/>
    <mergeCell ref="F4:G4"/>
    <mergeCell ref="H4:I4"/>
    <mergeCell ref="B5:C5"/>
    <mergeCell ref="D5:E5"/>
    <mergeCell ref="F5:G5"/>
    <mergeCell ref="H5:I5"/>
    <mergeCell ref="F6:G6"/>
    <mergeCell ref="H6:I6"/>
    <mergeCell ref="B7:C7"/>
    <mergeCell ref="F7:G7"/>
    <mergeCell ref="H7:I7"/>
    <mergeCell ref="B8:C8"/>
    <mergeCell ref="D8:E8"/>
    <mergeCell ref="F8:G8"/>
    <mergeCell ref="H8:I8"/>
    <mergeCell ref="A9:K9"/>
    <mergeCell ref="A10:K10"/>
    <mergeCell ref="A14:K14"/>
    <mergeCell ref="A15:K15"/>
    <mergeCell ref="A18:K18"/>
    <mergeCell ref="A19:K19"/>
    <mergeCell ref="A20:K20"/>
    <mergeCell ref="A29:K29"/>
    <mergeCell ref="A30:K30"/>
    <mergeCell ref="A31:K31"/>
    <mergeCell ref="A32:K32"/>
    <mergeCell ref="A33:K33"/>
    <mergeCell ref="A34:B34"/>
    <mergeCell ref="E34:K34"/>
    <mergeCell ref="A35:K35"/>
    <mergeCell ref="A36:K36"/>
    <mergeCell ref="A42:K42"/>
    <mergeCell ref="A43:K43"/>
    <mergeCell ref="A44:K44"/>
    <mergeCell ref="A45:K45"/>
    <mergeCell ref="A46:K46"/>
    <mergeCell ref="A47:K47"/>
    <mergeCell ref="A48:K48"/>
    <mergeCell ref="A49:K49"/>
    <mergeCell ref="A52:K52"/>
    <mergeCell ref="A53:K53"/>
    <mergeCell ref="A54:K54"/>
    <mergeCell ref="B55:C55"/>
    <mergeCell ref="H55:I55"/>
    <mergeCell ref="J55:K55"/>
    <mergeCell ref="A56:K56"/>
    <mergeCell ref="A57:K57"/>
    <mergeCell ref="B58:C58"/>
    <mergeCell ref="H58:I58"/>
    <mergeCell ref="J58:K58"/>
  </mergeCells>
  <pageMargins left="0.751388888888889" right="0.751388888888889" top="1" bottom="1" header="0.5" footer="0.5"/>
  <pageSetup paperSize="9" scale="61" orientation="portrait" horizontalDpi="600"/>
  <headerFooter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name="Check Box 1" r:id="rId3">
              <controlPr defaultSize="0">
                <anchor moveWithCells="1">
                  <from>
                    <xdr:col>2</xdr:col>
                    <xdr:colOff>180975</xdr:colOff>
                    <xdr:row>11</xdr:row>
                    <xdr:rowOff>0</xdr:rowOff>
                  </from>
                  <to>
                    <xdr:col>2</xdr:col>
                    <xdr:colOff>571500</xdr:colOff>
                    <xdr:row>12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" name="Check Box 2" r:id="rId4">
              <controlPr defaultSize="0">
                <anchor moveWithCells="1">
                  <from>
                    <xdr:col>252</xdr:col>
                    <xdr:colOff>0</xdr:colOff>
                    <xdr:row>54</xdr:row>
                    <xdr:rowOff>0</xdr:rowOff>
                  </from>
                  <to>
                    <xdr:col>252</xdr:col>
                    <xdr:colOff>304800</xdr:colOff>
                    <xdr:row>54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7" name="Check Box 3" r:id="rId5">
              <controlPr defaultSize="0">
                <anchor moveWithCells="1">
                  <from>
                    <xdr:col>6</xdr:col>
                    <xdr:colOff>200025</xdr:colOff>
                    <xdr:row>10</xdr:row>
                    <xdr:rowOff>123825</xdr:rowOff>
                  </from>
                  <to>
                    <xdr:col>6</xdr:col>
                    <xdr:colOff>600075</xdr:colOff>
                    <xdr:row>12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" name="Check Box 4" r:id="rId6">
              <controlPr defaultSize="0">
                <anchor moveWithCells="1">
                  <from>
                    <xdr:col>1</xdr:col>
                    <xdr:colOff>180975</xdr:colOff>
                    <xdr:row>11</xdr:row>
                    <xdr:rowOff>0</xdr:rowOff>
                  </from>
                  <to>
                    <xdr:col>1</xdr:col>
                    <xdr:colOff>571500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9" name="Check Box 5" r:id="rId7">
              <controlPr defaultSize="0">
                <anchor moveWithCells="1">
                  <from>
                    <xdr:col>10</xdr:col>
                    <xdr:colOff>200025</xdr:colOff>
                    <xdr:row>10</xdr:row>
                    <xdr:rowOff>123825</xdr:rowOff>
                  </from>
                  <to>
                    <xdr:col>10</xdr:col>
                    <xdr:colOff>600075</xdr:colOff>
                    <xdr:row>12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0" name="Check Box 6" r:id="rId8">
              <controlPr defaultSize="0">
                <anchor moveWithCells="1">
                  <from>
                    <xdr:col>2</xdr:col>
                    <xdr:colOff>180975</xdr:colOff>
                    <xdr:row>10</xdr:row>
                    <xdr:rowOff>0</xdr:rowOff>
                  </from>
                  <to>
                    <xdr:col>2</xdr:col>
                    <xdr:colOff>571500</xdr:colOff>
                    <xdr:row>11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1" name="Check Box 7" r:id="rId9">
              <controlPr defaultSize="0">
                <anchor moveWithCells="1">
                  <from>
                    <xdr:col>252</xdr:col>
                    <xdr:colOff>0</xdr:colOff>
                    <xdr:row>54</xdr:row>
                    <xdr:rowOff>0</xdr:rowOff>
                  </from>
                  <to>
                    <xdr:col>252</xdr:col>
                    <xdr:colOff>390525</xdr:colOff>
                    <xdr:row>55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2" name="Check Box 8" r:id="rId10">
              <controlPr defaultSize="0">
                <anchor moveWithCells="1">
                  <from>
                    <xdr:col>5</xdr:col>
                    <xdr:colOff>219075</xdr:colOff>
                    <xdr:row>10</xdr:row>
                    <xdr:rowOff>0</xdr:rowOff>
                  </from>
                  <to>
                    <xdr:col>5</xdr:col>
                    <xdr:colOff>609600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3" name="Check Box 9" r:id="rId11">
              <controlPr defaultSize="0">
                <anchor moveWithCells="1">
                  <from>
                    <xdr:col>6</xdr:col>
                    <xdr:colOff>200025</xdr:colOff>
                    <xdr:row>9</xdr:row>
                    <xdr:rowOff>180975</xdr:rowOff>
                  </from>
                  <to>
                    <xdr:col>6</xdr:col>
                    <xdr:colOff>600075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4" name="Check Box 10" r:id="rId12">
              <controlPr defaultSize="0">
                <anchor moveWithCells="1">
                  <from>
                    <xdr:col>5</xdr:col>
                    <xdr:colOff>200025</xdr:colOff>
                    <xdr:row>11</xdr:row>
                    <xdr:rowOff>0</xdr:rowOff>
                  </from>
                  <to>
                    <xdr:col>5</xdr:col>
                    <xdr:colOff>600075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5" name="Check Box 11" r:id="rId13">
              <controlPr defaultSize="0">
                <anchor moveWithCells="1">
                  <from>
                    <xdr:col>1</xdr:col>
                    <xdr:colOff>180975</xdr:colOff>
                    <xdr:row>10</xdr:row>
                    <xdr:rowOff>0</xdr:rowOff>
                  </from>
                  <to>
                    <xdr:col>1</xdr:col>
                    <xdr:colOff>571500</xdr:colOff>
                    <xdr:row>11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6" name="Check Box 12" r:id="rId14">
              <controlPr defaultSize="0">
                <anchor moveWithCells="1">
                  <from>
                    <xdr:col>9</xdr:col>
                    <xdr:colOff>180975</xdr:colOff>
                    <xdr:row>10</xdr:row>
                    <xdr:rowOff>0</xdr:rowOff>
                  </from>
                  <to>
                    <xdr:col>9</xdr:col>
                    <xdr:colOff>571500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7" name="Check Box 13" r:id="rId15">
              <controlPr defaultSize="0">
                <anchor moveWithCells="1">
                  <from>
                    <xdr:col>10</xdr:col>
                    <xdr:colOff>190500</xdr:colOff>
                    <xdr:row>9</xdr:row>
                    <xdr:rowOff>114300</xdr:rowOff>
                  </from>
                  <to>
                    <xdr:col>10</xdr:col>
                    <xdr:colOff>581025</xdr:colOff>
                    <xdr:row>11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8" name="Check Box 14" r:id="rId16">
              <controlPr defaultSize="0">
                <anchor moveWithCells="1">
                  <from>
                    <xdr:col>9</xdr:col>
                    <xdr:colOff>190500</xdr:colOff>
                    <xdr:row>11</xdr:row>
                    <xdr:rowOff>0</xdr:rowOff>
                  </from>
                  <to>
                    <xdr:col>9</xdr:col>
                    <xdr:colOff>581025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9" name="Check Box 15" r:id="rId17">
              <controlPr defaultSize="0">
                <anchor moveWithCells="1">
                  <from>
                    <xdr:col>1</xdr:col>
                    <xdr:colOff>200025</xdr:colOff>
                    <xdr:row>15</xdr:row>
                    <xdr:rowOff>9525</xdr:rowOff>
                  </from>
                  <to>
                    <xdr:col>1</xdr:col>
                    <xdr:colOff>600075</xdr:colOff>
                    <xdr:row>16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0" name="Check Box 16" r:id="rId18">
              <controlPr defaultSize="0">
                <anchor moveWithCells="1">
                  <from>
                    <xdr:col>1</xdr:col>
                    <xdr:colOff>200025</xdr:colOff>
                    <xdr:row>16</xdr:row>
                    <xdr:rowOff>9525</xdr:rowOff>
                  </from>
                  <to>
                    <xdr:col>1</xdr:col>
                    <xdr:colOff>600075</xdr:colOff>
                    <xdr:row>17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1" name="Check Box 17" r:id="rId19">
              <controlPr defaultSize="0">
                <anchor moveWithCells="1">
                  <from>
                    <xdr:col>2</xdr:col>
                    <xdr:colOff>190500</xdr:colOff>
                    <xdr:row>16</xdr:row>
                    <xdr:rowOff>0</xdr:rowOff>
                  </from>
                  <to>
                    <xdr:col>2</xdr:col>
                    <xdr:colOff>581025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2" name="Check Box 18" r:id="rId20">
              <controlPr defaultSize="0">
                <anchor moveWithCells="1">
                  <from>
                    <xdr:col>2</xdr:col>
                    <xdr:colOff>200025</xdr:colOff>
                    <xdr:row>15</xdr:row>
                    <xdr:rowOff>0</xdr:rowOff>
                  </from>
                  <to>
                    <xdr:col>2</xdr:col>
                    <xdr:colOff>600075</xdr:colOff>
                    <xdr:row>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3" name="Check Box 19" r:id="rId21">
              <controlPr defaultSize="0">
                <anchor moveWithCells="1">
                  <from>
                    <xdr:col>5</xdr:col>
                    <xdr:colOff>190500</xdr:colOff>
                    <xdr:row>16</xdr:row>
                    <xdr:rowOff>0</xdr:rowOff>
                  </from>
                  <to>
                    <xdr:col>5</xdr:col>
                    <xdr:colOff>581025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4" name="Check Box 20" r:id="rId22">
              <controlPr defaultSize="0">
                <anchor moveWithCells="1">
                  <from>
                    <xdr:col>5</xdr:col>
                    <xdr:colOff>180975</xdr:colOff>
                    <xdr:row>15</xdr:row>
                    <xdr:rowOff>0</xdr:rowOff>
                  </from>
                  <to>
                    <xdr:col>5</xdr:col>
                    <xdr:colOff>571500</xdr:colOff>
                    <xdr:row>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5" name="Check Box 21" r:id="rId23">
              <controlPr defaultSize="0">
                <anchor moveWithCells="1">
                  <from>
                    <xdr:col>6</xdr:col>
                    <xdr:colOff>200025</xdr:colOff>
                    <xdr:row>16</xdr:row>
                    <xdr:rowOff>0</xdr:rowOff>
                  </from>
                  <to>
                    <xdr:col>6</xdr:col>
                    <xdr:colOff>600075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6" name="Check Box 22" r:id="rId24">
              <controlPr defaultSize="0">
                <anchor moveWithCells="1">
                  <from>
                    <xdr:col>6</xdr:col>
                    <xdr:colOff>200025</xdr:colOff>
                    <xdr:row>15</xdr:row>
                    <xdr:rowOff>0</xdr:rowOff>
                  </from>
                  <to>
                    <xdr:col>6</xdr:col>
                    <xdr:colOff>600075</xdr:colOff>
                    <xdr:row>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7" name="Check Box 23" r:id="rId25">
              <controlPr defaultSize="0">
                <anchor moveWithCells="1">
                  <from>
                    <xdr:col>9</xdr:col>
                    <xdr:colOff>200025</xdr:colOff>
                    <xdr:row>16</xdr:row>
                    <xdr:rowOff>0</xdr:rowOff>
                  </from>
                  <to>
                    <xdr:col>9</xdr:col>
                    <xdr:colOff>600075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8" name="Check Box 24" r:id="rId26">
              <controlPr defaultSize="0">
                <anchor moveWithCells="1">
                  <from>
                    <xdr:col>10</xdr:col>
                    <xdr:colOff>219075</xdr:colOff>
                    <xdr:row>16</xdr:row>
                    <xdr:rowOff>0</xdr:rowOff>
                  </from>
                  <to>
                    <xdr:col>10</xdr:col>
                    <xdr:colOff>609600</xdr:colOff>
                    <xdr:row>16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9" name="Check Box 25" r:id="rId27">
              <controlPr defaultSize="0">
                <anchor moveWithCells="1">
                  <from>
                    <xdr:col>9</xdr:col>
                    <xdr:colOff>200025</xdr:colOff>
                    <xdr:row>15</xdr:row>
                    <xdr:rowOff>0</xdr:rowOff>
                  </from>
                  <to>
                    <xdr:col>9</xdr:col>
                    <xdr:colOff>600075</xdr:colOff>
                    <xdr:row>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0" name="Check Box 26" r:id="rId28">
              <controlPr defaultSize="0">
                <anchor moveWithCells="1">
                  <from>
                    <xdr:col>10</xdr:col>
                    <xdr:colOff>219075</xdr:colOff>
                    <xdr:row>15</xdr:row>
                    <xdr:rowOff>0</xdr:rowOff>
                  </from>
                  <to>
                    <xdr:col>10</xdr:col>
                    <xdr:colOff>609600</xdr:colOff>
                    <xdr:row>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1" name="Check Box 27" r:id="rId29">
              <controlPr defaultSize="0">
                <anchor moveWithCells="1">
                  <from>
                    <xdr:col>9</xdr:col>
                    <xdr:colOff>238125</xdr:colOff>
                    <xdr:row>6</xdr:row>
                    <xdr:rowOff>0</xdr:rowOff>
                  </from>
                  <to>
                    <xdr:col>9</xdr:col>
                    <xdr:colOff>638175</xdr:colOff>
                    <xdr:row>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2" name="Check Box 28" r:id="rId30">
              <controlPr defaultSize="0">
                <anchor moveWithCells="1">
                  <from>
                    <xdr:col>9</xdr:col>
                    <xdr:colOff>238125</xdr:colOff>
                    <xdr:row>7</xdr:row>
                    <xdr:rowOff>0</xdr:rowOff>
                  </from>
                  <to>
                    <xdr:col>9</xdr:col>
                    <xdr:colOff>638175</xdr:colOff>
                    <xdr:row>7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3" name="Check Box 29" r:id="rId31">
              <controlPr defaultSize="0">
                <anchor moveWithCells="1">
                  <from>
                    <xdr:col>9</xdr:col>
                    <xdr:colOff>238125</xdr:colOff>
                    <xdr:row>5</xdr:row>
                    <xdr:rowOff>0</xdr:rowOff>
                  </from>
                  <to>
                    <xdr:col>9</xdr:col>
                    <xdr:colOff>638175</xdr:colOff>
                    <xdr:row>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4" name="Check Box 30" r:id="rId32">
              <controlPr defaultSize="0">
                <anchor moveWithCells="1">
                  <from>
                    <xdr:col>9</xdr:col>
                    <xdr:colOff>228600</xdr:colOff>
                    <xdr:row>3</xdr:row>
                    <xdr:rowOff>161925</xdr:rowOff>
                  </from>
                  <to>
                    <xdr:col>9</xdr:col>
                    <xdr:colOff>619125</xdr:colOff>
                    <xdr:row>3</xdr:row>
                    <xdr:rowOff>340995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5" name="Check Box 31" r:id="rId33">
              <controlPr defaultSize="0">
                <anchor moveWithCells="1">
                  <from>
                    <xdr:col>9</xdr:col>
                    <xdr:colOff>219075</xdr:colOff>
                    <xdr:row>2</xdr:row>
                    <xdr:rowOff>180975</xdr:rowOff>
                  </from>
                  <to>
                    <xdr:col>9</xdr:col>
                    <xdr:colOff>609600</xdr:colOff>
                    <xdr:row>3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6" name="Check Box 32" r:id="rId34">
              <controlPr defaultSize="0">
                <anchor moveWithCells="1">
                  <from>
                    <xdr:col>10</xdr:col>
                    <xdr:colOff>190500</xdr:colOff>
                    <xdr:row>2</xdr:row>
                    <xdr:rowOff>142875</xdr:rowOff>
                  </from>
                  <to>
                    <xdr:col>10</xdr:col>
                    <xdr:colOff>581025</xdr:colOff>
                    <xdr:row>3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7" name="Check Box 33" r:id="rId35">
              <controlPr defaultSize="0">
                <anchor moveWithCells="1">
                  <from>
                    <xdr:col>10</xdr:col>
                    <xdr:colOff>200025</xdr:colOff>
                    <xdr:row>3</xdr:row>
                    <xdr:rowOff>152400</xdr:rowOff>
                  </from>
                  <to>
                    <xdr:col>10</xdr:col>
                    <xdr:colOff>600075</xdr:colOff>
                    <xdr:row>3</xdr:row>
                    <xdr:rowOff>350520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8" name="Check Box 34" r:id="rId36">
              <controlPr defaultSize="0">
                <anchor moveWithCells="1">
                  <from>
                    <xdr:col>10</xdr:col>
                    <xdr:colOff>219075</xdr:colOff>
                    <xdr:row>5</xdr:row>
                    <xdr:rowOff>0</xdr:rowOff>
                  </from>
                  <to>
                    <xdr:col>10</xdr:col>
                    <xdr:colOff>609600</xdr:colOff>
                    <xdr:row>5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9" name="Check Box 35" r:id="rId37">
              <controlPr defaultSize="0">
                <anchor moveWithCells="1">
                  <from>
                    <xdr:col>10</xdr:col>
                    <xdr:colOff>219075</xdr:colOff>
                    <xdr:row>6</xdr:row>
                    <xdr:rowOff>0</xdr:rowOff>
                  </from>
                  <to>
                    <xdr:col>10</xdr:col>
                    <xdr:colOff>609600</xdr:colOff>
                    <xdr:row>6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0" name="Check Box 36" r:id="rId38">
              <controlPr defaultSize="0">
                <anchor moveWithCells="1">
                  <from>
                    <xdr:col>10</xdr:col>
                    <xdr:colOff>219075</xdr:colOff>
                    <xdr:row>7</xdr:row>
                    <xdr:rowOff>0</xdr:rowOff>
                  </from>
                  <to>
                    <xdr:col>10</xdr:col>
                    <xdr:colOff>609600</xdr:colOff>
                    <xdr:row>7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1" name="Check Box 37" r:id="rId39">
              <controlPr defaultSize="0">
                <anchor moveWithCells="1">
                  <from>
                    <xdr:col>2</xdr:col>
                    <xdr:colOff>180975</xdr:colOff>
                    <xdr:row>12</xdr:row>
                    <xdr:rowOff>0</xdr:rowOff>
                  </from>
                  <to>
                    <xdr:col>2</xdr:col>
                    <xdr:colOff>571500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2" name="Check Box 38" r:id="rId40">
              <controlPr defaultSize="0">
                <anchor moveWithCells="1">
                  <from>
                    <xdr:col>1</xdr:col>
                    <xdr:colOff>180975</xdr:colOff>
                    <xdr:row>12</xdr:row>
                    <xdr:rowOff>0</xdr:rowOff>
                  </from>
                  <to>
                    <xdr:col>1</xdr:col>
                    <xdr:colOff>571500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3" name="Check Box 39" r:id="rId41">
              <controlPr defaultSize="0">
                <anchor moveWithCells="1">
                  <from>
                    <xdr:col>5</xdr:col>
                    <xdr:colOff>219075</xdr:colOff>
                    <xdr:row>12</xdr:row>
                    <xdr:rowOff>0</xdr:rowOff>
                  </from>
                  <to>
                    <xdr:col>5</xdr:col>
                    <xdr:colOff>609600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4" name="Check Box 40" r:id="rId42">
              <controlPr defaultSize="0">
                <anchor moveWithCells="1">
                  <from>
                    <xdr:col>6</xdr:col>
                    <xdr:colOff>200025</xdr:colOff>
                    <xdr:row>12</xdr:row>
                    <xdr:rowOff>0</xdr:rowOff>
                  </from>
                  <to>
                    <xdr:col>6</xdr:col>
                    <xdr:colOff>600075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5" name="Check Box 41" r:id="rId43">
              <controlPr defaultSize="0">
                <anchor moveWithCells="1">
                  <from>
                    <xdr:col>7</xdr:col>
                    <xdr:colOff>581025</xdr:colOff>
                    <xdr:row>12</xdr:row>
                    <xdr:rowOff>0</xdr:rowOff>
                  </from>
                  <to>
                    <xdr:col>8</xdr:col>
                    <xdr:colOff>190500</xdr:colOff>
                    <xdr:row>13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6" name="Check Box 42" r:id="rId44">
              <controlPr defaultSize="0">
                <anchor moveWithCells="1">
                  <from>
                    <xdr:col>1</xdr:col>
                    <xdr:colOff>200025</xdr:colOff>
                    <xdr:row>49</xdr:row>
                    <xdr:rowOff>9525</xdr:rowOff>
                  </from>
                  <to>
                    <xdr:col>1</xdr:col>
                    <xdr:colOff>600075</xdr:colOff>
                    <xdr:row>50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7" name="Check Box 43" r:id="rId45">
              <controlPr defaultSize="0">
                <anchor moveWithCells="1">
                  <from>
                    <xdr:col>1</xdr:col>
                    <xdr:colOff>200025</xdr:colOff>
                    <xdr:row>50</xdr:row>
                    <xdr:rowOff>0</xdr:rowOff>
                  </from>
                  <to>
                    <xdr:col>1</xdr:col>
                    <xdr:colOff>600075</xdr:colOff>
                    <xdr:row>51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8" name="Check Box 44" r:id="rId46">
              <controlPr defaultSize="0">
                <anchor moveWithCells="1">
                  <from>
                    <xdr:col>2</xdr:col>
                    <xdr:colOff>200025</xdr:colOff>
                    <xdr:row>50</xdr:row>
                    <xdr:rowOff>0</xdr:rowOff>
                  </from>
                  <to>
                    <xdr:col>2</xdr:col>
                    <xdr:colOff>600075</xdr:colOff>
                    <xdr:row>51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9" name="Check Box 45" r:id="rId47">
              <controlPr defaultSize="0">
                <anchor moveWithCells="1">
                  <from>
                    <xdr:col>2</xdr:col>
                    <xdr:colOff>200025</xdr:colOff>
                    <xdr:row>49</xdr:row>
                    <xdr:rowOff>0</xdr:rowOff>
                  </from>
                  <to>
                    <xdr:col>2</xdr:col>
                    <xdr:colOff>600075</xdr:colOff>
                    <xdr:row>50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0" name="Check Box 46" r:id="rId48">
              <controlPr defaultSize="0">
                <anchor moveWithCells="1">
                  <from>
                    <xdr:col>5</xdr:col>
                    <xdr:colOff>238125</xdr:colOff>
                    <xdr:row>50</xdr:row>
                    <xdr:rowOff>0</xdr:rowOff>
                  </from>
                  <to>
                    <xdr:col>5</xdr:col>
                    <xdr:colOff>638175</xdr:colOff>
                    <xdr:row>51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1" name="Check Box 47" r:id="rId49">
              <controlPr defaultSize="0">
                <anchor moveWithCells="1">
                  <from>
                    <xdr:col>5</xdr:col>
                    <xdr:colOff>228600</xdr:colOff>
                    <xdr:row>49</xdr:row>
                    <xdr:rowOff>0</xdr:rowOff>
                  </from>
                  <to>
                    <xdr:col>5</xdr:col>
                    <xdr:colOff>619125</xdr:colOff>
                    <xdr:row>50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2" name="Check Box 48" r:id="rId50">
              <controlPr defaultSize="0">
                <anchor moveWithCells="1">
                  <from>
                    <xdr:col>6</xdr:col>
                    <xdr:colOff>180975</xdr:colOff>
                    <xdr:row>50</xdr:row>
                    <xdr:rowOff>0</xdr:rowOff>
                  </from>
                  <to>
                    <xdr:col>6</xdr:col>
                    <xdr:colOff>571500</xdr:colOff>
                    <xdr:row>51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3" name="Check Box 49" r:id="rId51">
              <controlPr defaultSize="0">
                <anchor moveWithCells="1">
                  <from>
                    <xdr:col>6</xdr:col>
                    <xdr:colOff>180975</xdr:colOff>
                    <xdr:row>49</xdr:row>
                    <xdr:rowOff>0</xdr:rowOff>
                  </from>
                  <to>
                    <xdr:col>6</xdr:col>
                    <xdr:colOff>571500</xdr:colOff>
                    <xdr:row>50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4" name="Check Box 50" r:id="rId52">
              <controlPr defaultSize="0">
                <anchor moveWithCells="1">
                  <from>
                    <xdr:col>9</xdr:col>
                    <xdr:colOff>200025</xdr:colOff>
                    <xdr:row>50</xdr:row>
                    <xdr:rowOff>0</xdr:rowOff>
                  </from>
                  <to>
                    <xdr:col>9</xdr:col>
                    <xdr:colOff>600075</xdr:colOff>
                    <xdr:row>51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5" name="Check Box 51" r:id="rId53">
              <controlPr defaultSize="0">
                <anchor moveWithCells="1">
                  <from>
                    <xdr:col>10</xdr:col>
                    <xdr:colOff>219075</xdr:colOff>
                    <xdr:row>50</xdr:row>
                    <xdr:rowOff>0</xdr:rowOff>
                  </from>
                  <to>
                    <xdr:col>10</xdr:col>
                    <xdr:colOff>609600</xdr:colOff>
                    <xdr:row>51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6" name="Check Box 52" r:id="rId54">
              <controlPr defaultSize="0">
                <anchor moveWithCells="1">
                  <from>
                    <xdr:col>9</xdr:col>
                    <xdr:colOff>190500</xdr:colOff>
                    <xdr:row>49</xdr:row>
                    <xdr:rowOff>0</xdr:rowOff>
                  </from>
                  <to>
                    <xdr:col>9</xdr:col>
                    <xdr:colOff>581025</xdr:colOff>
                    <xdr:row>50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7" name="Check Box 53" r:id="rId55">
              <controlPr defaultSize="0">
                <anchor moveWithCells="1">
                  <from>
                    <xdr:col>10</xdr:col>
                    <xdr:colOff>219075</xdr:colOff>
                    <xdr:row>49</xdr:row>
                    <xdr:rowOff>0</xdr:rowOff>
                  </from>
                  <to>
                    <xdr:col>10</xdr:col>
                    <xdr:colOff>609600</xdr:colOff>
                    <xdr:row>50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8" name="Check Box 54" r:id="rId56">
              <controlPr defaultSize="0">
                <anchor moveWithCells="1">
                  <from>
                    <xdr:col>7</xdr:col>
                    <xdr:colOff>581025</xdr:colOff>
                    <xdr:row>50</xdr:row>
                    <xdr:rowOff>0</xdr:rowOff>
                  </from>
                  <to>
                    <xdr:col>8</xdr:col>
                    <xdr:colOff>190500</xdr:colOff>
                    <xdr:row>51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9" name="Check Box 55" r:id="rId57">
              <controlPr defaultSize="0">
                <anchor moveWithCells="1">
                  <from>
                    <xdr:col>7</xdr:col>
                    <xdr:colOff>581025</xdr:colOff>
                    <xdr:row>49</xdr:row>
                    <xdr:rowOff>0</xdr:rowOff>
                  </from>
                  <to>
                    <xdr:col>8</xdr:col>
                    <xdr:colOff>190500</xdr:colOff>
                    <xdr:row>50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0" name="Check Box 56" r:id="rId58">
              <controlPr defaultSize="0">
                <anchor moveWithCells="1">
                  <from>
                    <xdr:col>3</xdr:col>
                    <xdr:colOff>581025</xdr:colOff>
                    <xdr:row>50</xdr:row>
                    <xdr:rowOff>0</xdr:rowOff>
                  </from>
                  <to>
                    <xdr:col>4</xdr:col>
                    <xdr:colOff>190500</xdr:colOff>
                    <xdr:row>51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1" name="Check Box 57" r:id="rId59">
              <controlPr defaultSize="0">
                <anchor moveWithCells="1">
                  <from>
                    <xdr:col>3</xdr:col>
                    <xdr:colOff>581025</xdr:colOff>
                    <xdr:row>49</xdr:row>
                    <xdr:rowOff>0</xdr:rowOff>
                  </from>
                  <to>
                    <xdr:col>4</xdr:col>
                    <xdr:colOff>190500</xdr:colOff>
                    <xdr:row>50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2" name="Check Box 58" r:id="rId60">
              <controlPr defaultSize="0">
                <anchor moveWithCells="1">
                  <from>
                    <xdr:col>10</xdr:col>
                    <xdr:colOff>200025</xdr:colOff>
                    <xdr:row>11</xdr:row>
                    <xdr:rowOff>142875</xdr:rowOff>
                  </from>
                  <to>
                    <xdr:col>10</xdr:col>
                    <xdr:colOff>600075</xdr:colOff>
                    <xdr:row>13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3" name="Check Box 59" r:id="rId61">
              <controlPr defaultSize="0">
                <anchor moveWithCells="1">
                  <from>
                    <xdr:col>9</xdr:col>
                    <xdr:colOff>180975</xdr:colOff>
                    <xdr:row>12</xdr:row>
                    <xdr:rowOff>0</xdr:rowOff>
                  </from>
                  <to>
                    <xdr:col>9</xdr:col>
                    <xdr:colOff>571500</xdr:colOff>
                    <xdr:row>13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4" name="Check Box 60" r:id="rId62">
              <controlPr defaultSize="0">
                <anchor moveWithCells="1">
                  <from>
                    <xdr:col>7</xdr:col>
                    <xdr:colOff>581025</xdr:colOff>
                    <xdr:row>11</xdr:row>
                    <xdr:rowOff>0</xdr:rowOff>
                  </from>
                  <to>
                    <xdr:col>8</xdr:col>
                    <xdr:colOff>190500</xdr:colOff>
                    <xdr:row>12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5" name="Check Box 61" r:id="rId63">
              <controlPr defaultSize="0">
                <anchor moveWithCells="1">
                  <from>
                    <xdr:col>7</xdr:col>
                    <xdr:colOff>581025</xdr:colOff>
                    <xdr:row>10</xdr:row>
                    <xdr:rowOff>0</xdr:rowOff>
                  </from>
                  <to>
                    <xdr:col>8</xdr:col>
                    <xdr:colOff>190500</xdr:colOff>
                    <xdr:row>11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6" name="Check Box 62" r:id="rId64">
              <controlPr defaultSize="0">
                <anchor moveWithCells="1">
                  <from>
                    <xdr:col>7</xdr:col>
                    <xdr:colOff>581025</xdr:colOff>
                    <xdr:row>50</xdr:row>
                    <xdr:rowOff>0</xdr:rowOff>
                  </from>
                  <to>
                    <xdr:col>8</xdr:col>
                    <xdr:colOff>190500</xdr:colOff>
                    <xdr:row>51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7" name="Check Box 63" r:id="rId65">
              <controlPr defaultSize="0">
                <anchor moveWithCells="1">
                  <from>
                    <xdr:col>2</xdr:col>
                    <xdr:colOff>200025</xdr:colOff>
                    <xdr:row>33</xdr:row>
                    <xdr:rowOff>0</xdr:rowOff>
                  </from>
                  <to>
                    <xdr:col>2</xdr:col>
                    <xdr:colOff>600075</xdr:colOff>
                    <xdr:row>34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8" name="Check Box 64" r:id="rId66">
              <controlPr defaultSize="0">
                <anchor moveWithCells="1">
                  <from>
                    <xdr:col>3</xdr:col>
                    <xdr:colOff>200025</xdr:colOff>
                    <xdr:row>33</xdr:row>
                    <xdr:rowOff>0</xdr:rowOff>
                  </from>
                  <to>
                    <xdr:col>3</xdr:col>
                    <xdr:colOff>600075</xdr:colOff>
                    <xdr:row>34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23"/>
  <sheetViews>
    <sheetView zoomScale="110" zoomScaleNormal="110" topLeftCell="B1" workbookViewId="0">
      <selection activeCell="I3" sqref="I3:N3"/>
    </sheetView>
  </sheetViews>
  <sheetFormatPr defaultColWidth="9" defaultRowHeight="26.1" customHeight="1"/>
  <cols>
    <col min="1" max="1" width="18.25" style="89" customWidth="1"/>
    <col min="2" max="4" width="9.25" style="89" customWidth="1"/>
    <col min="5" max="7" width="10.375" style="89" customWidth="1"/>
    <col min="8" max="8" width="1.375" style="89" customWidth="1"/>
    <col min="9" max="9" width="16" style="89" customWidth="1"/>
    <col min="10" max="10" width="15" style="89" customWidth="1"/>
    <col min="11" max="11" width="12.1916666666667" style="89" customWidth="1"/>
    <col min="12" max="12" width="10.75" style="89" customWidth="1"/>
    <col min="13" max="13" width="14.0833333333333" style="89" customWidth="1"/>
    <col min="14" max="14" width="10.75" style="89" customWidth="1"/>
    <col min="15" max="16384" width="9" style="89"/>
  </cols>
  <sheetData>
    <row r="1" ht="21" customHeight="1" spans="1:14">
      <c r="A1" s="95" t="s">
        <v>151</v>
      </c>
      <c r="B1" s="281"/>
      <c r="C1" s="281"/>
      <c r="D1" s="281"/>
      <c r="E1" s="281"/>
      <c r="F1" s="281"/>
      <c r="G1" s="281"/>
      <c r="H1" s="281"/>
      <c r="I1" s="281"/>
      <c r="J1" s="281"/>
      <c r="K1" s="281"/>
      <c r="L1" s="281"/>
      <c r="M1" s="281"/>
      <c r="N1" s="281"/>
    </row>
    <row r="2" ht="17.45" customHeight="1" spans="1:14">
      <c r="A2" s="92" t="s">
        <v>60</v>
      </c>
      <c r="B2" s="92" t="str">
        <f>首期!B4</f>
        <v>QADDBN95679</v>
      </c>
      <c r="C2" s="92"/>
      <c r="D2" s="92" t="s">
        <v>66</v>
      </c>
      <c r="E2" s="92" t="str">
        <f>首期!B5</f>
        <v>儿童羽绒服</v>
      </c>
      <c r="F2" s="92"/>
      <c r="G2" s="92"/>
      <c r="H2" s="281"/>
      <c r="I2" s="92" t="s">
        <v>55</v>
      </c>
      <c r="J2" s="110" t="str">
        <f>首期!I2</f>
        <v>济宁盛锦翔服装有限公司</v>
      </c>
      <c r="K2" s="110"/>
      <c r="L2" s="110"/>
      <c r="M2" s="110"/>
      <c r="N2" s="110"/>
    </row>
    <row r="3" ht="17.45" customHeight="1" spans="1:14">
      <c r="A3" s="95" t="s">
        <v>152</v>
      </c>
      <c r="B3" s="95" t="s">
        <v>153</v>
      </c>
      <c r="C3" s="95"/>
      <c r="D3" s="95"/>
      <c r="E3" s="95"/>
      <c r="F3" s="95"/>
      <c r="G3" s="95"/>
      <c r="H3" s="281"/>
      <c r="I3" s="95" t="s">
        <v>154</v>
      </c>
      <c r="J3" s="95"/>
      <c r="K3" s="95"/>
      <c r="L3" s="95"/>
      <c r="M3" s="95"/>
      <c r="N3" s="95"/>
    </row>
    <row r="4" ht="17.45" customHeight="1" spans="1:14">
      <c r="A4" s="95"/>
      <c r="B4" s="96" t="s">
        <v>155</v>
      </c>
      <c r="C4" s="96"/>
      <c r="D4" s="96"/>
      <c r="E4" s="96"/>
      <c r="F4" s="96"/>
      <c r="G4" s="96"/>
      <c r="H4" s="281"/>
      <c r="I4" s="96" t="s">
        <v>155</v>
      </c>
      <c r="J4" s="96" t="str">
        <f>B2</f>
        <v>QADDBN95679</v>
      </c>
      <c r="K4" s="96"/>
      <c r="L4" s="96"/>
      <c r="M4" s="96"/>
      <c r="N4" s="96"/>
    </row>
    <row r="5" ht="17.45" customHeight="1" spans="1:14">
      <c r="A5" s="95"/>
      <c r="B5" s="96" t="s">
        <v>109</v>
      </c>
      <c r="C5" s="96" t="s">
        <v>110</v>
      </c>
      <c r="D5" s="97" t="s">
        <v>111</v>
      </c>
      <c r="E5" s="96" t="s">
        <v>112</v>
      </c>
      <c r="F5" s="96" t="s">
        <v>113</v>
      </c>
      <c r="G5" s="96" t="s">
        <v>114</v>
      </c>
      <c r="H5" s="281"/>
      <c r="I5" s="96" t="s">
        <v>109</v>
      </c>
      <c r="J5" s="96" t="s">
        <v>110</v>
      </c>
      <c r="K5" s="97" t="s">
        <v>111</v>
      </c>
      <c r="L5" s="96" t="s">
        <v>112</v>
      </c>
      <c r="M5" s="96" t="s">
        <v>113</v>
      </c>
      <c r="N5" s="96" t="s">
        <v>114</v>
      </c>
    </row>
    <row r="6" ht="17.45" customHeight="1" spans="1:14">
      <c r="A6" s="98" t="s">
        <v>156</v>
      </c>
      <c r="B6" s="98">
        <f t="shared" ref="B6:B9" si="0">C6-4</f>
        <v>49</v>
      </c>
      <c r="C6" s="99">
        <v>53</v>
      </c>
      <c r="D6" s="98">
        <f t="shared" ref="D6:D9" si="1">C6+4</f>
        <v>57</v>
      </c>
      <c r="E6" s="98">
        <f>D6+4</f>
        <v>61</v>
      </c>
      <c r="F6" s="98">
        <f>E6+4</f>
        <v>65</v>
      </c>
      <c r="G6" s="98">
        <f>F6+4</f>
        <v>69</v>
      </c>
      <c r="H6" s="281"/>
      <c r="I6" s="114"/>
      <c r="J6" s="114" t="s">
        <v>157</v>
      </c>
      <c r="K6" s="114"/>
      <c r="L6" s="114"/>
      <c r="M6" s="283"/>
      <c r="N6" s="283"/>
    </row>
    <row r="7" ht="17.45" customHeight="1" spans="1:14">
      <c r="A7" s="98" t="s">
        <v>158</v>
      </c>
      <c r="B7" s="98">
        <f t="shared" si="0"/>
        <v>49</v>
      </c>
      <c r="C7" s="98">
        <v>53</v>
      </c>
      <c r="D7" s="98">
        <f t="shared" si="1"/>
        <v>57</v>
      </c>
      <c r="E7" s="98">
        <f>D7+4</f>
        <v>61</v>
      </c>
      <c r="F7" s="98">
        <f>E7+4</f>
        <v>65</v>
      </c>
      <c r="G7" s="98">
        <f>F7+4</f>
        <v>69</v>
      </c>
      <c r="H7" s="281"/>
      <c r="I7" s="114"/>
      <c r="J7" s="114" t="s">
        <v>157</v>
      </c>
      <c r="K7" s="114"/>
      <c r="L7" s="114"/>
      <c r="M7" s="114"/>
      <c r="N7" s="114"/>
    </row>
    <row r="8" ht="17.45" customHeight="1" spans="1:14">
      <c r="A8" s="98" t="s">
        <v>159</v>
      </c>
      <c r="B8" s="98">
        <f t="shared" si="0"/>
        <v>98</v>
      </c>
      <c r="C8" s="98">
        <v>102</v>
      </c>
      <c r="D8" s="98">
        <f t="shared" si="1"/>
        <v>106</v>
      </c>
      <c r="E8" s="98">
        <f>D8+6</f>
        <v>112</v>
      </c>
      <c r="F8" s="98">
        <f>E8+6</f>
        <v>118</v>
      </c>
      <c r="G8" s="98">
        <f>F8+6</f>
        <v>124</v>
      </c>
      <c r="H8" s="281"/>
      <c r="I8" s="114"/>
      <c r="J8" s="114" t="s">
        <v>160</v>
      </c>
      <c r="K8" s="114"/>
      <c r="L8" s="114"/>
      <c r="M8" s="114"/>
      <c r="N8" s="114"/>
    </row>
    <row r="9" ht="17.45" customHeight="1" spans="1:14">
      <c r="A9" s="98" t="s">
        <v>161</v>
      </c>
      <c r="B9" s="98">
        <f t="shared" si="0"/>
        <v>92</v>
      </c>
      <c r="C9" s="98">
        <v>96</v>
      </c>
      <c r="D9" s="98">
        <f t="shared" si="1"/>
        <v>100</v>
      </c>
      <c r="E9" s="98">
        <f>D9+6</f>
        <v>106</v>
      </c>
      <c r="F9" s="98">
        <f>E9+6</f>
        <v>112</v>
      </c>
      <c r="G9" s="98">
        <f>F9+6</f>
        <v>118</v>
      </c>
      <c r="H9" s="281"/>
      <c r="I9" s="114"/>
      <c r="J9" s="114" t="s">
        <v>160</v>
      </c>
      <c r="K9" s="114"/>
      <c r="L9" s="114"/>
      <c r="M9" s="114"/>
      <c r="N9" s="114"/>
    </row>
    <row r="10" ht="17.45" customHeight="1" spans="1:14">
      <c r="A10" s="98" t="s">
        <v>162</v>
      </c>
      <c r="B10" s="98">
        <f>C10-1.5</f>
        <v>44.5</v>
      </c>
      <c r="C10" s="98">
        <v>46</v>
      </c>
      <c r="D10" s="98">
        <f>C10+2.2</f>
        <v>48.2</v>
      </c>
      <c r="E10" s="98">
        <f>D10+2.2</f>
        <v>50.4</v>
      </c>
      <c r="F10" s="98">
        <f>E10+2.2</f>
        <v>52.6</v>
      </c>
      <c r="G10" s="98">
        <f>F10+2.2</f>
        <v>54.8</v>
      </c>
      <c r="H10" s="281"/>
      <c r="I10" s="114"/>
      <c r="J10" s="114" t="s">
        <v>163</v>
      </c>
      <c r="K10" s="114"/>
      <c r="L10" s="114"/>
      <c r="M10" s="114"/>
      <c r="N10" s="114"/>
    </row>
    <row r="11" ht="17.45" customHeight="1" spans="1:14">
      <c r="A11" s="98" t="s">
        <v>164</v>
      </c>
      <c r="B11" s="98">
        <f>C11-1.5</f>
        <v>48.5</v>
      </c>
      <c r="C11" s="98">
        <v>50</v>
      </c>
      <c r="D11" s="98">
        <f>C11+1.5</f>
        <v>51.5</v>
      </c>
      <c r="E11" s="98">
        <f>D11+1.5</f>
        <v>53</v>
      </c>
      <c r="F11" s="98">
        <f>E11+1.5</f>
        <v>54.5</v>
      </c>
      <c r="G11" s="98">
        <f>F11+1.5</f>
        <v>56</v>
      </c>
      <c r="H11" s="281"/>
      <c r="I11" s="114"/>
      <c r="J11" s="114" t="s">
        <v>165</v>
      </c>
      <c r="K11" s="114"/>
      <c r="L11" s="114"/>
      <c r="M11" s="114"/>
      <c r="N11" s="114"/>
    </row>
    <row r="12" ht="17.45" customHeight="1" spans="1:14">
      <c r="A12" s="98" t="s">
        <v>166</v>
      </c>
      <c r="B12" s="98">
        <f>C12-3.4</f>
        <v>40.6</v>
      </c>
      <c r="C12" s="98">
        <v>44</v>
      </c>
      <c r="D12" s="98">
        <f>C12+3.4</f>
        <v>47.4</v>
      </c>
      <c r="E12" s="98">
        <f>D12+3.4</f>
        <v>50.8</v>
      </c>
      <c r="F12" s="98">
        <f>E12+3.4</f>
        <v>54.2</v>
      </c>
      <c r="G12" s="98">
        <f>F12+3.4</f>
        <v>57.6</v>
      </c>
      <c r="H12" s="281"/>
      <c r="I12" s="114"/>
      <c r="J12" s="114" t="s">
        <v>160</v>
      </c>
      <c r="K12" s="114"/>
      <c r="L12" s="114"/>
      <c r="M12" s="114"/>
      <c r="N12" s="114"/>
    </row>
    <row r="13" ht="17.45" customHeight="1" spans="1:14">
      <c r="A13" s="98" t="s">
        <v>167</v>
      </c>
      <c r="B13" s="98">
        <f>C13-0.8</f>
        <v>20.2</v>
      </c>
      <c r="C13" s="98">
        <v>21</v>
      </c>
      <c r="D13" s="98">
        <f>C13+1.2</f>
        <v>22.2</v>
      </c>
      <c r="E13" s="98">
        <f>D13+1.2</f>
        <v>23.4</v>
      </c>
      <c r="F13" s="98">
        <f>E13+1.2</f>
        <v>24.6</v>
      </c>
      <c r="G13" s="98">
        <f>F13+1.2</f>
        <v>25.8</v>
      </c>
      <c r="H13" s="281"/>
      <c r="I13" s="114"/>
      <c r="J13" s="114" t="s">
        <v>157</v>
      </c>
      <c r="K13" s="114"/>
      <c r="L13" s="114"/>
      <c r="M13" s="114"/>
      <c r="N13" s="114"/>
    </row>
    <row r="14" ht="17.45" customHeight="1" spans="1:14">
      <c r="A14" s="98" t="s">
        <v>168</v>
      </c>
      <c r="B14" s="98">
        <f>C14-0.65</f>
        <v>17.85</v>
      </c>
      <c r="C14" s="98">
        <v>18.5</v>
      </c>
      <c r="D14" s="98">
        <f>C14+0.8</f>
        <v>19.3</v>
      </c>
      <c r="E14" s="98">
        <f>D14+0.9</f>
        <v>20.2</v>
      </c>
      <c r="F14" s="98">
        <f>E14+0.9</f>
        <v>21.1</v>
      </c>
      <c r="G14" s="98">
        <f>F14+0.9</f>
        <v>22</v>
      </c>
      <c r="H14" s="281"/>
      <c r="I14" s="114"/>
      <c r="J14" s="114" t="s">
        <v>160</v>
      </c>
      <c r="K14" s="114"/>
      <c r="L14" s="114"/>
      <c r="M14" s="114"/>
      <c r="N14" s="114"/>
    </row>
    <row r="15" ht="17.45" customHeight="1" spans="1:14">
      <c r="A15" s="98" t="s">
        <v>169</v>
      </c>
      <c r="B15" s="98">
        <f t="shared" ref="B15:B19" si="2">C15-0.2</f>
        <v>14.8</v>
      </c>
      <c r="C15" s="98">
        <v>15</v>
      </c>
      <c r="D15" s="98">
        <f t="shared" ref="D15:D19" si="3">C15+0.2</f>
        <v>15.2</v>
      </c>
      <c r="E15" s="98">
        <f>D15+0.4</f>
        <v>15.6</v>
      </c>
      <c r="F15" s="98">
        <f>E15+0.4</f>
        <v>16</v>
      </c>
      <c r="G15" s="98">
        <f>F15+0.4</f>
        <v>16.4</v>
      </c>
      <c r="H15" s="281"/>
      <c r="I15" s="114"/>
      <c r="J15" s="114" t="s">
        <v>160</v>
      </c>
      <c r="K15" s="114"/>
      <c r="L15" s="114"/>
      <c r="M15" s="114"/>
      <c r="N15" s="114"/>
    </row>
    <row r="16" ht="17.45" customHeight="1" spans="1:14">
      <c r="A16" s="98" t="s">
        <v>169</v>
      </c>
      <c r="B16" s="98">
        <f t="shared" si="2"/>
        <v>8.8</v>
      </c>
      <c r="C16" s="98">
        <v>9</v>
      </c>
      <c r="D16" s="98">
        <f t="shared" si="3"/>
        <v>9.2</v>
      </c>
      <c r="E16" s="98">
        <f>D16+0.4</f>
        <v>9.6</v>
      </c>
      <c r="F16" s="98">
        <f>E16+0.4</f>
        <v>10</v>
      </c>
      <c r="G16" s="98">
        <f>F16+0.4</f>
        <v>10.4</v>
      </c>
      <c r="H16" s="281"/>
      <c r="I16" s="114"/>
      <c r="J16" s="114" t="s">
        <v>170</v>
      </c>
      <c r="K16" s="114"/>
      <c r="L16" s="114"/>
      <c r="M16" s="114"/>
      <c r="N16" s="114"/>
    </row>
    <row r="17" ht="17.45" customHeight="1" spans="1:14">
      <c r="A17" s="98" t="s">
        <v>171</v>
      </c>
      <c r="B17" s="98">
        <f>C17-0.8</f>
        <v>32.2</v>
      </c>
      <c r="C17" s="98">
        <v>33</v>
      </c>
      <c r="D17" s="98">
        <f>C17+0.8</f>
        <v>33.8</v>
      </c>
      <c r="E17" s="98">
        <f>D17+0.8</f>
        <v>34.6</v>
      </c>
      <c r="F17" s="98">
        <f>E17+0.8</f>
        <v>35.4</v>
      </c>
      <c r="G17" s="98">
        <f>F17+0.8</f>
        <v>36.2</v>
      </c>
      <c r="H17" s="281"/>
      <c r="I17" s="114"/>
      <c r="J17" s="114" t="s">
        <v>160</v>
      </c>
      <c r="K17" s="114"/>
      <c r="L17" s="114"/>
      <c r="M17" s="114"/>
      <c r="N17" s="114"/>
    </row>
    <row r="18" ht="17.45" customHeight="1" spans="1:14">
      <c r="A18" s="98" t="s">
        <v>172</v>
      </c>
      <c r="B18" s="98">
        <f>C18-0.75</f>
        <v>24.25</v>
      </c>
      <c r="C18" s="98">
        <v>25</v>
      </c>
      <c r="D18" s="98">
        <f>C18+0.75</f>
        <v>25.75</v>
      </c>
      <c r="E18" s="98">
        <f>D18+0.75</f>
        <v>26.5</v>
      </c>
      <c r="F18" s="98">
        <f>E18+0.75</f>
        <v>27.25</v>
      </c>
      <c r="G18" s="98">
        <f>F18+0.75</f>
        <v>28</v>
      </c>
      <c r="H18" s="281"/>
      <c r="I18" s="114"/>
      <c r="J18" s="114" t="s">
        <v>173</v>
      </c>
      <c r="K18" s="114"/>
      <c r="L18" s="114"/>
      <c r="M18" s="114"/>
      <c r="N18" s="114"/>
    </row>
    <row r="19" ht="17.45" customHeight="1" spans="1:14">
      <c r="A19" s="98" t="s">
        <v>174</v>
      </c>
      <c r="B19" s="98">
        <f t="shared" si="2"/>
        <v>5.3</v>
      </c>
      <c r="C19" s="98">
        <v>5.5</v>
      </c>
      <c r="D19" s="98">
        <f t="shared" si="3"/>
        <v>5.7</v>
      </c>
      <c r="E19" s="98">
        <f>D19+0.2</f>
        <v>5.9</v>
      </c>
      <c r="F19" s="98">
        <f>E19+0.2</f>
        <v>6.1</v>
      </c>
      <c r="G19" s="98">
        <f>F19+0.2</f>
        <v>6.3</v>
      </c>
      <c r="H19" s="282"/>
      <c r="I19" s="114"/>
      <c r="J19" s="114" t="s">
        <v>160</v>
      </c>
      <c r="K19" s="114"/>
      <c r="L19" s="114"/>
      <c r="M19" s="114"/>
      <c r="N19" s="114"/>
    </row>
    <row r="20" ht="17.45" customHeight="1" spans="1:14">
      <c r="A20" s="98" t="s">
        <v>175</v>
      </c>
      <c r="B20" s="98">
        <v>13</v>
      </c>
      <c r="C20" s="98">
        <v>13</v>
      </c>
      <c r="D20" s="98">
        <f>B20+1</f>
        <v>14</v>
      </c>
      <c r="E20" s="98">
        <f>C20+1</f>
        <v>14</v>
      </c>
      <c r="F20" s="98">
        <f>D20+1.5</f>
        <v>15.5</v>
      </c>
      <c r="G20" s="98">
        <f>F20</f>
        <v>15.5</v>
      </c>
      <c r="H20" s="282"/>
      <c r="I20" s="114"/>
      <c r="J20" s="114" t="s">
        <v>173</v>
      </c>
      <c r="K20" s="114"/>
      <c r="L20" s="114"/>
      <c r="M20" s="114"/>
      <c r="N20" s="114"/>
    </row>
    <row r="21" ht="17.45" customHeight="1" spans="1:14">
      <c r="A21" s="99" t="s">
        <v>176</v>
      </c>
      <c r="B21" s="100">
        <v>7</v>
      </c>
      <c r="C21" s="100">
        <v>7</v>
      </c>
      <c r="D21" s="101">
        <v>7</v>
      </c>
      <c r="E21" s="100">
        <v>7</v>
      </c>
      <c r="F21" s="100">
        <v>7</v>
      </c>
      <c r="G21" s="101">
        <v>7</v>
      </c>
      <c r="H21" s="282"/>
      <c r="I21" s="114"/>
      <c r="J21" s="114" t="s">
        <v>177</v>
      </c>
      <c r="K21" s="114"/>
      <c r="L21" s="114"/>
      <c r="M21" s="114"/>
      <c r="N21" s="114"/>
    </row>
    <row r="22" s="195" customFormat="1" ht="14.25" spans="1:14">
      <c r="A22" s="99" t="s">
        <v>178</v>
      </c>
      <c r="B22" s="102"/>
      <c r="C22" s="102"/>
      <c r="D22" s="103">
        <v>100</v>
      </c>
      <c r="E22" s="102"/>
      <c r="F22" s="102"/>
      <c r="G22" s="102"/>
      <c r="H22" s="109"/>
      <c r="I22" s="114"/>
      <c r="J22" s="114"/>
      <c r="K22" s="114"/>
      <c r="L22" s="114"/>
      <c r="M22" s="114"/>
      <c r="N22" s="114"/>
    </row>
    <row r="23" customHeight="1" spans="9:14">
      <c r="I23" s="284" t="s">
        <v>179</v>
      </c>
      <c r="J23" s="115">
        <f>首期!G55</f>
        <v>45774</v>
      </c>
      <c r="K23" s="90" t="s">
        <v>180</v>
      </c>
      <c r="L23" s="90" t="str">
        <f>首期!E55</f>
        <v>王娇</v>
      </c>
      <c r="M23" s="90" t="s">
        <v>181</v>
      </c>
      <c r="N23" s="90" t="str">
        <f>首期!J55</f>
        <v>那兴宇</v>
      </c>
    </row>
  </sheetData>
  <mergeCells count="8">
    <mergeCell ref="A1:N1"/>
    <mergeCell ref="B2:C2"/>
    <mergeCell ref="E2:G2"/>
    <mergeCell ref="J2:N2"/>
    <mergeCell ref="B3:G3"/>
    <mergeCell ref="I3:N3"/>
    <mergeCell ref="A3:A5"/>
    <mergeCell ref="H2:H21"/>
  </mergeCells>
  <pageMargins left="0.75" right="0.75" top="1" bottom="1" header="0.5" footer="0.5"/>
  <pageSetup paperSize="9" orientation="portrait"/>
  <headerFooter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48"/>
  <sheetViews>
    <sheetView workbookViewId="0">
      <selection activeCell="A9" sqref="A9:K9"/>
    </sheetView>
  </sheetViews>
  <sheetFormatPr defaultColWidth="10" defaultRowHeight="16.5" customHeight="1"/>
  <cols>
    <col min="1" max="1" width="13.375" style="117" customWidth="1"/>
    <col min="2" max="3" width="12.875" style="117" customWidth="1"/>
    <col min="4" max="4" width="27.5" style="117" customWidth="1"/>
    <col min="5" max="5" width="10" style="117"/>
    <col min="6" max="6" width="17.8333333333333" style="117" customWidth="1"/>
    <col min="7" max="7" width="14.0833333333333" style="117" customWidth="1"/>
    <col min="8" max="8" width="10" style="117"/>
    <col min="9" max="11" width="12.0833333333333" style="117" customWidth="1"/>
    <col min="12" max="16384" width="10" style="117"/>
  </cols>
  <sheetData>
    <row r="1" ht="22.5" customHeight="1" spans="1:11">
      <c r="A1" s="200" t="s">
        <v>182</v>
      </c>
      <c r="B1" s="200"/>
      <c r="C1" s="200"/>
      <c r="D1" s="200"/>
      <c r="E1" s="200"/>
      <c r="F1" s="200"/>
      <c r="G1" s="200"/>
      <c r="H1" s="200"/>
      <c r="I1" s="200"/>
      <c r="J1" s="200"/>
      <c r="K1" s="200"/>
    </row>
    <row r="2" ht="17.25" customHeight="1" spans="1:11">
      <c r="A2" s="201" t="s">
        <v>51</v>
      </c>
      <c r="B2" s="202" t="str">
        <f>首期!B2</f>
        <v>儿童期货</v>
      </c>
      <c r="C2" s="202"/>
      <c r="D2" s="203" t="s">
        <v>53</v>
      </c>
      <c r="E2" s="203"/>
      <c r="F2" s="202" t="str">
        <f>首期!F2</f>
        <v>青岛众锦服装科技有限公司</v>
      </c>
      <c r="G2" s="202"/>
      <c r="H2" s="204" t="s">
        <v>55</v>
      </c>
      <c r="I2" s="264" t="str">
        <f>首期!I2</f>
        <v>济宁盛锦翔服装有限公司</v>
      </c>
      <c r="J2" s="264"/>
      <c r="K2" s="265"/>
    </row>
    <row r="3" customHeight="1" spans="1:11">
      <c r="A3" s="205" t="s">
        <v>57</v>
      </c>
      <c r="B3" s="206"/>
      <c r="C3" s="207"/>
      <c r="D3" s="208" t="s">
        <v>58</v>
      </c>
      <c r="E3" s="209"/>
      <c r="F3" s="209"/>
      <c r="G3" s="210"/>
      <c r="H3" s="208" t="s">
        <v>59</v>
      </c>
      <c r="I3" s="209"/>
      <c r="J3" s="209"/>
      <c r="K3" s="210"/>
    </row>
    <row r="4" ht="34" customHeight="1" spans="1:11">
      <c r="A4" s="211" t="s">
        <v>60</v>
      </c>
      <c r="B4" s="131" t="str">
        <f>首期!B4</f>
        <v>QADDBN95679</v>
      </c>
      <c r="C4" s="212"/>
      <c r="D4" s="211" t="s">
        <v>62</v>
      </c>
      <c r="E4" s="213"/>
      <c r="F4" s="214">
        <f>首期!F4</f>
        <v>45858</v>
      </c>
      <c r="G4" s="215"/>
      <c r="H4" s="211" t="s">
        <v>183</v>
      </c>
      <c r="I4" s="213"/>
      <c r="J4" s="236" t="s">
        <v>64</v>
      </c>
      <c r="K4" s="266" t="s">
        <v>65</v>
      </c>
    </row>
    <row r="5" customHeight="1" spans="1:11">
      <c r="A5" s="216" t="s">
        <v>66</v>
      </c>
      <c r="B5" s="131" t="str">
        <f>首期!B5</f>
        <v>儿童羽绒服</v>
      </c>
      <c r="C5" s="212"/>
      <c r="D5" s="211" t="s">
        <v>184</v>
      </c>
      <c r="E5" s="213"/>
      <c r="F5" s="217">
        <v>1</v>
      </c>
      <c r="G5" s="212"/>
      <c r="H5" s="211" t="s">
        <v>185</v>
      </c>
      <c r="I5" s="213"/>
      <c r="J5" s="236" t="s">
        <v>64</v>
      </c>
      <c r="K5" s="266" t="s">
        <v>65</v>
      </c>
    </row>
    <row r="6" customHeight="1" spans="1:11">
      <c r="A6" s="211" t="s">
        <v>70</v>
      </c>
      <c r="B6" s="131">
        <f>首期!B6</f>
        <v>4</v>
      </c>
      <c r="C6" s="212">
        <f>首期!C6</f>
        <v>6</v>
      </c>
      <c r="D6" s="211" t="s">
        <v>186</v>
      </c>
      <c r="E6" s="213"/>
      <c r="F6" s="217">
        <v>1</v>
      </c>
      <c r="G6" s="212"/>
      <c r="H6" s="218" t="s">
        <v>187</v>
      </c>
      <c r="I6" s="250"/>
      <c r="J6" s="250"/>
      <c r="K6" s="267"/>
    </row>
    <row r="7" customHeight="1" spans="1:11">
      <c r="A7" s="211" t="s">
        <v>73</v>
      </c>
      <c r="B7" s="219" t="str">
        <f>首期!B7</f>
        <v>6000件</v>
      </c>
      <c r="C7" s="220"/>
      <c r="D7" s="211" t="s">
        <v>188</v>
      </c>
      <c r="E7" s="213"/>
      <c r="F7" s="217">
        <v>0.6</v>
      </c>
      <c r="G7" s="212"/>
      <c r="H7" s="221"/>
      <c r="I7" s="236"/>
      <c r="J7" s="236"/>
      <c r="K7" s="266"/>
    </row>
    <row r="8" ht="36" customHeight="1" spans="1:11">
      <c r="A8" s="222" t="s">
        <v>77</v>
      </c>
      <c r="B8" s="223" t="str">
        <f>首期!B8</f>
        <v>CGDD25042200026
6000件</v>
      </c>
      <c r="C8" s="224"/>
      <c r="D8" s="225" t="s">
        <v>79</v>
      </c>
      <c r="E8" s="226"/>
      <c r="F8" s="227">
        <f>首期!F8</f>
        <v>45843</v>
      </c>
      <c r="G8" s="228"/>
      <c r="H8" s="225"/>
      <c r="I8" s="226"/>
      <c r="J8" s="226"/>
      <c r="K8" s="268"/>
    </row>
    <row r="9" customHeight="1" spans="1:11">
      <c r="A9" s="229" t="s">
        <v>189</v>
      </c>
      <c r="B9" s="229"/>
      <c r="C9" s="229"/>
      <c r="D9" s="229"/>
      <c r="E9" s="229"/>
      <c r="F9" s="229"/>
      <c r="G9" s="229"/>
      <c r="H9" s="229"/>
      <c r="I9" s="229"/>
      <c r="J9" s="229"/>
      <c r="K9" s="229"/>
    </row>
    <row r="10" customHeight="1" spans="1:11">
      <c r="A10" s="230" t="s">
        <v>83</v>
      </c>
      <c r="B10" s="231" t="s">
        <v>84</v>
      </c>
      <c r="C10" s="232" t="s">
        <v>85</v>
      </c>
      <c r="D10" s="233"/>
      <c r="E10" s="234" t="s">
        <v>88</v>
      </c>
      <c r="F10" s="231" t="s">
        <v>84</v>
      </c>
      <c r="G10" s="232" t="s">
        <v>85</v>
      </c>
      <c r="H10" s="231"/>
      <c r="I10" s="234" t="s">
        <v>86</v>
      </c>
      <c r="J10" s="231" t="s">
        <v>84</v>
      </c>
      <c r="K10" s="269" t="s">
        <v>85</v>
      </c>
    </row>
    <row r="11" customHeight="1" spans="1:11">
      <c r="A11" s="216" t="s">
        <v>89</v>
      </c>
      <c r="B11" s="235" t="s">
        <v>84</v>
      </c>
      <c r="C11" s="236" t="s">
        <v>85</v>
      </c>
      <c r="D11" s="237"/>
      <c r="E11" s="238" t="s">
        <v>91</v>
      </c>
      <c r="F11" s="235" t="s">
        <v>84</v>
      </c>
      <c r="G11" s="236" t="s">
        <v>85</v>
      </c>
      <c r="H11" s="235"/>
      <c r="I11" s="238" t="s">
        <v>96</v>
      </c>
      <c r="J11" s="235" t="s">
        <v>84</v>
      </c>
      <c r="K11" s="266" t="s">
        <v>85</v>
      </c>
    </row>
    <row r="12" customHeight="1" spans="1:11">
      <c r="A12" s="225" t="s">
        <v>128</v>
      </c>
      <c r="B12" s="226"/>
      <c r="C12" s="226"/>
      <c r="D12" s="226"/>
      <c r="E12" s="226"/>
      <c r="F12" s="226"/>
      <c r="G12" s="226"/>
      <c r="H12" s="226"/>
      <c r="I12" s="226"/>
      <c r="J12" s="226"/>
      <c r="K12" s="268"/>
    </row>
    <row r="13" customHeight="1" spans="1:11">
      <c r="A13" s="239" t="s">
        <v>190</v>
      </c>
      <c r="B13" s="239"/>
      <c r="C13" s="239"/>
      <c r="D13" s="239"/>
      <c r="E13" s="239"/>
      <c r="F13" s="239"/>
      <c r="G13" s="239"/>
      <c r="H13" s="239"/>
      <c r="I13" s="239"/>
      <c r="J13" s="239"/>
      <c r="K13" s="239"/>
    </row>
    <row r="14" customHeight="1" spans="1:11">
      <c r="A14" s="240" t="s">
        <v>116</v>
      </c>
      <c r="B14" s="232"/>
      <c r="C14" s="232"/>
      <c r="D14" s="232"/>
      <c r="E14" s="241"/>
      <c r="F14" s="241"/>
      <c r="G14" s="241"/>
      <c r="H14" s="241"/>
      <c r="I14" s="121"/>
      <c r="J14" s="121"/>
      <c r="K14" s="183"/>
    </row>
    <row r="15" customHeight="1" spans="1:11">
      <c r="A15" s="165" t="s">
        <v>191</v>
      </c>
      <c r="B15" s="166"/>
      <c r="C15" s="166"/>
      <c r="D15" s="242"/>
      <c r="E15" s="243"/>
      <c r="F15" s="155"/>
      <c r="G15" s="155"/>
      <c r="H15" s="244"/>
      <c r="I15" s="171"/>
      <c r="J15" s="270"/>
      <c r="K15" s="271"/>
    </row>
    <row r="16" customHeight="1" spans="1:11">
      <c r="A16" s="165" t="s">
        <v>118</v>
      </c>
      <c r="B16" s="166"/>
      <c r="C16" s="166"/>
      <c r="D16" s="242"/>
      <c r="E16" s="243"/>
      <c r="F16" s="155"/>
      <c r="G16" s="155"/>
      <c r="H16" s="244"/>
      <c r="I16" s="171"/>
      <c r="J16" s="270"/>
      <c r="K16" s="271"/>
    </row>
    <row r="17" customHeight="1" spans="1:11">
      <c r="A17" s="245" t="s">
        <v>122</v>
      </c>
      <c r="B17" s="246"/>
      <c r="C17" s="246"/>
      <c r="D17" s="246"/>
      <c r="E17" s="246"/>
      <c r="F17" s="246"/>
      <c r="G17" s="246"/>
      <c r="H17" s="246"/>
      <c r="I17" s="246"/>
      <c r="J17" s="246"/>
      <c r="K17" s="272"/>
    </row>
    <row r="18" customHeight="1" spans="1:11">
      <c r="A18" s="239" t="s">
        <v>192</v>
      </c>
      <c r="B18" s="239"/>
      <c r="C18" s="239"/>
      <c r="D18" s="239"/>
      <c r="E18" s="239"/>
      <c r="F18" s="239"/>
      <c r="G18" s="239"/>
      <c r="H18" s="239"/>
      <c r="I18" s="239"/>
      <c r="J18" s="239"/>
      <c r="K18" s="239"/>
    </row>
    <row r="19" customHeight="1" spans="1:11">
      <c r="A19" s="240" t="s">
        <v>193</v>
      </c>
      <c r="B19" s="232"/>
      <c r="C19" s="232"/>
      <c r="D19" s="232"/>
      <c r="E19" s="241"/>
      <c r="F19" s="241"/>
      <c r="G19" s="241"/>
      <c r="H19" s="241"/>
      <c r="I19" s="121"/>
      <c r="J19" s="121"/>
      <c r="K19" s="183"/>
    </row>
    <row r="20" customHeight="1" spans="1:11">
      <c r="A20" s="154"/>
      <c r="B20" s="155"/>
      <c r="C20" s="155"/>
      <c r="D20" s="244"/>
      <c r="E20" s="243"/>
      <c r="F20" s="155"/>
      <c r="G20" s="155"/>
      <c r="H20" s="244"/>
      <c r="I20" s="171"/>
      <c r="J20" s="270"/>
      <c r="K20" s="271"/>
    </row>
    <row r="21" customHeight="1" spans="1:11">
      <c r="A21" s="245"/>
      <c r="B21" s="246"/>
      <c r="C21" s="246"/>
      <c r="D21" s="246"/>
      <c r="E21" s="246"/>
      <c r="F21" s="246"/>
      <c r="G21" s="246"/>
      <c r="H21" s="246"/>
      <c r="I21" s="246"/>
      <c r="J21" s="246"/>
      <c r="K21" s="272"/>
    </row>
    <row r="22" customHeight="1" spans="1:11">
      <c r="A22" s="247" t="s">
        <v>125</v>
      </c>
      <c r="B22" s="247"/>
      <c r="C22" s="247"/>
      <c r="D22" s="247"/>
      <c r="E22" s="247"/>
      <c r="F22" s="247"/>
      <c r="G22" s="247"/>
      <c r="H22" s="247"/>
      <c r="I22" s="247"/>
      <c r="J22" s="247"/>
      <c r="K22" s="247"/>
    </row>
    <row r="23" customHeight="1" spans="1:11">
      <c r="A23" s="119" t="s">
        <v>126</v>
      </c>
      <c r="B23" s="121"/>
      <c r="C23" s="121"/>
      <c r="D23" s="121"/>
      <c r="E23" s="121"/>
      <c r="F23" s="121"/>
      <c r="G23" s="121"/>
      <c r="H23" s="121"/>
      <c r="I23" s="121"/>
      <c r="J23" s="121"/>
      <c r="K23" s="183"/>
    </row>
    <row r="24" customHeight="1" spans="1:11">
      <c r="A24" s="133" t="s">
        <v>127</v>
      </c>
      <c r="B24" s="129"/>
      <c r="C24" s="236" t="s">
        <v>64</v>
      </c>
      <c r="D24" s="236" t="s">
        <v>65</v>
      </c>
      <c r="E24" s="132"/>
      <c r="F24" s="132"/>
      <c r="G24" s="132"/>
      <c r="H24" s="132"/>
      <c r="I24" s="132"/>
      <c r="J24" s="132"/>
      <c r="K24" s="177"/>
    </row>
    <row r="25" ht="12" customHeight="1" spans="1:11">
      <c r="A25" s="211" t="s">
        <v>194</v>
      </c>
      <c r="B25" s="236"/>
      <c r="C25" s="236"/>
      <c r="D25" s="236"/>
      <c r="E25" s="236"/>
      <c r="F25" s="236"/>
      <c r="G25" s="236"/>
      <c r="H25" s="236"/>
      <c r="I25" s="236"/>
      <c r="J25" s="236"/>
      <c r="K25" s="266"/>
    </row>
    <row r="26" customHeight="1" spans="1:11">
      <c r="A26" s="248"/>
      <c r="B26" s="249"/>
      <c r="C26" s="249"/>
      <c r="D26" s="249"/>
      <c r="E26" s="249"/>
      <c r="F26" s="249"/>
      <c r="G26" s="249"/>
      <c r="H26" s="249"/>
      <c r="I26" s="249"/>
      <c r="J26" s="249"/>
      <c r="K26" s="273"/>
    </row>
    <row r="27" customHeight="1" spans="1:11">
      <c r="A27" s="229" t="s">
        <v>137</v>
      </c>
      <c r="B27" s="229"/>
      <c r="C27" s="229"/>
      <c r="D27" s="229"/>
      <c r="E27" s="229"/>
      <c r="F27" s="229"/>
      <c r="G27" s="229"/>
      <c r="H27" s="229"/>
      <c r="I27" s="229"/>
      <c r="J27" s="229"/>
      <c r="K27" s="229"/>
    </row>
    <row r="28" customHeight="1" spans="1:11">
      <c r="A28" s="205" t="s">
        <v>138</v>
      </c>
      <c r="B28" s="232" t="s">
        <v>94</v>
      </c>
      <c r="C28" s="232" t="s">
        <v>95</v>
      </c>
      <c r="D28" s="232" t="s">
        <v>87</v>
      </c>
      <c r="E28" s="206" t="s">
        <v>139</v>
      </c>
      <c r="F28" s="232" t="s">
        <v>94</v>
      </c>
      <c r="G28" s="232" t="s">
        <v>95</v>
      </c>
      <c r="H28" s="232" t="s">
        <v>87</v>
      </c>
      <c r="I28" s="206" t="s">
        <v>140</v>
      </c>
      <c r="J28" s="232" t="s">
        <v>94</v>
      </c>
      <c r="K28" s="269" t="s">
        <v>95</v>
      </c>
    </row>
    <row r="29" customHeight="1" spans="1:11">
      <c r="A29" s="218" t="s">
        <v>86</v>
      </c>
      <c r="B29" s="236" t="s">
        <v>94</v>
      </c>
      <c r="C29" s="236" t="s">
        <v>95</v>
      </c>
      <c r="D29" s="236" t="s">
        <v>87</v>
      </c>
      <c r="E29" s="250" t="s">
        <v>93</v>
      </c>
      <c r="F29" s="236" t="s">
        <v>94</v>
      </c>
      <c r="G29" s="236" t="s">
        <v>95</v>
      </c>
      <c r="H29" s="236" t="s">
        <v>87</v>
      </c>
      <c r="I29" s="250" t="s">
        <v>104</v>
      </c>
      <c r="J29" s="236" t="s">
        <v>94</v>
      </c>
      <c r="K29" s="266" t="s">
        <v>95</v>
      </c>
    </row>
    <row r="30" customHeight="1" spans="1:11">
      <c r="A30" s="211" t="s">
        <v>97</v>
      </c>
      <c r="B30" s="129"/>
      <c r="C30" s="129"/>
      <c r="D30" s="129"/>
      <c r="E30" s="129"/>
      <c r="F30" s="129"/>
      <c r="G30" s="129"/>
      <c r="H30" s="129"/>
      <c r="I30" s="129"/>
      <c r="J30" s="129"/>
      <c r="K30" s="184"/>
    </row>
    <row r="31" customHeight="1" spans="1:11">
      <c r="A31" s="251"/>
      <c r="B31" s="252"/>
      <c r="C31" s="252"/>
      <c r="D31" s="252"/>
      <c r="E31" s="252"/>
      <c r="F31" s="252"/>
      <c r="G31" s="252"/>
      <c r="H31" s="252"/>
      <c r="I31" s="252"/>
      <c r="J31" s="252"/>
      <c r="K31" s="274"/>
    </row>
    <row r="32" customHeight="1" spans="1:11">
      <c r="A32" s="229" t="s">
        <v>195</v>
      </c>
      <c r="B32" s="229"/>
      <c r="C32" s="229"/>
      <c r="D32" s="229"/>
      <c r="E32" s="229"/>
      <c r="F32" s="229"/>
      <c r="G32" s="229"/>
      <c r="H32" s="229"/>
      <c r="I32" s="229"/>
      <c r="J32" s="229"/>
      <c r="K32" s="229"/>
    </row>
    <row r="33" ht="17.25" customHeight="1" spans="1:11">
      <c r="A33" s="164" t="s">
        <v>196</v>
      </c>
      <c r="B33" s="116"/>
      <c r="C33" s="116"/>
      <c r="D33" s="116"/>
      <c r="E33" s="116"/>
      <c r="F33" s="116"/>
      <c r="G33" s="116"/>
      <c r="H33" s="116"/>
      <c r="I33" s="116"/>
      <c r="J33" s="116"/>
      <c r="K33" s="189"/>
    </row>
    <row r="34" ht="17.25" customHeight="1" spans="1:11">
      <c r="A34" s="165" t="s">
        <v>197</v>
      </c>
      <c r="B34" s="166"/>
      <c r="C34" s="166"/>
      <c r="D34" s="166"/>
      <c r="E34" s="166"/>
      <c r="F34" s="166"/>
      <c r="G34" s="166"/>
      <c r="H34" s="166"/>
      <c r="I34" s="166"/>
      <c r="J34" s="166"/>
      <c r="K34" s="190"/>
    </row>
    <row r="35" ht="17.25" customHeight="1" spans="1:11">
      <c r="A35" s="165" t="s">
        <v>198</v>
      </c>
      <c r="B35" s="166"/>
      <c r="C35" s="166"/>
      <c r="D35" s="166"/>
      <c r="E35" s="166"/>
      <c r="F35" s="166"/>
      <c r="G35" s="166"/>
      <c r="H35" s="166"/>
      <c r="I35" s="166"/>
      <c r="J35" s="166"/>
      <c r="K35" s="190"/>
    </row>
    <row r="36" ht="17.25" customHeight="1" spans="1:11">
      <c r="A36" s="165" t="s">
        <v>199</v>
      </c>
      <c r="B36" s="166"/>
      <c r="C36" s="166"/>
      <c r="D36" s="166"/>
      <c r="E36" s="166"/>
      <c r="F36" s="166"/>
      <c r="G36" s="166"/>
      <c r="H36" s="166"/>
      <c r="I36" s="166"/>
      <c r="J36" s="166"/>
      <c r="K36" s="190"/>
    </row>
    <row r="37" ht="17.25" customHeight="1" spans="1:11">
      <c r="A37" s="165"/>
      <c r="B37" s="166"/>
      <c r="C37" s="166"/>
      <c r="D37" s="166"/>
      <c r="E37" s="166"/>
      <c r="F37" s="166"/>
      <c r="G37" s="166"/>
      <c r="H37" s="166"/>
      <c r="I37" s="166"/>
      <c r="J37" s="166"/>
      <c r="K37" s="190"/>
    </row>
    <row r="38" ht="17.25" customHeight="1" spans="1:11">
      <c r="A38" s="165"/>
      <c r="B38" s="166"/>
      <c r="C38" s="166"/>
      <c r="D38" s="166"/>
      <c r="E38" s="166"/>
      <c r="F38" s="166"/>
      <c r="G38" s="166"/>
      <c r="H38" s="166"/>
      <c r="I38" s="166"/>
      <c r="J38" s="166"/>
      <c r="K38" s="190"/>
    </row>
    <row r="39" ht="17.25" customHeight="1" spans="1:11">
      <c r="A39" s="251" t="s">
        <v>136</v>
      </c>
      <c r="B39" s="252"/>
      <c r="C39" s="252"/>
      <c r="D39" s="252"/>
      <c r="E39" s="252"/>
      <c r="F39" s="252"/>
      <c r="G39" s="252"/>
      <c r="H39" s="252"/>
      <c r="I39" s="252"/>
      <c r="J39" s="252"/>
      <c r="K39" s="274"/>
    </row>
    <row r="40" customHeight="1" spans="1:11">
      <c r="A40" s="229" t="s">
        <v>200</v>
      </c>
      <c r="B40" s="229"/>
      <c r="C40" s="229"/>
      <c r="D40" s="229"/>
      <c r="E40" s="229"/>
      <c r="F40" s="229"/>
      <c r="G40" s="229"/>
      <c r="H40" s="229"/>
      <c r="I40" s="229"/>
      <c r="J40" s="229"/>
      <c r="K40" s="229"/>
    </row>
    <row r="41" ht="18" customHeight="1" spans="1:11">
      <c r="A41" s="151" t="s">
        <v>128</v>
      </c>
      <c r="B41" s="152"/>
      <c r="C41" s="152"/>
      <c r="D41" s="152"/>
      <c r="E41" s="152"/>
      <c r="F41" s="152"/>
      <c r="G41" s="152"/>
      <c r="H41" s="152"/>
      <c r="I41" s="152"/>
      <c r="J41" s="152"/>
      <c r="K41" s="182"/>
    </row>
    <row r="42" ht="18" customHeight="1" spans="1:11">
      <c r="A42" s="151"/>
      <c r="B42" s="152"/>
      <c r="C42" s="152"/>
      <c r="D42" s="152"/>
      <c r="E42" s="152"/>
      <c r="F42" s="152"/>
      <c r="G42" s="152"/>
      <c r="H42" s="152"/>
      <c r="I42" s="152"/>
      <c r="J42" s="152"/>
      <c r="K42" s="182"/>
    </row>
    <row r="43" ht="18" customHeight="1" spans="1:11">
      <c r="A43" s="248"/>
      <c r="B43" s="249"/>
      <c r="C43" s="249"/>
      <c r="D43" s="249"/>
      <c r="E43" s="249"/>
      <c r="F43" s="249"/>
      <c r="G43" s="249"/>
      <c r="H43" s="249"/>
      <c r="I43" s="249"/>
      <c r="J43" s="249"/>
      <c r="K43" s="273"/>
    </row>
    <row r="44" ht="21" customHeight="1" spans="1:11">
      <c r="A44" s="253" t="s">
        <v>142</v>
      </c>
      <c r="B44" s="254" t="str">
        <f>首期!B55</f>
        <v>生产部</v>
      </c>
      <c r="C44" s="254"/>
      <c r="D44" s="255" t="s">
        <v>144</v>
      </c>
      <c r="E44" s="254" t="str">
        <f>首期!E55</f>
        <v>王娇</v>
      </c>
      <c r="F44" s="255" t="s">
        <v>146</v>
      </c>
      <c r="G44" s="256">
        <v>45786</v>
      </c>
      <c r="H44" s="257" t="s">
        <v>147</v>
      </c>
      <c r="I44" s="257"/>
      <c r="J44" s="254" t="str">
        <f>首期!J55</f>
        <v>那兴宇</v>
      </c>
      <c r="K44" s="275"/>
    </row>
    <row r="45" customHeight="1" spans="1:11">
      <c r="A45" s="258" t="s">
        <v>149</v>
      </c>
      <c r="B45" s="259"/>
      <c r="C45" s="259"/>
      <c r="D45" s="259"/>
      <c r="E45" s="259"/>
      <c r="F45" s="259"/>
      <c r="G45" s="259"/>
      <c r="H45" s="259"/>
      <c r="I45" s="259"/>
      <c r="J45" s="259"/>
      <c r="K45" s="276"/>
    </row>
    <row r="46" customHeight="1" spans="1:11">
      <c r="A46" s="260"/>
      <c r="B46" s="261"/>
      <c r="C46" s="261"/>
      <c r="D46" s="261"/>
      <c r="E46" s="261"/>
      <c r="F46" s="261"/>
      <c r="G46" s="261"/>
      <c r="H46" s="261"/>
      <c r="I46" s="261"/>
      <c r="J46" s="261"/>
      <c r="K46" s="277"/>
    </row>
    <row r="47" customHeight="1" spans="1:11">
      <c r="A47" s="262"/>
      <c r="B47" s="263"/>
      <c r="C47" s="263"/>
      <c r="D47" s="263"/>
      <c r="E47" s="263"/>
      <c r="F47" s="263"/>
      <c r="G47" s="263"/>
      <c r="H47" s="263"/>
      <c r="I47" s="263"/>
      <c r="J47" s="263"/>
      <c r="K47" s="278"/>
    </row>
    <row r="48" ht="21" customHeight="1" spans="1:11">
      <c r="A48" s="253" t="s">
        <v>142</v>
      </c>
      <c r="B48" s="254"/>
      <c r="C48" s="254"/>
      <c r="D48" s="255" t="s">
        <v>144</v>
      </c>
      <c r="E48" s="255"/>
      <c r="F48" s="255" t="s">
        <v>146</v>
      </c>
      <c r="G48" s="255"/>
      <c r="H48" s="257" t="s">
        <v>147</v>
      </c>
      <c r="I48" s="257"/>
      <c r="J48" s="279"/>
      <c r="K48" s="280"/>
    </row>
  </sheetData>
  <mergeCells count="81">
    <mergeCell ref="A1:K1"/>
    <mergeCell ref="B2:C2"/>
    <mergeCell ref="D2:E2"/>
    <mergeCell ref="F2:G2"/>
    <mergeCell ref="I2:K2"/>
    <mergeCell ref="A3:C3"/>
    <mergeCell ref="D3:G3"/>
    <mergeCell ref="H3:K3"/>
    <mergeCell ref="B4:C4"/>
    <mergeCell ref="D4:E4"/>
    <mergeCell ref="F4:G4"/>
    <mergeCell ref="H4:I4"/>
    <mergeCell ref="B5:C5"/>
    <mergeCell ref="D5:E5"/>
    <mergeCell ref="F5:G5"/>
    <mergeCell ref="H5:I5"/>
    <mergeCell ref="D6:E6"/>
    <mergeCell ref="F6:G6"/>
    <mergeCell ref="H6:K6"/>
    <mergeCell ref="B7:C7"/>
    <mergeCell ref="F7:G7"/>
    <mergeCell ref="H7:K7"/>
    <mergeCell ref="B8:C8"/>
    <mergeCell ref="D8:E8"/>
    <mergeCell ref="F8:G8"/>
    <mergeCell ref="H8:K8"/>
    <mergeCell ref="A9:K9"/>
    <mergeCell ref="A12:K12"/>
    <mergeCell ref="A13:K13"/>
    <mergeCell ref="A14:D14"/>
    <mergeCell ref="E14:H14"/>
    <mergeCell ref="I14:K14"/>
    <mergeCell ref="A15:D15"/>
    <mergeCell ref="E15:H15"/>
    <mergeCell ref="I15:K15"/>
    <mergeCell ref="A16:D16"/>
    <mergeCell ref="E16:H16"/>
    <mergeCell ref="I16:K16"/>
    <mergeCell ref="A17:D17"/>
    <mergeCell ref="E17:H17"/>
    <mergeCell ref="I17:K17"/>
    <mergeCell ref="A18:K18"/>
    <mergeCell ref="A19:D19"/>
    <mergeCell ref="E19:H19"/>
    <mergeCell ref="I19:K19"/>
    <mergeCell ref="A20:D20"/>
    <mergeCell ref="E20:H20"/>
    <mergeCell ref="I20:K20"/>
    <mergeCell ref="A21:D21"/>
    <mergeCell ref="E21:H21"/>
    <mergeCell ref="I21:K21"/>
    <mergeCell ref="A22:K22"/>
    <mergeCell ref="A23:K23"/>
    <mergeCell ref="A24:B24"/>
    <mergeCell ref="E24:K24"/>
    <mergeCell ref="A25:K25"/>
    <mergeCell ref="A26:K26"/>
    <mergeCell ref="A27:K27"/>
    <mergeCell ref="A30:K30"/>
    <mergeCell ref="A31:K31"/>
    <mergeCell ref="A32:K32"/>
    <mergeCell ref="A33:K33"/>
    <mergeCell ref="A34:K34"/>
    <mergeCell ref="A35:K35"/>
    <mergeCell ref="A36:K36"/>
    <mergeCell ref="A37:K37"/>
    <mergeCell ref="A38:K38"/>
    <mergeCell ref="A39:K39"/>
    <mergeCell ref="A40:K40"/>
    <mergeCell ref="A41:K41"/>
    <mergeCell ref="A42:K42"/>
    <mergeCell ref="A43:K43"/>
    <mergeCell ref="B44:C44"/>
    <mergeCell ref="H44:I44"/>
    <mergeCell ref="J44:K44"/>
    <mergeCell ref="A45:K45"/>
    <mergeCell ref="A46:K46"/>
    <mergeCell ref="A47:K47"/>
    <mergeCell ref="B48:C48"/>
    <mergeCell ref="H48:I48"/>
    <mergeCell ref="J48:K48"/>
  </mergeCells>
  <pageMargins left="0.75" right="0.75" top="1" bottom="1" header="0.5" footer="0.5"/>
  <headerFooter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73" name="Check Box 1" r:id="rId3">
              <controlPr defaultSize="0">
                <anchor moveWithCells="1">
                  <from>
                    <xdr:col>252</xdr:col>
                    <xdr:colOff>0</xdr:colOff>
                    <xdr:row>43</xdr:row>
                    <xdr:rowOff>0</xdr:rowOff>
                  </from>
                  <to>
                    <xdr:col>252</xdr:col>
                    <xdr:colOff>304800</xdr:colOff>
                    <xdr:row>43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4" name="Check Box 2" r:id="rId4">
              <controlPr defaultSize="0">
                <anchor moveWithCells="1">
                  <from>
                    <xdr:col>6</xdr:col>
                    <xdr:colOff>266700</xdr:colOff>
                    <xdr:row>9</xdr:row>
                    <xdr:rowOff>171450</xdr:rowOff>
                  </from>
                  <to>
                    <xdr:col>6</xdr:col>
                    <xdr:colOff>657225</xdr:colOff>
                    <xdr:row>11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5" name="Check Box 3" r:id="rId5">
              <controlPr defaultSize="0">
                <anchor moveWithCells="1">
                  <from>
                    <xdr:col>2</xdr:col>
                    <xdr:colOff>314325</xdr:colOff>
                    <xdr:row>9</xdr:row>
                    <xdr:rowOff>9525</xdr:rowOff>
                  </from>
                  <to>
                    <xdr:col>2</xdr:col>
                    <xdr:colOff>723900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6" name="Check Box 4" r:id="rId6">
              <controlPr defaultSize="0">
                <anchor moveWithCells="1">
                  <from>
                    <xdr:col>252</xdr:col>
                    <xdr:colOff>0</xdr:colOff>
                    <xdr:row>43</xdr:row>
                    <xdr:rowOff>0</xdr:rowOff>
                  </from>
                  <to>
                    <xdr:col>252</xdr:col>
                    <xdr:colOff>390525</xdr:colOff>
                    <xdr:row>43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7" name="Check Box 5" r:id="rId7">
              <controlPr defaultSize="0">
                <anchor moveWithCells="1">
                  <from>
                    <xdr:col>2</xdr:col>
                    <xdr:colOff>304800</xdr:colOff>
                    <xdr:row>10</xdr:row>
                    <xdr:rowOff>28575</xdr:rowOff>
                  </from>
                  <to>
                    <xdr:col>2</xdr:col>
                    <xdr:colOff>733425</xdr:colOff>
                    <xdr:row>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8" name="Check Box 6" r:id="rId8">
              <controlPr defaultSize="0">
                <anchor moveWithCells="1">
                  <from>
                    <xdr:col>5</xdr:col>
                    <xdr:colOff>361950</xdr:colOff>
                    <xdr:row>8</xdr:row>
                    <xdr:rowOff>200025</xdr:rowOff>
                  </from>
                  <to>
                    <xdr:col>5</xdr:col>
                    <xdr:colOff>771525</xdr:colOff>
                    <xdr:row>10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9" name="Check Box 7" r:id="rId9">
              <controlPr defaultSize="0">
                <anchor moveWithCells="1">
                  <from>
                    <xdr:col>6</xdr:col>
                    <xdr:colOff>266700</xdr:colOff>
                    <xdr:row>8</xdr:row>
                    <xdr:rowOff>161925</xdr:rowOff>
                  </from>
                  <to>
                    <xdr:col>6</xdr:col>
                    <xdr:colOff>657225</xdr:colOff>
                    <xdr:row>10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0" name="Check Box 8" r:id="rId10">
              <controlPr defaultSize="0">
                <anchor moveWithCells="1">
                  <from>
                    <xdr:col>5</xdr:col>
                    <xdr:colOff>352425</xdr:colOff>
                    <xdr:row>10</xdr:row>
                    <xdr:rowOff>28575</xdr:rowOff>
                  </from>
                  <to>
                    <xdr:col>5</xdr:col>
                    <xdr:colOff>771525</xdr:colOff>
                    <xdr:row>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1" name="Check Box 9" r:id="rId11">
              <controlPr defaultSize="0">
                <anchor moveWithCells="1">
                  <from>
                    <xdr:col>1</xdr:col>
                    <xdr:colOff>352425</xdr:colOff>
                    <xdr:row>9</xdr:row>
                    <xdr:rowOff>0</xdr:rowOff>
                  </from>
                  <to>
                    <xdr:col>1</xdr:col>
                    <xdr:colOff>762000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2" name="Check Box 10" r:id="rId12">
              <controlPr defaultSize="0">
                <anchor moveWithCells="1">
                  <from>
                    <xdr:col>1</xdr:col>
                    <xdr:colOff>352425</xdr:colOff>
                    <xdr:row>10</xdr:row>
                    <xdr:rowOff>28575</xdr:rowOff>
                  </from>
                  <to>
                    <xdr:col>1</xdr:col>
                    <xdr:colOff>771525</xdr:colOff>
                    <xdr:row>11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3" name="Check Box 11" r:id="rId13">
              <controlPr defaultSize="0">
                <anchor moveWithCells="1">
                  <from>
                    <xdr:col>9</xdr:col>
                    <xdr:colOff>352425</xdr:colOff>
                    <xdr:row>8</xdr:row>
                    <xdr:rowOff>209550</xdr:rowOff>
                  </from>
                  <to>
                    <xdr:col>9</xdr:col>
                    <xdr:colOff>771525</xdr:colOff>
                    <xdr:row>10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4" name="Check Box 12" r:id="rId14">
              <controlPr defaultSize="0">
                <anchor moveWithCells="1">
                  <from>
                    <xdr:col>10</xdr:col>
                    <xdr:colOff>314325</xdr:colOff>
                    <xdr:row>8</xdr:row>
                    <xdr:rowOff>180975</xdr:rowOff>
                  </from>
                  <to>
                    <xdr:col>10</xdr:col>
                    <xdr:colOff>723900</xdr:colOff>
                    <xdr:row>10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5" name="Check Box 13" r:id="rId15">
              <controlPr defaultSize="0">
                <anchor moveWithCells="1">
                  <from>
                    <xdr:col>9</xdr:col>
                    <xdr:colOff>352425</xdr:colOff>
                    <xdr:row>10</xdr:row>
                    <xdr:rowOff>19050</xdr:rowOff>
                  </from>
                  <to>
                    <xdr:col>9</xdr:col>
                    <xdr:colOff>771525</xdr:colOff>
                    <xdr:row>11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6" name="Check Box 14" r:id="rId16">
              <controlPr defaultSize="0">
                <anchor moveWithCells="1">
                  <from>
                    <xdr:col>10</xdr:col>
                    <xdr:colOff>314325</xdr:colOff>
                    <xdr:row>9</xdr:row>
                    <xdr:rowOff>180975</xdr:rowOff>
                  </from>
                  <to>
                    <xdr:col>10</xdr:col>
                    <xdr:colOff>733425</xdr:colOff>
                    <xdr:row>11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7" name="Check Box 15" r:id="rId17">
              <controlPr defaultSize="0">
                <anchor moveWithCells="1">
                  <from>
                    <xdr:col>9</xdr:col>
                    <xdr:colOff>304800</xdr:colOff>
                    <xdr:row>2</xdr:row>
                    <xdr:rowOff>180975</xdr:rowOff>
                  </from>
                  <to>
                    <xdr:col>9</xdr:col>
                    <xdr:colOff>714375</xdr:colOff>
                    <xdr:row>3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8" name="Check Box 16" r:id="rId18">
              <controlPr defaultSize="0">
                <anchor moveWithCells="1">
                  <from>
                    <xdr:col>10</xdr:col>
                    <xdr:colOff>333375</xdr:colOff>
                    <xdr:row>3</xdr:row>
                    <xdr:rowOff>19050</xdr:rowOff>
                  </from>
                  <to>
                    <xdr:col>10</xdr:col>
                    <xdr:colOff>752475</xdr:colOff>
                    <xdr:row>3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9" name="Check Box 17" r:id="rId19">
              <controlPr defaultSize="0">
                <anchor moveWithCells="1">
                  <from>
                    <xdr:col>9</xdr:col>
                    <xdr:colOff>314325</xdr:colOff>
                    <xdr:row>3</xdr:row>
                    <xdr:rowOff>171450</xdr:rowOff>
                  </from>
                  <to>
                    <xdr:col>9</xdr:col>
                    <xdr:colOff>723900</xdr:colOff>
                    <xdr:row>4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0" name="Check Box 18" r:id="rId20">
              <controlPr defaultSize="0">
                <anchor moveWithCells="1">
                  <from>
                    <xdr:col>10</xdr:col>
                    <xdr:colOff>323850</xdr:colOff>
                    <xdr:row>3</xdr:row>
                    <xdr:rowOff>161925</xdr:rowOff>
                  </from>
                  <to>
                    <xdr:col>10</xdr:col>
                    <xdr:colOff>771525</xdr:colOff>
                    <xdr:row>4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1" name="Check Box 19" r:id="rId21">
              <controlPr defaultSize="0">
                <anchor moveWithCells="1">
                  <from>
                    <xdr:col>2</xdr:col>
                    <xdr:colOff>190500</xdr:colOff>
                    <xdr:row>22</xdr:row>
                    <xdr:rowOff>180975</xdr:rowOff>
                  </from>
                  <to>
                    <xdr:col>2</xdr:col>
                    <xdr:colOff>581025</xdr:colOff>
                    <xdr:row>24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2" name="Check Box 20" r:id="rId22">
              <controlPr defaultSize="0">
                <anchor moveWithCells="1">
                  <from>
                    <xdr:col>3</xdr:col>
                    <xdr:colOff>190500</xdr:colOff>
                    <xdr:row>22</xdr:row>
                    <xdr:rowOff>180975</xdr:rowOff>
                  </from>
                  <to>
                    <xdr:col>3</xdr:col>
                    <xdr:colOff>581025</xdr:colOff>
                    <xdr:row>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3" name="Check Box 21" r:id="rId23">
              <controlPr defaultSize="0">
                <anchor moveWithCells="1">
                  <from>
                    <xdr:col>1</xdr:col>
                    <xdr:colOff>200025</xdr:colOff>
                    <xdr:row>27</xdr:row>
                    <xdr:rowOff>9525</xdr:rowOff>
                  </from>
                  <to>
                    <xdr:col>1</xdr:col>
                    <xdr:colOff>600075</xdr:colOff>
                    <xdr:row>28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4" name="Check Box 22" r:id="rId24">
              <controlPr defaultSize="0">
                <anchor moveWithCells="1">
                  <from>
                    <xdr:col>1</xdr:col>
                    <xdr:colOff>190500</xdr:colOff>
                    <xdr:row>28</xdr:row>
                    <xdr:rowOff>0</xdr:rowOff>
                  </from>
                  <to>
                    <xdr:col>1</xdr:col>
                    <xdr:colOff>581025</xdr:colOff>
                    <xdr:row>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5" name="Check Box 23" r:id="rId25">
              <controlPr defaultSize="0">
                <anchor moveWithCells="1">
                  <from>
                    <xdr:col>2</xdr:col>
                    <xdr:colOff>180975</xdr:colOff>
                    <xdr:row>28</xdr:row>
                    <xdr:rowOff>0</xdr:rowOff>
                  </from>
                  <to>
                    <xdr:col>2</xdr:col>
                    <xdr:colOff>571500</xdr:colOff>
                    <xdr:row>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6" name="Check Box 24" r:id="rId26">
              <controlPr defaultSize="0">
                <anchor moveWithCells="1">
                  <from>
                    <xdr:col>2</xdr:col>
                    <xdr:colOff>180975</xdr:colOff>
                    <xdr:row>27</xdr:row>
                    <xdr:rowOff>9525</xdr:rowOff>
                  </from>
                  <to>
                    <xdr:col>2</xdr:col>
                    <xdr:colOff>571500</xdr:colOff>
                    <xdr:row>28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7" name="Check Box 25" r:id="rId27">
              <controlPr defaultSize="0">
                <anchor moveWithCells="1">
                  <from>
                    <xdr:col>5</xdr:col>
                    <xdr:colOff>200025</xdr:colOff>
                    <xdr:row>27</xdr:row>
                    <xdr:rowOff>190500</xdr:rowOff>
                  </from>
                  <to>
                    <xdr:col>5</xdr:col>
                    <xdr:colOff>600075</xdr:colOff>
                    <xdr:row>28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8" name="Check Box 26" r:id="rId28">
              <controlPr defaultSize="0">
                <anchor moveWithCells="1">
                  <from>
                    <xdr:col>5</xdr:col>
                    <xdr:colOff>200025</xdr:colOff>
                    <xdr:row>27</xdr:row>
                    <xdr:rowOff>0</xdr:rowOff>
                  </from>
                  <to>
                    <xdr:col>5</xdr:col>
                    <xdr:colOff>600075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9" name="Check Box 27" r:id="rId29">
              <controlPr defaultSize="0">
                <anchor moveWithCells="1">
                  <from>
                    <xdr:col>6</xdr:col>
                    <xdr:colOff>200025</xdr:colOff>
                    <xdr:row>28</xdr:row>
                    <xdr:rowOff>0</xdr:rowOff>
                  </from>
                  <to>
                    <xdr:col>6</xdr:col>
                    <xdr:colOff>600075</xdr:colOff>
                    <xdr:row>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0" name="Check Box 28" r:id="rId30">
              <controlPr defaultSize="0">
                <anchor moveWithCells="1">
                  <from>
                    <xdr:col>6</xdr:col>
                    <xdr:colOff>190500</xdr:colOff>
                    <xdr:row>27</xdr:row>
                    <xdr:rowOff>0</xdr:rowOff>
                  </from>
                  <to>
                    <xdr:col>6</xdr:col>
                    <xdr:colOff>581025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1" name="Check Box 29" r:id="rId31">
              <controlPr defaultSize="0">
                <anchor moveWithCells="1">
                  <from>
                    <xdr:col>9</xdr:col>
                    <xdr:colOff>219075</xdr:colOff>
                    <xdr:row>28</xdr:row>
                    <xdr:rowOff>0</xdr:rowOff>
                  </from>
                  <to>
                    <xdr:col>9</xdr:col>
                    <xdr:colOff>609600</xdr:colOff>
                    <xdr:row>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2" name="Check Box 30" r:id="rId32">
              <controlPr defaultSize="0">
                <anchor moveWithCells="1">
                  <from>
                    <xdr:col>10</xdr:col>
                    <xdr:colOff>200025</xdr:colOff>
                    <xdr:row>28</xdr:row>
                    <xdr:rowOff>9525</xdr:rowOff>
                  </from>
                  <to>
                    <xdr:col>10</xdr:col>
                    <xdr:colOff>600075</xdr:colOff>
                    <xdr:row>29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3" name="Check Box 31" r:id="rId33">
              <controlPr defaultSize="0">
                <anchor moveWithCells="1">
                  <from>
                    <xdr:col>9</xdr:col>
                    <xdr:colOff>200025</xdr:colOff>
                    <xdr:row>27</xdr:row>
                    <xdr:rowOff>0</xdr:rowOff>
                  </from>
                  <to>
                    <xdr:col>9</xdr:col>
                    <xdr:colOff>600075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4" name="Check Box 32" r:id="rId34">
              <controlPr defaultSize="0">
                <anchor moveWithCells="1">
                  <from>
                    <xdr:col>10</xdr:col>
                    <xdr:colOff>200025</xdr:colOff>
                    <xdr:row>27</xdr:row>
                    <xdr:rowOff>0</xdr:rowOff>
                  </from>
                  <to>
                    <xdr:col>10</xdr:col>
                    <xdr:colOff>600075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5" name="Check Box 33" r:id="rId35">
              <controlPr defaultSize="0">
                <anchor moveWithCells="1">
                  <from>
                    <xdr:col>7</xdr:col>
                    <xdr:colOff>600075</xdr:colOff>
                    <xdr:row>28</xdr:row>
                    <xdr:rowOff>0</xdr:rowOff>
                  </from>
                  <to>
                    <xdr:col>8</xdr:col>
                    <xdr:colOff>228600</xdr:colOff>
                    <xdr:row>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6" name="Check Box 34" r:id="rId36">
              <controlPr defaultSize="0">
                <anchor moveWithCells="1">
                  <from>
                    <xdr:col>7</xdr:col>
                    <xdr:colOff>600075</xdr:colOff>
                    <xdr:row>27</xdr:row>
                    <xdr:rowOff>0</xdr:rowOff>
                  </from>
                  <to>
                    <xdr:col>8</xdr:col>
                    <xdr:colOff>228600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7" name="Check Box 35" r:id="rId37">
              <controlPr defaultSize="0">
                <anchor moveWithCells="1">
                  <from>
                    <xdr:col>3</xdr:col>
                    <xdr:colOff>600075</xdr:colOff>
                    <xdr:row>28</xdr:row>
                    <xdr:rowOff>0</xdr:rowOff>
                  </from>
                  <to>
                    <xdr:col>3</xdr:col>
                    <xdr:colOff>990600</xdr:colOff>
                    <xdr:row>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8" name="Check Box 36" r:id="rId38">
              <controlPr defaultSize="0">
                <anchor moveWithCells="1">
                  <from>
                    <xdr:col>3</xdr:col>
                    <xdr:colOff>600075</xdr:colOff>
                    <xdr:row>27</xdr:row>
                    <xdr:rowOff>0</xdr:rowOff>
                  </from>
                  <to>
                    <xdr:col>3</xdr:col>
                    <xdr:colOff>990600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9" name="Check Box 37" r:id="rId39">
              <controlPr defaultSize="0">
                <anchor moveWithCells="1">
                  <from>
                    <xdr:col>7</xdr:col>
                    <xdr:colOff>600075</xdr:colOff>
                    <xdr:row>28</xdr:row>
                    <xdr:rowOff>0</xdr:rowOff>
                  </from>
                  <to>
                    <xdr:col>8</xdr:col>
                    <xdr:colOff>228600</xdr:colOff>
                    <xdr:row>29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48"/>
  <sheetViews>
    <sheetView topLeftCell="A8" workbookViewId="0">
      <selection activeCell="A19" sqref="A19:D19"/>
    </sheetView>
  </sheetViews>
  <sheetFormatPr defaultColWidth="10" defaultRowHeight="16.5" customHeight="1"/>
  <cols>
    <col min="1" max="1" width="13.375" style="117" customWidth="1"/>
    <col min="2" max="3" width="12.875" style="117" customWidth="1"/>
    <col min="4" max="4" width="27.5" style="117" customWidth="1"/>
    <col min="5" max="5" width="10" style="117"/>
    <col min="6" max="6" width="17.8333333333333" style="117" customWidth="1"/>
    <col min="7" max="7" width="14.0833333333333" style="117" customWidth="1"/>
    <col min="8" max="8" width="10" style="117"/>
    <col min="9" max="11" width="12.0833333333333" style="117" customWidth="1"/>
    <col min="12" max="16384" width="10" style="117"/>
  </cols>
  <sheetData>
    <row r="1" ht="22.5" customHeight="1" spans="1:11">
      <c r="A1" s="200" t="s">
        <v>182</v>
      </c>
      <c r="B1" s="200"/>
      <c r="C1" s="200"/>
      <c r="D1" s="200"/>
      <c r="E1" s="200"/>
      <c r="F1" s="200"/>
      <c r="G1" s="200"/>
      <c r="H1" s="200"/>
      <c r="I1" s="200"/>
      <c r="J1" s="200"/>
      <c r="K1" s="200"/>
    </row>
    <row r="2" ht="17.25" customHeight="1" spans="1:11">
      <c r="A2" s="201" t="s">
        <v>51</v>
      </c>
      <c r="B2" s="202" t="str">
        <f>首期!B2</f>
        <v>儿童期货</v>
      </c>
      <c r="C2" s="202"/>
      <c r="D2" s="203" t="s">
        <v>53</v>
      </c>
      <c r="E2" s="203"/>
      <c r="F2" s="202" t="str">
        <f>首期!F2</f>
        <v>青岛众锦服装科技有限公司</v>
      </c>
      <c r="G2" s="202"/>
      <c r="H2" s="204" t="s">
        <v>55</v>
      </c>
      <c r="I2" s="264" t="str">
        <f>首期!I2</f>
        <v>济宁盛锦翔服装有限公司</v>
      </c>
      <c r="J2" s="264"/>
      <c r="K2" s="265"/>
    </row>
    <row r="3" customHeight="1" spans="1:11">
      <c r="A3" s="205" t="s">
        <v>57</v>
      </c>
      <c r="B3" s="206"/>
      <c r="C3" s="207"/>
      <c r="D3" s="208" t="s">
        <v>58</v>
      </c>
      <c r="E3" s="209"/>
      <c r="F3" s="209"/>
      <c r="G3" s="210"/>
      <c r="H3" s="208" t="s">
        <v>59</v>
      </c>
      <c r="I3" s="209"/>
      <c r="J3" s="209"/>
      <c r="K3" s="210"/>
    </row>
    <row r="4" ht="34" customHeight="1" spans="1:11">
      <c r="A4" s="211" t="s">
        <v>60</v>
      </c>
      <c r="B4" s="131" t="str">
        <f>首期!B4</f>
        <v>QADDBN95679</v>
      </c>
      <c r="C4" s="212"/>
      <c r="D4" s="211" t="s">
        <v>62</v>
      </c>
      <c r="E4" s="213"/>
      <c r="F4" s="214">
        <f>首期!F4</f>
        <v>45858</v>
      </c>
      <c r="G4" s="215"/>
      <c r="H4" s="211" t="s">
        <v>183</v>
      </c>
      <c r="I4" s="213"/>
      <c r="J4" s="236" t="s">
        <v>64</v>
      </c>
      <c r="K4" s="266" t="s">
        <v>65</v>
      </c>
    </row>
    <row r="5" customHeight="1" spans="1:11">
      <c r="A5" s="216" t="s">
        <v>66</v>
      </c>
      <c r="B5" s="131" t="str">
        <f>首期!B5</f>
        <v>儿童羽绒服</v>
      </c>
      <c r="C5" s="212"/>
      <c r="D5" s="211" t="s">
        <v>184</v>
      </c>
      <c r="E5" s="213"/>
      <c r="F5" s="217">
        <v>1</v>
      </c>
      <c r="G5" s="212"/>
      <c r="H5" s="211" t="s">
        <v>185</v>
      </c>
      <c r="I5" s="213"/>
      <c r="J5" s="236" t="s">
        <v>64</v>
      </c>
      <c r="K5" s="266" t="s">
        <v>65</v>
      </c>
    </row>
    <row r="6" customHeight="1" spans="1:11">
      <c r="A6" s="211" t="s">
        <v>70</v>
      </c>
      <c r="B6" s="131">
        <f>首期!B6</f>
        <v>4</v>
      </c>
      <c r="C6" s="212">
        <f>首期!C6</f>
        <v>6</v>
      </c>
      <c r="D6" s="211" t="s">
        <v>186</v>
      </c>
      <c r="E6" s="213"/>
      <c r="F6" s="217">
        <v>1</v>
      </c>
      <c r="G6" s="212"/>
      <c r="H6" s="218" t="s">
        <v>187</v>
      </c>
      <c r="I6" s="250"/>
      <c r="J6" s="250"/>
      <c r="K6" s="267"/>
    </row>
    <row r="7" customHeight="1" spans="1:11">
      <c r="A7" s="211" t="s">
        <v>73</v>
      </c>
      <c r="B7" s="219" t="str">
        <f>首期!B7</f>
        <v>6000件</v>
      </c>
      <c r="C7" s="220"/>
      <c r="D7" s="211" t="s">
        <v>188</v>
      </c>
      <c r="E7" s="213"/>
      <c r="F7" s="217">
        <v>0.6</v>
      </c>
      <c r="G7" s="212"/>
      <c r="H7" s="221"/>
      <c r="I7" s="236"/>
      <c r="J7" s="236"/>
      <c r="K7" s="266"/>
    </row>
    <row r="8" ht="36" customHeight="1" spans="1:11">
      <c r="A8" s="222" t="s">
        <v>77</v>
      </c>
      <c r="B8" s="223" t="str">
        <f>首期!B8</f>
        <v>CGDD25042200026
6000件</v>
      </c>
      <c r="C8" s="224"/>
      <c r="D8" s="225" t="s">
        <v>79</v>
      </c>
      <c r="E8" s="226"/>
      <c r="F8" s="227">
        <f>首期!F8</f>
        <v>45843</v>
      </c>
      <c r="G8" s="228"/>
      <c r="H8" s="225"/>
      <c r="I8" s="226"/>
      <c r="J8" s="226"/>
      <c r="K8" s="268"/>
    </row>
    <row r="9" customHeight="1" spans="1:11">
      <c r="A9" s="229" t="s">
        <v>189</v>
      </c>
      <c r="B9" s="229"/>
      <c r="C9" s="229"/>
      <c r="D9" s="229"/>
      <c r="E9" s="229"/>
      <c r="F9" s="229"/>
      <c r="G9" s="229"/>
      <c r="H9" s="229"/>
      <c r="I9" s="229"/>
      <c r="J9" s="229"/>
      <c r="K9" s="229"/>
    </row>
    <row r="10" customHeight="1" spans="1:11">
      <c r="A10" s="230" t="s">
        <v>83</v>
      </c>
      <c r="B10" s="231" t="s">
        <v>84</v>
      </c>
      <c r="C10" s="232" t="s">
        <v>85</v>
      </c>
      <c r="D10" s="233"/>
      <c r="E10" s="234" t="s">
        <v>88</v>
      </c>
      <c r="F10" s="231" t="s">
        <v>84</v>
      </c>
      <c r="G10" s="232" t="s">
        <v>85</v>
      </c>
      <c r="H10" s="231"/>
      <c r="I10" s="234" t="s">
        <v>86</v>
      </c>
      <c r="J10" s="231" t="s">
        <v>84</v>
      </c>
      <c r="K10" s="269" t="s">
        <v>85</v>
      </c>
    </row>
    <row r="11" customHeight="1" spans="1:11">
      <c r="A11" s="216" t="s">
        <v>89</v>
      </c>
      <c r="B11" s="235" t="s">
        <v>84</v>
      </c>
      <c r="C11" s="236" t="s">
        <v>85</v>
      </c>
      <c r="D11" s="237"/>
      <c r="E11" s="238" t="s">
        <v>91</v>
      </c>
      <c r="F11" s="235" t="s">
        <v>84</v>
      </c>
      <c r="G11" s="236" t="s">
        <v>85</v>
      </c>
      <c r="H11" s="235"/>
      <c r="I11" s="238" t="s">
        <v>96</v>
      </c>
      <c r="J11" s="235" t="s">
        <v>84</v>
      </c>
      <c r="K11" s="266" t="s">
        <v>85</v>
      </c>
    </row>
    <row r="12" customHeight="1" spans="1:11">
      <c r="A12" s="225" t="s">
        <v>128</v>
      </c>
      <c r="B12" s="226"/>
      <c r="C12" s="226"/>
      <c r="D12" s="226"/>
      <c r="E12" s="226"/>
      <c r="F12" s="226"/>
      <c r="G12" s="226"/>
      <c r="H12" s="226"/>
      <c r="I12" s="226"/>
      <c r="J12" s="226"/>
      <c r="K12" s="268"/>
    </row>
    <row r="13" customHeight="1" spans="1:11">
      <c r="A13" s="239" t="s">
        <v>190</v>
      </c>
      <c r="B13" s="239"/>
      <c r="C13" s="239"/>
      <c r="D13" s="239"/>
      <c r="E13" s="239"/>
      <c r="F13" s="239"/>
      <c r="G13" s="239"/>
      <c r="H13" s="239"/>
      <c r="I13" s="239"/>
      <c r="J13" s="239"/>
      <c r="K13" s="239"/>
    </row>
    <row r="14" customHeight="1" spans="1:11">
      <c r="A14" s="240" t="s">
        <v>116</v>
      </c>
      <c r="B14" s="232"/>
      <c r="C14" s="232"/>
      <c r="D14" s="232"/>
      <c r="E14" s="241"/>
      <c r="F14" s="241"/>
      <c r="G14" s="241"/>
      <c r="H14" s="241"/>
      <c r="I14" s="121"/>
      <c r="J14" s="121"/>
      <c r="K14" s="183"/>
    </row>
    <row r="15" customHeight="1" spans="1:11">
      <c r="A15" s="165" t="s">
        <v>191</v>
      </c>
      <c r="B15" s="166"/>
      <c r="C15" s="166"/>
      <c r="D15" s="242"/>
      <c r="E15" s="243"/>
      <c r="F15" s="155"/>
      <c r="G15" s="155"/>
      <c r="H15" s="244"/>
      <c r="I15" s="171"/>
      <c r="J15" s="270"/>
      <c r="K15" s="271"/>
    </row>
    <row r="16" customHeight="1" spans="1:11">
      <c r="A16" s="165" t="s">
        <v>118</v>
      </c>
      <c r="B16" s="166"/>
      <c r="C16" s="166"/>
      <c r="D16" s="242"/>
      <c r="E16" s="243"/>
      <c r="F16" s="155"/>
      <c r="G16" s="155"/>
      <c r="H16" s="244"/>
      <c r="I16" s="171"/>
      <c r="J16" s="270"/>
      <c r="K16" s="271"/>
    </row>
    <row r="17" customHeight="1" spans="1:11">
      <c r="A17" s="245" t="s">
        <v>122</v>
      </c>
      <c r="B17" s="246"/>
      <c r="C17" s="246"/>
      <c r="D17" s="246"/>
      <c r="E17" s="246"/>
      <c r="F17" s="246"/>
      <c r="G17" s="246"/>
      <c r="H17" s="246"/>
      <c r="I17" s="246"/>
      <c r="J17" s="246"/>
      <c r="K17" s="272"/>
    </row>
    <row r="18" customHeight="1" spans="1:11">
      <c r="A18" s="239" t="s">
        <v>192</v>
      </c>
      <c r="B18" s="239"/>
      <c r="C18" s="239"/>
      <c r="D18" s="239"/>
      <c r="E18" s="239"/>
      <c r="F18" s="239"/>
      <c r="G18" s="239"/>
      <c r="H18" s="239"/>
      <c r="I18" s="239"/>
      <c r="J18" s="239"/>
      <c r="K18" s="239"/>
    </row>
    <row r="19" customHeight="1" spans="1:11">
      <c r="A19" s="240" t="s">
        <v>193</v>
      </c>
      <c r="B19" s="232"/>
      <c r="C19" s="232"/>
      <c r="D19" s="232"/>
      <c r="E19" s="241"/>
      <c r="F19" s="241"/>
      <c r="G19" s="241"/>
      <c r="H19" s="241"/>
      <c r="I19" s="121"/>
      <c r="J19" s="121"/>
      <c r="K19" s="183"/>
    </row>
    <row r="20" customHeight="1" spans="1:11">
      <c r="A20" s="154"/>
      <c r="B20" s="155"/>
      <c r="C20" s="155"/>
      <c r="D20" s="244"/>
      <c r="E20" s="243"/>
      <c r="F20" s="155"/>
      <c r="G20" s="155"/>
      <c r="H20" s="244"/>
      <c r="I20" s="171"/>
      <c r="J20" s="270"/>
      <c r="K20" s="271"/>
    </row>
    <row r="21" customHeight="1" spans="1:11">
      <c r="A21" s="245"/>
      <c r="B21" s="246"/>
      <c r="C21" s="246"/>
      <c r="D21" s="246"/>
      <c r="E21" s="246"/>
      <c r="F21" s="246"/>
      <c r="G21" s="246"/>
      <c r="H21" s="246"/>
      <c r="I21" s="246"/>
      <c r="J21" s="246"/>
      <c r="K21" s="272"/>
    </row>
    <row r="22" customHeight="1" spans="1:11">
      <c r="A22" s="247" t="s">
        <v>125</v>
      </c>
      <c r="B22" s="247"/>
      <c r="C22" s="247"/>
      <c r="D22" s="247"/>
      <c r="E22" s="247"/>
      <c r="F22" s="247"/>
      <c r="G22" s="247"/>
      <c r="H22" s="247"/>
      <c r="I22" s="247"/>
      <c r="J22" s="247"/>
      <c r="K22" s="247"/>
    </row>
    <row r="23" customHeight="1" spans="1:11">
      <c r="A23" s="119" t="s">
        <v>126</v>
      </c>
      <c r="B23" s="121"/>
      <c r="C23" s="121"/>
      <c r="D23" s="121"/>
      <c r="E23" s="121"/>
      <c r="F23" s="121"/>
      <c r="G23" s="121"/>
      <c r="H23" s="121"/>
      <c r="I23" s="121"/>
      <c r="J23" s="121"/>
      <c r="K23" s="183"/>
    </row>
    <row r="24" customHeight="1" spans="1:11">
      <c r="A24" s="133" t="s">
        <v>127</v>
      </c>
      <c r="B24" s="129"/>
      <c r="C24" s="236" t="s">
        <v>64</v>
      </c>
      <c r="D24" s="236" t="s">
        <v>65</v>
      </c>
      <c r="E24" s="132"/>
      <c r="F24" s="132"/>
      <c r="G24" s="132"/>
      <c r="H24" s="132"/>
      <c r="I24" s="132"/>
      <c r="J24" s="132"/>
      <c r="K24" s="177"/>
    </row>
    <row r="25" ht="12" customHeight="1" spans="1:11">
      <c r="A25" s="211" t="s">
        <v>194</v>
      </c>
      <c r="B25" s="236"/>
      <c r="C25" s="236"/>
      <c r="D25" s="236"/>
      <c r="E25" s="236"/>
      <c r="F25" s="236"/>
      <c r="G25" s="236"/>
      <c r="H25" s="236"/>
      <c r="I25" s="236"/>
      <c r="J25" s="236"/>
      <c r="K25" s="266"/>
    </row>
    <row r="26" customHeight="1" spans="1:11">
      <c r="A26" s="248"/>
      <c r="B26" s="249"/>
      <c r="C26" s="249"/>
      <c r="D26" s="249"/>
      <c r="E26" s="249"/>
      <c r="F26" s="249"/>
      <c r="G26" s="249"/>
      <c r="H26" s="249"/>
      <c r="I26" s="249"/>
      <c r="J26" s="249"/>
      <c r="K26" s="273"/>
    </row>
    <row r="27" customHeight="1" spans="1:11">
      <c r="A27" s="229" t="s">
        <v>137</v>
      </c>
      <c r="B27" s="229"/>
      <c r="C27" s="229"/>
      <c r="D27" s="229"/>
      <c r="E27" s="229"/>
      <c r="F27" s="229"/>
      <c r="G27" s="229"/>
      <c r="H27" s="229"/>
      <c r="I27" s="229"/>
      <c r="J27" s="229"/>
      <c r="K27" s="229"/>
    </row>
    <row r="28" customHeight="1" spans="1:11">
      <c r="A28" s="205" t="s">
        <v>138</v>
      </c>
      <c r="B28" s="232" t="s">
        <v>94</v>
      </c>
      <c r="C28" s="232" t="s">
        <v>95</v>
      </c>
      <c r="D28" s="232" t="s">
        <v>87</v>
      </c>
      <c r="E28" s="206" t="s">
        <v>139</v>
      </c>
      <c r="F28" s="232" t="s">
        <v>94</v>
      </c>
      <c r="G28" s="232" t="s">
        <v>95</v>
      </c>
      <c r="H28" s="232" t="s">
        <v>87</v>
      </c>
      <c r="I28" s="206" t="s">
        <v>140</v>
      </c>
      <c r="J28" s="232" t="s">
        <v>94</v>
      </c>
      <c r="K28" s="269" t="s">
        <v>95</v>
      </c>
    </row>
    <row r="29" customHeight="1" spans="1:11">
      <c r="A29" s="218" t="s">
        <v>86</v>
      </c>
      <c r="B29" s="236" t="s">
        <v>94</v>
      </c>
      <c r="C29" s="236" t="s">
        <v>95</v>
      </c>
      <c r="D29" s="236" t="s">
        <v>87</v>
      </c>
      <c r="E29" s="250" t="s">
        <v>93</v>
      </c>
      <c r="F29" s="236" t="s">
        <v>94</v>
      </c>
      <c r="G29" s="236" t="s">
        <v>95</v>
      </c>
      <c r="H29" s="236" t="s">
        <v>87</v>
      </c>
      <c r="I29" s="250" t="s">
        <v>104</v>
      </c>
      <c r="J29" s="236" t="s">
        <v>94</v>
      </c>
      <c r="K29" s="266" t="s">
        <v>95</v>
      </c>
    </row>
    <row r="30" customHeight="1" spans="1:11">
      <c r="A30" s="211" t="s">
        <v>97</v>
      </c>
      <c r="B30" s="129"/>
      <c r="C30" s="129"/>
      <c r="D30" s="129"/>
      <c r="E30" s="129"/>
      <c r="F30" s="129"/>
      <c r="G30" s="129"/>
      <c r="H30" s="129"/>
      <c r="I30" s="129"/>
      <c r="J30" s="129"/>
      <c r="K30" s="184"/>
    </row>
    <row r="31" customHeight="1" spans="1:11">
      <c r="A31" s="251"/>
      <c r="B31" s="252"/>
      <c r="C31" s="252"/>
      <c r="D31" s="252"/>
      <c r="E31" s="252"/>
      <c r="F31" s="252"/>
      <c r="G31" s="252"/>
      <c r="H31" s="252"/>
      <c r="I31" s="252"/>
      <c r="J31" s="252"/>
      <c r="K31" s="274"/>
    </row>
    <row r="32" customHeight="1" spans="1:11">
      <c r="A32" s="229" t="s">
        <v>195</v>
      </c>
      <c r="B32" s="229"/>
      <c r="C32" s="229"/>
      <c r="D32" s="229"/>
      <c r="E32" s="229"/>
      <c r="F32" s="229"/>
      <c r="G32" s="229"/>
      <c r="H32" s="229"/>
      <c r="I32" s="229"/>
      <c r="J32" s="229"/>
      <c r="K32" s="229"/>
    </row>
    <row r="33" ht="17.25" customHeight="1" spans="1:11">
      <c r="A33" s="164" t="s">
        <v>201</v>
      </c>
      <c r="B33" s="116"/>
      <c r="C33" s="116"/>
      <c r="D33" s="116"/>
      <c r="E33" s="116"/>
      <c r="F33" s="116"/>
      <c r="G33" s="116"/>
      <c r="H33" s="116"/>
      <c r="I33" s="116"/>
      <c r="J33" s="116"/>
      <c r="K33" s="189"/>
    </row>
    <row r="34" ht="17.25" customHeight="1" spans="1:11">
      <c r="A34" s="165" t="s">
        <v>202</v>
      </c>
      <c r="B34" s="166"/>
      <c r="C34" s="166"/>
      <c r="D34" s="166"/>
      <c r="E34" s="166"/>
      <c r="F34" s="166"/>
      <c r="G34" s="166"/>
      <c r="H34" s="166"/>
      <c r="I34" s="166"/>
      <c r="J34" s="166"/>
      <c r="K34" s="190"/>
    </row>
    <row r="35" ht="17.25" customHeight="1" spans="1:11">
      <c r="A35" s="165" t="s">
        <v>203</v>
      </c>
      <c r="B35" s="166"/>
      <c r="C35" s="166"/>
      <c r="D35" s="166"/>
      <c r="E35" s="166"/>
      <c r="F35" s="166"/>
      <c r="G35" s="166"/>
      <c r="H35" s="166"/>
      <c r="I35" s="166"/>
      <c r="J35" s="166"/>
      <c r="K35" s="190"/>
    </row>
    <row r="36" ht="17.25" customHeight="1" spans="1:11">
      <c r="A36" s="165"/>
      <c r="B36" s="166"/>
      <c r="C36" s="166"/>
      <c r="D36" s="166"/>
      <c r="E36" s="166"/>
      <c r="F36" s="166"/>
      <c r="G36" s="166"/>
      <c r="H36" s="166"/>
      <c r="I36" s="166"/>
      <c r="J36" s="166"/>
      <c r="K36" s="190"/>
    </row>
    <row r="37" ht="17.25" customHeight="1" spans="1:11">
      <c r="A37" s="165"/>
      <c r="B37" s="166"/>
      <c r="C37" s="166"/>
      <c r="D37" s="166"/>
      <c r="E37" s="166"/>
      <c r="F37" s="166"/>
      <c r="G37" s="166"/>
      <c r="H37" s="166"/>
      <c r="I37" s="166"/>
      <c r="J37" s="166"/>
      <c r="K37" s="190"/>
    </row>
    <row r="38" ht="17.25" customHeight="1" spans="1:11">
      <c r="A38" s="165"/>
      <c r="B38" s="166"/>
      <c r="C38" s="166"/>
      <c r="D38" s="166"/>
      <c r="E38" s="166"/>
      <c r="F38" s="166"/>
      <c r="G38" s="166"/>
      <c r="H38" s="166"/>
      <c r="I38" s="166"/>
      <c r="J38" s="166"/>
      <c r="K38" s="190"/>
    </row>
    <row r="39" ht="17.25" customHeight="1" spans="1:11">
      <c r="A39" s="251" t="s">
        <v>136</v>
      </c>
      <c r="B39" s="252"/>
      <c r="C39" s="252"/>
      <c r="D39" s="252"/>
      <c r="E39" s="252"/>
      <c r="F39" s="252"/>
      <c r="G39" s="252"/>
      <c r="H39" s="252"/>
      <c r="I39" s="252"/>
      <c r="J39" s="252"/>
      <c r="K39" s="274"/>
    </row>
    <row r="40" customHeight="1" spans="1:11">
      <c r="A40" s="229" t="s">
        <v>200</v>
      </c>
      <c r="B40" s="229"/>
      <c r="C40" s="229"/>
      <c r="D40" s="229"/>
      <c r="E40" s="229"/>
      <c r="F40" s="229"/>
      <c r="G40" s="229"/>
      <c r="H40" s="229"/>
      <c r="I40" s="229"/>
      <c r="J40" s="229"/>
      <c r="K40" s="229"/>
    </row>
    <row r="41" ht="18" customHeight="1" spans="1:11">
      <c r="A41" s="151" t="s">
        <v>128</v>
      </c>
      <c r="B41" s="152"/>
      <c r="C41" s="152"/>
      <c r="D41" s="152"/>
      <c r="E41" s="152"/>
      <c r="F41" s="152"/>
      <c r="G41" s="152"/>
      <c r="H41" s="152"/>
      <c r="I41" s="152"/>
      <c r="J41" s="152"/>
      <c r="K41" s="182"/>
    </row>
    <row r="42" ht="18" customHeight="1" spans="1:11">
      <c r="A42" s="151"/>
      <c r="B42" s="152"/>
      <c r="C42" s="152"/>
      <c r="D42" s="152"/>
      <c r="E42" s="152"/>
      <c r="F42" s="152"/>
      <c r="G42" s="152"/>
      <c r="H42" s="152"/>
      <c r="I42" s="152"/>
      <c r="J42" s="152"/>
      <c r="K42" s="182"/>
    </row>
    <row r="43" ht="18" customHeight="1" spans="1:11">
      <c r="A43" s="248"/>
      <c r="B43" s="249"/>
      <c r="C43" s="249"/>
      <c r="D43" s="249"/>
      <c r="E43" s="249"/>
      <c r="F43" s="249"/>
      <c r="G43" s="249"/>
      <c r="H43" s="249"/>
      <c r="I43" s="249"/>
      <c r="J43" s="249"/>
      <c r="K43" s="273"/>
    </row>
    <row r="44" ht="21" customHeight="1" spans="1:11">
      <c r="A44" s="253" t="s">
        <v>142</v>
      </c>
      <c r="B44" s="254" t="str">
        <f>首期!B55</f>
        <v>生产部</v>
      </c>
      <c r="C44" s="254"/>
      <c r="D44" s="255" t="s">
        <v>144</v>
      </c>
      <c r="E44" s="254" t="str">
        <f>首期!E55</f>
        <v>王娇</v>
      </c>
      <c r="F44" s="255" t="s">
        <v>146</v>
      </c>
      <c r="G44" s="256">
        <v>45805</v>
      </c>
      <c r="H44" s="257" t="s">
        <v>147</v>
      </c>
      <c r="I44" s="257"/>
      <c r="J44" s="254" t="str">
        <f>首期!J55</f>
        <v>那兴宇</v>
      </c>
      <c r="K44" s="275"/>
    </row>
    <row r="45" customHeight="1" spans="1:11">
      <c r="A45" s="258" t="s">
        <v>149</v>
      </c>
      <c r="B45" s="259"/>
      <c r="C45" s="259"/>
      <c r="D45" s="259"/>
      <c r="E45" s="259"/>
      <c r="F45" s="259"/>
      <c r="G45" s="259"/>
      <c r="H45" s="259"/>
      <c r="I45" s="259"/>
      <c r="J45" s="259"/>
      <c r="K45" s="276"/>
    </row>
    <row r="46" customHeight="1" spans="1:11">
      <c r="A46" s="260"/>
      <c r="B46" s="261"/>
      <c r="C46" s="261"/>
      <c r="D46" s="261"/>
      <c r="E46" s="261"/>
      <c r="F46" s="261"/>
      <c r="G46" s="261"/>
      <c r="H46" s="261"/>
      <c r="I46" s="261"/>
      <c r="J46" s="261"/>
      <c r="K46" s="277"/>
    </row>
    <row r="47" customHeight="1" spans="1:11">
      <c r="A47" s="262"/>
      <c r="B47" s="263"/>
      <c r="C47" s="263"/>
      <c r="D47" s="263"/>
      <c r="E47" s="263"/>
      <c r="F47" s="263"/>
      <c r="G47" s="263"/>
      <c r="H47" s="263"/>
      <c r="I47" s="263"/>
      <c r="J47" s="263"/>
      <c r="K47" s="278"/>
    </row>
    <row r="48" ht="21" customHeight="1" spans="1:11">
      <c r="A48" s="253" t="s">
        <v>142</v>
      </c>
      <c r="B48" s="254"/>
      <c r="C48" s="254"/>
      <c r="D48" s="255" t="s">
        <v>144</v>
      </c>
      <c r="E48" s="255"/>
      <c r="F48" s="255" t="s">
        <v>146</v>
      </c>
      <c r="G48" s="255"/>
      <c r="H48" s="257" t="s">
        <v>147</v>
      </c>
      <c r="I48" s="257"/>
      <c r="J48" s="279"/>
      <c r="K48" s="280"/>
    </row>
  </sheetData>
  <mergeCells count="81">
    <mergeCell ref="A1:K1"/>
    <mergeCell ref="B2:C2"/>
    <mergeCell ref="D2:E2"/>
    <mergeCell ref="F2:G2"/>
    <mergeCell ref="I2:K2"/>
    <mergeCell ref="A3:C3"/>
    <mergeCell ref="D3:G3"/>
    <mergeCell ref="H3:K3"/>
    <mergeCell ref="B4:C4"/>
    <mergeCell ref="D4:E4"/>
    <mergeCell ref="F4:G4"/>
    <mergeCell ref="H4:I4"/>
    <mergeCell ref="B5:C5"/>
    <mergeCell ref="D5:E5"/>
    <mergeCell ref="F5:G5"/>
    <mergeCell ref="H5:I5"/>
    <mergeCell ref="D6:E6"/>
    <mergeCell ref="F6:G6"/>
    <mergeCell ref="H6:K6"/>
    <mergeCell ref="B7:C7"/>
    <mergeCell ref="F7:G7"/>
    <mergeCell ref="H7:K7"/>
    <mergeCell ref="B8:C8"/>
    <mergeCell ref="D8:E8"/>
    <mergeCell ref="F8:G8"/>
    <mergeCell ref="H8:K8"/>
    <mergeCell ref="A9:K9"/>
    <mergeCell ref="A12:K12"/>
    <mergeCell ref="A13:K13"/>
    <mergeCell ref="A14:D14"/>
    <mergeCell ref="E14:H14"/>
    <mergeCell ref="I14:K14"/>
    <mergeCell ref="A15:D15"/>
    <mergeCell ref="E15:H15"/>
    <mergeCell ref="I15:K15"/>
    <mergeCell ref="A16:D16"/>
    <mergeCell ref="E16:H16"/>
    <mergeCell ref="I16:K16"/>
    <mergeCell ref="A17:D17"/>
    <mergeCell ref="E17:H17"/>
    <mergeCell ref="I17:K17"/>
    <mergeCell ref="A18:K18"/>
    <mergeCell ref="A19:D19"/>
    <mergeCell ref="E19:H19"/>
    <mergeCell ref="I19:K19"/>
    <mergeCell ref="A20:D20"/>
    <mergeCell ref="E20:H20"/>
    <mergeCell ref="I20:K20"/>
    <mergeCell ref="A21:D21"/>
    <mergeCell ref="E21:H21"/>
    <mergeCell ref="I21:K21"/>
    <mergeCell ref="A22:K22"/>
    <mergeCell ref="A23:K23"/>
    <mergeCell ref="A24:B24"/>
    <mergeCell ref="E24:K24"/>
    <mergeCell ref="A25:K25"/>
    <mergeCell ref="A26:K26"/>
    <mergeCell ref="A27:K27"/>
    <mergeCell ref="A30:K30"/>
    <mergeCell ref="A31:K31"/>
    <mergeCell ref="A32:K32"/>
    <mergeCell ref="A33:K33"/>
    <mergeCell ref="A34:K34"/>
    <mergeCell ref="A35:K35"/>
    <mergeCell ref="A36:K36"/>
    <mergeCell ref="A37:K37"/>
    <mergeCell ref="A38:K38"/>
    <mergeCell ref="A39:K39"/>
    <mergeCell ref="A40:K40"/>
    <mergeCell ref="A41:K41"/>
    <mergeCell ref="A42:K42"/>
    <mergeCell ref="A43:K43"/>
    <mergeCell ref="B44:C44"/>
    <mergeCell ref="H44:I44"/>
    <mergeCell ref="J44:K44"/>
    <mergeCell ref="A45:K45"/>
    <mergeCell ref="A46:K46"/>
    <mergeCell ref="A47:K47"/>
    <mergeCell ref="B48:C48"/>
    <mergeCell ref="H48:I48"/>
    <mergeCell ref="J48:K48"/>
  </mergeCells>
  <pageMargins left="0.75" right="0.75" top="1" bottom="1" header="0.5" footer="0.5"/>
  <headerFooter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8193" name="Check Box 1" r:id="rId3">
              <controlPr defaultSize="0">
                <anchor moveWithCells="1">
                  <from>
                    <xdr:col>252</xdr:col>
                    <xdr:colOff>0</xdr:colOff>
                    <xdr:row>43</xdr:row>
                    <xdr:rowOff>0</xdr:rowOff>
                  </from>
                  <to>
                    <xdr:col>252</xdr:col>
                    <xdr:colOff>304800</xdr:colOff>
                    <xdr:row>43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4" name="Check Box 2" r:id="rId4">
              <controlPr defaultSize="0">
                <anchor moveWithCells="1">
                  <from>
                    <xdr:col>6</xdr:col>
                    <xdr:colOff>266700</xdr:colOff>
                    <xdr:row>9</xdr:row>
                    <xdr:rowOff>171450</xdr:rowOff>
                  </from>
                  <to>
                    <xdr:col>6</xdr:col>
                    <xdr:colOff>657225</xdr:colOff>
                    <xdr:row>11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5" name="Check Box 3" r:id="rId5">
              <controlPr defaultSize="0">
                <anchor moveWithCells="1">
                  <from>
                    <xdr:col>2</xdr:col>
                    <xdr:colOff>314325</xdr:colOff>
                    <xdr:row>9</xdr:row>
                    <xdr:rowOff>9525</xdr:rowOff>
                  </from>
                  <to>
                    <xdr:col>2</xdr:col>
                    <xdr:colOff>723900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6" name="Check Box 4" r:id="rId6">
              <controlPr defaultSize="0">
                <anchor moveWithCells="1">
                  <from>
                    <xdr:col>252</xdr:col>
                    <xdr:colOff>0</xdr:colOff>
                    <xdr:row>43</xdr:row>
                    <xdr:rowOff>0</xdr:rowOff>
                  </from>
                  <to>
                    <xdr:col>252</xdr:col>
                    <xdr:colOff>390525</xdr:colOff>
                    <xdr:row>43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7" name="Check Box 5" r:id="rId7">
              <controlPr defaultSize="0">
                <anchor moveWithCells="1">
                  <from>
                    <xdr:col>2</xdr:col>
                    <xdr:colOff>304800</xdr:colOff>
                    <xdr:row>10</xdr:row>
                    <xdr:rowOff>28575</xdr:rowOff>
                  </from>
                  <to>
                    <xdr:col>2</xdr:col>
                    <xdr:colOff>733425</xdr:colOff>
                    <xdr:row>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8" name="Check Box 6" r:id="rId8">
              <controlPr defaultSize="0">
                <anchor moveWithCells="1">
                  <from>
                    <xdr:col>5</xdr:col>
                    <xdr:colOff>361950</xdr:colOff>
                    <xdr:row>8</xdr:row>
                    <xdr:rowOff>200025</xdr:rowOff>
                  </from>
                  <to>
                    <xdr:col>5</xdr:col>
                    <xdr:colOff>771525</xdr:colOff>
                    <xdr:row>10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9" name="Check Box 7" r:id="rId9">
              <controlPr defaultSize="0">
                <anchor moveWithCells="1">
                  <from>
                    <xdr:col>6</xdr:col>
                    <xdr:colOff>266700</xdr:colOff>
                    <xdr:row>8</xdr:row>
                    <xdr:rowOff>161925</xdr:rowOff>
                  </from>
                  <to>
                    <xdr:col>6</xdr:col>
                    <xdr:colOff>657225</xdr:colOff>
                    <xdr:row>10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0" name="Check Box 8" r:id="rId10">
              <controlPr defaultSize="0">
                <anchor moveWithCells="1">
                  <from>
                    <xdr:col>5</xdr:col>
                    <xdr:colOff>352425</xdr:colOff>
                    <xdr:row>10</xdr:row>
                    <xdr:rowOff>28575</xdr:rowOff>
                  </from>
                  <to>
                    <xdr:col>5</xdr:col>
                    <xdr:colOff>771525</xdr:colOff>
                    <xdr:row>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1" name="Check Box 9" r:id="rId11">
              <controlPr defaultSize="0">
                <anchor moveWithCells="1">
                  <from>
                    <xdr:col>1</xdr:col>
                    <xdr:colOff>352425</xdr:colOff>
                    <xdr:row>9</xdr:row>
                    <xdr:rowOff>0</xdr:rowOff>
                  </from>
                  <to>
                    <xdr:col>1</xdr:col>
                    <xdr:colOff>762000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2" name="Check Box 10" r:id="rId12">
              <controlPr defaultSize="0">
                <anchor moveWithCells="1">
                  <from>
                    <xdr:col>1</xdr:col>
                    <xdr:colOff>352425</xdr:colOff>
                    <xdr:row>10</xdr:row>
                    <xdr:rowOff>28575</xdr:rowOff>
                  </from>
                  <to>
                    <xdr:col>1</xdr:col>
                    <xdr:colOff>771525</xdr:colOff>
                    <xdr:row>11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3" name="Check Box 11" r:id="rId13">
              <controlPr defaultSize="0">
                <anchor moveWithCells="1">
                  <from>
                    <xdr:col>9</xdr:col>
                    <xdr:colOff>352425</xdr:colOff>
                    <xdr:row>8</xdr:row>
                    <xdr:rowOff>209550</xdr:rowOff>
                  </from>
                  <to>
                    <xdr:col>9</xdr:col>
                    <xdr:colOff>771525</xdr:colOff>
                    <xdr:row>10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4" name="Check Box 12" r:id="rId14">
              <controlPr defaultSize="0">
                <anchor moveWithCells="1">
                  <from>
                    <xdr:col>10</xdr:col>
                    <xdr:colOff>314325</xdr:colOff>
                    <xdr:row>8</xdr:row>
                    <xdr:rowOff>180975</xdr:rowOff>
                  </from>
                  <to>
                    <xdr:col>10</xdr:col>
                    <xdr:colOff>723900</xdr:colOff>
                    <xdr:row>10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5" name="Check Box 13" r:id="rId15">
              <controlPr defaultSize="0">
                <anchor moveWithCells="1">
                  <from>
                    <xdr:col>9</xdr:col>
                    <xdr:colOff>352425</xdr:colOff>
                    <xdr:row>10</xdr:row>
                    <xdr:rowOff>19050</xdr:rowOff>
                  </from>
                  <to>
                    <xdr:col>9</xdr:col>
                    <xdr:colOff>771525</xdr:colOff>
                    <xdr:row>11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6" name="Check Box 14" r:id="rId16">
              <controlPr defaultSize="0">
                <anchor moveWithCells="1">
                  <from>
                    <xdr:col>10</xdr:col>
                    <xdr:colOff>314325</xdr:colOff>
                    <xdr:row>9</xdr:row>
                    <xdr:rowOff>180975</xdr:rowOff>
                  </from>
                  <to>
                    <xdr:col>10</xdr:col>
                    <xdr:colOff>733425</xdr:colOff>
                    <xdr:row>11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7" name="Check Box 15" r:id="rId17">
              <controlPr defaultSize="0">
                <anchor moveWithCells="1">
                  <from>
                    <xdr:col>9</xdr:col>
                    <xdr:colOff>304800</xdr:colOff>
                    <xdr:row>2</xdr:row>
                    <xdr:rowOff>180975</xdr:rowOff>
                  </from>
                  <to>
                    <xdr:col>9</xdr:col>
                    <xdr:colOff>714375</xdr:colOff>
                    <xdr:row>3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8" name="Check Box 16" r:id="rId18">
              <controlPr defaultSize="0">
                <anchor moveWithCells="1">
                  <from>
                    <xdr:col>10</xdr:col>
                    <xdr:colOff>333375</xdr:colOff>
                    <xdr:row>3</xdr:row>
                    <xdr:rowOff>19050</xdr:rowOff>
                  </from>
                  <to>
                    <xdr:col>10</xdr:col>
                    <xdr:colOff>752475</xdr:colOff>
                    <xdr:row>3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9" name="Check Box 17" r:id="rId19">
              <controlPr defaultSize="0">
                <anchor moveWithCells="1">
                  <from>
                    <xdr:col>9</xdr:col>
                    <xdr:colOff>314325</xdr:colOff>
                    <xdr:row>3</xdr:row>
                    <xdr:rowOff>171450</xdr:rowOff>
                  </from>
                  <to>
                    <xdr:col>9</xdr:col>
                    <xdr:colOff>723900</xdr:colOff>
                    <xdr:row>4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10" name="Check Box 18" r:id="rId20">
              <controlPr defaultSize="0">
                <anchor moveWithCells="1">
                  <from>
                    <xdr:col>10</xdr:col>
                    <xdr:colOff>323850</xdr:colOff>
                    <xdr:row>3</xdr:row>
                    <xdr:rowOff>161925</xdr:rowOff>
                  </from>
                  <to>
                    <xdr:col>10</xdr:col>
                    <xdr:colOff>771525</xdr:colOff>
                    <xdr:row>4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11" name="Check Box 19" r:id="rId21">
              <controlPr defaultSize="0">
                <anchor moveWithCells="1">
                  <from>
                    <xdr:col>2</xdr:col>
                    <xdr:colOff>190500</xdr:colOff>
                    <xdr:row>22</xdr:row>
                    <xdr:rowOff>180975</xdr:rowOff>
                  </from>
                  <to>
                    <xdr:col>2</xdr:col>
                    <xdr:colOff>581025</xdr:colOff>
                    <xdr:row>24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12" name="Check Box 20" r:id="rId22">
              <controlPr defaultSize="0">
                <anchor moveWithCells="1">
                  <from>
                    <xdr:col>3</xdr:col>
                    <xdr:colOff>190500</xdr:colOff>
                    <xdr:row>22</xdr:row>
                    <xdr:rowOff>180975</xdr:rowOff>
                  </from>
                  <to>
                    <xdr:col>3</xdr:col>
                    <xdr:colOff>581025</xdr:colOff>
                    <xdr:row>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13" name="Check Box 21" r:id="rId23">
              <controlPr defaultSize="0">
                <anchor moveWithCells="1">
                  <from>
                    <xdr:col>1</xdr:col>
                    <xdr:colOff>200025</xdr:colOff>
                    <xdr:row>27</xdr:row>
                    <xdr:rowOff>9525</xdr:rowOff>
                  </from>
                  <to>
                    <xdr:col>1</xdr:col>
                    <xdr:colOff>600075</xdr:colOff>
                    <xdr:row>28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14" name="Check Box 22" r:id="rId24">
              <controlPr defaultSize="0">
                <anchor moveWithCells="1">
                  <from>
                    <xdr:col>1</xdr:col>
                    <xdr:colOff>190500</xdr:colOff>
                    <xdr:row>28</xdr:row>
                    <xdr:rowOff>0</xdr:rowOff>
                  </from>
                  <to>
                    <xdr:col>1</xdr:col>
                    <xdr:colOff>581025</xdr:colOff>
                    <xdr:row>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15" name="Check Box 23" r:id="rId25">
              <controlPr defaultSize="0">
                <anchor moveWithCells="1">
                  <from>
                    <xdr:col>2</xdr:col>
                    <xdr:colOff>180975</xdr:colOff>
                    <xdr:row>28</xdr:row>
                    <xdr:rowOff>0</xdr:rowOff>
                  </from>
                  <to>
                    <xdr:col>2</xdr:col>
                    <xdr:colOff>571500</xdr:colOff>
                    <xdr:row>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16" name="Check Box 24" r:id="rId26">
              <controlPr defaultSize="0">
                <anchor moveWithCells="1">
                  <from>
                    <xdr:col>2</xdr:col>
                    <xdr:colOff>180975</xdr:colOff>
                    <xdr:row>27</xdr:row>
                    <xdr:rowOff>9525</xdr:rowOff>
                  </from>
                  <to>
                    <xdr:col>2</xdr:col>
                    <xdr:colOff>571500</xdr:colOff>
                    <xdr:row>28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17" name="Check Box 25" r:id="rId27">
              <controlPr defaultSize="0">
                <anchor moveWithCells="1">
                  <from>
                    <xdr:col>5</xdr:col>
                    <xdr:colOff>200025</xdr:colOff>
                    <xdr:row>27</xdr:row>
                    <xdr:rowOff>190500</xdr:rowOff>
                  </from>
                  <to>
                    <xdr:col>5</xdr:col>
                    <xdr:colOff>600075</xdr:colOff>
                    <xdr:row>28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18" name="Check Box 26" r:id="rId28">
              <controlPr defaultSize="0">
                <anchor moveWithCells="1">
                  <from>
                    <xdr:col>5</xdr:col>
                    <xdr:colOff>200025</xdr:colOff>
                    <xdr:row>27</xdr:row>
                    <xdr:rowOff>0</xdr:rowOff>
                  </from>
                  <to>
                    <xdr:col>5</xdr:col>
                    <xdr:colOff>600075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19" name="Check Box 27" r:id="rId29">
              <controlPr defaultSize="0">
                <anchor moveWithCells="1">
                  <from>
                    <xdr:col>6</xdr:col>
                    <xdr:colOff>200025</xdr:colOff>
                    <xdr:row>28</xdr:row>
                    <xdr:rowOff>0</xdr:rowOff>
                  </from>
                  <to>
                    <xdr:col>6</xdr:col>
                    <xdr:colOff>600075</xdr:colOff>
                    <xdr:row>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20" name="Check Box 28" r:id="rId30">
              <controlPr defaultSize="0">
                <anchor moveWithCells="1">
                  <from>
                    <xdr:col>6</xdr:col>
                    <xdr:colOff>190500</xdr:colOff>
                    <xdr:row>27</xdr:row>
                    <xdr:rowOff>0</xdr:rowOff>
                  </from>
                  <to>
                    <xdr:col>6</xdr:col>
                    <xdr:colOff>581025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21" name="Check Box 29" r:id="rId31">
              <controlPr defaultSize="0">
                <anchor moveWithCells="1">
                  <from>
                    <xdr:col>9</xdr:col>
                    <xdr:colOff>219075</xdr:colOff>
                    <xdr:row>28</xdr:row>
                    <xdr:rowOff>0</xdr:rowOff>
                  </from>
                  <to>
                    <xdr:col>9</xdr:col>
                    <xdr:colOff>609600</xdr:colOff>
                    <xdr:row>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22" name="Check Box 30" r:id="rId32">
              <controlPr defaultSize="0">
                <anchor moveWithCells="1">
                  <from>
                    <xdr:col>10</xdr:col>
                    <xdr:colOff>200025</xdr:colOff>
                    <xdr:row>28</xdr:row>
                    <xdr:rowOff>9525</xdr:rowOff>
                  </from>
                  <to>
                    <xdr:col>10</xdr:col>
                    <xdr:colOff>600075</xdr:colOff>
                    <xdr:row>29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23" name="Check Box 31" r:id="rId33">
              <controlPr defaultSize="0">
                <anchor moveWithCells="1">
                  <from>
                    <xdr:col>9</xdr:col>
                    <xdr:colOff>200025</xdr:colOff>
                    <xdr:row>27</xdr:row>
                    <xdr:rowOff>0</xdr:rowOff>
                  </from>
                  <to>
                    <xdr:col>9</xdr:col>
                    <xdr:colOff>600075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24" name="Check Box 32" r:id="rId34">
              <controlPr defaultSize="0">
                <anchor moveWithCells="1">
                  <from>
                    <xdr:col>10</xdr:col>
                    <xdr:colOff>200025</xdr:colOff>
                    <xdr:row>27</xdr:row>
                    <xdr:rowOff>0</xdr:rowOff>
                  </from>
                  <to>
                    <xdr:col>10</xdr:col>
                    <xdr:colOff>600075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25" name="Check Box 33" r:id="rId35">
              <controlPr defaultSize="0">
                <anchor moveWithCells="1">
                  <from>
                    <xdr:col>7</xdr:col>
                    <xdr:colOff>600075</xdr:colOff>
                    <xdr:row>28</xdr:row>
                    <xdr:rowOff>0</xdr:rowOff>
                  </from>
                  <to>
                    <xdr:col>8</xdr:col>
                    <xdr:colOff>228600</xdr:colOff>
                    <xdr:row>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26" name="Check Box 34" r:id="rId36">
              <controlPr defaultSize="0">
                <anchor moveWithCells="1">
                  <from>
                    <xdr:col>7</xdr:col>
                    <xdr:colOff>600075</xdr:colOff>
                    <xdr:row>27</xdr:row>
                    <xdr:rowOff>0</xdr:rowOff>
                  </from>
                  <to>
                    <xdr:col>8</xdr:col>
                    <xdr:colOff>228600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27" name="Check Box 35" r:id="rId37">
              <controlPr defaultSize="0">
                <anchor moveWithCells="1">
                  <from>
                    <xdr:col>3</xdr:col>
                    <xdr:colOff>600075</xdr:colOff>
                    <xdr:row>28</xdr:row>
                    <xdr:rowOff>0</xdr:rowOff>
                  </from>
                  <to>
                    <xdr:col>3</xdr:col>
                    <xdr:colOff>990600</xdr:colOff>
                    <xdr:row>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28" name="Check Box 36" r:id="rId38">
              <controlPr defaultSize="0">
                <anchor moveWithCells="1">
                  <from>
                    <xdr:col>3</xdr:col>
                    <xdr:colOff>600075</xdr:colOff>
                    <xdr:row>27</xdr:row>
                    <xdr:rowOff>0</xdr:rowOff>
                  </from>
                  <to>
                    <xdr:col>3</xdr:col>
                    <xdr:colOff>990600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29" name="Check Box 37" r:id="rId39">
              <controlPr defaultSize="0">
                <anchor moveWithCells="1">
                  <from>
                    <xdr:col>7</xdr:col>
                    <xdr:colOff>600075</xdr:colOff>
                    <xdr:row>28</xdr:row>
                    <xdr:rowOff>0</xdr:rowOff>
                  </from>
                  <to>
                    <xdr:col>8</xdr:col>
                    <xdr:colOff>228600</xdr:colOff>
                    <xdr:row>29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N25"/>
  <sheetViews>
    <sheetView topLeftCell="C1" workbookViewId="0">
      <selection activeCell="L14" sqref="L14"/>
    </sheetView>
  </sheetViews>
  <sheetFormatPr defaultColWidth="9" defaultRowHeight="26.1" customHeight="1"/>
  <cols>
    <col min="1" max="1" width="32.9" style="89" customWidth="1"/>
    <col min="2" max="7" width="10.625" style="89" customWidth="1"/>
    <col min="8" max="8" width="12.0833333333333" style="89" customWidth="1"/>
    <col min="9" max="13" width="17.6" style="89" customWidth="1"/>
    <col min="14" max="14" width="14.25" style="89" customWidth="1"/>
    <col min="15" max="16384" width="9" style="89"/>
  </cols>
  <sheetData>
    <row r="1" ht="16.5" customHeight="1" spans="1:14">
      <c r="A1" s="194" t="s">
        <v>151</v>
      </c>
      <c r="B1" s="195"/>
      <c r="C1" s="195"/>
      <c r="D1" s="195"/>
      <c r="E1" s="195"/>
      <c r="F1" s="195"/>
      <c r="G1" s="195"/>
      <c r="H1" s="195"/>
      <c r="I1" s="195"/>
      <c r="J1" s="195"/>
      <c r="K1" s="195"/>
      <c r="L1" s="195"/>
      <c r="M1" s="195"/>
      <c r="N1" s="195"/>
    </row>
    <row r="2" ht="14.25" spans="1:14">
      <c r="A2" s="91" t="s">
        <v>60</v>
      </c>
      <c r="B2" s="92" t="str">
        <f>'验货尺寸表 '!B2</f>
        <v>QADDBN95679</v>
      </c>
      <c r="C2" s="92"/>
      <c r="D2" s="93" t="s">
        <v>66</v>
      </c>
      <c r="E2" s="92" t="str">
        <f>'验货尺寸表 '!E2</f>
        <v>儿童羽绒服</v>
      </c>
      <c r="F2" s="92"/>
      <c r="G2" s="92"/>
      <c r="H2" s="94"/>
      <c r="I2" s="91" t="s">
        <v>55</v>
      </c>
      <c r="J2" s="110" t="str">
        <f>中期1!I2</f>
        <v>济宁盛锦翔服装有限公司</v>
      </c>
      <c r="K2" s="110"/>
      <c r="L2" s="110"/>
      <c r="M2" s="110"/>
      <c r="N2" s="110"/>
    </row>
    <row r="3" ht="14.25" spans="1:14">
      <c r="A3" s="95" t="s">
        <v>152</v>
      </c>
      <c r="B3" s="95" t="s">
        <v>153</v>
      </c>
      <c r="C3" s="95"/>
      <c r="D3" s="95"/>
      <c r="E3" s="95"/>
      <c r="F3" s="95"/>
      <c r="G3" s="95"/>
      <c r="H3" s="94"/>
      <c r="I3" s="95" t="s">
        <v>154</v>
      </c>
      <c r="J3" s="95"/>
      <c r="K3" s="95"/>
      <c r="L3" s="95"/>
      <c r="M3" s="95"/>
      <c r="N3" s="95"/>
    </row>
    <row r="4" ht="14.25" spans="1:14">
      <c r="A4" s="95"/>
      <c r="B4" s="96" t="s">
        <v>155</v>
      </c>
      <c r="C4" s="96"/>
      <c r="D4" s="96"/>
      <c r="E4" s="96"/>
      <c r="F4" s="96"/>
      <c r="G4" s="96"/>
      <c r="H4" s="94"/>
      <c r="I4" s="96" t="s">
        <v>109</v>
      </c>
      <c r="J4" s="96" t="s">
        <v>110</v>
      </c>
      <c r="K4" s="97" t="s">
        <v>111</v>
      </c>
      <c r="L4" s="96" t="s">
        <v>112</v>
      </c>
      <c r="M4" s="96" t="s">
        <v>113</v>
      </c>
      <c r="N4" s="96" t="s">
        <v>114</v>
      </c>
    </row>
    <row r="5" ht="14.25" spans="1:14">
      <c r="A5" s="95"/>
      <c r="B5" s="96" t="s">
        <v>109</v>
      </c>
      <c r="C5" s="96" t="s">
        <v>110</v>
      </c>
      <c r="D5" s="97" t="s">
        <v>111</v>
      </c>
      <c r="E5" s="96" t="s">
        <v>112</v>
      </c>
      <c r="F5" s="96" t="s">
        <v>113</v>
      </c>
      <c r="G5" s="96" t="s">
        <v>114</v>
      </c>
      <c r="H5" s="94"/>
      <c r="I5" s="111" t="s">
        <v>204</v>
      </c>
      <c r="J5" s="111" t="s">
        <v>204</v>
      </c>
      <c r="K5" s="112" t="s">
        <v>205</v>
      </c>
      <c r="L5" s="111" t="s">
        <v>206</v>
      </c>
      <c r="M5" s="112" t="s">
        <v>207</v>
      </c>
      <c r="N5" s="112" t="s">
        <v>206</v>
      </c>
    </row>
    <row r="6" ht="14.25" spans="1:14">
      <c r="A6" s="98" t="s">
        <v>156</v>
      </c>
      <c r="B6" s="98">
        <f t="shared" ref="B6:B9" si="0">C6-4</f>
        <v>49</v>
      </c>
      <c r="C6" s="99">
        <v>53</v>
      </c>
      <c r="D6" s="98">
        <f t="shared" ref="D6:G6" si="1">C6+4</f>
        <v>57</v>
      </c>
      <c r="E6" s="98">
        <f t="shared" si="1"/>
        <v>61</v>
      </c>
      <c r="F6" s="98">
        <f t="shared" si="1"/>
        <v>65</v>
      </c>
      <c r="G6" s="98">
        <f t="shared" si="1"/>
        <v>69</v>
      </c>
      <c r="H6" s="94"/>
      <c r="I6" s="113"/>
      <c r="J6" s="113" t="s">
        <v>208</v>
      </c>
      <c r="K6" s="113" t="s">
        <v>209</v>
      </c>
      <c r="L6" s="113"/>
      <c r="M6" s="113" t="s">
        <v>208</v>
      </c>
      <c r="N6" s="113" t="s">
        <v>209</v>
      </c>
    </row>
    <row r="7" ht="14.25" spans="1:14">
      <c r="A7" s="98" t="s">
        <v>158</v>
      </c>
      <c r="B7" s="98">
        <f t="shared" si="0"/>
        <v>49</v>
      </c>
      <c r="C7" s="98">
        <v>53</v>
      </c>
      <c r="D7" s="98">
        <f t="shared" ref="D7:G7" si="2">C7+4</f>
        <v>57</v>
      </c>
      <c r="E7" s="98">
        <f t="shared" si="2"/>
        <v>61</v>
      </c>
      <c r="F7" s="98">
        <f t="shared" si="2"/>
        <v>65</v>
      </c>
      <c r="G7" s="98">
        <f t="shared" si="2"/>
        <v>69</v>
      </c>
      <c r="H7" s="94"/>
      <c r="I7" s="113"/>
      <c r="J7" s="113" t="s">
        <v>210</v>
      </c>
      <c r="K7" s="113" t="s">
        <v>208</v>
      </c>
      <c r="L7" s="113"/>
      <c r="M7" s="113" t="s">
        <v>210</v>
      </c>
      <c r="N7" s="113" t="s">
        <v>208</v>
      </c>
    </row>
    <row r="8" ht="14.25" spans="1:14">
      <c r="A8" s="98" t="s">
        <v>159</v>
      </c>
      <c r="B8" s="98">
        <f t="shared" si="0"/>
        <v>98</v>
      </c>
      <c r="C8" s="98">
        <v>102</v>
      </c>
      <c r="D8" s="98">
        <f>C8+4</f>
        <v>106</v>
      </c>
      <c r="E8" s="98">
        <f t="shared" ref="E8:G8" si="3">D8+6</f>
        <v>112</v>
      </c>
      <c r="F8" s="98">
        <f t="shared" si="3"/>
        <v>118</v>
      </c>
      <c r="G8" s="98">
        <f t="shared" si="3"/>
        <v>124</v>
      </c>
      <c r="H8" s="94"/>
      <c r="I8" s="113"/>
      <c r="J8" s="113" t="s">
        <v>209</v>
      </c>
      <c r="K8" s="113" t="s">
        <v>211</v>
      </c>
      <c r="L8" s="113"/>
      <c r="M8" s="113" t="s">
        <v>209</v>
      </c>
      <c r="N8" s="113" t="s">
        <v>211</v>
      </c>
    </row>
    <row r="9" ht="14.25" spans="1:14">
      <c r="A9" s="98" t="s">
        <v>161</v>
      </c>
      <c r="B9" s="98">
        <f t="shared" si="0"/>
        <v>92</v>
      </c>
      <c r="C9" s="98">
        <v>96</v>
      </c>
      <c r="D9" s="98">
        <f>C9+4</f>
        <v>100</v>
      </c>
      <c r="E9" s="98">
        <f t="shared" ref="E9:G9" si="4">D9+6</f>
        <v>106</v>
      </c>
      <c r="F9" s="98">
        <f t="shared" si="4"/>
        <v>112</v>
      </c>
      <c r="G9" s="98">
        <f t="shared" si="4"/>
        <v>118</v>
      </c>
      <c r="H9" s="94"/>
      <c r="I9" s="113"/>
      <c r="J9" s="113" t="s">
        <v>212</v>
      </c>
      <c r="K9" s="113" t="s">
        <v>213</v>
      </c>
      <c r="L9" s="113"/>
      <c r="M9" s="113" t="s">
        <v>211</v>
      </c>
      <c r="N9" s="113" t="s">
        <v>213</v>
      </c>
    </row>
    <row r="10" ht="14.25" spans="1:14">
      <c r="A10" s="98" t="s">
        <v>162</v>
      </c>
      <c r="B10" s="98">
        <f>C10-1.5</f>
        <v>44.5</v>
      </c>
      <c r="C10" s="98">
        <v>46</v>
      </c>
      <c r="D10" s="98">
        <f t="shared" ref="D10:G10" si="5">C10+2.2</f>
        <v>48.2</v>
      </c>
      <c r="E10" s="98">
        <f t="shared" si="5"/>
        <v>50.4</v>
      </c>
      <c r="F10" s="98">
        <f t="shared" si="5"/>
        <v>52.6</v>
      </c>
      <c r="G10" s="98">
        <f t="shared" si="5"/>
        <v>54.8</v>
      </c>
      <c r="H10" s="94"/>
      <c r="I10" s="113"/>
      <c r="J10" s="113" t="s">
        <v>214</v>
      </c>
      <c r="K10" s="113" t="s">
        <v>209</v>
      </c>
      <c r="L10" s="113"/>
      <c r="M10" s="113" t="s">
        <v>214</v>
      </c>
      <c r="N10" s="113" t="s">
        <v>209</v>
      </c>
    </row>
    <row r="11" ht="14.25" spans="1:14">
      <c r="A11" s="98" t="s">
        <v>164</v>
      </c>
      <c r="B11" s="98">
        <f>C11-1.5</f>
        <v>48.5</v>
      </c>
      <c r="C11" s="98">
        <v>50</v>
      </c>
      <c r="D11" s="98">
        <f t="shared" ref="D11:G11" si="6">C11+1.5</f>
        <v>51.5</v>
      </c>
      <c r="E11" s="98">
        <f t="shared" si="6"/>
        <v>53</v>
      </c>
      <c r="F11" s="98">
        <f t="shared" si="6"/>
        <v>54.5</v>
      </c>
      <c r="G11" s="98">
        <f t="shared" si="6"/>
        <v>56</v>
      </c>
      <c r="H11" s="94"/>
      <c r="I11" s="113"/>
      <c r="J11" s="113" t="s">
        <v>215</v>
      </c>
      <c r="K11" s="113" t="s">
        <v>209</v>
      </c>
      <c r="L11" s="113"/>
      <c r="M11" s="113" t="s">
        <v>216</v>
      </c>
      <c r="N11" s="113" t="s">
        <v>209</v>
      </c>
    </row>
    <row r="12" ht="14.25" spans="1:14">
      <c r="A12" s="98" t="s">
        <v>166</v>
      </c>
      <c r="B12" s="98">
        <f>C12-3.4</f>
        <v>40.6</v>
      </c>
      <c r="C12" s="98">
        <v>44</v>
      </c>
      <c r="D12" s="98">
        <f t="shared" ref="D12:G12" si="7">C12+3.4</f>
        <v>47.4</v>
      </c>
      <c r="E12" s="98">
        <f t="shared" si="7"/>
        <v>50.8</v>
      </c>
      <c r="F12" s="98">
        <f t="shared" si="7"/>
        <v>54.2</v>
      </c>
      <c r="G12" s="98">
        <f t="shared" si="7"/>
        <v>57.6</v>
      </c>
      <c r="H12" s="94"/>
      <c r="I12" s="113"/>
      <c r="J12" s="113" t="s">
        <v>217</v>
      </c>
      <c r="K12" s="113" t="s">
        <v>209</v>
      </c>
      <c r="L12" s="113"/>
      <c r="M12" s="113" t="s">
        <v>217</v>
      </c>
      <c r="N12" s="113" t="s">
        <v>209</v>
      </c>
    </row>
    <row r="13" ht="14.25" spans="1:14">
      <c r="A13" s="98" t="s">
        <v>167</v>
      </c>
      <c r="B13" s="98">
        <f>C13-0.8</f>
        <v>20.2</v>
      </c>
      <c r="C13" s="98">
        <v>21</v>
      </c>
      <c r="D13" s="98">
        <f t="shared" ref="D13:G13" si="8">C13+1.2</f>
        <v>22.2</v>
      </c>
      <c r="E13" s="98">
        <f t="shared" si="8"/>
        <v>23.4</v>
      </c>
      <c r="F13" s="98">
        <f t="shared" si="8"/>
        <v>24.6</v>
      </c>
      <c r="G13" s="98">
        <f t="shared" si="8"/>
        <v>25.8</v>
      </c>
      <c r="H13" s="94"/>
      <c r="I13" s="113"/>
      <c r="J13" s="113" t="s">
        <v>209</v>
      </c>
      <c r="K13" s="113" t="s">
        <v>209</v>
      </c>
      <c r="L13" s="113"/>
      <c r="M13" s="113" t="s">
        <v>209</v>
      </c>
      <c r="N13" s="113" t="s">
        <v>209</v>
      </c>
    </row>
    <row r="14" ht="14.25" spans="1:14">
      <c r="A14" s="98" t="s">
        <v>168</v>
      </c>
      <c r="B14" s="98">
        <f>C14-0.65</f>
        <v>17.85</v>
      </c>
      <c r="C14" s="98">
        <v>18.5</v>
      </c>
      <c r="D14" s="98">
        <f>C14+0.8</f>
        <v>19.3</v>
      </c>
      <c r="E14" s="98">
        <f t="shared" ref="E14:G14" si="9">D14+0.9</f>
        <v>20.2</v>
      </c>
      <c r="F14" s="98">
        <f t="shared" si="9"/>
        <v>21.1</v>
      </c>
      <c r="G14" s="98">
        <f t="shared" si="9"/>
        <v>22</v>
      </c>
      <c r="H14" s="94"/>
      <c r="I14" s="113"/>
      <c r="J14" s="113" t="s">
        <v>218</v>
      </c>
      <c r="K14" s="113" t="s">
        <v>219</v>
      </c>
      <c r="L14" s="113"/>
      <c r="M14" s="113" t="s">
        <v>218</v>
      </c>
      <c r="N14" s="113" t="s">
        <v>219</v>
      </c>
    </row>
    <row r="15" ht="14.25" spans="1:14">
      <c r="A15" s="98" t="s">
        <v>169</v>
      </c>
      <c r="B15" s="98">
        <f>C15-0.2</f>
        <v>8.8</v>
      </c>
      <c r="C15" s="98">
        <v>9</v>
      </c>
      <c r="D15" s="98">
        <f>C15+0.2</f>
        <v>9.2</v>
      </c>
      <c r="E15" s="98">
        <f t="shared" ref="E15:G15" si="10">D15+0.4</f>
        <v>9.6</v>
      </c>
      <c r="F15" s="98">
        <f t="shared" si="10"/>
        <v>10</v>
      </c>
      <c r="G15" s="98">
        <f t="shared" si="10"/>
        <v>10.4</v>
      </c>
      <c r="H15" s="94"/>
      <c r="I15" s="113"/>
      <c r="J15" s="113" t="s">
        <v>208</v>
      </c>
      <c r="K15" s="113" t="s">
        <v>218</v>
      </c>
      <c r="L15" s="113"/>
      <c r="M15" s="113" t="s">
        <v>220</v>
      </c>
      <c r="N15" s="113" t="s">
        <v>218</v>
      </c>
    </row>
    <row r="16" ht="14.25" spans="1:14">
      <c r="A16" s="98" t="s">
        <v>171</v>
      </c>
      <c r="B16" s="98">
        <f>C16-0.8</f>
        <v>32.2</v>
      </c>
      <c r="C16" s="98">
        <v>33</v>
      </c>
      <c r="D16" s="98">
        <f t="shared" ref="D16:G16" si="11">C16+0.8</f>
        <v>33.8</v>
      </c>
      <c r="E16" s="98">
        <f t="shared" si="11"/>
        <v>34.6</v>
      </c>
      <c r="F16" s="98">
        <f t="shared" si="11"/>
        <v>35.4</v>
      </c>
      <c r="G16" s="98">
        <f t="shared" si="11"/>
        <v>36.2</v>
      </c>
      <c r="H16" s="94"/>
      <c r="I16" s="113"/>
      <c r="J16" s="113" t="s">
        <v>221</v>
      </c>
      <c r="K16" s="113" t="s">
        <v>209</v>
      </c>
      <c r="L16" s="113"/>
      <c r="M16" s="113" t="s">
        <v>221</v>
      </c>
      <c r="N16" s="113" t="s">
        <v>208</v>
      </c>
    </row>
    <row r="17" ht="14.25" spans="1:14">
      <c r="A17" s="98" t="s">
        <v>172</v>
      </c>
      <c r="B17" s="98">
        <f>C17-0.75</f>
        <v>24.25</v>
      </c>
      <c r="C17" s="98">
        <v>25</v>
      </c>
      <c r="D17" s="98">
        <f t="shared" ref="D17:G17" si="12">C17+0.75</f>
        <v>25.75</v>
      </c>
      <c r="E17" s="98">
        <f t="shared" si="12"/>
        <v>26.5</v>
      </c>
      <c r="F17" s="98">
        <f t="shared" si="12"/>
        <v>27.25</v>
      </c>
      <c r="G17" s="98">
        <f t="shared" si="12"/>
        <v>28</v>
      </c>
      <c r="H17" s="94"/>
      <c r="I17" s="113"/>
      <c r="J17" s="113" t="s">
        <v>209</v>
      </c>
      <c r="K17" s="113" t="s">
        <v>208</v>
      </c>
      <c r="L17" s="113"/>
      <c r="M17" s="113" t="s">
        <v>209</v>
      </c>
      <c r="N17" s="113" t="s">
        <v>218</v>
      </c>
    </row>
    <row r="18" ht="14.25" spans="1:14">
      <c r="A18" s="98" t="s">
        <v>175</v>
      </c>
      <c r="B18" s="98">
        <v>13</v>
      </c>
      <c r="C18" s="98">
        <v>13</v>
      </c>
      <c r="D18" s="98">
        <f>B18+1</f>
        <v>14</v>
      </c>
      <c r="E18" s="98">
        <f>C18+1</f>
        <v>14</v>
      </c>
      <c r="F18" s="98">
        <f>D18+1.5</f>
        <v>15.5</v>
      </c>
      <c r="G18" s="98">
        <f>F18</f>
        <v>15.5</v>
      </c>
      <c r="H18" s="94"/>
      <c r="I18" s="113"/>
      <c r="J18" s="113" t="s">
        <v>218</v>
      </c>
      <c r="K18" s="113" t="s">
        <v>218</v>
      </c>
      <c r="L18" s="113"/>
      <c r="M18" s="113" t="s">
        <v>218</v>
      </c>
      <c r="N18" s="113" t="s">
        <v>218</v>
      </c>
    </row>
    <row r="19" ht="14.25" spans="1:14">
      <c r="A19" s="99" t="s">
        <v>176</v>
      </c>
      <c r="B19" s="100">
        <v>7</v>
      </c>
      <c r="C19" s="100">
        <v>7</v>
      </c>
      <c r="D19" s="101">
        <v>7</v>
      </c>
      <c r="E19" s="100">
        <v>7</v>
      </c>
      <c r="F19" s="100">
        <v>7</v>
      </c>
      <c r="G19" s="101">
        <v>7</v>
      </c>
      <c r="H19" s="94"/>
      <c r="I19" s="113"/>
      <c r="J19" s="113" t="s">
        <v>218</v>
      </c>
      <c r="K19" s="113" t="s">
        <v>218</v>
      </c>
      <c r="L19" s="113"/>
      <c r="M19" s="113" t="s">
        <v>218</v>
      </c>
      <c r="N19" s="113" t="s">
        <v>209</v>
      </c>
    </row>
    <row r="20" ht="14.25" spans="1:14">
      <c r="A20" s="99"/>
      <c r="B20" s="102"/>
      <c r="C20" s="102"/>
      <c r="D20" s="103"/>
      <c r="E20" s="102"/>
      <c r="F20" s="102"/>
      <c r="G20" s="102"/>
      <c r="H20" s="94"/>
      <c r="I20" s="113"/>
      <c r="J20" s="113"/>
      <c r="K20" s="113"/>
      <c r="L20" s="113"/>
      <c r="M20" s="113"/>
      <c r="N20" s="113"/>
    </row>
    <row r="21" ht="14.25" spans="1:14">
      <c r="A21" s="104"/>
      <c r="B21" s="105"/>
      <c r="C21" s="106"/>
      <c r="D21" s="105"/>
      <c r="E21" s="105"/>
      <c r="F21" s="105"/>
      <c r="G21" s="105"/>
      <c r="H21" s="94"/>
      <c r="I21" s="113"/>
      <c r="J21" s="113"/>
      <c r="K21" s="113"/>
      <c r="L21" s="113"/>
      <c r="M21" s="113"/>
      <c r="N21" s="113"/>
    </row>
    <row r="22" ht="14.25" spans="1:14">
      <c r="A22" s="104"/>
      <c r="B22" s="105"/>
      <c r="C22" s="106"/>
      <c r="D22" s="105"/>
      <c r="E22" s="105"/>
      <c r="F22" s="105"/>
      <c r="G22" s="105"/>
      <c r="H22" s="94"/>
      <c r="I22" s="113"/>
      <c r="J22" s="113"/>
      <c r="K22" s="113"/>
      <c r="L22" s="113"/>
      <c r="M22" s="113"/>
      <c r="N22" s="113"/>
    </row>
    <row r="23" ht="14.25" spans="1:14">
      <c r="A23" s="107" t="s">
        <v>128</v>
      </c>
      <c r="D23" s="108"/>
      <c r="E23" s="108"/>
      <c r="F23" s="108"/>
      <c r="G23" s="108"/>
      <c r="H23" s="108"/>
      <c r="I23" s="198"/>
      <c r="J23" s="108"/>
      <c r="L23" s="108"/>
      <c r="M23" s="108"/>
      <c r="N23" s="108"/>
    </row>
    <row r="24" ht="14.25" spans="1:14">
      <c r="A24" s="89" t="s">
        <v>222</v>
      </c>
      <c r="D24" s="108"/>
      <c r="E24" s="108"/>
      <c r="F24" s="108"/>
      <c r="G24" s="108"/>
      <c r="H24" s="108"/>
      <c r="I24" s="108"/>
      <c r="J24" s="108"/>
      <c r="K24" s="108"/>
      <c r="L24" s="108"/>
      <c r="M24" s="108"/>
      <c r="N24" s="108"/>
    </row>
    <row r="25" s="195" customFormat="1" ht="14.25" spans="1:14">
      <c r="A25" s="109"/>
      <c r="B25" s="109"/>
      <c r="C25" s="109"/>
      <c r="D25" s="109"/>
      <c r="E25" s="109"/>
      <c r="F25" s="109"/>
      <c r="G25" s="109"/>
      <c r="H25" s="109"/>
      <c r="I25" s="194" t="s">
        <v>223</v>
      </c>
      <c r="J25" s="199">
        <f>中期2!G44</f>
        <v>45805</v>
      </c>
      <c r="K25" s="90" t="s">
        <v>180</v>
      </c>
      <c r="L25" s="90" t="str">
        <f>中期1!E44</f>
        <v>王娇</v>
      </c>
      <c r="M25" s="90" t="s">
        <v>181</v>
      </c>
      <c r="N25" s="90" t="str">
        <f>中期1!J44</f>
        <v>那兴宇</v>
      </c>
    </row>
  </sheetData>
  <mergeCells count="8">
    <mergeCell ref="A1:N1"/>
    <mergeCell ref="B2:C2"/>
    <mergeCell ref="E2:F2"/>
    <mergeCell ref="J2:N2"/>
    <mergeCell ref="B3:F3"/>
    <mergeCell ref="I3:N3"/>
    <mergeCell ref="A3:A5"/>
    <mergeCell ref="H2:H22"/>
  </mergeCells>
  <pageMargins left="0.700694444444445" right="0.700694444444445" top="0.751388888888889" bottom="0.751388888888889" header="0.298611111111111" footer="0.298611111111111"/>
  <pageSetup paperSize="9" fitToWidth="2" orientation="landscape" horizontalDpi="600"/>
  <headerFooter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25"/>
  <sheetViews>
    <sheetView workbookViewId="0">
      <selection activeCell="E24" sqref="E24"/>
    </sheetView>
  </sheetViews>
  <sheetFormatPr defaultColWidth="9" defaultRowHeight="26.1" customHeight="1"/>
  <cols>
    <col min="1" max="1" width="33.8" style="89" customWidth="1"/>
    <col min="2" max="7" width="10.6" style="89" customWidth="1"/>
    <col min="8" max="8" width="1.375" style="89" customWidth="1"/>
    <col min="9" max="14" width="14.25" style="89" customWidth="1"/>
    <col min="15" max="16379" width="9" style="89"/>
  </cols>
  <sheetData>
    <row r="1" ht="16.5" customHeight="1" spans="1:14">
      <c r="A1" s="194" t="s">
        <v>151</v>
      </c>
      <c r="B1" s="195"/>
      <c r="C1" s="195"/>
      <c r="D1" s="195"/>
      <c r="E1" s="195"/>
      <c r="F1" s="195"/>
      <c r="G1" s="195"/>
      <c r="H1" s="195"/>
      <c r="I1" s="195"/>
      <c r="J1" s="195"/>
      <c r="K1" s="195"/>
      <c r="L1" s="195"/>
      <c r="M1" s="195"/>
      <c r="N1" s="195"/>
    </row>
    <row r="2" ht="16.5" customHeight="1" spans="1:14">
      <c r="A2" s="91" t="s">
        <v>60</v>
      </c>
      <c r="B2" s="92" t="str">
        <f>'验货尺寸表（洗水）2'!B2</f>
        <v>QADDBN95679</v>
      </c>
      <c r="C2" s="92"/>
      <c r="D2" s="93" t="s">
        <v>66</v>
      </c>
      <c r="E2" s="92" t="str">
        <f>'验货尺寸表（洗水）2'!E2</f>
        <v>儿童羽绒服</v>
      </c>
      <c r="F2" s="92"/>
      <c r="G2" s="92"/>
      <c r="H2" s="94"/>
      <c r="I2" s="91" t="s">
        <v>55</v>
      </c>
      <c r="J2" s="110" t="str">
        <f>'验货尺寸表（洗水）2'!J2</f>
        <v>济宁盛锦翔服装有限公司</v>
      </c>
      <c r="K2" s="110"/>
      <c r="L2" s="110"/>
      <c r="M2" s="110"/>
      <c r="N2" s="110"/>
    </row>
    <row r="3" ht="16.5" customHeight="1" spans="1:14">
      <c r="A3" s="95" t="s">
        <v>152</v>
      </c>
      <c r="B3" s="95" t="s">
        <v>153</v>
      </c>
      <c r="C3" s="95"/>
      <c r="D3" s="95"/>
      <c r="E3" s="95"/>
      <c r="F3" s="95"/>
      <c r="G3" s="95"/>
      <c r="H3" s="94"/>
      <c r="I3" s="95" t="s">
        <v>154</v>
      </c>
      <c r="J3" s="95"/>
      <c r="K3" s="95"/>
      <c r="L3" s="95"/>
      <c r="M3" s="95"/>
      <c r="N3" s="95"/>
    </row>
    <row r="4" ht="16.5" customHeight="1" spans="1:14">
      <c r="A4" s="95"/>
      <c r="B4" s="96" t="s">
        <v>155</v>
      </c>
      <c r="C4" s="96"/>
      <c r="D4" s="96"/>
      <c r="E4" s="96"/>
      <c r="F4" s="96"/>
      <c r="G4" s="96"/>
      <c r="H4" s="94"/>
      <c r="I4" s="96" t="s">
        <v>109</v>
      </c>
      <c r="J4" s="96" t="s">
        <v>110</v>
      </c>
      <c r="K4" s="97" t="s">
        <v>111</v>
      </c>
      <c r="L4" s="96" t="s">
        <v>112</v>
      </c>
      <c r="M4" s="96" t="s">
        <v>113</v>
      </c>
      <c r="N4" s="96" t="s">
        <v>114</v>
      </c>
    </row>
    <row r="5" ht="16.5" customHeight="1" spans="1:14">
      <c r="A5" s="95"/>
      <c r="B5" s="96" t="s">
        <v>109</v>
      </c>
      <c r="C5" s="96" t="s">
        <v>110</v>
      </c>
      <c r="D5" s="97" t="s">
        <v>111</v>
      </c>
      <c r="E5" s="96" t="s">
        <v>112</v>
      </c>
      <c r="F5" s="96" t="s">
        <v>113</v>
      </c>
      <c r="G5" s="96" t="s">
        <v>114</v>
      </c>
      <c r="H5" s="94"/>
      <c r="I5" s="111" t="s">
        <v>118</v>
      </c>
      <c r="J5" s="111" t="s">
        <v>116</v>
      </c>
      <c r="K5" s="112" t="s">
        <v>118</v>
      </c>
      <c r="L5" s="111" t="s">
        <v>191</v>
      </c>
      <c r="M5" s="112" t="s">
        <v>191</v>
      </c>
      <c r="N5" s="112" t="s">
        <v>224</v>
      </c>
    </row>
    <row r="6" ht="21" customHeight="1" spans="1:14">
      <c r="A6" s="98" t="s">
        <v>156</v>
      </c>
      <c r="B6" s="98">
        <f t="shared" ref="B6:B9" si="0">C6-4</f>
        <v>49</v>
      </c>
      <c r="C6" s="99">
        <v>53</v>
      </c>
      <c r="D6" s="98">
        <f t="shared" ref="D6:G6" si="1">C6+4</f>
        <v>57</v>
      </c>
      <c r="E6" s="98">
        <f t="shared" si="1"/>
        <v>61</v>
      </c>
      <c r="F6" s="98">
        <f t="shared" si="1"/>
        <v>65</v>
      </c>
      <c r="G6" s="98">
        <f t="shared" si="1"/>
        <v>69</v>
      </c>
      <c r="H6" s="94"/>
      <c r="I6" s="113" t="s">
        <v>225</v>
      </c>
      <c r="J6" s="113" t="s">
        <v>226</v>
      </c>
      <c r="K6" s="113" t="s">
        <v>227</v>
      </c>
      <c r="L6" s="113" t="s">
        <v>228</v>
      </c>
      <c r="M6" s="113" t="s">
        <v>229</v>
      </c>
      <c r="N6" s="113" t="s">
        <v>225</v>
      </c>
    </row>
    <row r="7" ht="21" customHeight="1" spans="1:14">
      <c r="A7" s="98" t="s">
        <v>158</v>
      </c>
      <c r="B7" s="98">
        <f t="shared" si="0"/>
        <v>49</v>
      </c>
      <c r="C7" s="98">
        <v>53</v>
      </c>
      <c r="D7" s="98">
        <f t="shared" ref="D7:G7" si="2">C7+4</f>
        <v>57</v>
      </c>
      <c r="E7" s="98">
        <f t="shared" si="2"/>
        <v>61</v>
      </c>
      <c r="F7" s="98">
        <f t="shared" si="2"/>
        <v>65</v>
      </c>
      <c r="G7" s="98">
        <f t="shared" si="2"/>
        <v>69</v>
      </c>
      <c r="H7" s="94"/>
      <c r="I7" s="113" t="s">
        <v>225</v>
      </c>
      <c r="J7" s="113" t="s">
        <v>230</v>
      </c>
      <c r="K7" s="113" t="s">
        <v>229</v>
      </c>
      <c r="L7" s="113" t="s">
        <v>229</v>
      </c>
      <c r="M7" s="113" t="s">
        <v>231</v>
      </c>
      <c r="N7" s="113" t="s">
        <v>229</v>
      </c>
    </row>
    <row r="8" ht="21" customHeight="1" spans="1:14">
      <c r="A8" s="98" t="s">
        <v>159</v>
      </c>
      <c r="B8" s="98">
        <f t="shared" si="0"/>
        <v>98</v>
      </c>
      <c r="C8" s="98">
        <v>102</v>
      </c>
      <c r="D8" s="98">
        <f>C8+4</f>
        <v>106</v>
      </c>
      <c r="E8" s="98">
        <f t="shared" ref="E8:G8" si="3">D8+6</f>
        <v>112</v>
      </c>
      <c r="F8" s="98">
        <f t="shared" si="3"/>
        <v>118</v>
      </c>
      <c r="G8" s="98">
        <f t="shared" si="3"/>
        <v>124</v>
      </c>
      <c r="H8" s="94"/>
      <c r="I8" s="113" t="s">
        <v>232</v>
      </c>
      <c r="J8" s="113" t="s">
        <v>225</v>
      </c>
      <c r="K8" s="113" t="s">
        <v>233</v>
      </c>
      <c r="L8" s="113" t="s">
        <v>233</v>
      </c>
      <c r="M8" s="113" t="s">
        <v>225</v>
      </c>
      <c r="N8" s="113" t="s">
        <v>233</v>
      </c>
    </row>
    <row r="9" ht="21" customHeight="1" spans="1:14">
      <c r="A9" s="98" t="s">
        <v>161</v>
      </c>
      <c r="B9" s="98">
        <f t="shared" si="0"/>
        <v>92</v>
      </c>
      <c r="C9" s="98">
        <v>96</v>
      </c>
      <c r="D9" s="98">
        <f>C9+4</f>
        <v>100</v>
      </c>
      <c r="E9" s="98">
        <f t="shared" ref="E9:G9" si="4">D9+6</f>
        <v>106</v>
      </c>
      <c r="F9" s="98">
        <f t="shared" si="4"/>
        <v>112</v>
      </c>
      <c r="G9" s="98">
        <f t="shared" si="4"/>
        <v>118</v>
      </c>
      <c r="H9" s="94"/>
      <c r="I9" s="113" t="s">
        <v>234</v>
      </c>
      <c r="J9" s="113" t="s">
        <v>235</v>
      </c>
      <c r="K9" s="113" t="s">
        <v>236</v>
      </c>
      <c r="L9" s="113" t="s">
        <v>233</v>
      </c>
      <c r="M9" s="113" t="s">
        <v>237</v>
      </c>
      <c r="N9" s="113" t="s">
        <v>238</v>
      </c>
    </row>
    <row r="10" ht="21" customHeight="1" spans="1:14">
      <c r="A10" s="98" t="s">
        <v>162</v>
      </c>
      <c r="B10" s="98">
        <f>C10-1.5</f>
        <v>44.5</v>
      </c>
      <c r="C10" s="98">
        <v>46</v>
      </c>
      <c r="D10" s="98">
        <f t="shared" ref="D10:G10" si="5">C10+2.2</f>
        <v>48.2</v>
      </c>
      <c r="E10" s="98">
        <f t="shared" si="5"/>
        <v>50.4</v>
      </c>
      <c r="F10" s="98">
        <f t="shared" si="5"/>
        <v>52.6</v>
      </c>
      <c r="G10" s="98">
        <f t="shared" si="5"/>
        <v>54.8</v>
      </c>
      <c r="H10" s="94"/>
      <c r="I10" s="113" t="s">
        <v>233</v>
      </c>
      <c r="J10" s="113" t="s">
        <v>236</v>
      </c>
      <c r="K10" s="113" t="s">
        <v>239</v>
      </c>
      <c r="L10" s="113" t="s">
        <v>240</v>
      </c>
      <c r="M10" s="113" t="s">
        <v>233</v>
      </c>
      <c r="N10" s="113" t="s">
        <v>240</v>
      </c>
    </row>
    <row r="11" ht="21" customHeight="1" spans="1:14">
      <c r="A11" s="98" t="s">
        <v>164</v>
      </c>
      <c r="B11" s="98">
        <f>C11-1.5</f>
        <v>48.5</v>
      </c>
      <c r="C11" s="98">
        <v>50</v>
      </c>
      <c r="D11" s="98">
        <f t="shared" ref="D11:G11" si="6">C11+1.5</f>
        <v>51.5</v>
      </c>
      <c r="E11" s="98">
        <f t="shared" si="6"/>
        <v>53</v>
      </c>
      <c r="F11" s="98">
        <f t="shared" si="6"/>
        <v>54.5</v>
      </c>
      <c r="G11" s="98">
        <f t="shared" si="6"/>
        <v>56</v>
      </c>
      <c r="H11" s="94"/>
      <c r="I11" s="113" t="s">
        <v>225</v>
      </c>
      <c r="J11" s="113" t="s">
        <v>241</v>
      </c>
      <c r="K11" s="113" t="s">
        <v>225</v>
      </c>
      <c r="L11" s="113" t="s">
        <v>225</v>
      </c>
      <c r="M11" s="113" t="s">
        <v>242</v>
      </c>
      <c r="N11" s="113" t="s">
        <v>225</v>
      </c>
    </row>
    <row r="12" ht="21" customHeight="1" spans="1:14">
      <c r="A12" s="98" t="s">
        <v>166</v>
      </c>
      <c r="B12" s="98">
        <f>C12-3.4</f>
        <v>40.6</v>
      </c>
      <c r="C12" s="98">
        <v>44</v>
      </c>
      <c r="D12" s="98">
        <f t="shared" ref="D12:G12" si="7">C12+3.4</f>
        <v>47.4</v>
      </c>
      <c r="E12" s="98">
        <f t="shared" si="7"/>
        <v>50.8</v>
      </c>
      <c r="F12" s="98">
        <f t="shared" si="7"/>
        <v>54.2</v>
      </c>
      <c r="G12" s="98">
        <f t="shared" si="7"/>
        <v>57.6</v>
      </c>
      <c r="H12" s="94"/>
      <c r="I12" s="113" t="s">
        <v>225</v>
      </c>
      <c r="J12" s="113" t="s">
        <v>243</v>
      </c>
      <c r="K12" s="113" t="s">
        <v>225</v>
      </c>
      <c r="L12" s="113" t="s">
        <v>225</v>
      </c>
      <c r="M12" s="113" t="s">
        <v>243</v>
      </c>
      <c r="N12" s="113" t="s">
        <v>225</v>
      </c>
    </row>
    <row r="13" ht="21" customHeight="1" spans="1:14">
      <c r="A13" s="98" t="s">
        <v>167</v>
      </c>
      <c r="B13" s="98">
        <f>C13-0.8</f>
        <v>20.2</v>
      </c>
      <c r="C13" s="98">
        <v>21</v>
      </c>
      <c r="D13" s="98">
        <f t="shared" ref="D13:G13" si="8">C13+1.2</f>
        <v>22.2</v>
      </c>
      <c r="E13" s="98">
        <f t="shared" si="8"/>
        <v>23.4</v>
      </c>
      <c r="F13" s="98">
        <f t="shared" si="8"/>
        <v>24.6</v>
      </c>
      <c r="G13" s="98">
        <f t="shared" si="8"/>
        <v>25.8</v>
      </c>
      <c r="H13" s="94"/>
      <c r="I13" s="113" t="s">
        <v>225</v>
      </c>
      <c r="J13" s="113" t="s">
        <v>225</v>
      </c>
      <c r="K13" s="113" t="s">
        <v>225</v>
      </c>
      <c r="L13" s="113" t="s">
        <v>225</v>
      </c>
      <c r="M13" s="113" t="s">
        <v>225</v>
      </c>
      <c r="N13" s="113" t="s">
        <v>225</v>
      </c>
    </row>
    <row r="14" ht="21" customHeight="1" spans="1:14">
      <c r="A14" s="98" t="s">
        <v>168</v>
      </c>
      <c r="B14" s="98">
        <f>C14-0.65</f>
        <v>17.85</v>
      </c>
      <c r="C14" s="98">
        <v>18.5</v>
      </c>
      <c r="D14" s="98">
        <f>C14+0.8</f>
        <v>19.3</v>
      </c>
      <c r="E14" s="98">
        <f t="shared" ref="E14:G14" si="9">D14+0.9</f>
        <v>20.2</v>
      </c>
      <c r="F14" s="98">
        <f t="shared" si="9"/>
        <v>21.1</v>
      </c>
      <c r="G14" s="98">
        <f t="shared" si="9"/>
        <v>22</v>
      </c>
      <c r="H14" s="94"/>
      <c r="I14" s="113" t="s">
        <v>244</v>
      </c>
      <c r="J14" s="113" t="s">
        <v>245</v>
      </c>
      <c r="K14" s="113" t="s">
        <v>246</v>
      </c>
      <c r="L14" s="113" t="s">
        <v>246</v>
      </c>
      <c r="M14" s="113" t="s">
        <v>247</v>
      </c>
      <c r="N14" s="113" t="s">
        <v>246</v>
      </c>
    </row>
    <row r="15" ht="21" customHeight="1" spans="1:14">
      <c r="A15" s="98" t="s">
        <v>169</v>
      </c>
      <c r="B15" s="98">
        <f>C15-0.2</f>
        <v>8.8</v>
      </c>
      <c r="C15" s="98">
        <v>9</v>
      </c>
      <c r="D15" s="98">
        <f>C15+0.2</f>
        <v>9.2</v>
      </c>
      <c r="E15" s="98">
        <f t="shared" ref="E15:G15" si="10">D15+0.4</f>
        <v>9.6</v>
      </c>
      <c r="F15" s="98">
        <f t="shared" si="10"/>
        <v>10</v>
      </c>
      <c r="G15" s="98">
        <f t="shared" si="10"/>
        <v>10.4</v>
      </c>
      <c r="H15" s="94"/>
      <c r="I15" s="113" t="s">
        <v>235</v>
      </c>
      <c r="J15" s="113" t="s">
        <v>229</v>
      </c>
      <c r="K15" s="113" t="s">
        <v>247</v>
      </c>
      <c r="L15" s="113" t="s">
        <v>247</v>
      </c>
      <c r="M15" s="113" t="s">
        <v>248</v>
      </c>
      <c r="N15" s="113" t="s">
        <v>247</v>
      </c>
    </row>
    <row r="16" ht="21" customHeight="1" spans="1:14">
      <c r="A16" s="98" t="s">
        <v>171</v>
      </c>
      <c r="B16" s="98">
        <f>C16-0.8</f>
        <v>32.2</v>
      </c>
      <c r="C16" s="98">
        <v>33</v>
      </c>
      <c r="D16" s="98">
        <f t="shared" ref="D16:G16" si="11">C16+0.8</f>
        <v>33.8</v>
      </c>
      <c r="E16" s="98">
        <f t="shared" si="11"/>
        <v>34.6</v>
      </c>
      <c r="F16" s="98">
        <f t="shared" si="11"/>
        <v>35.4</v>
      </c>
      <c r="G16" s="98">
        <f t="shared" si="11"/>
        <v>36.2</v>
      </c>
      <c r="H16" s="94"/>
      <c r="I16" s="113" t="s">
        <v>249</v>
      </c>
      <c r="J16" s="113" t="s">
        <v>250</v>
      </c>
      <c r="K16" s="113" t="s">
        <v>251</v>
      </c>
      <c r="L16" s="113" t="s">
        <v>229</v>
      </c>
      <c r="M16" s="113" t="s">
        <v>250</v>
      </c>
      <c r="N16" s="113" t="s">
        <v>229</v>
      </c>
    </row>
    <row r="17" ht="21" customHeight="1" spans="1:14">
      <c r="A17" s="98" t="s">
        <v>172</v>
      </c>
      <c r="B17" s="98">
        <f>C17-0.75</f>
        <v>24.25</v>
      </c>
      <c r="C17" s="98">
        <v>25</v>
      </c>
      <c r="D17" s="98">
        <f t="shared" ref="D17:G17" si="12">C17+0.75</f>
        <v>25.75</v>
      </c>
      <c r="E17" s="98">
        <f t="shared" si="12"/>
        <v>26.5</v>
      </c>
      <c r="F17" s="98">
        <f t="shared" si="12"/>
        <v>27.25</v>
      </c>
      <c r="G17" s="98">
        <f t="shared" si="12"/>
        <v>28</v>
      </c>
      <c r="H17" s="94"/>
      <c r="I17" s="113" t="s">
        <v>244</v>
      </c>
      <c r="J17" s="113" t="s">
        <v>225</v>
      </c>
      <c r="K17" s="113" t="s">
        <v>229</v>
      </c>
      <c r="L17" s="113" t="s">
        <v>247</v>
      </c>
      <c r="M17" s="113" t="s">
        <v>225</v>
      </c>
      <c r="N17" s="113" t="s">
        <v>247</v>
      </c>
    </row>
    <row r="18" ht="21" customHeight="1" spans="1:14">
      <c r="A18" s="98" t="s">
        <v>175</v>
      </c>
      <c r="B18" s="98">
        <v>13</v>
      </c>
      <c r="C18" s="98">
        <v>13</v>
      </c>
      <c r="D18" s="98">
        <f>B18+1</f>
        <v>14</v>
      </c>
      <c r="E18" s="98">
        <f>C18+1</f>
        <v>14</v>
      </c>
      <c r="F18" s="98">
        <f>D18+1.5</f>
        <v>15.5</v>
      </c>
      <c r="G18" s="98">
        <f>F18</f>
        <v>15.5</v>
      </c>
      <c r="H18" s="94"/>
      <c r="I18" s="113" t="s">
        <v>247</v>
      </c>
      <c r="J18" s="113" t="s">
        <v>247</v>
      </c>
      <c r="K18" s="113" t="s">
        <v>247</v>
      </c>
      <c r="L18" s="113" t="s">
        <v>247</v>
      </c>
      <c r="M18" s="113" t="s">
        <v>247</v>
      </c>
      <c r="N18" s="113" t="s">
        <v>247</v>
      </c>
    </row>
    <row r="19" ht="21" customHeight="1" spans="1:14">
      <c r="A19" s="99" t="s">
        <v>176</v>
      </c>
      <c r="B19" s="100">
        <v>7</v>
      </c>
      <c r="C19" s="100">
        <v>7</v>
      </c>
      <c r="D19" s="101">
        <v>7</v>
      </c>
      <c r="E19" s="100">
        <v>7</v>
      </c>
      <c r="F19" s="100">
        <v>7</v>
      </c>
      <c r="G19" s="101">
        <v>7</v>
      </c>
      <c r="H19" s="94"/>
      <c r="I19" s="113" t="s">
        <v>252</v>
      </c>
      <c r="J19" s="113" t="s">
        <v>247</v>
      </c>
      <c r="K19" s="113" t="s">
        <v>247</v>
      </c>
      <c r="L19" s="113" t="s">
        <v>225</v>
      </c>
      <c r="M19" s="113" t="s">
        <v>247</v>
      </c>
      <c r="N19" s="113" t="s">
        <v>253</v>
      </c>
    </row>
    <row r="20" ht="21" customHeight="1" spans="1:14">
      <c r="A20" s="104"/>
      <c r="B20" s="105"/>
      <c r="C20" s="106"/>
      <c r="D20" s="105"/>
      <c r="E20" s="105"/>
      <c r="F20" s="105"/>
      <c r="G20" s="105"/>
      <c r="H20" s="94"/>
      <c r="I20" s="113"/>
      <c r="J20" s="113"/>
      <c r="K20" s="113"/>
      <c r="L20" s="113"/>
      <c r="M20" s="113"/>
      <c r="N20" s="113"/>
    </row>
    <row r="21" ht="21" customHeight="1" spans="1:14">
      <c r="A21" s="104"/>
      <c r="B21" s="105"/>
      <c r="C21" s="106"/>
      <c r="D21" s="105"/>
      <c r="E21" s="105"/>
      <c r="F21" s="105"/>
      <c r="G21" s="105"/>
      <c r="H21" s="94"/>
      <c r="I21" s="113"/>
      <c r="J21" s="113"/>
      <c r="K21" s="113"/>
      <c r="L21" s="113"/>
      <c r="M21" s="113"/>
      <c r="N21" s="113"/>
    </row>
    <row r="22" ht="21" customHeight="1" spans="1:14">
      <c r="A22" s="196"/>
      <c r="B22" s="197"/>
      <c r="C22" s="197"/>
      <c r="D22" s="197"/>
      <c r="E22" s="197"/>
      <c r="F22" s="197"/>
      <c r="G22" s="197"/>
      <c r="H22" s="94"/>
      <c r="I22" s="113"/>
      <c r="J22" s="113"/>
      <c r="K22" s="113"/>
      <c r="L22" s="113"/>
      <c r="M22" s="113"/>
      <c r="N22" s="113"/>
    </row>
    <row r="23" ht="14.25" spans="1:14">
      <c r="A23" s="107" t="s">
        <v>128</v>
      </c>
      <c r="D23" s="108"/>
      <c r="E23" s="108"/>
      <c r="F23" s="108"/>
      <c r="G23" s="108"/>
      <c r="H23" s="108"/>
      <c r="I23" s="198"/>
      <c r="J23" s="108"/>
      <c r="K23" s="198"/>
      <c r="L23" s="108"/>
      <c r="M23" s="108"/>
      <c r="N23" s="108"/>
    </row>
    <row r="24" ht="14.25" spans="1:14">
      <c r="A24" s="89" t="s">
        <v>222</v>
      </c>
      <c r="D24" s="108"/>
      <c r="E24" s="108"/>
      <c r="F24" s="108"/>
      <c r="G24" s="108"/>
      <c r="H24" s="108"/>
      <c r="I24" s="108"/>
      <c r="J24" s="108"/>
      <c r="K24" s="108"/>
      <c r="L24" s="108"/>
      <c r="M24" s="108"/>
      <c r="N24" s="108"/>
    </row>
    <row r="25" s="88" customFormat="1" ht="14.25" spans="1:14">
      <c r="A25" s="109"/>
      <c r="B25" s="109"/>
      <c r="C25" s="109"/>
      <c r="D25" s="109"/>
      <c r="E25" s="109"/>
      <c r="F25" s="109"/>
      <c r="G25" s="109"/>
      <c r="H25" s="109"/>
      <c r="I25" s="90" t="s">
        <v>223</v>
      </c>
      <c r="J25" s="115">
        <f>中期2!G44</f>
        <v>45805</v>
      </c>
      <c r="K25" s="90" t="s">
        <v>180</v>
      </c>
      <c r="L25" s="90" t="str">
        <f>中期1!E44</f>
        <v>王娇</v>
      </c>
      <c r="M25" s="90" t="s">
        <v>181</v>
      </c>
      <c r="N25" s="90" t="str">
        <f>中期1!J44</f>
        <v>那兴宇</v>
      </c>
    </row>
  </sheetData>
  <mergeCells count="8">
    <mergeCell ref="A1:N1"/>
    <mergeCell ref="B2:C2"/>
    <mergeCell ref="E2:F2"/>
    <mergeCell ref="J2:N2"/>
    <mergeCell ref="B3:F3"/>
    <mergeCell ref="I3:N3"/>
    <mergeCell ref="A3:A5"/>
    <mergeCell ref="H2:H22"/>
  </mergeCells>
  <pageMargins left="0.75" right="0.75" top="1" bottom="1" header="0.5" footer="0.5"/>
  <headerFooter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</sheetPr>
  <dimension ref="A1:XFD44"/>
  <sheetViews>
    <sheetView tabSelected="1" workbookViewId="0">
      <selection activeCell="M14" sqref="M14"/>
    </sheetView>
  </sheetViews>
  <sheetFormatPr defaultColWidth="10.125" defaultRowHeight="14.25"/>
  <cols>
    <col min="1" max="1" width="9.625" style="117" customWidth="1"/>
    <col min="2" max="2" width="11.125" style="117" customWidth="1"/>
    <col min="3" max="3" width="9.125" style="117" customWidth="1"/>
    <col min="4" max="4" width="9.5" style="117" customWidth="1"/>
    <col min="5" max="5" width="14.4166666666667" style="117" customWidth="1"/>
    <col min="6" max="6" width="10.375" style="117" customWidth="1"/>
    <col min="7" max="7" width="9.5" style="117" customWidth="1"/>
    <col min="8" max="8" width="9.125" style="117" customWidth="1"/>
    <col min="9" max="9" width="8.125" style="117" customWidth="1"/>
    <col min="10" max="11" width="16.75" style="117" customWidth="1"/>
    <col min="12" max="16384" width="10.125" style="117"/>
  </cols>
  <sheetData>
    <row r="1" ht="26.25" spans="1:11">
      <c r="A1" s="118" t="s">
        <v>254</v>
      </c>
      <c r="B1" s="118"/>
      <c r="C1" s="118"/>
      <c r="D1" s="118"/>
      <c r="E1" s="118"/>
      <c r="F1" s="118"/>
      <c r="G1" s="118"/>
      <c r="H1" s="118"/>
      <c r="I1" s="118"/>
      <c r="J1" s="118"/>
      <c r="K1" s="118"/>
    </row>
    <row r="2" spans="1:11">
      <c r="A2" s="119" t="s">
        <v>51</v>
      </c>
      <c r="B2" s="120" t="str">
        <f>中期1!B2</f>
        <v>儿童期货</v>
      </c>
      <c r="C2" s="120"/>
      <c r="D2" s="121" t="s">
        <v>60</v>
      </c>
      <c r="E2" s="122" t="str">
        <f>中期1!B4</f>
        <v>QADDBN95679</v>
      </c>
      <c r="F2" s="123" t="s">
        <v>255</v>
      </c>
      <c r="G2" s="124" t="str">
        <f>中期1!B5</f>
        <v>儿童羽绒服</v>
      </c>
      <c r="H2" s="125"/>
      <c r="I2" s="121" t="s">
        <v>55</v>
      </c>
      <c r="J2" s="175" t="str">
        <f>中期1!I2</f>
        <v>济宁盛锦翔服装有限公司</v>
      </c>
      <c r="K2" s="176"/>
    </row>
    <row r="3" spans="1:11">
      <c r="A3" s="126" t="s">
        <v>73</v>
      </c>
      <c r="B3" s="127" t="str">
        <f>中期1!B7</f>
        <v>6000件</v>
      </c>
      <c r="C3" s="128"/>
      <c r="D3" s="129" t="s">
        <v>256</v>
      </c>
      <c r="E3" s="130">
        <f>中期1!F4</f>
        <v>45858</v>
      </c>
      <c r="F3" s="131"/>
      <c r="G3" s="131"/>
      <c r="H3" s="132" t="s">
        <v>257</v>
      </c>
      <c r="I3" s="132"/>
      <c r="J3" s="132"/>
      <c r="K3" s="177"/>
    </row>
    <row r="4" spans="1:11">
      <c r="A4" s="133" t="s">
        <v>70</v>
      </c>
      <c r="B4" s="131">
        <f>中期1!B6</f>
        <v>4</v>
      </c>
      <c r="C4" s="131">
        <f>中期1!C6</f>
        <v>6</v>
      </c>
      <c r="D4" s="129" t="s">
        <v>258</v>
      </c>
      <c r="E4" s="134"/>
      <c r="F4" s="134"/>
      <c r="G4" s="134"/>
      <c r="H4" s="129" t="s">
        <v>259</v>
      </c>
      <c r="I4" s="129"/>
      <c r="J4" s="148" t="s">
        <v>64</v>
      </c>
      <c r="K4" s="178" t="s">
        <v>65</v>
      </c>
    </row>
    <row r="5" spans="1:11">
      <c r="A5" s="133" t="s">
        <v>260</v>
      </c>
      <c r="B5" s="131">
        <v>1</v>
      </c>
      <c r="C5" s="131"/>
      <c r="D5" s="129" t="s">
        <v>261</v>
      </c>
      <c r="E5" s="135" t="s">
        <v>262</v>
      </c>
      <c r="F5" s="135" t="s">
        <v>263</v>
      </c>
      <c r="G5" s="135" t="s">
        <v>264</v>
      </c>
      <c r="H5" s="129" t="s">
        <v>265</v>
      </c>
      <c r="I5" s="129"/>
      <c r="J5" s="148" t="s">
        <v>64</v>
      </c>
      <c r="K5" s="178" t="s">
        <v>65</v>
      </c>
    </row>
    <row r="6" spans="1:11">
      <c r="A6" s="136" t="s">
        <v>266</v>
      </c>
      <c r="B6" s="137">
        <v>125</v>
      </c>
      <c r="C6" s="137"/>
      <c r="D6" s="138" t="s">
        <v>267</v>
      </c>
      <c r="E6" s="139"/>
      <c r="F6" s="140">
        <v>2716</v>
      </c>
      <c r="G6" s="141"/>
      <c r="H6" s="138" t="s">
        <v>268</v>
      </c>
      <c r="I6" s="138"/>
      <c r="J6" s="140" t="s">
        <v>64</v>
      </c>
      <c r="K6" s="179" t="s">
        <v>65</v>
      </c>
    </row>
    <row r="7" ht="15" spans="1:11">
      <c r="A7" s="142"/>
      <c r="B7" s="143"/>
      <c r="C7" s="143"/>
      <c r="D7" s="142"/>
      <c r="E7" s="143"/>
      <c r="F7" s="144"/>
      <c r="G7" s="142"/>
      <c r="H7" s="144"/>
      <c r="I7" s="143"/>
      <c r="J7" s="143"/>
      <c r="K7" s="143"/>
    </row>
    <row r="8" spans="1:11">
      <c r="A8" s="145" t="s">
        <v>269</v>
      </c>
      <c r="B8" s="123" t="s">
        <v>270</v>
      </c>
      <c r="C8" s="123" t="s">
        <v>271</v>
      </c>
      <c r="D8" s="123" t="s">
        <v>272</v>
      </c>
      <c r="E8" s="123" t="s">
        <v>273</v>
      </c>
      <c r="F8" s="123" t="s">
        <v>274</v>
      </c>
      <c r="G8" s="146" t="s">
        <v>275</v>
      </c>
      <c r="H8" s="147"/>
      <c r="I8" s="147"/>
      <c r="J8" s="147"/>
      <c r="K8" s="180"/>
    </row>
    <row r="9" spans="1:11">
      <c r="A9" s="133" t="s">
        <v>276</v>
      </c>
      <c r="B9" s="129"/>
      <c r="C9" s="148" t="s">
        <v>64</v>
      </c>
      <c r="D9" s="148" t="s">
        <v>65</v>
      </c>
      <c r="E9" s="135" t="s">
        <v>277</v>
      </c>
      <c r="F9" s="134" t="s">
        <v>278</v>
      </c>
      <c r="G9" s="149"/>
      <c r="H9" s="150"/>
      <c r="I9" s="150"/>
      <c r="J9" s="150"/>
      <c r="K9" s="181"/>
    </row>
    <row r="10" spans="1:11">
      <c r="A10" s="133" t="s">
        <v>279</v>
      </c>
      <c r="B10" s="129"/>
      <c r="C10" s="148" t="s">
        <v>64</v>
      </c>
      <c r="D10" s="148" t="s">
        <v>65</v>
      </c>
      <c r="E10" s="135" t="s">
        <v>280</v>
      </c>
      <c r="F10" s="134" t="s">
        <v>281</v>
      </c>
      <c r="G10" s="149" t="s">
        <v>282</v>
      </c>
      <c r="H10" s="150"/>
      <c r="I10" s="150"/>
      <c r="J10" s="150"/>
      <c r="K10" s="181"/>
    </row>
    <row r="11" spans="1:11">
      <c r="A11" s="151" t="s">
        <v>189</v>
      </c>
      <c r="B11" s="152"/>
      <c r="C11" s="152"/>
      <c r="D11" s="152"/>
      <c r="E11" s="152"/>
      <c r="F11" s="152"/>
      <c r="G11" s="152"/>
      <c r="H11" s="152"/>
      <c r="I11" s="152"/>
      <c r="J11" s="152"/>
      <c r="K11" s="182"/>
    </row>
    <row r="12" spans="1:11">
      <c r="A12" s="126" t="s">
        <v>88</v>
      </c>
      <c r="B12" s="148" t="s">
        <v>84</v>
      </c>
      <c r="C12" s="148" t="s">
        <v>85</v>
      </c>
      <c r="D12" s="134"/>
      <c r="E12" s="135" t="s">
        <v>86</v>
      </c>
      <c r="F12" s="148" t="s">
        <v>84</v>
      </c>
      <c r="G12" s="148" t="s">
        <v>85</v>
      </c>
      <c r="H12" s="148"/>
      <c r="I12" s="135" t="s">
        <v>283</v>
      </c>
      <c r="J12" s="148" t="s">
        <v>84</v>
      </c>
      <c r="K12" s="178" t="s">
        <v>85</v>
      </c>
    </row>
    <row r="13" spans="1:11">
      <c r="A13" s="126" t="s">
        <v>91</v>
      </c>
      <c r="B13" s="148" t="s">
        <v>84</v>
      </c>
      <c r="C13" s="148" t="s">
        <v>85</v>
      </c>
      <c r="D13" s="134"/>
      <c r="E13" s="135" t="s">
        <v>96</v>
      </c>
      <c r="F13" s="148" t="s">
        <v>84</v>
      </c>
      <c r="G13" s="148" t="s">
        <v>85</v>
      </c>
      <c r="H13" s="148"/>
      <c r="I13" s="135" t="s">
        <v>284</v>
      </c>
      <c r="J13" s="148" t="s">
        <v>84</v>
      </c>
      <c r="K13" s="178" t="s">
        <v>85</v>
      </c>
    </row>
    <row r="14" ht="15" spans="1:11">
      <c r="A14" s="136" t="s">
        <v>285</v>
      </c>
      <c r="B14" s="140" t="s">
        <v>84</v>
      </c>
      <c r="C14" s="140" t="s">
        <v>85</v>
      </c>
      <c r="D14" s="153"/>
      <c r="E14" s="141" t="s">
        <v>286</v>
      </c>
      <c r="F14" s="140" t="s">
        <v>84</v>
      </c>
      <c r="G14" s="140"/>
      <c r="H14" s="140"/>
      <c r="I14" s="141" t="s">
        <v>287</v>
      </c>
      <c r="J14" s="140" t="s">
        <v>84</v>
      </c>
      <c r="K14" s="179" t="s">
        <v>85</v>
      </c>
    </row>
    <row r="15" ht="15" spans="1:11">
      <c r="A15" s="142"/>
      <c r="B15" s="144"/>
      <c r="C15" s="144"/>
      <c r="D15" s="143"/>
      <c r="E15" s="142"/>
      <c r="F15" s="144"/>
      <c r="G15" s="144"/>
      <c r="H15" s="144"/>
      <c r="I15" s="142"/>
      <c r="J15" s="144"/>
      <c r="K15" s="144"/>
    </row>
    <row r="16" spans="1:11">
      <c r="A16" s="119" t="s">
        <v>288</v>
      </c>
      <c r="B16" s="121"/>
      <c r="C16" s="121"/>
      <c r="D16" s="121"/>
      <c r="E16" s="121"/>
      <c r="F16" s="121"/>
      <c r="G16" s="121"/>
      <c r="H16" s="121"/>
      <c r="I16" s="121"/>
      <c r="J16" s="121"/>
      <c r="K16" s="183"/>
    </row>
    <row r="17" spans="1:11">
      <c r="A17" s="133" t="s">
        <v>289</v>
      </c>
      <c r="B17" s="129"/>
      <c r="C17" s="129"/>
      <c r="D17" s="129"/>
      <c r="E17" s="129"/>
      <c r="F17" s="129"/>
      <c r="G17" s="129"/>
      <c r="H17" s="129"/>
      <c r="I17" s="129"/>
      <c r="J17" s="129"/>
      <c r="K17" s="184"/>
    </row>
    <row r="18" spans="1:11">
      <c r="A18" s="133" t="s">
        <v>290</v>
      </c>
      <c r="B18" s="129"/>
      <c r="C18" s="129"/>
      <c r="D18" s="129"/>
      <c r="E18" s="129"/>
      <c r="F18" s="129"/>
      <c r="G18" s="129"/>
      <c r="H18" s="129"/>
      <c r="I18" s="129"/>
      <c r="J18" s="129"/>
      <c r="K18" s="184"/>
    </row>
    <row r="19" spans="1:11">
      <c r="A19" s="154" t="s">
        <v>291</v>
      </c>
      <c r="B19" s="155"/>
      <c r="C19" s="155"/>
      <c r="D19" s="155"/>
      <c r="E19" s="155"/>
      <c r="F19" s="155"/>
      <c r="G19" s="155"/>
      <c r="H19" s="155"/>
      <c r="I19" s="155"/>
      <c r="J19" s="155"/>
      <c r="K19" s="185"/>
    </row>
    <row r="20" spans="1:11">
      <c r="A20" s="156" t="s">
        <v>292</v>
      </c>
      <c r="B20" s="157"/>
      <c r="C20" s="157"/>
      <c r="D20" s="157"/>
      <c r="E20" s="157"/>
      <c r="F20" s="157"/>
      <c r="G20" s="157"/>
      <c r="H20" s="157"/>
      <c r="I20" s="157"/>
      <c r="J20" s="157"/>
      <c r="K20" s="186"/>
    </row>
    <row r="21" spans="1:11">
      <c r="A21" s="156" t="s">
        <v>293</v>
      </c>
      <c r="B21" s="157"/>
      <c r="C21" s="157"/>
      <c r="D21" s="157"/>
      <c r="E21" s="157"/>
      <c r="F21" s="157"/>
      <c r="G21" s="157"/>
      <c r="H21" s="157"/>
      <c r="I21" s="157"/>
      <c r="J21" s="157"/>
      <c r="K21" s="186"/>
    </row>
    <row r="22" spans="1:11">
      <c r="A22" s="154" t="s">
        <v>294</v>
      </c>
      <c r="B22" s="155"/>
      <c r="C22" s="155"/>
      <c r="D22" s="155"/>
      <c r="E22" s="155"/>
      <c r="F22" s="155"/>
      <c r="G22" s="155"/>
      <c r="H22" s="155"/>
      <c r="I22" s="155"/>
      <c r="J22" s="155"/>
      <c r="K22" s="185"/>
    </row>
    <row r="23" spans="1:11">
      <c r="A23" s="158"/>
      <c r="B23" s="159"/>
      <c r="C23" s="159"/>
      <c r="D23" s="159"/>
      <c r="E23" s="159"/>
      <c r="F23" s="159"/>
      <c r="G23" s="159"/>
      <c r="H23" s="159"/>
      <c r="I23" s="159"/>
      <c r="J23" s="159"/>
      <c r="K23" s="187"/>
    </row>
    <row r="24" spans="1:11">
      <c r="A24" s="133" t="s">
        <v>127</v>
      </c>
      <c r="B24" s="129"/>
      <c r="C24" s="148" t="s">
        <v>64</v>
      </c>
      <c r="D24" s="148" t="s">
        <v>65</v>
      </c>
      <c r="E24" s="132"/>
      <c r="F24" s="132"/>
      <c r="G24" s="132"/>
      <c r="H24" s="132"/>
      <c r="I24" s="132"/>
      <c r="J24" s="132"/>
      <c r="K24" s="177"/>
    </row>
    <row r="25" ht="15" spans="1:11">
      <c r="A25" s="160" t="s">
        <v>295</v>
      </c>
      <c r="B25" s="161"/>
      <c r="C25" s="161"/>
      <c r="D25" s="161"/>
      <c r="E25" s="161"/>
      <c r="F25" s="161"/>
      <c r="G25" s="161"/>
      <c r="H25" s="161"/>
      <c r="I25" s="161"/>
      <c r="J25" s="161"/>
      <c r="K25" s="188"/>
    </row>
    <row r="26" ht="15" spans="1:11">
      <c r="A26" s="162"/>
      <c r="B26" s="162"/>
      <c r="C26" s="162"/>
      <c r="D26" s="162"/>
      <c r="E26" s="162"/>
      <c r="F26" s="162"/>
      <c r="G26" s="162"/>
      <c r="H26" s="162"/>
      <c r="I26" s="162"/>
      <c r="J26" s="162"/>
      <c r="K26" s="162"/>
    </row>
    <row r="27" spans="1:11">
      <c r="A27" s="163" t="s">
        <v>296</v>
      </c>
      <c r="B27" s="147"/>
      <c r="C27" s="147"/>
      <c r="D27" s="147"/>
      <c r="E27" s="147"/>
      <c r="F27" s="147"/>
      <c r="G27" s="147"/>
      <c r="H27" s="147"/>
      <c r="I27" s="147"/>
      <c r="J27" s="147"/>
      <c r="K27" s="180"/>
    </row>
    <row r="28" s="116" customFormat="1" ht="13.5" spans="1:16380">
      <c r="A28" s="164" t="s">
        <v>297</v>
      </c>
      <c r="K28" s="189"/>
      <c r="L28" s="164"/>
      <c r="V28" s="189"/>
      <c r="W28" s="164"/>
      <c r="AG28" s="189"/>
      <c r="AH28" s="164"/>
      <c r="AR28" s="189"/>
      <c r="AS28" s="164"/>
      <c r="BC28" s="189"/>
      <c r="BD28" s="164"/>
      <c r="BN28" s="189"/>
      <c r="BO28" s="164"/>
      <c r="BY28" s="189"/>
      <c r="BZ28" s="164"/>
      <c r="CJ28" s="189"/>
      <c r="CK28" s="164"/>
      <c r="CU28" s="189"/>
      <c r="CV28" s="164"/>
      <c r="DF28" s="189"/>
      <c r="DG28" s="164"/>
      <c r="DQ28" s="189"/>
      <c r="DR28" s="164"/>
      <c r="EB28" s="189"/>
      <c r="EC28" s="164"/>
      <c r="EM28" s="189"/>
      <c r="EN28" s="164"/>
      <c r="EX28" s="189"/>
      <c r="EY28" s="164"/>
      <c r="FI28" s="189"/>
      <c r="FJ28" s="164"/>
      <c r="FT28" s="189"/>
      <c r="FU28" s="164"/>
      <c r="GE28" s="189"/>
      <c r="GF28" s="164"/>
      <c r="GP28" s="189"/>
      <c r="GQ28" s="164"/>
      <c r="HA28" s="189"/>
      <c r="HB28" s="164"/>
      <c r="HL28" s="189"/>
      <c r="HM28" s="164"/>
      <c r="HW28" s="189"/>
      <c r="HX28" s="164"/>
      <c r="IH28" s="189"/>
      <c r="II28" s="164"/>
      <c r="IS28" s="189"/>
      <c r="IT28" s="164"/>
      <c r="JD28" s="189"/>
      <c r="JE28" s="164"/>
      <c r="JO28" s="189"/>
      <c r="JP28" s="164"/>
      <c r="JZ28" s="189"/>
      <c r="KA28" s="164"/>
      <c r="KK28" s="189"/>
      <c r="KL28" s="164"/>
      <c r="KV28" s="189"/>
      <c r="KW28" s="164"/>
      <c r="LG28" s="189"/>
      <c r="LH28" s="164"/>
      <c r="LR28" s="189"/>
      <c r="LS28" s="164"/>
      <c r="MC28" s="189"/>
      <c r="MD28" s="164"/>
      <c r="MN28" s="189"/>
      <c r="MO28" s="164"/>
      <c r="MY28" s="189"/>
      <c r="MZ28" s="164"/>
      <c r="NJ28" s="189"/>
      <c r="NK28" s="164"/>
      <c r="NU28" s="189"/>
      <c r="NV28" s="164"/>
      <c r="OF28" s="189"/>
      <c r="OG28" s="164"/>
      <c r="OQ28" s="189"/>
      <c r="OR28" s="164"/>
      <c r="PB28" s="189"/>
      <c r="PC28" s="164"/>
      <c r="PM28" s="189"/>
      <c r="PN28" s="164"/>
      <c r="PX28" s="189"/>
      <c r="PY28" s="164"/>
      <c r="QI28" s="189"/>
      <c r="QJ28" s="164"/>
      <c r="QT28" s="189"/>
      <c r="QU28" s="164"/>
      <c r="RE28" s="189"/>
      <c r="RF28" s="164"/>
      <c r="RP28" s="189"/>
      <c r="RQ28" s="164"/>
      <c r="SA28" s="189"/>
      <c r="SB28" s="164"/>
      <c r="SL28" s="189"/>
      <c r="SM28" s="164"/>
      <c r="SW28" s="189"/>
      <c r="SX28" s="164"/>
      <c r="TH28" s="189"/>
      <c r="TI28" s="164"/>
      <c r="TS28" s="189"/>
      <c r="TT28" s="164"/>
      <c r="UD28" s="189"/>
      <c r="UE28" s="164"/>
      <c r="UO28" s="189"/>
      <c r="UP28" s="164"/>
      <c r="UZ28" s="189"/>
      <c r="VA28" s="164"/>
      <c r="VK28" s="189"/>
      <c r="VL28" s="164"/>
      <c r="VV28" s="189"/>
      <c r="VW28" s="164"/>
      <c r="WG28" s="189"/>
      <c r="WH28" s="164"/>
      <c r="WR28" s="189"/>
      <c r="WS28" s="164"/>
      <c r="XC28" s="189"/>
      <c r="XD28" s="164"/>
      <c r="XN28" s="189"/>
      <c r="XO28" s="164"/>
      <c r="XY28" s="189"/>
      <c r="XZ28" s="164"/>
      <c r="YJ28" s="189"/>
      <c r="YK28" s="164"/>
      <c r="YU28" s="189"/>
      <c r="YV28" s="164"/>
      <c r="ZF28" s="189"/>
      <c r="ZG28" s="164"/>
      <c r="ZQ28" s="189"/>
      <c r="ZR28" s="164"/>
      <c r="AAB28" s="189"/>
      <c r="AAC28" s="164"/>
      <c r="AAM28" s="189"/>
      <c r="AAN28" s="164"/>
      <c r="AAX28" s="189"/>
      <c r="AAY28" s="164"/>
      <c r="ABI28" s="189"/>
      <c r="ABJ28" s="164"/>
      <c r="ABT28" s="189"/>
      <c r="ABU28" s="164"/>
      <c r="ACE28" s="189"/>
      <c r="ACF28" s="164"/>
      <c r="ACP28" s="189"/>
      <c r="ACQ28" s="164"/>
      <c r="ADA28" s="189"/>
      <c r="ADB28" s="164"/>
      <c r="ADL28" s="189"/>
      <c r="ADM28" s="164"/>
      <c r="ADW28" s="189"/>
      <c r="ADX28" s="164"/>
      <c r="AEH28" s="189"/>
      <c r="AEI28" s="164"/>
      <c r="AES28" s="189"/>
      <c r="AET28" s="164"/>
      <c r="AFD28" s="189"/>
      <c r="AFE28" s="164"/>
      <c r="AFO28" s="189"/>
      <c r="AFP28" s="164"/>
      <c r="AFZ28" s="189"/>
      <c r="AGA28" s="164"/>
      <c r="AGK28" s="189"/>
      <c r="AGL28" s="164"/>
      <c r="AGV28" s="189"/>
      <c r="AGW28" s="164"/>
      <c r="AHG28" s="189"/>
      <c r="AHH28" s="164"/>
      <c r="AHR28" s="189"/>
      <c r="AHS28" s="164"/>
      <c r="AIC28" s="189"/>
      <c r="AID28" s="164"/>
      <c r="AIN28" s="189"/>
      <c r="AIO28" s="164"/>
      <c r="AIY28" s="189"/>
      <c r="AIZ28" s="164"/>
      <c r="AJJ28" s="189"/>
      <c r="AJK28" s="164"/>
      <c r="AJU28" s="189"/>
      <c r="AJV28" s="164"/>
      <c r="AKF28" s="189"/>
      <c r="AKG28" s="164"/>
      <c r="AKQ28" s="189"/>
      <c r="AKR28" s="164"/>
      <c r="ALB28" s="189"/>
      <c r="ALC28" s="164"/>
      <c r="ALM28" s="189"/>
      <c r="ALN28" s="164"/>
      <c r="ALX28" s="189"/>
      <c r="ALY28" s="164"/>
      <c r="AMI28" s="189"/>
      <c r="AMJ28" s="164"/>
      <c r="AMT28" s="189"/>
      <c r="AMU28" s="164"/>
      <c r="ANE28" s="189"/>
      <c r="ANF28" s="164"/>
      <c r="ANP28" s="189"/>
      <c r="ANQ28" s="164"/>
      <c r="AOA28" s="189"/>
      <c r="AOB28" s="164"/>
      <c r="AOL28" s="189"/>
      <c r="AOM28" s="164"/>
      <c r="AOW28" s="189"/>
      <c r="AOX28" s="164"/>
      <c r="APH28" s="189"/>
      <c r="API28" s="164"/>
      <c r="APS28" s="189"/>
      <c r="APT28" s="164"/>
      <c r="AQD28" s="189"/>
      <c r="AQE28" s="164"/>
      <c r="AQO28" s="189"/>
      <c r="AQP28" s="164"/>
      <c r="AQZ28" s="189"/>
      <c r="ARA28" s="164"/>
      <c r="ARK28" s="189"/>
      <c r="ARL28" s="164"/>
      <c r="ARV28" s="189"/>
      <c r="ARW28" s="164"/>
      <c r="ASG28" s="189"/>
      <c r="ASH28" s="164"/>
      <c r="ASR28" s="189"/>
      <c r="ASS28" s="164"/>
      <c r="ATC28" s="189"/>
      <c r="ATD28" s="164"/>
      <c r="ATN28" s="189"/>
      <c r="ATO28" s="164"/>
      <c r="ATY28" s="189"/>
      <c r="ATZ28" s="164"/>
      <c r="AUJ28" s="189"/>
      <c r="AUK28" s="164"/>
      <c r="AUU28" s="189"/>
      <c r="AUV28" s="164"/>
      <c r="AVF28" s="189"/>
      <c r="AVG28" s="164"/>
      <c r="AVQ28" s="189"/>
      <c r="AVR28" s="164"/>
      <c r="AWB28" s="189"/>
      <c r="AWC28" s="164"/>
      <c r="AWM28" s="189"/>
      <c r="AWN28" s="164"/>
      <c r="AWX28" s="189"/>
      <c r="AWY28" s="164"/>
      <c r="AXI28" s="189"/>
      <c r="AXJ28" s="164"/>
      <c r="AXT28" s="189"/>
      <c r="AXU28" s="164"/>
      <c r="AYE28" s="189"/>
      <c r="AYF28" s="164"/>
      <c r="AYP28" s="189"/>
      <c r="AYQ28" s="164"/>
      <c r="AZA28" s="189"/>
      <c r="AZB28" s="164"/>
      <c r="AZL28" s="189"/>
      <c r="AZM28" s="164"/>
      <c r="AZW28" s="189"/>
      <c r="AZX28" s="164"/>
      <c r="BAH28" s="189"/>
      <c r="BAI28" s="164"/>
      <c r="BAS28" s="189"/>
      <c r="BAT28" s="164"/>
      <c r="BBD28" s="189"/>
      <c r="BBE28" s="164"/>
      <c r="BBO28" s="189"/>
      <c r="BBP28" s="164"/>
      <c r="BBZ28" s="189"/>
      <c r="BCA28" s="164"/>
      <c r="BCK28" s="189"/>
      <c r="BCL28" s="164"/>
      <c r="BCV28" s="189"/>
      <c r="BCW28" s="164"/>
      <c r="BDG28" s="189"/>
      <c r="BDH28" s="164"/>
      <c r="BDR28" s="189"/>
      <c r="BDS28" s="164"/>
      <c r="BEC28" s="189"/>
      <c r="BED28" s="164"/>
      <c r="BEN28" s="189"/>
      <c r="BEO28" s="164"/>
      <c r="BEY28" s="189"/>
      <c r="BEZ28" s="164"/>
      <c r="BFJ28" s="189"/>
      <c r="BFK28" s="164"/>
      <c r="BFU28" s="189"/>
      <c r="BFV28" s="164"/>
      <c r="BGF28" s="189"/>
      <c r="BGG28" s="164"/>
      <c r="BGQ28" s="189"/>
      <c r="BGR28" s="164"/>
      <c r="BHB28" s="189"/>
      <c r="BHC28" s="164"/>
      <c r="BHM28" s="189"/>
      <c r="BHN28" s="164"/>
      <c r="BHX28" s="189"/>
      <c r="BHY28" s="164"/>
      <c r="BII28" s="189"/>
      <c r="BIJ28" s="164"/>
      <c r="BIT28" s="189"/>
      <c r="BIU28" s="164"/>
      <c r="BJE28" s="189"/>
      <c r="BJF28" s="164"/>
      <c r="BJP28" s="189"/>
      <c r="BJQ28" s="164"/>
      <c r="BKA28" s="189"/>
      <c r="BKB28" s="164"/>
      <c r="BKL28" s="189"/>
      <c r="BKM28" s="164"/>
      <c r="BKW28" s="189"/>
      <c r="BKX28" s="164"/>
      <c r="BLH28" s="189"/>
      <c r="BLI28" s="164"/>
      <c r="BLS28" s="189"/>
      <c r="BLT28" s="164"/>
      <c r="BMD28" s="189"/>
      <c r="BME28" s="164"/>
      <c r="BMO28" s="189"/>
      <c r="BMP28" s="164"/>
      <c r="BMZ28" s="189"/>
      <c r="BNA28" s="164"/>
      <c r="BNK28" s="189"/>
      <c r="BNL28" s="164"/>
      <c r="BNV28" s="189"/>
      <c r="BNW28" s="164"/>
      <c r="BOG28" s="189"/>
      <c r="BOH28" s="164"/>
      <c r="BOR28" s="189"/>
      <c r="BOS28" s="164"/>
      <c r="BPC28" s="189"/>
      <c r="BPD28" s="164"/>
      <c r="BPN28" s="189"/>
      <c r="BPO28" s="164"/>
      <c r="BPY28" s="189"/>
      <c r="BPZ28" s="164"/>
      <c r="BQJ28" s="189"/>
      <c r="BQK28" s="164"/>
      <c r="BQU28" s="189"/>
      <c r="BQV28" s="164"/>
      <c r="BRF28" s="189"/>
      <c r="BRG28" s="164"/>
      <c r="BRQ28" s="189"/>
      <c r="BRR28" s="164"/>
      <c r="BSB28" s="189"/>
      <c r="BSC28" s="164"/>
      <c r="BSM28" s="189"/>
      <c r="BSN28" s="164"/>
      <c r="BSX28" s="189"/>
      <c r="BSY28" s="164"/>
      <c r="BTI28" s="189"/>
      <c r="BTJ28" s="164"/>
      <c r="BTT28" s="189"/>
      <c r="BTU28" s="164"/>
      <c r="BUE28" s="189"/>
      <c r="BUF28" s="164"/>
      <c r="BUP28" s="189"/>
      <c r="BUQ28" s="164"/>
      <c r="BVA28" s="189"/>
      <c r="BVB28" s="164"/>
      <c r="BVL28" s="189"/>
      <c r="BVM28" s="164"/>
      <c r="BVW28" s="189"/>
      <c r="BVX28" s="164"/>
      <c r="BWH28" s="189"/>
      <c r="BWI28" s="164"/>
      <c r="BWS28" s="189"/>
      <c r="BWT28" s="164"/>
      <c r="BXD28" s="189"/>
      <c r="BXE28" s="164"/>
      <c r="BXO28" s="189"/>
      <c r="BXP28" s="164"/>
      <c r="BXZ28" s="189"/>
      <c r="BYA28" s="164"/>
      <c r="BYK28" s="189"/>
      <c r="BYL28" s="164"/>
      <c r="BYV28" s="189"/>
      <c r="BYW28" s="164"/>
      <c r="BZG28" s="189"/>
      <c r="BZH28" s="164"/>
      <c r="BZR28" s="189"/>
      <c r="BZS28" s="164"/>
      <c r="CAC28" s="189"/>
      <c r="CAD28" s="164"/>
      <c r="CAN28" s="189"/>
      <c r="CAO28" s="164"/>
      <c r="CAY28" s="189"/>
      <c r="CAZ28" s="164"/>
      <c r="CBJ28" s="189"/>
      <c r="CBK28" s="164"/>
      <c r="CBU28" s="189"/>
      <c r="CBV28" s="164"/>
      <c r="CCF28" s="189"/>
      <c r="CCG28" s="164"/>
      <c r="CCQ28" s="189"/>
      <c r="CCR28" s="164"/>
      <c r="CDB28" s="189"/>
      <c r="CDC28" s="164"/>
      <c r="CDM28" s="189"/>
      <c r="CDN28" s="164"/>
      <c r="CDX28" s="189"/>
      <c r="CDY28" s="164"/>
      <c r="CEI28" s="189"/>
      <c r="CEJ28" s="164"/>
      <c r="CET28" s="189"/>
      <c r="CEU28" s="164"/>
      <c r="CFE28" s="189"/>
      <c r="CFF28" s="164"/>
      <c r="CFP28" s="189"/>
      <c r="CFQ28" s="164"/>
      <c r="CGA28" s="189"/>
      <c r="CGB28" s="164"/>
      <c r="CGL28" s="189"/>
      <c r="CGM28" s="164"/>
      <c r="CGW28" s="189"/>
      <c r="CGX28" s="164"/>
      <c r="CHH28" s="189"/>
      <c r="CHI28" s="164"/>
      <c r="CHS28" s="189"/>
      <c r="CHT28" s="164"/>
      <c r="CID28" s="189"/>
      <c r="CIE28" s="164"/>
      <c r="CIO28" s="189"/>
      <c r="CIP28" s="164"/>
      <c r="CIZ28" s="189"/>
      <c r="CJA28" s="164"/>
      <c r="CJK28" s="189"/>
      <c r="CJL28" s="164"/>
      <c r="CJV28" s="189"/>
      <c r="CJW28" s="164"/>
      <c r="CKG28" s="189"/>
      <c r="CKH28" s="164"/>
      <c r="CKR28" s="189"/>
      <c r="CKS28" s="164"/>
      <c r="CLC28" s="189"/>
      <c r="CLD28" s="164"/>
      <c r="CLN28" s="189"/>
      <c r="CLO28" s="164"/>
      <c r="CLY28" s="189"/>
      <c r="CLZ28" s="164"/>
      <c r="CMJ28" s="189"/>
      <c r="CMK28" s="164"/>
      <c r="CMU28" s="189"/>
      <c r="CMV28" s="164"/>
      <c r="CNF28" s="189"/>
      <c r="CNG28" s="164"/>
      <c r="CNQ28" s="189"/>
      <c r="CNR28" s="164"/>
      <c r="COB28" s="189"/>
      <c r="COC28" s="164"/>
      <c r="COM28" s="189"/>
      <c r="CON28" s="164"/>
      <c r="COX28" s="189"/>
      <c r="COY28" s="164"/>
      <c r="CPI28" s="189"/>
      <c r="CPJ28" s="164"/>
      <c r="CPT28" s="189"/>
      <c r="CPU28" s="164"/>
      <c r="CQE28" s="189"/>
      <c r="CQF28" s="164"/>
      <c r="CQP28" s="189"/>
      <c r="CQQ28" s="164"/>
      <c r="CRA28" s="189"/>
      <c r="CRB28" s="164"/>
      <c r="CRL28" s="189"/>
      <c r="CRM28" s="164"/>
      <c r="CRW28" s="189"/>
      <c r="CRX28" s="164"/>
      <c r="CSH28" s="189"/>
      <c r="CSI28" s="164"/>
      <c r="CSS28" s="189"/>
      <c r="CST28" s="164"/>
      <c r="CTD28" s="189"/>
      <c r="CTE28" s="164"/>
      <c r="CTO28" s="189"/>
      <c r="CTP28" s="164"/>
      <c r="CTZ28" s="189"/>
      <c r="CUA28" s="164"/>
      <c r="CUK28" s="189"/>
      <c r="CUL28" s="164"/>
      <c r="CUV28" s="189"/>
      <c r="CUW28" s="164"/>
      <c r="CVG28" s="189"/>
      <c r="CVH28" s="164"/>
      <c r="CVR28" s="189"/>
      <c r="CVS28" s="164"/>
      <c r="CWC28" s="189"/>
      <c r="CWD28" s="164"/>
      <c r="CWN28" s="189"/>
      <c r="CWO28" s="164"/>
      <c r="CWY28" s="189"/>
      <c r="CWZ28" s="164"/>
      <c r="CXJ28" s="189"/>
      <c r="CXK28" s="164"/>
      <c r="CXU28" s="189"/>
      <c r="CXV28" s="164"/>
      <c r="CYF28" s="189"/>
      <c r="CYG28" s="164"/>
      <c r="CYQ28" s="189"/>
      <c r="CYR28" s="164"/>
      <c r="CZB28" s="189"/>
      <c r="CZC28" s="164"/>
      <c r="CZM28" s="189"/>
      <c r="CZN28" s="164"/>
      <c r="CZX28" s="189"/>
      <c r="CZY28" s="164"/>
      <c r="DAI28" s="189"/>
      <c r="DAJ28" s="164"/>
      <c r="DAT28" s="189"/>
      <c r="DAU28" s="164"/>
      <c r="DBE28" s="189"/>
      <c r="DBF28" s="164"/>
      <c r="DBP28" s="189"/>
      <c r="DBQ28" s="164"/>
      <c r="DCA28" s="189"/>
      <c r="DCB28" s="164"/>
      <c r="DCL28" s="189"/>
      <c r="DCM28" s="164"/>
      <c r="DCW28" s="189"/>
      <c r="DCX28" s="164"/>
      <c r="DDH28" s="189"/>
      <c r="DDI28" s="164"/>
      <c r="DDS28" s="189"/>
      <c r="DDT28" s="164"/>
      <c r="DED28" s="189"/>
      <c r="DEE28" s="164"/>
      <c r="DEO28" s="189"/>
      <c r="DEP28" s="164"/>
      <c r="DEZ28" s="189"/>
      <c r="DFA28" s="164"/>
      <c r="DFK28" s="189"/>
      <c r="DFL28" s="164"/>
      <c r="DFV28" s="189"/>
      <c r="DFW28" s="164"/>
      <c r="DGG28" s="189"/>
      <c r="DGH28" s="164"/>
      <c r="DGR28" s="189"/>
      <c r="DGS28" s="164"/>
      <c r="DHC28" s="189"/>
      <c r="DHD28" s="164"/>
      <c r="DHN28" s="189"/>
      <c r="DHO28" s="164"/>
      <c r="DHY28" s="189"/>
      <c r="DHZ28" s="164"/>
      <c r="DIJ28" s="189"/>
      <c r="DIK28" s="164"/>
      <c r="DIU28" s="189"/>
      <c r="DIV28" s="164"/>
      <c r="DJF28" s="189"/>
      <c r="DJG28" s="164"/>
      <c r="DJQ28" s="189"/>
      <c r="DJR28" s="164"/>
      <c r="DKB28" s="189"/>
      <c r="DKC28" s="164"/>
      <c r="DKM28" s="189"/>
      <c r="DKN28" s="164"/>
      <c r="DKX28" s="189"/>
      <c r="DKY28" s="164"/>
      <c r="DLI28" s="189"/>
      <c r="DLJ28" s="164"/>
      <c r="DLT28" s="189"/>
      <c r="DLU28" s="164"/>
      <c r="DME28" s="189"/>
      <c r="DMF28" s="164"/>
      <c r="DMP28" s="189"/>
      <c r="DMQ28" s="164"/>
      <c r="DNA28" s="189"/>
      <c r="DNB28" s="164"/>
      <c r="DNL28" s="189"/>
      <c r="DNM28" s="164"/>
      <c r="DNW28" s="189"/>
      <c r="DNX28" s="164"/>
      <c r="DOH28" s="189"/>
      <c r="DOI28" s="164"/>
      <c r="DOS28" s="189"/>
      <c r="DOT28" s="164"/>
      <c r="DPD28" s="189"/>
      <c r="DPE28" s="164"/>
      <c r="DPO28" s="189"/>
      <c r="DPP28" s="164"/>
      <c r="DPZ28" s="189"/>
      <c r="DQA28" s="164"/>
      <c r="DQK28" s="189"/>
      <c r="DQL28" s="164"/>
      <c r="DQV28" s="189"/>
      <c r="DQW28" s="164"/>
      <c r="DRG28" s="189"/>
      <c r="DRH28" s="164"/>
      <c r="DRR28" s="189"/>
      <c r="DRS28" s="164"/>
      <c r="DSC28" s="189"/>
      <c r="DSD28" s="164"/>
      <c r="DSN28" s="189"/>
      <c r="DSO28" s="164"/>
      <c r="DSY28" s="189"/>
      <c r="DSZ28" s="164"/>
      <c r="DTJ28" s="189"/>
      <c r="DTK28" s="164"/>
      <c r="DTU28" s="189"/>
      <c r="DTV28" s="164"/>
      <c r="DUF28" s="189"/>
      <c r="DUG28" s="164"/>
      <c r="DUQ28" s="189"/>
      <c r="DUR28" s="164"/>
      <c r="DVB28" s="189"/>
      <c r="DVC28" s="164"/>
      <c r="DVM28" s="189"/>
      <c r="DVN28" s="164"/>
      <c r="DVX28" s="189"/>
      <c r="DVY28" s="164"/>
      <c r="DWI28" s="189"/>
      <c r="DWJ28" s="164"/>
      <c r="DWT28" s="189"/>
      <c r="DWU28" s="164"/>
      <c r="DXE28" s="189"/>
      <c r="DXF28" s="164"/>
      <c r="DXP28" s="189"/>
      <c r="DXQ28" s="164"/>
      <c r="DYA28" s="189"/>
      <c r="DYB28" s="164"/>
      <c r="DYL28" s="189"/>
      <c r="DYM28" s="164"/>
      <c r="DYW28" s="189"/>
      <c r="DYX28" s="164"/>
      <c r="DZH28" s="189"/>
      <c r="DZI28" s="164"/>
      <c r="DZS28" s="189"/>
      <c r="DZT28" s="164"/>
      <c r="EAD28" s="189"/>
      <c r="EAE28" s="164"/>
      <c r="EAO28" s="189"/>
      <c r="EAP28" s="164"/>
      <c r="EAZ28" s="189"/>
      <c r="EBA28" s="164"/>
      <c r="EBK28" s="189"/>
      <c r="EBL28" s="164"/>
      <c r="EBV28" s="189"/>
      <c r="EBW28" s="164"/>
      <c r="ECG28" s="189"/>
      <c r="ECH28" s="164"/>
      <c r="ECR28" s="189"/>
      <c r="ECS28" s="164"/>
      <c r="EDC28" s="189"/>
      <c r="EDD28" s="164"/>
      <c r="EDN28" s="189"/>
      <c r="EDO28" s="164"/>
      <c r="EDY28" s="189"/>
      <c r="EDZ28" s="164"/>
      <c r="EEJ28" s="189"/>
      <c r="EEK28" s="164"/>
      <c r="EEU28" s="189"/>
      <c r="EEV28" s="164"/>
      <c r="EFF28" s="189"/>
      <c r="EFG28" s="164"/>
      <c r="EFQ28" s="189"/>
      <c r="EFR28" s="164"/>
      <c r="EGB28" s="189"/>
      <c r="EGC28" s="164"/>
      <c r="EGM28" s="189"/>
      <c r="EGN28" s="164"/>
      <c r="EGX28" s="189"/>
      <c r="EGY28" s="164"/>
      <c r="EHI28" s="189"/>
      <c r="EHJ28" s="164"/>
      <c r="EHT28" s="189"/>
      <c r="EHU28" s="164"/>
      <c r="EIE28" s="189"/>
      <c r="EIF28" s="164"/>
      <c r="EIP28" s="189"/>
      <c r="EIQ28" s="164"/>
      <c r="EJA28" s="189"/>
      <c r="EJB28" s="164"/>
      <c r="EJL28" s="189"/>
      <c r="EJM28" s="164"/>
      <c r="EJW28" s="189"/>
      <c r="EJX28" s="164"/>
      <c r="EKH28" s="189"/>
      <c r="EKI28" s="164"/>
      <c r="EKS28" s="189"/>
      <c r="EKT28" s="164"/>
      <c r="ELD28" s="189"/>
      <c r="ELE28" s="164"/>
      <c r="ELO28" s="189"/>
      <c r="ELP28" s="164"/>
      <c r="ELZ28" s="189"/>
      <c r="EMA28" s="164"/>
      <c r="EMK28" s="189"/>
      <c r="EML28" s="164"/>
      <c r="EMV28" s="189"/>
      <c r="EMW28" s="164"/>
      <c r="ENG28" s="189"/>
      <c r="ENH28" s="164"/>
      <c r="ENR28" s="189"/>
      <c r="ENS28" s="164"/>
      <c r="EOC28" s="189"/>
      <c r="EOD28" s="164"/>
      <c r="EON28" s="189"/>
      <c r="EOO28" s="164"/>
      <c r="EOY28" s="189"/>
      <c r="EOZ28" s="164"/>
      <c r="EPJ28" s="189"/>
      <c r="EPK28" s="164"/>
      <c r="EPU28" s="189"/>
      <c r="EPV28" s="164"/>
      <c r="EQF28" s="189"/>
      <c r="EQG28" s="164"/>
      <c r="EQQ28" s="189"/>
      <c r="EQR28" s="164"/>
      <c r="ERB28" s="189"/>
      <c r="ERC28" s="164"/>
      <c r="ERM28" s="189"/>
      <c r="ERN28" s="164"/>
      <c r="ERX28" s="189"/>
      <c r="ERY28" s="164"/>
      <c r="ESI28" s="189"/>
      <c r="ESJ28" s="164"/>
      <c r="EST28" s="189"/>
      <c r="ESU28" s="164"/>
      <c r="ETE28" s="189"/>
      <c r="ETF28" s="164"/>
      <c r="ETP28" s="189"/>
      <c r="ETQ28" s="164"/>
      <c r="EUA28" s="189"/>
      <c r="EUB28" s="164"/>
      <c r="EUL28" s="189"/>
      <c r="EUM28" s="164"/>
      <c r="EUW28" s="189"/>
      <c r="EUX28" s="164"/>
      <c r="EVH28" s="189"/>
      <c r="EVI28" s="164"/>
      <c r="EVS28" s="189"/>
      <c r="EVT28" s="164"/>
      <c r="EWD28" s="189"/>
      <c r="EWE28" s="164"/>
      <c r="EWO28" s="189"/>
      <c r="EWP28" s="164"/>
      <c r="EWZ28" s="189"/>
      <c r="EXA28" s="164"/>
      <c r="EXK28" s="189"/>
      <c r="EXL28" s="164"/>
      <c r="EXV28" s="189"/>
      <c r="EXW28" s="164"/>
      <c r="EYG28" s="189"/>
      <c r="EYH28" s="164"/>
      <c r="EYR28" s="189"/>
      <c r="EYS28" s="164"/>
      <c r="EZC28" s="189"/>
      <c r="EZD28" s="164"/>
      <c r="EZN28" s="189"/>
      <c r="EZO28" s="164"/>
      <c r="EZY28" s="189"/>
      <c r="EZZ28" s="164"/>
      <c r="FAJ28" s="189"/>
      <c r="FAK28" s="164"/>
      <c r="FAU28" s="189"/>
      <c r="FAV28" s="164"/>
      <c r="FBF28" s="189"/>
      <c r="FBG28" s="164"/>
      <c r="FBQ28" s="189"/>
      <c r="FBR28" s="164"/>
      <c r="FCB28" s="189"/>
      <c r="FCC28" s="164"/>
      <c r="FCM28" s="189"/>
      <c r="FCN28" s="164"/>
      <c r="FCX28" s="189"/>
      <c r="FCY28" s="164"/>
      <c r="FDI28" s="189"/>
      <c r="FDJ28" s="164"/>
      <c r="FDT28" s="189"/>
      <c r="FDU28" s="164"/>
      <c r="FEE28" s="189"/>
      <c r="FEF28" s="164"/>
      <c r="FEP28" s="189"/>
      <c r="FEQ28" s="164"/>
      <c r="FFA28" s="189"/>
      <c r="FFB28" s="164"/>
      <c r="FFL28" s="189"/>
      <c r="FFM28" s="164"/>
      <c r="FFW28" s="189"/>
      <c r="FFX28" s="164"/>
      <c r="FGH28" s="189"/>
      <c r="FGI28" s="164"/>
      <c r="FGS28" s="189"/>
      <c r="FGT28" s="164"/>
      <c r="FHD28" s="189"/>
      <c r="FHE28" s="164"/>
      <c r="FHO28" s="189"/>
      <c r="FHP28" s="164"/>
      <c r="FHZ28" s="189"/>
      <c r="FIA28" s="164"/>
      <c r="FIK28" s="189"/>
      <c r="FIL28" s="164"/>
      <c r="FIV28" s="189"/>
      <c r="FIW28" s="164"/>
      <c r="FJG28" s="189"/>
      <c r="FJH28" s="164"/>
      <c r="FJR28" s="189"/>
      <c r="FJS28" s="164"/>
      <c r="FKC28" s="189"/>
      <c r="FKD28" s="164"/>
      <c r="FKN28" s="189"/>
      <c r="FKO28" s="164"/>
      <c r="FKY28" s="189"/>
      <c r="FKZ28" s="164"/>
      <c r="FLJ28" s="189"/>
      <c r="FLK28" s="164"/>
      <c r="FLU28" s="189"/>
      <c r="FLV28" s="164"/>
      <c r="FMF28" s="189"/>
      <c r="FMG28" s="164"/>
      <c r="FMQ28" s="189"/>
      <c r="FMR28" s="164"/>
      <c r="FNB28" s="189"/>
      <c r="FNC28" s="164"/>
      <c r="FNM28" s="189"/>
      <c r="FNN28" s="164"/>
      <c r="FNX28" s="189"/>
      <c r="FNY28" s="164"/>
      <c r="FOI28" s="189"/>
      <c r="FOJ28" s="164"/>
      <c r="FOT28" s="189"/>
      <c r="FOU28" s="164"/>
      <c r="FPE28" s="189"/>
      <c r="FPF28" s="164"/>
      <c r="FPP28" s="189"/>
      <c r="FPQ28" s="164"/>
      <c r="FQA28" s="189"/>
      <c r="FQB28" s="164"/>
      <c r="FQL28" s="189"/>
      <c r="FQM28" s="164"/>
      <c r="FQW28" s="189"/>
      <c r="FQX28" s="164"/>
      <c r="FRH28" s="189"/>
      <c r="FRI28" s="164"/>
      <c r="FRS28" s="189"/>
      <c r="FRT28" s="164"/>
      <c r="FSD28" s="189"/>
      <c r="FSE28" s="164"/>
      <c r="FSO28" s="189"/>
      <c r="FSP28" s="164"/>
      <c r="FSZ28" s="189"/>
      <c r="FTA28" s="164"/>
      <c r="FTK28" s="189"/>
      <c r="FTL28" s="164"/>
      <c r="FTV28" s="189"/>
      <c r="FTW28" s="164"/>
      <c r="FUG28" s="189"/>
      <c r="FUH28" s="164"/>
      <c r="FUR28" s="189"/>
      <c r="FUS28" s="164"/>
      <c r="FVC28" s="189"/>
      <c r="FVD28" s="164"/>
      <c r="FVN28" s="189"/>
      <c r="FVO28" s="164"/>
      <c r="FVY28" s="189"/>
      <c r="FVZ28" s="164"/>
      <c r="FWJ28" s="189"/>
      <c r="FWK28" s="164"/>
      <c r="FWU28" s="189"/>
      <c r="FWV28" s="164"/>
      <c r="FXF28" s="189"/>
      <c r="FXG28" s="164"/>
      <c r="FXQ28" s="189"/>
      <c r="FXR28" s="164"/>
      <c r="FYB28" s="189"/>
      <c r="FYC28" s="164"/>
      <c r="FYM28" s="189"/>
      <c r="FYN28" s="164"/>
      <c r="FYX28" s="189"/>
      <c r="FYY28" s="164"/>
      <c r="FZI28" s="189"/>
      <c r="FZJ28" s="164"/>
      <c r="FZT28" s="189"/>
      <c r="FZU28" s="164"/>
      <c r="GAE28" s="189"/>
      <c r="GAF28" s="164"/>
      <c r="GAP28" s="189"/>
      <c r="GAQ28" s="164"/>
      <c r="GBA28" s="189"/>
      <c r="GBB28" s="164"/>
      <c r="GBL28" s="189"/>
      <c r="GBM28" s="164"/>
      <c r="GBW28" s="189"/>
      <c r="GBX28" s="164"/>
      <c r="GCH28" s="189"/>
      <c r="GCI28" s="164"/>
      <c r="GCS28" s="189"/>
      <c r="GCT28" s="164"/>
      <c r="GDD28" s="189"/>
      <c r="GDE28" s="164"/>
      <c r="GDO28" s="189"/>
      <c r="GDP28" s="164"/>
      <c r="GDZ28" s="189"/>
      <c r="GEA28" s="164"/>
      <c r="GEK28" s="189"/>
      <c r="GEL28" s="164"/>
      <c r="GEV28" s="189"/>
      <c r="GEW28" s="164"/>
      <c r="GFG28" s="189"/>
      <c r="GFH28" s="164"/>
      <c r="GFR28" s="189"/>
      <c r="GFS28" s="164"/>
      <c r="GGC28" s="189"/>
      <c r="GGD28" s="164"/>
      <c r="GGN28" s="189"/>
      <c r="GGO28" s="164"/>
      <c r="GGY28" s="189"/>
      <c r="GGZ28" s="164"/>
      <c r="GHJ28" s="189"/>
      <c r="GHK28" s="164"/>
      <c r="GHU28" s="189"/>
      <c r="GHV28" s="164"/>
      <c r="GIF28" s="189"/>
      <c r="GIG28" s="164"/>
      <c r="GIQ28" s="189"/>
      <c r="GIR28" s="164"/>
      <c r="GJB28" s="189"/>
      <c r="GJC28" s="164"/>
      <c r="GJM28" s="189"/>
      <c r="GJN28" s="164"/>
      <c r="GJX28" s="189"/>
      <c r="GJY28" s="164"/>
      <c r="GKI28" s="189"/>
      <c r="GKJ28" s="164"/>
      <c r="GKT28" s="189"/>
      <c r="GKU28" s="164"/>
      <c r="GLE28" s="189"/>
      <c r="GLF28" s="164"/>
      <c r="GLP28" s="189"/>
      <c r="GLQ28" s="164"/>
      <c r="GMA28" s="189"/>
      <c r="GMB28" s="164"/>
      <c r="GML28" s="189"/>
      <c r="GMM28" s="164"/>
      <c r="GMW28" s="189"/>
      <c r="GMX28" s="164"/>
      <c r="GNH28" s="189"/>
      <c r="GNI28" s="164"/>
      <c r="GNS28" s="189"/>
      <c r="GNT28" s="164"/>
      <c r="GOD28" s="189"/>
      <c r="GOE28" s="164"/>
      <c r="GOO28" s="189"/>
      <c r="GOP28" s="164"/>
      <c r="GOZ28" s="189"/>
      <c r="GPA28" s="164"/>
      <c r="GPK28" s="189"/>
      <c r="GPL28" s="164"/>
      <c r="GPV28" s="189"/>
      <c r="GPW28" s="164"/>
      <c r="GQG28" s="189"/>
      <c r="GQH28" s="164"/>
      <c r="GQR28" s="189"/>
      <c r="GQS28" s="164"/>
      <c r="GRC28" s="189"/>
      <c r="GRD28" s="164"/>
      <c r="GRN28" s="189"/>
      <c r="GRO28" s="164"/>
      <c r="GRY28" s="189"/>
      <c r="GRZ28" s="164"/>
      <c r="GSJ28" s="189"/>
      <c r="GSK28" s="164"/>
      <c r="GSU28" s="189"/>
      <c r="GSV28" s="164"/>
      <c r="GTF28" s="189"/>
      <c r="GTG28" s="164"/>
      <c r="GTQ28" s="189"/>
      <c r="GTR28" s="164"/>
      <c r="GUB28" s="189"/>
      <c r="GUC28" s="164"/>
      <c r="GUM28" s="189"/>
      <c r="GUN28" s="164"/>
      <c r="GUX28" s="189"/>
      <c r="GUY28" s="164"/>
      <c r="GVI28" s="189"/>
      <c r="GVJ28" s="164"/>
      <c r="GVT28" s="189"/>
      <c r="GVU28" s="164"/>
      <c r="GWE28" s="189"/>
      <c r="GWF28" s="164"/>
      <c r="GWP28" s="189"/>
      <c r="GWQ28" s="164"/>
      <c r="GXA28" s="189"/>
      <c r="GXB28" s="164"/>
      <c r="GXL28" s="189"/>
      <c r="GXM28" s="164"/>
      <c r="GXW28" s="189"/>
      <c r="GXX28" s="164"/>
      <c r="GYH28" s="189"/>
      <c r="GYI28" s="164"/>
      <c r="GYS28" s="189"/>
      <c r="GYT28" s="164"/>
      <c r="GZD28" s="189"/>
      <c r="GZE28" s="164"/>
      <c r="GZO28" s="189"/>
      <c r="GZP28" s="164"/>
      <c r="GZZ28" s="189"/>
      <c r="HAA28" s="164"/>
      <c r="HAK28" s="189"/>
      <c r="HAL28" s="164"/>
      <c r="HAV28" s="189"/>
      <c r="HAW28" s="164"/>
      <c r="HBG28" s="189"/>
      <c r="HBH28" s="164"/>
      <c r="HBR28" s="189"/>
      <c r="HBS28" s="164"/>
      <c r="HCC28" s="189"/>
      <c r="HCD28" s="164"/>
      <c r="HCN28" s="189"/>
      <c r="HCO28" s="164"/>
      <c r="HCY28" s="189"/>
      <c r="HCZ28" s="164"/>
      <c r="HDJ28" s="189"/>
      <c r="HDK28" s="164"/>
      <c r="HDU28" s="189"/>
      <c r="HDV28" s="164"/>
      <c r="HEF28" s="189"/>
      <c r="HEG28" s="164"/>
      <c r="HEQ28" s="189"/>
      <c r="HER28" s="164"/>
      <c r="HFB28" s="189"/>
      <c r="HFC28" s="164"/>
      <c r="HFM28" s="189"/>
      <c r="HFN28" s="164"/>
      <c r="HFX28" s="189"/>
      <c r="HFY28" s="164"/>
      <c r="HGI28" s="189"/>
      <c r="HGJ28" s="164"/>
      <c r="HGT28" s="189"/>
      <c r="HGU28" s="164"/>
      <c r="HHE28" s="189"/>
      <c r="HHF28" s="164"/>
      <c r="HHP28" s="189"/>
      <c r="HHQ28" s="164"/>
      <c r="HIA28" s="189"/>
      <c r="HIB28" s="164"/>
      <c r="HIL28" s="189"/>
      <c r="HIM28" s="164"/>
      <c r="HIW28" s="189"/>
      <c r="HIX28" s="164"/>
      <c r="HJH28" s="189"/>
      <c r="HJI28" s="164"/>
      <c r="HJS28" s="189"/>
      <c r="HJT28" s="164"/>
      <c r="HKD28" s="189"/>
      <c r="HKE28" s="164"/>
      <c r="HKO28" s="189"/>
      <c r="HKP28" s="164"/>
      <c r="HKZ28" s="189"/>
      <c r="HLA28" s="164"/>
      <c r="HLK28" s="189"/>
      <c r="HLL28" s="164"/>
      <c r="HLV28" s="189"/>
      <c r="HLW28" s="164"/>
      <c r="HMG28" s="189"/>
      <c r="HMH28" s="164"/>
      <c r="HMR28" s="189"/>
      <c r="HMS28" s="164"/>
      <c r="HNC28" s="189"/>
      <c r="HND28" s="164"/>
      <c r="HNN28" s="189"/>
      <c r="HNO28" s="164"/>
      <c r="HNY28" s="189"/>
      <c r="HNZ28" s="164"/>
      <c r="HOJ28" s="189"/>
      <c r="HOK28" s="164"/>
      <c r="HOU28" s="189"/>
      <c r="HOV28" s="164"/>
      <c r="HPF28" s="189"/>
      <c r="HPG28" s="164"/>
      <c r="HPQ28" s="189"/>
      <c r="HPR28" s="164"/>
      <c r="HQB28" s="189"/>
      <c r="HQC28" s="164"/>
      <c r="HQM28" s="189"/>
      <c r="HQN28" s="164"/>
      <c r="HQX28" s="189"/>
      <c r="HQY28" s="164"/>
      <c r="HRI28" s="189"/>
      <c r="HRJ28" s="164"/>
      <c r="HRT28" s="189"/>
      <c r="HRU28" s="164"/>
      <c r="HSE28" s="189"/>
      <c r="HSF28" s="164"/>
      <c r="HSP28" s="189"/>
      <c r="HSQ28" s="164"/>
      <c r="HTA28" s="189"/>
      <c r="HTB28" s="164"/>
      <c r="HTL28" s="189"/>
      <c r="HTM28" s="164"/>
      <c r="HTW28" s="189"/>
      <c r="HTX28" s="164"/>
      <c r="HUH28" s="189"/>
      <c r="HUI28" s="164"/>
      <c r="HUS28" s="189"/>
      <c r="HUT28" s="164"/>
      <c r="HVD28" s="189"/>
      <c r="HVE28" s="164"/>
      <c r="HVO28" s="189"/>
      <c r="HVP28" s="164"/>
      <c r="HVZ28" s="189"/>
      <c r="HWA28" s="164"/>
      <c r="HWK28" s="189"/>
      <c r="HWL28" s="164"/>
      <c r="HWV28" s="189"/>
      <c r="HWW28" s="164"/>
      <c r="HXG28" s="189"/>
      <c r="HXH28" s="164"/>
      <c r="HXR28" s="189"/>
      <c r="HXS28" s="164"/>
      <c r="HYC28" s="189"/>
      <c r="HYD28" s="164"/>
      <c r="HYN28" s="189"/>
      <c r="HYO28" s="164"/>
      <c r="HYY28" s="189"/>
      <c r="HYZ28" s="164"/>
      <c r="HZJ28" s="189"/>
      <c r="HZK28" s="164"/>
      <c r="HZU28" s="189"/>
      <c r="HZV28" s="164"/>
      <c r="IAF28" s="189"/>
      <c r="IAG28" s="164"/>
      <c r="IAQ28" s="189"/>
      <c r="IAR28" s="164"/>
      <c r="IBB28" s="189"/>
      <c r="IBC28" s="164"/>
      <c r="IBM28" s="189"/>
      <c r="IBN28" s="164"/>
      <c r="IBX28" s="189"/>
      <c r="IBY28" s="164"/>
      <c r="ICI28" s="189"/>
      <c r="ICJ28" s="164"/>
      <c r="ICT28" s="189"/>
      <c r="ICU28" s="164"/>
      <c r="IDE28" s="189"/>
      <c r="IDF28" s="164"/>
      <c r="IDP28" s="189"/>
      <c r="IDQ28" s="164"/>
      <c r="IEA28" s="189"/>
      <c r="IEB28" s="164"/>
      <c r="IEL28" s="189"/>
      <c r="IEM28" s="164"/>
      <c r="IEW28" s="189"/>
      <c r="IEX28" s="164"/>
      <c r="IFH28" s="189"/>
      <c r="IFI28" s="164"/>
      <c r="IFS28" s="189"/>
      <c r="IFT28" s="164"/>
      <c r="IGD28" s="189"/>
      <c r="IGE28" s="164"/>
      <c r="IGO28" s="189"/>
      <c r="IGP28" s="164"/>
      <c r="IGZ28" s="189"/>
      <c r="IHA28" s="164"/>
      <c r="IHK28" s="189"/>
      <c r="IHL28" s="164"/>
      <c r="IHV28" s="189"/>
      <c r="IHW28" s="164"/>
      <c r="IIG28" s="189"/>
      <c r="IIH28" s="164"/>
      <c r="IIR28" s="189"/>
      <c r="IIS28" s="164"/>
      <c r="IJC28" s="189"/>
      <c r="IJD28" s="164"/>
      <c r="IJN28" s="189"/>
      <c r="IJO28" s="164"/>
      <c r="IJY28" s="189"/>
      <c r="IJZ28" s="164"/>
      <c r="IKJ28" s="189"/>
      <c r="IKK28" s="164"/>
      <c r="IKU28" s="189"/>
      <c r="IKV28" s="164"/>
      <c r="ILF28" s="189"/>
      <c r="ILG28" s="164"/>
      <c r="ILQ28" s="189"/>
      <c r="ILR28" s="164"/>
      <c r="IMB28" s="189"/>
      <c r="IMC28" s="164"/>
      <c r="IMM28" s="189"/>
      <c r="IMN28" s="164"/>
      <c r="IMX28" s="189"/>
      <c r="IMY28" s="164"/>
      <c r="INI28" s="189"/>
      <c r="INJ28" s="164"/>
      <c r="INT28" s="189"/>
      <c r="INU28" s="164"/>
      <c r="IOE28" s="189"/>
      <c r="IOF28" s="164"/>
      <c r="IOP28" s="189"/>
      <c r="IOQ28" s="164"/>
      <c r="IPA28" s="189"/>
      <c r="IPB28" s="164"/>
      <c r="IPL28" s="189"/>
      <c r="IPM28" s="164"/>
      <c r="IPW28" s="189"/>
      <c r="IPX28" s="164"/>
      <c r="IQH28" s="189"/>
      <c r="IQI28" s="164"/>
      <c r="IQS28" s="189"/>
      <c r="IQT28" s="164"/>
      <c r="IRD28" s="189"/>
      <c r="IRE28" s="164"/>
      <c r="IRO28" s="189"/>
      <c r="IRP28" s="164"/>
      <c r="IRZ28" s="189"/>
      <c r="ISA28" s="164"/>
      <c r="ISK28" s="189"/>
      <c r="ISL28" s="164"/>
      <c r="ISV28" s="189"/>
      <c r="ISW28" s="164"/>
      <c r="ITG28" s="189"/>
      <c r="ITH28" s="164"/>
      <c r="ITR28" s="189"/>
      <c r="ITS28" s="164"/>
      <c r="IUC28" s="189"/>
      <c r="IUD28" s="164"/>
      <c r="IUN28" s="189"/>
      <c r="IUO28" s="164"/>
      <c r="IUY28" s="189"/>
      <c r="IUZ28" s="164"/>
      <c r="IVJ28" s="189"/>
      <c r="IVK28" s="164"/>
      <c r="IVU28" s="189"/>
      <c r="IVV28" s="164"/>
      <c r="IWF28" s="189"/>
      <c r="IWG28" s="164"/>
      <c r="IWQ28" s="189"/>
      <c r="IWR28" s="164"/>
      <c r="IXB28" s="189"/>
      <c r="IXC28" s="164"/>
      <c r="IXM28" s="189"/>
      <c r="IXN28" s="164"/>
      <c r="IXX28" s="189"/>
      <c r="IXY28" s="164"/>
      <c r="IYI28" s="189"/>
      <c r="IYJ28" s="164"/>
      <c r="IYT28" s="189"/>
      <c r="IYU28" s="164"/>
      <c r="IZE28" s="189"/>
      <c r="IZF28" s="164"/>
      <c r="IZP28" s="189"/>
      <c r="IZQ28" s="164"/>
      <c r="JAA28" s="189"/>
      <c r="JAB28" s="164"/>
      <c r="JAL28" s="189"/>
      <c r="JAM28" s="164"/>
      <c r="JAW28" s="189"/>
      <c r="JAX28" s="164"/>
      <c r="JBH28" s="189"/>
      <c r="JBI28" s="164"/>
      <c r="JBS28" s="189"/>
      <c r="JBT28" s="164"/>
      <c r="JCD28" s="189"/>
      <c r="JCE28" s="164"/>
      <c r="JCO28" s="189"/>
      <c r="JCP28" s="164"/>
      <c r="JCZ28" s="189"/>
      <c r="JDA28" s="164"/>
      <c r="JDK28" s="189"/>
      <c r="JDL28" s="164"/>
      <c r="JDV28" s="189"/>
      <c r="JDW28" s="164"/>
      <c r="JEG28" s="189"/>
      <c r="JEH28" s="164"/>
      <c r="JER28" s="189"/>
      <c r="JES28" s="164"/>
      <c r="JFC28" s="189"/>
      <c r="JFD28" s="164"/>
      <c r="JFN28" s="189"/>
      <c r="JFO28" s="164"/>
      <c r="JFY28" s="189"/>
      <c r="JFZ28" s="164"/>
      <c r="JGJ28" s="189"/>
      <c r="JGK28" s="164"/>
      <c r="JGU28" s="189"/>
      <c r="JGV28" s="164"/>
      <c r="JHF28" s="189"/>
      <c r="JHG28" s="164"/>
      <c r="JHQ28" s="189"/>
      <c r="JHR28" s="164"/>
      <c r="JIB28" s="189"/>
      <c r="JIC28" s="164"/>
      <c r="JIM28" s="189"/>
      <c r="JIN28" s="164"/>
      <c r="JIX28" s="189"/>
      <c r="JIY28" s="164"/>
      <c r="JJI28" s="189"/>
      <c r="JJJ28" s="164"/>
      <c r="JJT28" s="189"/>
      <c r="JJU28" s="164"/>
      <c r="JKE28" s="189"/>
      <c r="JKF28" s="164"/>
      <c r="JKP28" s="189"/>
      <c r="JKQ28" s="164"/>
      <c r="JLA28" s="189"/>
      <c r="JLB28" s="164"/>
      <c r="JLL28" s="189"/>
      <c r="JLM28" s="164"/>
      <c r="JLW28" s="189"/>
      <c r="JLX28" s="164"/>
      <c r="JMH28" s="189"/>
      <c r="JMI28" s="164"/>
      <c r="JMS28" s="189"/>
      <c r="JMT28" s="164"/>
      <c r="JND28" s="189"/>
      <c r="JNE28" s="164"/>
      <c r="JNO28" s="189"/>
      <c r="JNP28" s="164"/>
      <c r="JNZ28" s="189"/>
      <c r="JOA28" s="164"/>
      <c r="JOK28" s="189"/>
      <c r="JOL28" s="164"/>
      <c r="JOV28" s="189"/>
      <c r="JOW28" s="164"/>
      <c r="JPG28" s="189"/>
      <c r="JPH28" s="164"/>
      <c r="JPR28" s="189"/>
      <c r="JPS28" s="164"/>
      <c r="JQC28" s="189"/>
      <c r="JQD28" s="164"/>
      <c r="JQN28" s="189"/>
      <c r="JQO28" s="164"/>
      <c r="JQY28" s="189"/>
      <c r="JQZ28" s="164"/>
      <c r="JRJ28" s="189"/>
      <c r="JRK28" s="164"/>
      <c r="JRU28" s="189"/>
      <c r="JRV28" s="164"/>
      <c r="JSF28" s="189"/>
      <c r="JSG28" s="164"/>
      <c r="JSQ28" s="189"/>
      <c r="JSR28" s="164"/>
      <c r="JTB28" s="189"/>
      <c r="JTC28" s="164"/>
      <c r="JTM28" s="189"/>
      <c r="JTN28" s="164"/>
      <c r="JTX28" s="189"/>
      <c r="JTY28" s="164"/>
      <c r="JUI28" s="189"/>
      <c r="JUJ28" s="164"/>
      <c r="JUT28" s="189"/>
      <c r="JUU28" s="164"/>
      <c r="JVE28" s="189"/>
      <c r="JVF28" s="164"/>
      <c r="JVP28" s="189"/>
      <c r="JVQ28" s="164"/>
      <c r="JWA28" s="189"/>
      <c r="JWB28" s="164"/>
      <c r="JWL28" s="189"/>
      <c r="JWM28" s="164"/>
      <c r="JWW28" s="189"/>
      <c r="JWX28" s="164"/>
      <c r="JXH28" s="189"/>
      <c r="JXI28" s="164"/>
      <c r="JXS28" s="189"/>
      <c r="JXT28" s="164"/>
      <c r="JYD28" s="189"/>
      <c r="JYE28" s="164"/>
      <c r="JYO28" s="189"/>
      <c r="JYP28" s="164"/>
      <c r="JYZ28" s="189"/>
      <c r="JZA28" s="164"/>
      <c r="JZK28" s="189"/>
      <c r="JZL28" s="164"/>
      <c r="JZV28" s="189"/>
      <c r="JZW28" s="164"/>
      <c r="KAG28" s="189"/>
      <c r="KAH28" s="164"/>
      <c r="KAR28" s="189"/>
      <c r="KAS28" s="164"/>
      <c r="KBC28" s="189"/>
      <c r="KBD28" s="164"/>
      <c r="KBN28" s="189"/>
      <c r="KBO28" s="164"/>
      <c r="KBY28" s="189"/>
      <c r="KBZ28" s="164"/>
      <c r="KCJ28" s="189"/>
      <c r="KCK28" s="164"/>
      <c r="KCU28" s="189"/>
      <c r="KCV28" s="164"/>
      <c r="KDF28" s="189"/>
      <c r="KDG28" s="164"/>
      <c r="KDQ28" s="189"/>
      <c r="KDR28" s="164"/>
      <c r="KEB28" s="189"/>
      <c r="KEC28" s="164"/>
      <c r="KEM28" s="189"/>
      <c r="KEN28" s="164"/>
      <c r="KEX28" s="189"/>
      <c r="KEY28" s="164"/>
      <c r="KFI28" s="189"/>
      <c r="KFJ28" s="164"/>
      <c r="KFT28" s="189"/>
      <c r="KFU28" s="164"/>
      <c r="KGE28" s="189"/>
      <c r="KGF28" s="164"/>
      <c r="KGP28" s="189"/>
      <c r="KGQ28" s="164"/>
      <c r="KHA28" s="189"/>
      <c r="KHB28" s="164"/>
      <c r="KHL28" s="189"/>
      <c r="KHM28" s="164"/>
      <c r="KHW28" s="189"/>
      <c r="KHX28" s="164"/>
      <c r="KIH28" s="189"/>
      <c r="KII28" s="164"/>
      <c r="KIS28" s="189"/>
      <c r="KIT28" s="164"/>
      <c r="KJD28" s="189"/>
      <c r="KJE28" s="164"/>
      <c r="KJO28" s="189"/>
      <c r="KJP28" s="164"/>
      <c r="KJZ28" s="189"/>
      <c r="KKA28" s="164"/>
      <c r="KKK28" s="189"/>
      <c r="KKL28" s="164"/>
      <c r="KKV28" s="189"/>
      <c r="KKW28" s="164"/>
      <c r="KLG28" s="189"/>
      <c r="KLH28" s="164"/>
      <c r="KLR28" s="189"/>
      <c r="KLS28" s="164"/>
      <c r="KMC28" s="189"/>
      <c r="KMD28" s="164"/>
      <c r="KMN28" s="189"/>
      <c r="KMO28" s="164"/>
      <c r="KMY28" s="189"/>
      <c r="KMZ28" s="164"/>
      <c r="KNJ28" s="189"/>
      <c r="KNK28" s="164"/>
      <c r="KNU28" s="189"/>
      <c r="KNV28" s="164"/>
      <c r="KOF28" s="189"/>
      <c r="KOG28" s="164"/>
      <c r="KOQ28" s="189"/>
      <c r="KOR28" s="164"/>
      <c r="KPB28" s="189"/>
      <c r="KPC28" s="164"/>
      <c r="KPM28" s="189"/>
      <c r="KPN28" s="164"/>
      <c r="KPX28" s="189"/>
      <c r="KPY28" s="164"/>
      <c r="KQI28" s="189"/>
      <c r="KQJ28" s="164"/>
      <c r="KQT28" s="189"/>
      <c r="KQU28" s="164"/>
      <c r="KRE28" s="189"/>
      <c r="KRF28" s="164"/>
      <c r="KRP28" s="189"/>
      <c r="KRQ28" s="164"/>
      <c r="KSA28" s="189"/>
      <c r="KSB28" s="164"/>
      <c r="KSL28" s="189"/>
      <c r="KSM28" s="164"/>
      <c r="KSW28" s="189"/>
      <c r="KSX28" s="164"/>
      <c r="KTH28" s="189"/>
      <c r="KTI28" s="164"/>
      <c r="KTS28" s="189"/>
      <c r="KTT28" s="164"/>
      <c r="KUD28" s="189"/>
      <c r="KUE28" s="164"/>
      <c r="KUO28" s="189"/>
      <c r="KUP28" s="164"/>
      <c r="KUZ28" s="189"/>
      <c r="KVA28" s="164"/>
      <c r="KVK28" s="189"/>
      <c r="KVL28" s="164"/>
      <c r="KVV28" s="189"/>
      <c r="KVW28" s="164"/>
      <c r="KWG28" s="189"/>
      <c r="KWH28" s="164"/>
      <c r="KWR28" s="189"/>
      <c r="KWS28" s="164"/>
      <c r="KXC28" s="189"/>
      <c r="KXD28" s="164"/>
      <c r="KXN28" s="189"/>
      <c r="KXO28" s="164"/>
      <c r="KXY28" s="189"/>
      <c r="KXZ28" s="164"/>
      <c r="KYJ28" s="189"/>
      <c r="KYK28" s="164"/>
      <c r="KYU28" s="189"/>
      <c r="KYV28" s="164"/>
      <c r="KZF28" s="189"/>
      <c r="KZG28" s="164"/>
      <c r="KZQ28" s="189"/>
      <c r="KZR28" s="164"/>
      <c r="LAB28" s="189"/>
      <c r="LAC28" s="164"/>
      <c r="LAM28" s="189"/>
      <c r="LAN28" s="164"/>
      <c r="LAX28" s="189"/>
      <c r="LAY28" s="164"/>
      <c r="LBI28" s="189"/>
      <c r="LBJ28" s="164"/>
      <c r="LBT28" s="189"/>
      <c r="LBU28" s="164"/>
      <c r="LCE28" s="189"/>
      <c r="LCF28" s="164"/>
      <c r="LCP28" s="189"/>
      <c r="LCQ28" s="164"/>
      <c r="LDA28" s="189"/>
      <c r="LDB28" s="164"/>
      <c r="LDL28" s="189"/>
      <c r="LDM28" s="164"/>
      <c r="LDW28" s="189"/>
      <c r="LDX28" s="164"/>
      <c r="LEH28" s="189"/>
      <c r="LEI28" s="164"/>
      <c r="LES28" s="189"/>
      <c r="LET28" s="164"/>
      <c r="LFD28" s="189"/>
      <c r="LFE28" s="164"/>
      <c r="LFO28" s="189"/>
      <c r="LFP28" s="164"/>
      <c r="LFZ28" s="189"/>
      <c r="LGA28" s="164"/>
      <c r="LGK28" s="189"/>
      <c r="LGL28" s="164"/>
      <c r="LGV28" s="189"/>
      <c r="LGW28" s="164"/>
      <c r="LHG28" s="189"/>
      <c r="LHH28" s="164"/>
      <c r="LHR28" s="189"/>
      <c r="LHS28" s="164"/>
      <c r="LIC28" s="189"/>
      <c r="LID28" s="164"/>
      <c r="LIN28" s="189"/>
      <c r="LIO28" s="164"/>
      <c r="LIY28" s="189"/>
      <c r="LIZ28" s="164"/>
      <c r="LJJ28" s="189"/>
      <c r="LJK28" s="164"/>
      <c r="LJU28" s="189"/>
      <c r="LJV28" s="164"/>
      <c r="LKF28" s="189"/>
      <c r="LKG28" s="164"/>
      <c r="LKQ28" s="189"/>
      <c r="LKR28" s="164"/>
      <c r="LLB28" s="189"/>
      <c r="LLC28" s="164"/>
      <c r="LLM28" s="189"/>
      <c r="LLN28" s="164"/>
      <c r="LLX28" s="189"/>
      <c r="LLY28" s="164"/>
      <c r="LMI28" s="189"/>
      <c r="LMJ28" s="164"/>
      <c r="LMT28" s="189"/>
      <c r="LMU28" s="164"/>
      <c r="LNE28" s="189"/>
      <c r="LNF28" s="164"/>
      <c r="LNP28" s="189"/>
      <c r="LNQ28" s="164"/>
      <c r="LOA28" s="189"/>
      <c r="LOB28" s="164"/>
      <c r="LOL28" s="189"/>
      <c r="LOM28" s="164"/>
      <c r="LOW28" s="189"/>
      <c r="LOX28" s="164"/>
      <c r="LPH28" s="189"/>
      <c r="LPI28" s="164"/>
      <c r="LPS28" s="189"/>
      <c r="LPT28" s="164"/>
      <c r="LQD28" s="189"/>
      <c r="LQE28" s="164"/>
      <c r="LQO28" s="189"/>
      <c r="LQP28" s="164"/>
      <c r="LQZ28" s="189"/>
      <c r="LRA28" s="164"/>
      <c r="LRK28" s="189"/>
      <c r="LRL28" s="164"/>
      <c r="LRV28" s="189"/>
      <c r="LRW28" s="164"/>
      <c r="LSG28" s="189"/>
      <c r="LSH28" s="164"/>
      <c r="LSR28" s="189"/>
      <c r="LSS28" s="164"/>
      <c r="LTC28" s="189"/>
      <c r="LTD28" s="164"/>
      <c r="LTN28" s="189"/>
      <c r="LTO28" s="164"/>
      <c r="LTY28" s="189"/>
      <c r="LTZ28" s="164"/>
      <c r="LUJ28" s="189"/>
      <c r="LUK28" s="164"/>
      <c r="LUU28" s="189"/>
      <c r="LUV28" s="164"/>
      <c r="LVF28" s="189"/>
      <c r="LVG28" s="164"/>
      <c r="LVQ28" s="189"/>
      <c r="LVR28" s="164"/>
      <c r="LWB28" s="189"/>
      <c r="LWC28" s="164"/>
      <c r="LWM28" s="189"/>
      <c r="LWN28" s="164"/>
      <c r="LWX28" s="189"/>
      <c r="LWY28" s="164"/>
      <c r="LXI28" s="189"/>
      <c r="LXJ28" s="164"/>
      <c r="LXT28" s="189"/>
      <c r="LXU28" s="164"/>
      <c r="LYE28" s="189"/>
      <c r="LYF28" s="164"/>
      <c r="LYP28" s="189"/>
      <c r="LYQ28" s="164"/>
      <c r="LZA28" s="189"/>
      <c r="LZB28" s="164"/>
      <c r="LZL28" s="189"/>
      <c r="LZM28" s="164"/>
      <c r="LZW28" s="189"/>
      <c r="LZX28" s="164"/>
      <c r="MAH28" s="189"/>
      <c r="MAI28" s="164"/>
      <c r="MAS28" s="189"/>
      <c r="MAT28" s="164"/>
      <c r="MBD28" s="189"/>
      <c r="MBE28" s="164"/>
      <c r="MBO28" s="189"/>
      <c r="MBP28" s="164"/>
      <c r="MBZ28" s="189"/>
      <c r="MCA28" s="164"/>
      <c r="MCK28" s="189"/>
      <c r="MCL28" s="164"/>
      <c r="MCV28" s="189"/>
      <c r="MCW28" s="164"/>
      <c r="MDG28" s="189"/>
      <c r="MDH28" s="164"/>
      <c r="MDR28" s="189"/>
      <c r="MDS28" s="164"/>
      <c r="MEC28" s="189"/>
      <c r="MED28" s="164"/>
      <c r="MEN28" s="189"/>
      <c r="MEO28" s="164"/>
      <c r="MEY28" s="189"/>
      <c r="MEZ28" s="164"/>
      <c r="MFJ28" s="189"/>
      <c r="MFK28" s="164"/>
      <c r="MFU28" s="189"/>
      <c r="MFV28" s="164"/>
      <c r="MGF28" s="189"/>
      <c r="MGG28" s="164"/>
      <c r="MGQ28" s="189"/>
      <c r="MGR28" s="164"/>
      <c r="MHB28" s="189"/>
      <c r="MHC28" s="164"/>
      <c r="MHM28" s="189"/>
      <c r="MHN28" s="164"/>
      <c r="MHX28" s="189"/>
      <c r="MHY28" s="164"/>
      <c r="MII28" s="189"/>
      <c r="MIJ28" s="164"/>
      <c r="MIT28" s="189"/>
      <c r="MIU28" s="164"/>
      <c r="MJE28" s="189"/>
      <c r="MJF28" s="164"/>
      <c r="MJP28" s="189"/>
      <c r="MJQ28" s="164"/>
      <c r="MKA28" s="189"/>
      <c r="MKB28" s="164"/>
      <c r="MKL28" s="189"/>
      <c r="MKM28" s="164"/>
      <c r="MKW28" s="189"/>
      <c r="MKX28" s="164"/>
      <c r="MLH28" s="189"/>
      <c r="MLI28" s="164"/>
      <c r="MLS28" s="189"/>
      <c r="MLT28" s="164"/>
      <c r="MMD28" s="189"/>
      <c r="MME28" s="164"/>
      <c r="MMO28" s="189"/>
      <c r="MMP28" s="164"/>
      <c r="MMZ28" s="189"/>
      <c r="MNA28" s="164"/>
      <c r="MNK28" s="189"/>
      <c r="MNL28" s="164"/>
      <c r="MNV28" s="189"/>
      <c r="MNW28" s="164"/>
      <c r="MOG28" s="189"/>
      <c r="MOH28" s="164"/>
      <c r="MOR28" s="189"/>
      <c r="MOS28" s="164"/>
      <c r="MPC28" s="189"/>
      <c r="MPD28" s="164"/>
      <c r="MPN28" s="189"/>
      <c r="MPO28" s="164"/>
      <c r="MPY28" s="189"/>
      <c r="MPZ28" s="164"/>
      <c r="MQJ28" s="189"/>
      <c r="MQK28" s="164"/>
      <c r="MQU28" s="189"/>
      <c r="MQV28" s="164"/>
      <c r="MRF28" s="189"/>
      <c r="MRG28" s="164"/>
      <c r="MRQ28" s="189"/>
      <c r="MRR28" s="164"/>
      <c r="MSB28" s="189"/>
      <c r="MSC28" s="164"/>
      <c r="MSM28" s="189"/>
      <c r="MSN28" s="164"/>
      <c r="MSX28" s="189"/>
      <c r="MSY28" s="164"/>
      <c r="MTI28" s="189"/>
      <c r="MTJ28" s="164"/>
      <c r="MTT28" s="189"/>
      <c r="MTU28" s="164"/>
      <c r="MUE28" s="189"/>
      <c r="MUF28" s="164"/>
      <c r="MUP28" s="189"/>
      <c r="MUQ28" s="164"/>
      <c r="MVA28" s="189"/>
      <c r="MVB28" s="164"/>
      <c r="MVL28" s="189"/>
      <c r="MVM28" s="164"/>
      <c r="MVW28" s="189"/>
      <c r="MVX28" s="164"/>
      <c r="MWH28" s="189"/>
      <c r="MWI28" s="164"/>
      <c r="MWS28" s="189"/>
      <c r="MWT28" s="164"/>
      <c r="MXD28" s="189"/>
      <c r="MXE28" s="164"/>
      <c r="MXO28" s="189"/>
      <c r="MXP28" s="164"/>
      <c r="MXZ28" s="189"/>
      <c r="MYA28" s="164"/>
      <c r="MYK28" s="189"/>
      <c r="MYL28" s="164"/>
      <c r="MYV28" s="189"/>
      <c r="MYW28" s="164"/>
      <c r="MZG28" s="189"/>
      <c r="MZH28" s="164"/>
      <c r="MZR28" s="189"/>
      <c r="MZS28" s="164"/>
      <c r="NAC28" s="189"/>
      <c r="NAD28" s="164"/>
      <c r="NAN28" s="189"/>
      <c r="NAO28" s="164"/>
      <c r="NAY28" s="189"/>
      <c r="NAZ28" s="164"/>
      <c r="NBJ28" s="189"/>
      <c r="NBK28" s="164"/>
      <c r="NBU28" s="189"/>
      <c r="NBV28" s="164"/>
      <c r="NCF28" s="189"/>
      <c r="NCG28" s="164"/>
      <c r="NCQ28" s="189"/>
      <c r="NCR28" s="164"/>
      <c r="NDB28" s="189"/>
      <c r="NDC28" s="164"/>
      <c r="NDM28" s="189"/>
      <c r="NDN28" s="164"/>
      <c r="NDX28" s="189"/>
      <c r="NDY28" s="164"/>
      <c r="NEI28" s="189"/>
      <c r="NEJ28" s="164"/>
      <c r="NET28" s="189"/>
      <c r="NEU28" s="164"/>
      <c r="NFE28" s="189"/>
      <c r="NFF28" s="164"/>
      <c r="NFP28" s="189"/>
      <c r="NFQ28" s="164"/>
      <c r="NGA28" s="189"/>
      <c r="NGB28" s="164"/>
      <c r="NGL28" s="189"/>
      <c r="NGM28" s="164"/>
      <c r="NGW28" s="189"/>
      <c r="NGX28" s="164"/>
      <c r="NHH28" s="189"/>
      <c r="NHI28" s="164"/>
      <c r="NHS28" s="189"/>
      <c r="NHT28" s="164"/>
      <c r="NID28" s="189"/>
      <c r="NIE28" s="164"/>
      <c r="NIO28" s="189"/>
      <c r="NIP28" s="164"/>
      <c r="NIZ28" s="189"/>
      <c r="NJA28" s="164"/>
      <c r="NJK28" s="189"/>
      <c r="NJL28" s="164"/>
      <c r="NJV28" s="189"/>
      <c r="NJW28" s="164"/>
      <c r="NKG28" s="189"/>
      <c r="NKH28" s="164"/>
      <c r="NKR28" s="189"/>
      <c r="NKS28" s="164"/>
      <c r="NLC28" s="189"/>
      <c r="NLD28" s="164"/>
      <c r="NLN28" s="189"/>
      <c r="NLO28" s="164"/>
      <c r="NLY28" s="189"/>
      <c r="NLZ28" s="164"/>
      <c r="NMJ28" s="189"/>
      <c r="NMK28" s="164"/>
      <c r="NMU28" s="189"/>
      <c r="NMV28" s="164"/>
      <c r="NNF28" s="189"/>
      <c r="NNG28" s="164"/>
      <c r="NNQ28" s="189"/>
      <c r="NNR28" s="164"/>
      <c r="NOB28" s="189"/>
      <c r="NOC28" s="164"/>
      <c r="NOM28" s="189"/>
      <c r="NON28" s="164"/>
      <c r="NOX28" s="189"/>
      <c r="NOY28" s="164"/>
      <c r="NPI28" s="189"/>
      <c r="NPJ28" s="164"/>
      <c r="NPT28" s="189"/>
      <c r="NPU28" s="164"/>
      <c r="NQE28" s="189"/>
      <c r="NQF28" s="164"/>
      <c r="NQP28" s="189"/>
      <c r="NQQ28" s="164"/>
      <c r="NRA28" s="189"/>
      <c r="NRB28" s="164"/>
      <c r="NRL28" s="189"/>
      <c r="NRM28" s="164"/>
      <c r="NRW28" s="189"/>
      <c r="NRX28" s="164"/>
      <c r="NSH28" s="189"/>
      <c r="NSI28" s="164"/>
      <c r="NSS28" s="189"/>
      <c r="NST28" s="164"/>
      <c r="NTD28" s="189"/>
      <c r="NTE28" s="164"/>
      <c r="NTO28" s="189"/>
      <c r="NTP28" s="164"/>
      <c r="NTZ28" s="189"/>
      <c r="NUA28" s="164"/>
      <c r="NUK28" s="189"/>
      <c r="NUL28" s="164"/>
      <c r="NUV28" s="189"/>
      <c r="NUW28" s="164"/>
      <c r="NVG28" s="189"/>
      <c r="NVH28" s="164"/>
      <c r="NVR28" s="189"/>
      <c r="NVS28" s="164"/>
      <c r="NWC28" s="189"/>
      <c r="NWD28" s="164"/>
      <c r="NWN28" s="189"/>
      <c r="NWO28" s="164"/>
      <c r="NWY28" s="189"/>
      <c r="NWZ28" s="164"/>
      <c r="NXJ28" s="189"/>
      <c r="NXK28" s="164"/>
      <c r="NXU28" s="189"/>
      <c r="NXV28" s="164"/>
      <c r="NYF28" s="189"/>
      <c r="NYG28" s="164"/>
      <c r="NYQ28" s="189"/>
      <c r="NYR28" s="164"/>
      <c r="NZB28" s="189"/>
      <c r="NZC28" s="164"/>
      <c r="NZM28" s="189"/>
      <c r="NZN28" s="164"/>
      <c r="NZX28" s="189"/>
      <c r="NZY28" s="164"/>
      <c r="OAI28" s="189"/>
      <c r="OAJ28" s="164"/>
      <c r="OAT28" s="189"/>
      <c r="OAU28" s="164"/>
      <c r="OBE28" s="189"/>
      <c r="OBF28" s="164"/>
      <c r="OBP28" s="189"/>
      <c r="OBQ28" s="164"/>
      <c r="OCA28" s="189"/>
      <c r="OCB28" s="164"/>
      <c r="OCL28" s="189"/>
      <c r="OCM28" s="164"/>
      <c r="OCW28" s="189"/>
      <c r="OCX28" s="164"/>
      <c r="ODH28" s="189"/>
      <c r="ODI28" s="164"/>
      <c r="ODS28" s="189"/>
      <c r="ODT28" s="164"/>
      <c r="OED28" s="189"/>
      <c r="OEE28" s="164"/>
      <c r="OEO28" s="189"/>
      <c r="OEP28" s="164"/>
      <c r="OEZ28" s="189"/>
      <c r="OFA28" s="164"/>
      <c r="OFK28" s="189"/>
      <c r="OFL28" s="164"/>
      <c r="OFV28" s="189"/>
      <c r="OFW28" s="164"/>
      <c r="OGG28" s="189"/>
      <c r="OGH28" s="164"/>
      <c r="OGR28" s="189"/>
      <c r="OGS28" s="164"/>
      <c r="OHC28" s="189"/>
      <c r="OHD28" s="164"/>
      <c r="OHN28" s="189"/>
      <c r="OHO28" s="164"/>
      <c r="OHY28" s="189"/>
      <c r="OHZ28" s="164"/>
      <c r="OIJ28" s="189"/>
      <c r="OIK28" s="164"/>
      <c r="OIU28" s="189"/>
      <c r="OIV28" s="164"/>
      <c r="OJF28" s="189"/>
      <c r="OJG28" s="164"/>
      <c r="OJQ28" s="189"/>
      <c r="OJR28" s="164"/>
      <c r="OKB28" s="189"/>
      <c r="OKC28" s="164"/>
      <c r="OKM28" s="189"/>
      <c r="OKN28" s="164"/>
      <c r="OKX28" s="189"/>
      <c r="OKY28" s="164"/>
      <c r="OLI28" s="189"/>
      <c r="OLJ28" s="164"/>
      <c r="OLT28" s="189"/>
      <c r="OLU28" s="164"/>
      <c r="OME28" s="189"/>
      <c r="OMF28" s="164"/>
      <c r="OMP28" s="189"/>
      <c r="OMQ28" s="164"/>
      <c r="ONA28" s="189"/>
      <c r="ONB28" s="164"/>
      <c r="ONL28" s="189"/>
      <c r="ONM28" s="164"/>
      <c r="ONW28" s="189"/>
      <c r="ONX28" s="164"/>
      <c r="OOH28" s="189"/>
      <c r="OOI28" s="164"/>
      <c r="OOS28" s="189"/>
      <c r="OOT28" s="164"/>
      <c r="OPD28" s="189"/>
      <c r="OPE28" s="164"/>
      <c r="OPO28" s="189"/>
      <c r="OPP28" s="164"/>
      <c r="OPZ28" s="189"/>
      <c r="OQA28" s="164"/>
      <c r="OQK28" s="189"/>
      <c r="OQL28" s="164"/>
      <c r="OQV28" s="189"/>
      <c r="OQW28" s="164"/>
      <c r="ORG28" s="189"/>
      <c r="ORH28" s="164"/>
      <c r="ORR28" s="189"/>
      <c r="ORS28" s="164"/>
      <c r="OSC28" s="189"/>
      <c r="OSD28" s="164"/>
      <c r="OSN28" s="189"/>
      <c r="OSO28" s="164"/>
      <c r="OSY28" s="189"/>
      <c r="OSZ28" s="164"/>
      <c r="OTJ28" s="189"/>
      <c r="OTK28" s="164"/>
      <c r="OTU28" s="189"/>
      <c r="OTV28" s="164"/>
      <c r="OUF28" s="189"/>
      <c r="OUG28" s="164"/>
      <c r="OUQ28" s="189"/>
      <c r="OUR28" s="164"/>
      <c r="OVB28" s="189"/>
      <c r="OVC28" s="164"/>
      <c r="OVM28" s="189"/>
      <c r="OVN28" s="164"/>
      <c r="OVX28" s="189"/>
      <c r="OVY28" s="164"/>
      <c r="OWI28" s="189"/>
      <c r="OWJ28" s="164"/>
      <c r="OWT28" s="189"/>
      <c r="OWU28" s="164"/>
      <c r="OXE28" s="189"/>
      <c r="OXF28" s="164"/>
      <c r="OXP28" s="189"/>
      <c r="OXQ28" s="164"/>
      <c r="OYA28" s="189"/>
      <c r="OYB28" s="164"/>
      <c r="OYL28" s="189"/>
      <c r="OYM28" s="164"/>
      <c r="OYW28" s="189"/>
      <c r="OYX28" s="164"/>
      <c r="OZH28" s="189"/>
      <c r="OZI28" s="164"/>
      <c r="OZS28" s="189"/>
      <c r="OZT28" s="164"/>
      <c r="PAD28" s="189"/>
      <c r="PAE28" s="164"/>
      <c r="PAO28" s="189"/>
      <c r="PAP28" s="164"/>
      <c r="PAZ28" s="189"/>
      <c r="PBA28" s="164"/>
      <c r="PBK28" s="189"/>
      <c r="PBL28" s="164"/>
      <c r="PBV28" s="189"/>
      <c r="PBW28" s="164"/>
      <c r="PCG28" s="189"/>
      <c r="PCH28" s="164"/>
      <c r="PCR28" s="189"/>
      <c r="PCS28" s="164"/>
      <c r="PDC28" s="189"/>
      <c r="PDD28" s="164"/>
      <c r="PDN28" s="189"/>
      <c r="PDO28" s="164"/>
      <c r="PDY28" s="189"/>
      <c r="PDZ28" s="164"/>
      <c r="PEJ28" s="189"/>
      <c r="PEK28" s="164"/>
      <c r="PEU28" s="189"/>
      <c r="PEV28" s="164"/>
      <c r="PFF28" s="189"/>
      <c r="PFG28" s="164"/>
      <c r="PFQ28" s="189"/>
      <c r="PFR28" s="164"/>
      <c r="PGB28" s="189"/>
      <c r="PGC28" s="164"/>
      <c r="PGM28" s="189"/>
      <c r="PGN28" s="164"/>
      <c r="PGX28" s="189"/>
      <c r="PGY28" s="164"/>
      <c r="PHI28" s="189"/>
      <c r="PHJ28" s="164"/>
      <c r="PHT28" s="189"/>
      <c r="PHU28" s="164"/>
      <c r="PIE28" s="189"/>
      <c r="PIF28" s="164"/>
      <c r="PIP28" s="189"/>
      <c r="PIQ28" s="164"/>
      <c r="PJA28" s="189"/>
      <c r="PJB28" s="164"/>
      <c r="PJL28" s="189"/>
      <c r="PJM28" s="164"/>
      <c r="PJW28" s="189"/>
      <c r="PJX28" s="164"/>
      <c r="PKH28" s="189"/>
      <c r="PKI28" s="164"/>
      <c r="PKS28" s="189"/>
      <c r="PKT28" s="164"/>
      <c r="PLD28" s="189"/>
      <c r="PLE28" s="164"/>
      <c r="PLO28" s="189"/>
      <c r="PLP28" s="164"/>
      <c r="PLZ28" s="189"/>
      <c r="PMA28" s="164"/>
      <c r="PMK28" s="189"/>
      <c r="PML28" s="164"/>
      <c r="PMV28" s="189"/>
      <c r="PMW28" s="164"/>
      <c r="PNG28" s="189"/>
      <c r="PNH28" s="164"/>
      <c r="PNR28" s="189"/>
      <c r="PNS28" s="164"/>
      <c r="POC28" s="189"/>
      <c r="POD28" s="164"/>
      <c r="PON28" s="189"/>
      <c r="POO28" s="164"/>
      <c r="POY28" s="189"/>
      <c r="POZ28" s="164"/>
      <c r="PPJ28" s="189"/>
      <c r="PPK28" s="164"/>
      <c r="PPU28" s="189"/>
      <c r="PPV28" s="164"/>
      <c r="PQF28" s="189"/>
      <c r="PQG28" s="164"/>
      <c r="PQQ28" s="189"/>
      <c r="PQR28" s="164"/>
      <c r="PRB28" s="189"/>
      <c r="PRC28" s="164"/>
      <c r="PRM28" s="189"/>
      <c r="PRN28" s="164"/>
      <c r="PRX28" s="189"/>
      <c r="PRY28" s="164"/>
      <c r="PSI28" s="189"/>
      <c r="PSJ28" s="164"/>
      <c r="PST28" s="189"/>
      <c r="PSU28" s="164"/>
      <c r="PTE28" s="189"/>
      <c r="PTF28" s="164"/>
      <c r="PTP28" s="189"/>
      <c r="PTQ28" s="164"/>
      <c r="PUA28" s="189"/>
      <c r="PUB28" s="164"/>
      <c r="PUL28" s="189"/>
      <c r="PUM28" s="164"/>
      <c r="PUW28" s="189"/>
      <c r="PUX28" s="164"/>
      <c r="PVH28" s="189"/>
      <c r="PVI28" s="164"/>
      <c r="PVS28" s="189"/>
      <c r="PVT28" s="164"/>
      <c r="PWD28" s="189"/>
      <c r="PWE28" s="164"/>
      <c r="PWO28" s="189"/>
      <c r="PWP28" s="164"/>
      <c r="PWZ28" s="189"/>
      <c r="PXA28" s="164"/>
      <c r="PXK28" s="189"/>
      <c r="PXL28" s="164"/>
      <c r="PXV28" s="189"/>
      <c r="PXW28" s="164"/>
      <c r="PYG28" s="189"/>
      <c r="PYH28" s="164"/>
      <c r="PYR28" s="189"/>
      <c r="PYS28" s="164"/>
      <c r="PZC28" s="189"/>
      <c r="PZD28" s="164"/>
      <c r="PZN28" s="189"/>
      <c r="PZO28" s="164"/>
      <c r="PZY28" s="189"/>
      <c r="PZZ28" s="164"/>
      <c r="QAJ28" s="189"/>
      <c r="QAK28" s="164"/>
      <c r="QAU28" s="189"/>
      <c r="QAV28" s="164"/>
      <c r="QBF28" s="189"/>
      <c r="QBG28" s="164"/>
      <c r="QBQ28" s="189"/>
      <c r="QBR28" s="164"/>
      <c r="QCB28" s="189"/>
      <c r="QCC28" s="164"/>
      <c r="QCM28" s="189"/>
      <c r="QCN28" s="164"/>
      <c r="QCX28" s="189"/>
      <c r="QCY28" s="164"/>
      <c r="QDI28" s="189"/>
      <c r="QDJ28" s="164"/>
      <c r="QDT28" s="189"/>
      <c r="QDU28" s="164"/>
      <c r="QEE28" s="189"/>
      <c r="QEF28" s="164"/>
      <c r="QEP28" s="189"/>
      <c r="QEQ28" s="164"/>
      <c r="QFA28" s="189"/>
      <c r="QFB28" s="164"/>
      <c r="QFL28" s="189"/>
      <c r="QFM28" s="164"/>
      <c r="QFW28" s="189"/>
      <c r="QFX28" s="164"/>
      <c r="QGH28" s="189"/>
      <c r="QGI28" s="164"/>
      <c r="QGS28" s="189"/>
      <c r="QGT28" s="164"/>
      <c r="QHD28" s="189"/>
      <c r="QHE28" s="164"/>
      <c r="QHO28" s="189"/>
      <c r="QHP28" s="164"/>
      <c r="QHZ28" s="189"/>
      <c r="QIA28" s="164"/>
      <c r="QIK28" s="189"/>
      <c r="QIL28" s="164"/>
      <c r="QIV28" s="189"/>
      <c r="QIW28" s="164"/>
      <c r="QJG28" s="189"/>
      <c r="QJH28" s="164"/>
      <c r="QJR28" s="189"/>
      <c r="QJS28" s="164"/>
      <c r="QKC28" s="189"/>
      <c r="QKD28" s="164"/>
      <c r="QKN28" s="189"/>
      <c r="QKO28" s="164"/>
      <c r="QKY28" s="189"/>
      <c r="QKZ28" s="164"/>
      <c r="QLJ28" s="189"/>
      <c r="QLK28" s="164"/>
      <c r="QLU28" s="189"/>
      <c r="QLV28" s="164"/>
      <c r="QMF28" s="189"/>
      <c r="QMG28" s="164"/>
      <c r="QMQ28" s="189"/>
      <c r="QMR28" s="164"/>
      <c r="QNB28" s="189"/>
      <c r="QNC28" s="164"/>
      <c r="QNM28" s="189"/>
      <c r="QNN28" s="164"/>
      <c r="QNX28" s="189"/>
      <c r="QNY28" s="164"/>
      <c r="QOI28" s="189"/>
      <c r="QOJ28" s="164"/>
      <c r="QOT28" s="189"/>
      <c r="QOU28" s="164"/>
      <c r="QPE28" s="189"/>
      <c r="QPF28" s="164"/>
      <c r="QPP28" s="189"/>
      <c r="QPQ28" s="164"/>
      <c r="QQA28" s="189"/>
      <c r="QQB28" s="164"/>
      <c r="QQL28" s="189"/>
      <c r="QQM28" s="164"/>
      <c r="QQW28" s="189"/>
      <c r="QQX28" s="164"/>
      <c r="QRH28" s="189"/>
      <c r="QRI28" s="164"/>
      <c r="QRS28" s="189"/>
      <c r="QRT28" s="164"/>
      <c r="QSD28" s="189"/>
      <c r="QSE28" s="164"/>
      <c r="QSO28" s="189"/>
      <c r="QSP28" s="164"/>
      <c r="QSZ28" s="189"/>
      <c r="QTA28" s="164"/>
      <c r="QTK28" s="189"/>
      <c r="QTL28" s="164"/>
      <c r="QTV28" s="189"/>
      <c r="QTW28" s="164"/>
      <c r="QUG28" s="189"/>
      <c r="QUH28" s="164"/>
      <c r="QUR28" s="189"/>
      <c r="QUS28" s="164"/>
      <c r="QVC28" s="189"/>
      <c r="QVD28" s="164"/>
      <c r="QVN28" s="189"/>
      <c r="QVO28" s="164"/>
      <c r="QVY28" s="189"/>
      <c r="QVZ28" s="164"/>
      <c r="QWJ28" s="189"/>
      <c r="QWK28" s="164"/>
      <c r="QWU28" s="189"/>
      <c r="QWV28" s="164"/>
      <c r="QXF28" s="189"/>
      <c r="QXG28" s="164"/>
      <c r="QXQ28" s="189"/>
      <c r="QXR28" s="164"/>
      <c r="QYB28" s="189"/>
      <c r="QYC28" s="164"/>
      <c r="QYM28" s="189"/>
      <c r="QYN28" s="164"/>
      <c r="QYX28" s="189"/>
      <c r="QYY28" s="164"/>
      <c r="QZI28" s="189"/>
      <c r="QZJ28" s="164"/>
      <c r="QZT28" s="189"/>
      <c r="QZU28" s="164"/>
      <c r="RAE28" s="189"/>
      <c r="RAF28" s="164"/>
      <c r="RAP28" s="189"/>
      <c r="RAQ28" s="164"/>
      <c r="RBA28" s="189"/>
      <c r="RBB28" s="164"/>
      <c r="RBL28" s="189"/>
      <c r="RBM28" s="164"/>
      <c r="RBW28" s="189"/>
      <c r="RBX28" s="164"/>
      <c r="RCH28" s="189"/>
      <c r="RCI28" s="164"/>
      <c r="RCS28" s="189"/>
      <c r="RCT28" s="164"/>
      <c r="RDD28" s="189"/>
      <c r="RDE28" s="164"/>
      <c r="RDO28" s="189"/>
      <c r="RDP28" s="164"/>
      <c r="RDZ28" s="189"/>
      <c r="REA28" s="164"/>
      <c r="REK28" s="189"/>
      <c r="REL28" s="164"/>
      <c r="REV28" s="189"/>
      <c r="REW28" s="164"/>
      <c r="RFG28" s="189"/>
      <c r="RFH28" s="164"/>
      <c r="RFR28" s="189"/>
      <c r="RFS28" s="164"/>
      <c r="RGC28" s="189"/>
      <c r="RGD28" s="164"/>
      <c r="RGN28" s="189"/>
      <c r="RGO28" s="164"/>
      <c r="RGY28" s="189"/>
      <c r="RGZ28" s="164"/>
      <c r="RHJ28" s="189"/>
      <c r="RHK28" s="164"/>
      <c r="RHU28" s="189"/>
      <c r="RHV28" s="164"/>
      <c r="RIF28" s="189"/>
      <c r="RIG28" s="164"/>
      <c r="RIQ28" s="189"/>
      <c r="RIR28" s="164"/>
      <c r="RJB28" s="189"/>
      <c r="RJC28" s="164"/>
      <c r="RJM28" s="189"/>
      <c r="RJN28" s="164"/>
      <c r="RJX28" s="189"/>
      <c r="RJY28" s="164"/>
      <c r="RKI28" s="189"/>
      <c r="RKJ28" s="164"/>
      <c r="RKT28" s="189"/>
      <c r="RKU28" s="164"/>
      <c r="RLE28" s="189"/>
      <c r="RLF28" s="164"/>
      <c r="RLP28" s="189"/>
      <c r="RLQ28" s="164"/>
      <c r="RMA28" s="189"/>
      <c r="RMB28" s="164"/>
      <c r="RML28" s="189"/>
      <c r="RMM28" s="164"/>
      <c r="RMW28" s="189"/>
      <c r="RMX28" s="164"/>
      <c r="RNH28" s="189"/>
      <c r="RNI28" s="164"/>
      <c r="RNS28" s="189"/>
      <c r="RNT28" s="164"/>
      <c r="ROD28" s="189"/>
      <c r="ROE28" s="164"/>
      <c r="ROO28" s="189"/>
      <c r="ROP28" s="164"/>
      <c r="ROZ28" s="189"/>
      <c r="RPA28" s="164"/>
      <c r="RPK28" s="189"/>
      <c r="RPL28" s="164"/>
      <c r="RPV28" s="189"/>
      <c r="RPW28" s="164"/>
      <c r="RQG28" s="189"/>
      <c r="RQH28" s="164"/>
      <c r="RQR28" s="189"/>
      <c r="RQS28" s="164"/>
      <c r="RRC28" s="189"/>
      <c r="RRD28" s="164"/>
      <c r="RRN28" s="189"/>
      <c r="RRO28" s="164"/>
      <c r="RRY28" s="189"/>
      <c r="RRZ28" s="164"/>
      <c r="RSJ28" s="189"/>
      <c r="RSK28" s="164"/>
      <c r="RSU28" s="189"/>
      <c r="RSV28" s="164"/>
      <c r="RTF28" s="189"/>
      <c r="RTG28" s="164"/>
      <c r="RTQ28" s="189"/>
      <c r="RTR28" s="164"/>
      <c r="RUB28" s="189"/>
      <c r="RUC28" s="164"/>
      <c r="RUM28" s="189"/>
      <c r="RUN28" s="164"/>
      <c r="RUX28" s="189"/>
      <c r="RUY28" s="164"/>
      <c r="RVI28" s="189"/>
      <c r="RVJ28" s="164"/>
      <c r="RVT28" s="189"/>
      <c r="RVU28" s="164"/>
      <c r="RWE28" s="189"/>
      <c r="RWF28" s="164"/>
      <c r="RWP28" s="189"/>
      <c r="RWQ28" s="164"/>
      <c r="RXA28" s="189"/>
      <c r="RXB28" s="164"/>
      <c r="RXL28" s="189"/>
      <c r="RXM28" s="164"/>
      <c r="RXW28" s="189"/>
      <c r="RXX28" s="164"/>
      <c r="RYH28" s="189"/>
      <c r="RYI28" s="164"/>
      <c r="RYS28" s="189"/>
      <c r="RYT28" s="164"/>
      <c r="RZD28" s="189"/>
      <c r="RZE28" s="164"/>
      <c r="RZO28" s="189"/>
      <c r="RZP28" s="164"/>
      <c r="RZZ28" s="189"/>
      <c r="SAA28" s="164"/>
      <c r="SAK28" s="189"/>
      <c r="SAL28" s="164"/>
      <c r="SAV28" s="189"/>
      <c r="SAW28" s="164"/>
      <c r="SBG28" s="189"/>
      <c r="SBH28" s="164"/>
      <c r="SBR28" s="189"/>
      <c r="SBS28" s="164"/>
      <c r="SCC28" s="189"/>
      <c r="SCD28" s="164"/>
      <c r="SCN28" s="189"/>
      <c r="SCO28" s="164"/>
      <c r="SCY28" s="189"/>
      <c r="SCZ28" s="164"/>
      <c r="SDJ28" s="189"/>
      <c r="SDK28" s="164"/>
      <c r="SDU28" s="189"/>
      <c r="SDV28" s="164"/>
      <c r="SEF28" s="189"/>
      <c r="SEG28" s="164"/>
      <c r="SEQ28" s="189"/>
      <c r="SER28" s="164"/>
      <c r="SFB28" s="189"/>
      <c r="SFC28" s="164"/>
      <c r="SFM28" s="189"/>
      <c r="SFN28" s="164"/>
      <c r="SFX28" s="189"/>
      <c r="SFY28" s="164"/>
      <c r="SGI28" s="189"/>
      <c r="SGJ28" s="164"/>
      <c r="SGT28" s="189"/>
      <c r="SGU28" s="164"/>
      <c r="SHE28" s="189"/>
      <c r="SHF28" s="164"/>
      <c r="SHP28" s="189"/>
      <c r="SHQ28" s="164"/>
      <c r="SIA28" s="189"/>
      <c r="SIB28" s="164"/>
      <c r="SIL28" s="189"/>
      <c r="SIM28" s="164"/>
      <c r="SIW28" s="189"/>
      <c r="SIX28" s="164"/>
      <c r="SJH28" s="189"/>
      <c r="SJI28" s="164"/>
      <c r="SJS28" s="189"/>
      <c r="SJT28" s="164"/>
      <c r="SKD28" s="189"/>
      <c r="SKE28" s="164"/>
      <c r="SKO28" s="189"/>
      <c r="SKP28" s="164"/>
      <c r="SKZ28" s="189"/>
      <c r="SLA28" s="164"/>
      <c r="SLK28" s="189"/>
      <c r="SLL28" s="164"/>
      <c r="SLV28" s="189"/>
      <c r="SLW28" s="164"/>
      <c r="SMG28" s="189"/>
      <c r="SMH28" s="164"/>
      <c r="SMR28" s="189"/>
      <c r="SMS28" s="164"/>
      <c r="SNC28" s="189"/>
      <c r="SND28" s="164"/>
      <c r="SNN28" s="189"/>
      <c r="SNO28" s="164"/>
      <c r="SNY28" s="189"/>
      <c r="SNZ28" s="164"/>
      <c r="SOJ28" s="189"/>
      <c r="SOK28" s="164"/>
      <c r="SOU28" s="189"/>
      <c r="SOV28" s="164"/>
      <c r="SPF28" s="189"/>
      <c r="SPG28" s="164"/>
      <c r="SPQ28" s="189"/>
      <c r="SPR28" s="164"/>
      <c r="SQB28" s="189"/>
      <c r="SQC28" s="164"/>
      <c r="SQM28" s="189"/>
      <c r="SQN28" s="164"/>
      <c r="SQX28" s="189"/>
      <c r="SQY28" s="164"/>
      <c r="SRI28" s="189"/>
      <c r="SRJ28" s="164"/>
      <c r="SRT28" s="189"/>
      <c r="SRU28" s="164"/>
      <c r="SSE28" s="189"/>
      <c r="SSF28" s="164"/>
      <c r="SSP28" s="189"/>
      <c r="SSQ28" s="164"/>
      <c r="STA28" s="189"/>
      <c r="STB28" s="164"/>
      <c r="STL28" s="189"/>
      <c r="STM28" s="164"/>
      <c r="STW28" s="189"/>
      <c r="STX28" s="164"/>
      <c r="SUH28" s="189"/>
      <c r="SUI28" s="164"/>
      <c r="SUS28" s="189"/>
      <c r="SUT28" s="164"/>
      <c r="SVD28" s="189"/>
      <c r="SVE28" s="164"/>
      <c r="SVO28" s="189"/>
      <c r="SVP28" s="164"/>
      <c r="SVZ28" s="189"/>
      <c r="SWA28" s="164"/>
      <c r="SWK28" s="189"/>
      <c r="SWL28" s="164"/>
      <c r="SWV28" s="189"/>
      <c r="SWW28" s="164"/>
      <c r="SXG28" s="189"/>
      <c r="SXH28" s="164"/>
      <c r="SXR28" s="189"/>
      <c r="SXS28" s="164"/>
      <c r="SYC28" s="189"/>
      <c r="SYD28" s="164"/>
      <c r="SYN28" s="189"/>
      <c r="SYO28" s="164"/>
      <c r="SYY28" s="189"/>
      <c r="SYZ28" s="164"/>
      <c r="SZJ28" s="189"/>
      <c r="SZK28" s="164"/>
      <c r="SZU28" s="189"/>
      <c r="SZV28" s="164"/>
      <c r="TAF28" s="189"/>
      <c r="TAG28" s="164"/>
      <c r="TAQ28" s="189"/>
      <c r="TAR28" s="164"/>
      <c r="TBB28" s="189"/>
      <c r="TBC28" s="164"/>
      <c r="TBM28" s="189"/>
      <c r="TBN28" s="164"/>
      <c r="TBX28" s="189"/>
      <c r="TBY28" s="164"/>
      <c r="TCI28" s="189"/>
      <c r="TCJ28" s="164"/>
      <c r="TCT28" s="189"/>
      <c r="TCU28" s="164"/>
      <c r="TDE28" s="189"/>
      <c r="TDF28" s="164"/>
      <c r="TDP28" s="189"/>
      <c r="TDQ28" s="164"/>
      <c r="TEA28" s="189"/>
      <c r="TEB28" s="164"/>
      <c r="TEL28" s="189"/>
      <c r="TEM28" s="164"/>
      <c r="TEW28" s="189"/>
      <c r="TEX28" s="164"/>
      <c r="TFH28" s="189"/>
      <c r="TFI28" s="164"/>
      <c r="TFS28" s="189"/>
      <c r="TFT28" s="164"/>
      <c r="TGD28" s="189"/>
      <c r="TGE28" s="164"/>
      <c r="TGO28" s="189"/>
      <c r="TGP28" s="164"/>
      <c r="TGZ28" s="189"/>
      <c r="THA28" s="164"/>
      <c r="THK28" s="189"/>
      <c r="THL28" s="164"/>
      <c r="THV28" s="189"/>
      <c r="THW28" s="164"/>
      <c r="TIG28" s="189"/>
      <c r="TIH28" s="164"/>
      <c r="TIR28" s="189"/>
      <c r="TIS28" s="164"/>
      <c r="TJC28" s="189"/>
      <c r="TJD28" s="164"/>
      <c r="TJN28" s="189"/>
      <c r="TJO28" s="164"/>
      <c r="TJY28" s="189"/>
      <c r="TJZ28" s="164"/>
      <c r="TKJ28" s="189"/>
      <c r="TKK28" s="164"/>
      <c r="TKU28" s="189"/>
      <c r="TKV28" s="164"/>
      <c r="TLF28" s="189"/>
      <c r="TLG28" s="164"/>
      <c r="TLQ28" s="189"/>
      <c r="TLR28" s="164"/>
      <c r="TMB28" s="189"/>
      <c r="TMC28" s="164"/>
      <c r="TMM28" s="189"/>
      <c r="TMN28" s="164"/>
      <c r="TMX28" s="189"/>
      <c r="TMY28" s="164"/>
      <c r="TNI28" s="189"/>
      <c r="TNJ28" s="164"/>
      <c r="TNT28" s="189"/>
      <c r="TNU28" s="164"/>
      <c r="TOE28" s="189"/>
      <c r="TOF28" s="164"/>
      <c r="TOP28" s="189"/>
      <c r="TOQ28" s="164"/>
      <c r="TPA28" s="189"/>
      <c r="TPB28" s="164"/>
      <c r="TPL28" s="189"/>
      <c r="TPM28" s="164"/>
      <c r="TPW28" s="189"/>
      <c r="TPX28" s="164"/>
      <c r="TQH28" s="189"/>
      <c r="TQI28" s="164"/>
      <c r="TQS28" s="189"/>
      <c r="TQT28" s="164"/>
      <c r="TRD28" s="189"/>
      <c r="TRE28" s="164"/>
      <c r="TRO28" s="189"/>
      <c r="TRP28" s="164"/>
      <c r="TRZ28" s="189"/>
      <c r="TSA28" s="164"/>
      <c r="TSK28" s="189"/>
      <c r="TSL28" s="164"/>
      <c r="TSV28" s="189"/>
      <c r="TSW28" s="164"/>
      <c r="TTG28" s="189"/>
      <c r="TTH28" s="164"/>
      <c r="TTR28" s="189"/>
      <c r="TTS28" s="164"/>
      <c r="TUC28" s="189"/>
      <c r="TUD28" s="164"/>
      <c r="TUN28" s="189"/>
      <c r="TUO28" s="164"/>
      <c r="TUY28" s="189"/>
      <c r="TUZ28" s="164"/>
      <c r="TVJ28" s="189"/>
      <c r="TVK28" s="164"/>
      <c r="TVU28" s="189"/>
      <c r="TVV28" s="164"/>
      <c r="TWF28" s="189"/>
      <c r="TWG28" s="164"/>
      <c r="TWQ28" s="189"/>
      <c r="TWR28" s="164"/>
      <c r="TXB28" s="189"/>
      <c r="TXC28" s="164"/>
      <c r="TXM28" s="189"/>
      <c r="TXN28" s="164"/>
      <c r="TXX28" s="189"/>
      <c r="TXY28" s="164"/>
      <c r="TYI28" s="189"/>
      <c r="TYJ28" s="164"/>
      <c r="TYT28" s="189"/>
      <c r="TYU28" s="164"/>
      <c r="TZE28" s="189"/>
      <c r="TZF28" s="164"/>
      <c r="TZP28" s="189"/>
      <c r="TZQ28" s="164"/>
      <c r="UAA28" s="189"/>
      <c r="UAB28" s="164"/>
      <c r="UAL28" s="189"/>
      <c r="UAM28" s="164"/>
      <c r="UAW28" s="189"/>
      <c r="UAX28" s="164"/>
      <c r="UBH28" s="189"/>
      <c r="UBI28" s="164"/>
      <c r="UBS28" s="189"/>
      <c r="UBT28" s="164"/>
      <c r="UCD28" s="189"/>
      <c r="UCE28" s="164"/>
      <c r="UCO28" s="189"/>
      <c r="UCP28" s="164"/>
      <c r="UCZ28" s="189"/>
      <c r="UDA28" s="164"/>
      <c r="UDK28" s="189"/>
      <c r="UDL28" s="164"/>
      <c r="UDV28" s="189"/>
      <c r="UDW28" s="164"/>
      <c r="UEG28" s="189"/>
      <c r="UEH28" s="164"/>
      <c r="UER28" s="189"/>
      <c r="UES28" s="164"/>
      <c r="UFC28" s="189"/>
      <c r="UFD28" s="164"/>
      <c r="UFN28" s="189"/>
      <c r="UFO28" s="164"/>
      <c r="UFY28" s="189"/>
      <c r="UFZ28" s="164"/>
      <c r="UGJ28" s="189"/>
      <c r="UGK28" s="164"/>
      <c r="UGU28" s="189"/>
      <c r="UGV28" s="164"/>
      <c r="UHF28" s="189"/>
      <c r="UHG28" s="164"/>
      <c r="UHQ28" s="189"/>
      <c r="UHR28" s="164"/>
      <c r="UIB28" s="189"/>
      <c r="UIC28" s="164"/>
      <c r="UIM28" s="189"/>
      <c r="UIN28" s="164"/>
      <c r="UIX28" s="189"/>
      <c r="UIY28" s="164"/>
      <c r="UJI28" s="189"/>
      <c r="UJJ28" s="164"/>
      <c r="UJT28" s="189"/>
      <c r="UJU28" s="164"/>
      <c r="UKE28" s="189"/>
      <c r="UKF28" s="164"/>
      <c r="UKP28" s="189"/>
      <c r="UKQ28" s="164"/>
      <c r="ULA28" s="189"/>
      <c r="ULB28" s="164"/>
      <c r="ULL28" s="189"/>
      <c r="ULM28" s="164"/>
      <c r="ULW28" s="189"/>
      <c r="ULX28" s="164"/>
      <c r="UMH28" s="189"/>
      <c r="UMI28" s="164"/>
      <c r="UMS28" s="189"/>
      <c r="UMT28" s="164"/>
      <c r="UND28" s="189"/>
      <c r="UNE28" s="164"/>
      <c r="UNO28" s="189"/>
      <c r="UNP28" s="164"/>
      <c r="UNZ28" s="189"/>
      <c r="UOA28" s="164"/>
      <c r="UOK28" s="189"/>
      <c r="UOL28" s="164"/>
      <c r="UOV28" s="189"/>
      <c r="UOW28" s="164"/>
      <c r="UPG28" s="189"/>
      <c r="UPH28" s="164"/>
      <c r="UPR28" s="189"/>
      <c r="UPS28" s="164"/>
      <c r="UQC28" s="189"/>
      <c r="UQD28" s="164"/>
      <c r="UQN28" s="189"/>
      <c r="UQO28" s="164"/>
      <c r="UQY28" s="189"/>
      <c r="UQZ28" s="164"/>
      <c r="URJ28" s="189"/>
      <c r="URK28" s="164"/>
      <c r="URU28" s="189"/>
      <c r="URV28" s="164"/>
      <c r="USF28" s="189"/>
      <c r="USG28" s="164"/>
      <c r="USQ28" s="189"/>
      <c r="USR28" s="164"/>
      <c r="UTB28" s="189"/>
      <c r="UTC28" s="164"/>
      <c r="UTM28" s="189"/>
      <c r="UTN28" s="164"/>
      <c r="UTX28" s="189"/>
      <c r="UTY28" s="164"/>
      <c r="UUI28" s="189"/>
      <c r="UUJ28" s="164"/>
      <c r="UUT28" s="189"/>
      <c r="UUU28" s="164"/>
      <c r="UVE28" s="189"/>
      <c r="UVF28" s="164"/>
      <c r="UVP28" s="189"/>
      <c r="UVQ28" s="164"/>
      <c r="UWA28" s="189"/>
      <c r="UWB28" s="164"/>
      <c r="UWL28" s="189"/>
      <c r="UWM28" s="164"/>
      <c r="UWW28" s="189"/>
      <c r="UWX28" s="164"/>
      <c r="UXH28" s="189"/>
      <c r="UXI28" s="164"/>
      <c r="UXS28" s="189"/>
      <c r="UXT28" s="164"/>
      <c r="UYD28" s="189"/>
      <c r="UYE28" s="164"/>
      <c r="UYO28" s="189"/>
      <c r="UYP28" s="164"/>
      <c r="UYZ28" s="189"/>
      <c r="UZA28" s="164"/>
      <c r="UZK28" s="189"/>
      <c r="UZL28" s="164"/>
      <c r="UZV28" s="189"/>
      <c r="UZW28" s="164"/>
      <c r="VAG28" s="189"/>
      <c r="VAH28" s="164"/>
      <c r="VAR28" s="189"/>
      <c r="VAS28" s="164"/>
      <c r="VBC28" s="189"/>
      <c r="VBD28" s="164"/>
      <c r="VBN28" s="189"/>
      <c r="VBO28" s="164"/>
      <c r="VBY28" s="189"/>
      <c r="VBZ28" s="164"/>
      <c r="VCJ28" s="189"/>
      <c r="VCK28" s="164"/>
      <c r="VCU28" s="189"/>
      <c r="VCV28" s="164"/>
      <c r="VDF28" s="189"/>
      <c r="VDG28" s="164"/>
      <c r="VDQ28" s="189"/>
      <c r="VDR28" s="164"/>
      <c r="VEB28" s="189"/>
      <c r="VEC28" s="164"/>
      <c r="VEM28" s="189"/>
      <c r="VEN28" s="164"/>
      <c r="VEX28" s="189"/>
      <c r="VEY28" s="164"/>
      <c r="VFI28" s="189"/>
      <c r="VFJ28" s="164"/>
      <c r="VFT28" s="189"/>
      <c r="VFU28" s="164"/>
      <c r="VGE28" s="189"/>
      <c r="VGF28" s="164"/>
      <c r="VGP28" s="189"/>
      <c r="VGQ28" s="164"/>
      <c r="VHA28" s="189"/>
      <c r="VHB28" s="164"/>
      <c r="VHL28" s="189"/>
      <c r="VHM28" s="164"/>
      <c r="VHW28" s="189"/>
      <c r="VHX28" s="164"/>
      <c r="VIH28" s="189"/>
      <c r="VII28" s="164"/>
      <c r="VIS28" s="189"/>
      <c r="VIT28" s="164"/>
      <c r="VJD28" s="189"/>
      <c r="VJE28" s="164"/>
      <c r="VJO28" s="189"/>
      <c r="VJP28" s="164"/>
      <c r="VJZ28" s="189"/>
      <c r="VKA28" s="164"/>
      <c r="VKK28" s="189"/>
      <c r="VKL28" s="164"/>
      <c r="VKV28" s="189"/>
      <c r="VKW28" s="164"/>
      <c r="VLG28" s="189"/>
      <c r="VLH28" s="164"/>
      <c r="VLR28" s="189"/>
      <c r="VLS28" s="164"/>
      <c r="VMC28" s="189"/>
      <c r="VMD28" s="164"/>
      <c r="VMN28" s="189"/>
      <c r="VMO28" s="164"/>
      <c r="VMY28" s="189"/>
      <c r="VMZ28" s="164"/>
      <c r="VNJ28" s="189"/>
      <c r="VNK28" s="164"/>
      <c r="VNU28" s="189"/>
      <c r="VNV28" s="164"/>
      <c r="VOF28" s="189"/>
      <c r="VOG28" s="164"/>
      <c r="VOQ28" s="189"/>
      <c r="VOR28" s="164"/>
      <c r="VPB28" s="189"/>
      <c r="VPC28" s="164"/>
      <c r="VPM28" s="189"/>
      <c r="VPN28" s="164"/>
      <c r="VPX28" s="189"/>
      <c r="VPY28" s="164"/>
      <c r="VQI28" s="189"/>
      <c r="VQJ28" s="164"/>
      <c r="VQT28" s="189"/>
      <c r="VQU28" s="164"/>
      <c r="VRE28" s="189"/>
      <c r="VRF28" s="164"/>
      <c r="VRP28" s="189"/>
      <c r="VRQ28" s="164"/>
      <c r="VSA28" s="189"/>
      <c r="VSB28" s="164"/>
      <c r="VSL28" s="189"/>
      <c r="VSM28" s="164"/>
      <c r="VSW28" s="189"/>
      <c r="VSX28" s="164"/>
      <c r="VTH28" s="189"/>
      <c r="VTI28" s="164"/>
      <c r="VTS28" s="189"/>
      <c r="VTT28" s="164"/>
      <c r="VUD28" s="189"/>
      <c r="VUE28" s="164"/>
      <c r="VUO28" s="189"/>
      <c r="VUP28" s="164"/>
      <c r="VUZ28" s="189"/>
      <c r="VVA28" s="164"/>
      <c r="VVK28" s="189"/>
      <c r="VVL28" s="164"/>
      <c r="VVV28" s="189"/>
      <c r="VVW28" s="164"/>
      <c r="VWG28" s="189"/>
      <c r="VWH28" s="164"/>
      <c r="VWR28" s="189"/>
      <c r="VWS28" s="164"/>
      <c r="VXC28" s="189"/>
      <c r="VXD28" s="164"/>
      <c r="VXN28" s="189"/>
      <c r="VXO28" s="164"/>
      <c r="VXY28" s="189"/>
      <c r="VXZ28" s="164"/>
      <c r="VYJ28" s="189"/>
      <c r="VYK28" s="164"/>
      <c r="VYU28" s="189"/>
      <c r="VYV28" s="164"/>
      <c r="VZF28" s="189"/>
      <c r="VZG28" s="164"/>
      <c r="VZQ28" s="189"/>
      <c r="VZR28" s="164"/>
      <c r="WAB28" s="189"/>
      <c r="WAC28" s="164"/>
      <c r="WAM28" s="189"/>
      <c r="WAN28" s="164"/>
      <c r="WAX28" s="189"/>
      <c r="WAY28" s="164"/>
      <c r="WBI28" s="189"/>
      <c r="WBJ28" s="164"/>
      <c r="WBT28" s="189"/>
      <c r="WBU28" s="164"/>
      <c r="WCE28" s="189"/>
      <c r="WCF28" s="164"/>
      <c r="WCP28" s="189"/>
      <c r="WCQ28" s="164"/>
      <c r="WDA28" s="189"/>
      <c r="WDB28" s="164"/>
      <c r="WDL28" s="189"/>
      <c r="WDM28" s="164"/>
      <c r="WDW28" s="189"/>
      <c r="WDX28" s="164"/>
      <c r="WEH28" s="189"/>
      <c r="WEI28" s="164"/>
      <c r="WES28" s="189"/>
      <c r="WET28" s="164"/>
      <c r="WFD28" s="189"/>
      <c r="WFE28" s="164"/>
      <c r="WFO28" s="189"/>
      <c r="WFP28" s="164"/>
      <c r="WFZ28" s="189"/>
      <c r="WGA28" s="164"/>
      <c r="WGK28" s="189"/>
      <c r="WGL28" s="164"/>
      <c r="WGV28" s="189"/>
      <c r="WGW28" s="164"/>
      <c r="WHG28" s="189"/>
      <c r="WHH28" s="164"/>
      <c r="WHR28" s="189"/>
      <c r="WHS28" s="164"/>
      <c r="WIC28" s="189"/>
      <c r="WID28" s="164"/>
      <c r="WIN28" s="189"/>
      <c r="WIO28" s="164"/>
      <c r="WIY28" s="189"/>
      <c r="WIZ28" s="164"/>
      <c r="WJJ28" s="189"/>
      <c r="WJK28" s="164"/>
      <c r="WJU28" s="189"/>
      <c r="WJV28" s="164"/>
      <c r="WKF28" s="189"/>
      <c r="WKG28" s="164"/>
      <c r="WKQ28" s="189"/>
      <c r="WKR28" s="164"/>
      <c r="WLB28" s="189"/>
      <c r="WLC28" s="164"/>
      <c r="WLM28" s="189"/>
      <c r="WLN28" s="164"/>
      <c r="WLX28" s="189"/>
      <c r="WLY28" s="164"/>
      <c r="WMI28" s="189"/>
      <c r="WMJ28" s="164"/>
      <c r="WMT28" s="189"/>
      <c r="WMU28" s="164"/>
      <c r="WNE28" s="189"/>
      <c r="WNF28" s="164"/>
      <c r="WNP28" s="189"/>
      <c r="WNQ28" s="164"/>
      <c r="WOA28" s="189"/>
      <c r="WOB28" s="164"/>
      <c r="WOL28" s="189"/>
      <c r="WOM28" s="164"/>
      <c r="WOW28" s="189"/>
      <c r="WOX28" s="164"/>
      <c r="WPH28" s="189"/>
      <c r="WPI28" s="164"/>
      <c r="WPS28" s="189"/>
      <c r="WPT28" s="164"/>
      <c r="WQD28" s="189"/>
      <c r="WQE28" s="164"/>
      <c r="WQO28" s="189"/>
      <c r="WQP28" s="164"/>
      <c r="WQZ28" s="189"/>
      <c r="WRA28" s="164"/>
      <c r="WRK28" s="189"/>
      <c r="WRL28" s="164"/>
      <c r="WRV28" s="189"/>
      <c r="WRW28" s="164"/>
      <c r="WSG28" s="189"/>
      <c r="WSH28" s="164"/>
      <c r="WSR28" s="189"/>
      <c r="WSS28" s="164"/>
      <c r="WTC28" s="189"/>
      <c r="WTD28" s="164"/>
      <c r="WTN28" s="189"/>
      <c r="WTO28" s="164"/>
      <c r="WTY28" s="189"/>
      <c r="WTZ28" s="164"/>
      <c r="WUJ28" s="189"/>
      <c r="WUK28" s="164"/>
      <c r="WUU28" s="189"/>
      <c r="WUV28" s="164"/>
      <c r="WVF28" s="189"/>
      <c r="WVG28" s="164"/>
      <c r="WVQ28" s="189"/>
      <c r="WVR28" s="164"/>
      <c r="WWB28" s="189"/>
      <c r="WWC28" s="164"/>
      <c r="WWM28" s="189"/>
      <c r="WWN28" s="164"/>
      <c r="WWX28" s="189"/>
      <c r="WWY28" s="164"/>
      <c r="WXI28" s="189"/>
      <c r="WXJ28" s="164"/>
      <c r="WXT28" s="189"/>
      <c r="WXU28" s="164"/>
      <c r="WYE28" s="189"/>
      <c r="WYF28" s="164"/>
      <c r="WYP28" s="189"/>
      <c r="WYQ28" s="164"/>
      <c r="WZA28" s="189"/>
      <c r="WZB28" s="164"/>
      <c r="WZL28" s="189"/>
      <c r="WZM28" s="164"/>
      <c r="WZW28" s="189"/>
      <c r="WZX28" s="164"/>
      <c r="XAH28" s="189"/>
      <c r="XAI28" s="164"/>
      <c r="XAS28" s="189"/>
      <c r="XAT28" s="164"/>
      <c r="XBD28" s="189"/>
      <c r="XBE28" s="164"/>
      <c r="XBO28" s="189"/>
      <c r="XBP28" s="164"/>
      <c r="XBZ28" s="189"/>
      <c r="XCA28" s="164"/>
      <c r="XCK28" s="189"/>
      <c r="XCL28" s="164"/>
      <c r="XCV28" s="189"/>
      <c r="XCW28" s="164"/>
      <c r="XDG28" s="189"/>
      <c r="XDH28" s="164"/>
      <c r="XDR28" s="189"/>
      <c r="XDS28" s="164"/>
      <c r="XEC28" s="189"/>
      <c r="XED28" s="164"/>
      <c r="XEN28" s="189"/>
      <c r="XEO28" s="164"/>
      <c r="XEY28" s="189"/>
      <c r="XEZ28" s="164"/>
    </row>
    <row r="29" s="116" customFormat="1" ht="13.5" spans="1:16380">
      <c r="A29" s="165" t="s">
        <v>298</v>
      </c>
      <c r="B29" s="166"/>
      <c r="C29" s="166"/>
      <c r="D29" s="166"/>
      <c r="E29" s="166"/>
      <c r="F29" s="166"/>
      <c r="G29" s="166"/>
      <c r="H29" s="166"/>
      <c r="I29" s="166"/>
      <c r="J29" s="166"/>
      <c r="K29" s="190"/>
      <c r="L29" s="164"/>
      <c r="V29" s="189"/>
      <c r="W29" s="164"/>
      <c r="AG29" s="189"/>
      <c r="AH29" s="164"/>
      <c r="AR29" s="189"/>
      <c r="AS29" s="164"/>
      <c r="BC29" s="189"/>
      <c r="BD29" s="164"/>
      <c r="BN29" s="189"/>
      <c r="BO29" s="164"/>
      <c r="BY29" s="189"/>
      <c r="BZ29" s="164"/>
      <c r="CJ29" s="189"/>
      <c r="CK29" s="164"/>
      <c r="CU29" s="189"/>
      <c r="CV29" s="164"/>
      <c r="DF29" s="189"/>
      <c r="DG29" s="164"/>
      <c r="DQ29" s="189"/>
      <c r="DR29" s="164"/>
      <c r="EB29" s="189"/>
      <c r="EC29" s="164"/>
      <c r="EM29" s="189"/>
      <c r="EN29" s="164"/>
      <c r="EX29" s="189"/>
      <c r="EY29" s="164"/>
      <c r="FI29" s="189"/>
      <c r="FJ29" s="164"/>
      <c r="FT29" s="189"/>
      <c r="FU29" s="164"/>
      <c r="GE29" s="189"/>
      <c r="GF29" s="164"/>
      <c r="GP29" s="189"/>
      <c r="GQ29" s="164"/>
      <c r="HA29" s="189"/>
      <c r="HB29" s="164"/>
      <c r="HL29" s="189"/>
      <c r="HM29" s="164"/>
      <c r="HW29" s="189"/>
      <c r="HX29" s="164"/>
      <c r="IH29" s="189"/>
      <c r="II29" s="164"/>
      <c r="IS29" s="189"/>
      <c r="IT29" s="164"/>
      <c r="JD29" s="189"/>
      <c r="JE29" s="164"/>
      <c r="JO29" s="189"/>
      <c r="JP29" s="164"/>
      <c r="JZ29" s="189"/>
      <c r="KA29" s="164"/>
      <c r="KK29" s="189"/>
      <c r="KL29" s="164"/>
      <c r="KV29" s="189"/>
      <c r="KW29" s="164"/>
      <c r="LG29" s="189"/>
      <c r="LH29" s="164"/>
      <c r="LR29" s="189"/>
      <c r="LS29" s="164"/>
      <c r="MC29" s="189"/>
      <c r="MD29" s="164"/>
      <c r="MN29" s="189"/>
      <c r="MO29" s="164"/>
      <c r="MY29" s="189"/>
      <c r="MZ29" s="164"/>
      <c r="NJ29" s="189"/>
      <c r="NK29" s="164"/>
      <c r="NU29" s="189"/>
      <c r="NV29" s="164"/>
      <c r="OF29" s="189"/>
      <c r="OG29" s="164"/>
      <c r="OQ29" s="189"/>
      <c r="OR29" s="164"/>
      <c r="PB29" s="189"/>
      <c r="PC29" s="164"/>
      <c r="PM29" s="189"/>
      <c r="PN29" s="164"/>
      <c r="PX29" s="189"/>
      <c r="PY29" s="164"/>
      <c r="QI29" s="189"/>
      <c r="QJ29" s="164"/>
      <c r="QT29" s="189"/>
      <c r="QU29" s="164"/>
      <c r="RE29" s="189"/>
      <c r="RF29" s="164"/>
      <c r="RP29" s="189"/>
      <c r="RQ29" s="164"/>
      <c r="SA29" s="189"/>
      <c r="SB29" s="164"/>
      <c r="SL29" s="189"/>
      <c r="SM29" s="164"/>
      <c r="SW29" s="189"/>
      <c r="SX29" s="164"/>
      <c r="TH29" s="189"/>
      <c r="TI29" s="164"/>
      <c r="TS29" s="189"/>
      <c r="TT29" s="164"/>
      <c r="UD29" s="189"/>
      <c r="UE29" s="164"/>
      <c r="UO29" s="189"/>
      <c r="UP29" s="164"/>
      <c r="UZ29" s="189"/>
      <c r="VA29" s="164"/>
      <c r="VK29" s="189"/>
      <c r="VL29" s="164"/>
      <c r="VV29" s="189"/>
      <c r="VW29" s="164"/>
      <c r="WG29" s="189"/>
      <c r="WH29" s="164"/>
      <c r="WR29" s="189"/>
      <c r="WS29" s="164"/>
      <c r="XC29" s="189"/>
      <c r="XD29" s="164"/>
      <c r="XN29" s="189"/>
      <c r="XO29" s="164"/>
      <c r="XY29" s="189"/>
      <c r="XZ29" s="164"/>
      <c r="YJ29" s="189"/>
      <c r="YK29" s="164"/>
      <c r="YU29" s="189"/>
      <c r="YV29" s="164"/>
      <c r="ZF29" s="189"/>
      <c r="ZG29" s="164"/>
      <c r="ZQ29" s="189"/>
      <c r="ZR29" s="164"/>
      <c r="AAB29" s="189"/>
      <c r="AAC29" s="164"/>
      <c r="AAM29" s="189"/>
      <c r="AAN29" s="164"/>
      <c r="AAX29" s="189"/>
      <c r="AAY29" s="164"/>
      <c r="ABI29" s="189"/>
      <c r="ABJ29" s="164"/>
      <c r="ABT29" s="189"/>
      <c r="ABU29" s="164"/>
      <c r="ACE29" s="189"/>
      <c r="ACF29" s="164"/>
      <c r="ACP29" s="189"/>
      <c r="ACQ29" s="164"/>
      <c r="ADA29" s="189"/>
      <c r="ADB29" s="164"/>
      <c r="ADL29" s="189"/>
      <c r="ADM29" s="164"/>
      <c r="ADW29" s="189"/>
      <c r="ADX29" s="164"/>
      <c r="AEH29" s="189"/>
      <c r="AEI29" s="164"/>
      <c r="AES29" s="189"/>
      <c r="AET29" s="164"/>
      <c r="AFD29" s="189"/>
      <c r="AFE29" s="164"/>
      <c r="AFO29" s="189"/>
      <c r="AFP29" s="164"/>
      <c r="AFZ29" s="189"/>
      <c r="AGA29" s="164"/>
      <c r="AGK29" s="189"/>
      <c r="AGL29" s="164"/>
      <c r="AGV29" s="189"/>
      <c r="AGW29" s="164"/>
      <c r="AHG29" s="189"/>
      <c r="AHH29" s="164"/>
      <c r="AHR29" s="189"/>
      <c r="AHS29" s="164"/>
      <c r="AIC29" s="189"/>
      <c r="AID29" s="164"/>
      <c r="AIN29" s="189"/>
      <c r="AIO29" s="164"/>
      <c r="AIY29" s="189"/>
      <c r="AIZ29" s="164"/>
      <c r="AJJ29" s="189"/>
      <c r="AJK29" s="164"/>
      <c r="AJU29" s="189"/>
      <c r="AJV29" s="164"/>
      <c r="AKF29" s="189"/>
      <c r="AKG29" s="164"/>
      <c r="AKQ29" s="189"/>
      <c r="AKR29" s="164"/>
      <c r="ALB29" s="189"/>
      <c r="ALC29" s="164"/>
      <c r="ALM29" s="189"/>
      <c r="ALN29" s="164"/>
      <c r="ALX29" s="189"/>
      <c r="ALY29" s="164"/>
      <c r="AMI29" s="189"/>
      <c r="AMJ29" s="164"/>
      <c r="AMT29" s="189"/>
      <c r="AMU29" s="164"/>
      <c r="ANE29" s="189"/>
      <c r="ANF29" s="164"/>
      <c r="ANP29" s="189"/>
      <c r="ANQ29" s="164"/>
      <c r="AOA29" s="189"/>
      <c r="AOB29" s="164"/>
      <c r="AOL29" s="189"/>
      <c r="AOM29" s="164"/>
      <c r="AOW29" s="189"/>
      <c r="AOX29" s="164"/>
      <c r="APH29" s="189"/>
      <c r="API29" s="164"/>
      <c r="APS29" s="189"/>
      <c r="APT29" s="164"/>
      <c r="AQD29" s="189"/>
      <c r="AQE29" s="164"/>
      <c r="AQO29" s="189"/>
      <c r="AQP29" s="164"/>
      <c r="AQZ29" s="189"/>
      <c r="ARA29" s="164"/>
      <c r="ARK29" s="189"/>
      <c r="ARL29" s="164"/>
      <c r="ARV29" s="189"/>
      <c r="ARW29" s="164"/>
      <c r="ASG29" s="189"/>
      <c r="ASH29" s="164"/>
      <c r="ASR29" s="189"/>
      <c r="ASS29" s="164"/>
      <c r="ATC29" s="189"/>
      <c r="ATD29" s="164"/>
      <c r="ATN29" s="189"/>
      <c r="ATO29" s="164"/>
      <c r="ATY29" s="189"/>
      <c r="ATZ29" s="164"/>
      <c r="AUJ29" s="189"/>
      <c r="AUK29" s="164"/>
      <c r="AUU29" s="189"/>
      <c r="AUV29" s="164"/>
      <c r="AVF29" s="189"/>
      <c r="AVG29" s="164"/>
      <c r="AVQ29" s="189"/>
      <c r="AVR29" s="164"/>
      <c r="AWB29" s="189"/>
      <c r="AWC29" s="164"/>
      <c r="AWM29" s="189"/>
      <c r="AWN29" s="164"/>
      <c r="AWX29" s="189"/>
      <c r="AWY29" s="164"/>
      <c r="AXI29" s="189"/>
      <c r="AXJ29" s="164"/>
      <c r="AXT29" s="189"/>
      <c r="AXU29" s="164"/>
      <c r="AYE29" s="189"/>
      <c r="AYF29" s="164"/>
      <c r="AYP29" s="189"/>
      <c r="AYQ29" s="164"/>
      <c r="AZA29" s="189"/>
      <c r="AZB29" s="164"/>
      <c r="AZL29" s="189"/>
      <c r="AZM29" s="164"/>
      <c r="AZW29" s="189"/>
      <c r="AZX29" s="164"/>
      <c r="BAH29" s="189"/>
      <c r="BAI29" s="164"/>
      <c r="BAS29" s="189"/>
      <c r="BAT29" s="164"/>
      <c r="BBD29" s="189"/>
      <c r="BBE29" s="164"/>
      <c r="BBO29" s="189"/>
      <c r="BBP29" s="164"/>
      <c r="BBZ29" s="189"/>
      <c r="BCA29" s="164"/>
      <c r="BCK29" s="189"/>
      <c r="BCL29" s="164"/>
      <c r="BCV29" s="189"/>
      <c r="BCW29" s="164"/>
      <c r="BDG29" s="189"/>
      <c r="BDH29" s="164"/>
      <c r="BDR29" s="189"/>
      <c r="BDS29" s="164"/>
      <c r="BEC29" s="189"/>
      <c r="BED29" s="164"/>
      <c r="BEN29" s="189"/>
      <c r="BEO29" s="164"/>
      <c r="BEY29" s="189"/>
      <c r="BEZ29" s="164"/>
      <c r="BFJ29" s="189"/>
      <c r="BFK29" s="164"/>
      <c r="BFU29" s="189"/>
      <c r="BFV29" s="164"/>
      <c r="BGF29" s="189"/>
      <c r="BGG29" s="164"/>
      <c r="BGQ29" s="189"/>
      <c r="BGR29" s="164"/>
      <c r="BHB29" s="189"/>
      <c r="BHC29" s="164"/>
      <c r="BHM29" s="189"/>
      <c r="BHN29" s="164"/>
      <c r="BHX29" s="189"/>
      <c r="BHY29" s="164"/>
      <c r="BII29" s="189"/>
      <c r="BIJ29" s="164"/>
      <c r="BIT29" s="189"/>
      <c r="BIU29" s="164"/>
      <c r="BJE29" s="189"/>
      <c r="BJF29" s="164"/>
      <c r="BJP29" s="189"/>
      <c r="BJQ29" s="164"/>
      <c r="BKA29" s="189"/>
      <c r="BKB29" s="164"/>
      <c r="BKL29" s="189"/>
      <c r="BKM29" s="164"/>
      <c r="BKW29" s="189"/>
      <c r="BKX29" s="164"/>
      <c r="BLH29" s="189"/>
      <c r="BLI29" s="164"/>
      <c r="BLS29" s="189"/>
      <c r="BLT29" s="164"/>
      <c r="BMD29" s="189"/>
      <c r="BME29" s="164"/>
      <c r="BMO29" s="189"/>
      <c r="BMP29" s="164"/>
      <c r="BMZ29" s="189"/>
      <c r="BNA29" s="164"/>
      <c r="BNK29" s="189"/>
      <c r="BNL29" s="164"/>
      <c r="BNV29" s="189"/>
      <c r="BNW29" s="164"/>
      <c r="BOG29" s="189"/>
      <c r="BOH29" s="164"/>
      <c r="BOR29" s="189"/>
      <c r="BOS29" s="164"/>
      <c r="BPC29" s="189"/>
      <c r="BPD29" s="164"/>
      <c r="BPN29" s="189"/>
      <c r="BPO29" s="164"/>
      <c r="BPY29" s="189"/>
      <c r="BPZ29" s="164"/>
      <c r="BQJ29" s="189"/>
      <c r="BQK29" s="164"/>
      <c r="BQU29" s="189"/>
      <c r="BQV29" s="164"/>
      <c r="BRF29" s="189"/>
      <c r="BRG29" s="164"/>
      <c r="BRQ29" s="189"/>
      <c r="BRR29" s="164"/>
      <c r="BSB29" s="189"/>
      <c r="BSC29" s="164"/>
      <c r="BSM29" s="189"/>
      <c r="BSN29" s="164"/>
      <c r="BSX29" s="189"/>
      <c r="BSY29" s="164"/>
      <c r="BTI29" s="189"/>
      <c r="BTJ29" s="164"/>
      <c r="BTT29" s="189"/>
      <c r="BTU29" s="164"/>
      <c r="BUE29" s="189"/>
      <c r="BUF29" s="164"/>
      <c r="BUP29" s="189"/>
      <c r="BUQ29" s="164"/>
      <c r="BVA29" s="189"/>
      <c r="BVB29" s="164"/>
      <c r="BVL29" s="189"/>
      <c r="BVM29" s="164"/>
      <c r="BVW29" s="189"/>
      <c r="BVX29" s="164"/>
      <c r="BWH29" s="189"/>
      <c r="BWI29" s="164"/>
      <c r="BWS29" s="189"/>
      <c r="BWT29" s="164"/>
      <c r="BXD29" s="189"/>
      <c r="BXE29" s="164"/>
      <c r="BXO29" s="189"/>
      <c r="BXP29" s="164"/>
      <c r="BXZ29" s="189"/>
      <c r="BYA29" s="164"/>
      <c r="BYK29" s="189"/>
      <c r="BYL29" s="164"/>
      <c r="BYV29" s="189"/>
      <c r="BYW29" s="164"/>
      <c r="BZG29" s="189"/>
      <c r="BZH29" s="164"/>
      <c r="BZR29" s="189"/>
      <c r="BZS29" s="164"/>
      <c r="CAC29" s="189"/>
      <c r="CAD29" s="164"/>
      <c r="CAN29" s="189"/>
      <c r="CAO29" s="164"/>
      <c r="CAY29" s="189"/>
      <c r="CAZ29" s="164"/>
      <c r="CBJ29" s="189"/>
      <c r="CBK29" s="164"/>
      <c r="CBU29" s="189"/>
      <c r="CBV29" s="164"/>
      <c r="CCF29" s="189"/>
      <c r="CCG29" s="164"/>
      <c r="CCQ29" s="189"/>
      <c r="CCR29" s="164"/>
      <c r="CDB29" s="189"/>
      <c r="CDC29" s="164"/>
      <c r="CDM29" s="189"/>
      <c r="CDN29" s="164"/>
      <c r="CDX29" s="189"/>
      <c r="CDY29" s="164"/>
      <c r="CEI29" s="189"/>
      <c r="CEJ29" s="164"/>
      <c r="CET29" s="189"/>
      <c r="CEU29" s="164"/>
      <c r="CFE29" s="189"/>
      <c r="CFF29" s="164"/>
      <c r="CFP29" s="189"/>
      <c r="CFQ29" s="164"/>
      <c r="CGA29" s="189"/>
      <c r="CGB29" s="164"/>
      <c r="CGL29" s="189"/>
      <c r="CGM29" s="164"/>
      <c r="CGW29" s="189"/>
      <c r="CGX29" s="164"/>
      <c r="CHH29" s="189"/>
      <c r="CHI29" s="164"/>
      <c r="CHS29" s="189"/>
      <c r="CHT29" s="164"/>
      <c r="CID29" s="189"/>
      <c r="CIE29" s="164"/>
      <c r="CIO29" s="189"/>
      <c r="CIP29" s="164"/>
      <c r="CIZ29" s="189"/>
      <c r="CJA29" s="164"/>
      <c r="CJK29" s="189"/>
      <c r="CJL29" s="164"/>
      <c r="CJV29" s="189"/>
      <c r="CJW29" s="164"/>
      <c r="CKG29" s="189"/>
      <c r="CKH29" s="164"/>
      <c r="CKR29" s="189"/>
      <c r="CKS29" s="164"/>
      <c r="CLC29" s="189"/>
      <c r="CLD29" s="164"/>
      <c r="CLN29" s="189"/>
      <c r="CLO29" s="164"/>
      <c r="CLY29" s="189"/>
      <c r="CLZ29" s="164"/>
      <c r="CMJ29" s="189"/>
      <c r="CMK29" s="164"/>
      <c r="CMU29" s="189"/>
      <c r="CMV29" s="164"/>
      <c r="CNF29" s="189"/>
      <c r="CNG29" s="164"/>
      <c r="CNQ29" s="189"/>
      <c r="CNR29" s="164"/>
      <c r="COB29" s="189"/>
      <c r="COC29" s="164"/>
      <c r="COM29" s="189"/>
      <c r="CON29" s="164"/>
      <c r="COX29" s="189"/>
      <c r="COY29" s="164"/>
      <c r="CPI29" s="189"/>
      <c r="CPJ29" s="164"/>
      <c r="CPT29" s="189"/>
      <c r="CPU29" s="164"/>
      <c r="CQE29" s="189"/>
      <c r="CQF29" s="164"/>
      <c r="CQP29" s="189"/>
      <c r="CQQ29" s="164"/>
      <c r="CRA29" s="189"/>
      <c r="CRB29" s="164"/>
      <c r="CRL29" s="189"/>
      <c r="CRM29" s="164"/>
      <c r="CRW29" s="189"/>
      <c r="CRX29" s="164"/>
      <c r="CSH29" s="189"/>
      <c r="CSI29" s="164"/>
      <c r="CSS29" s="189"/>
      <c r="CST29" s="164"/>
      <c r="CTD29" s="189"/>
      <c r="CTE29" s="164"/>
      <c r="CTO29" s="189"/>
      <c r="CTP29" s="164"/>
      <c r="CTZ29" s="189"/>
      <c r="CUA29" s="164"/>
      <c r="CUK29" s="189"/>
      <c r="CUL29" s="164"/>
      <c r="CUV29" s="189"/>
      <c r="CUW29" s="164"/>
      <c r="CVG29" s="189"/>
      <c r="CVH29" s="164"/>
      <c r="CVR29" s="189"/>
      <c r="CVS29" s="164"/>
      <c r="CWC29" s="189"/>
      <c r="CWD29" s="164"/>
      <c r="CWN29" s="189"/>
      <c r="CWO29" s="164"/>
      <c r="CWY29" s="189"/>
      <c r="CWZ29" s="164"/>
      <c r="CXJ29" s="189"/>
      <c r="CXK29" s="164"/>
      <c r="CXU29" s="189"/>
      <c r="CXV29" s="164"/>
      <c r="CYF29" s="189"/>
      <c r="CYG29" s="164"/>
      <c r="CYQ29" s="189"/>
      <c r="CYR29" s="164"/>
      <c r="CZB29" s="189"/>
      <c r="CZC29" s="164"/>
      <c r="CZM29" s="189"/>
      <c r="CZN29" s="164"/>
      <c r="CZX29" s="189"/>
      <c r="CZY29" s="164"/>
      <c r="DAI29" s="189"/>
      <c r="DAJ29" s="164"/>
      <c r="DAT29" s="189"/>
      <c r="DAU29" s="164"/>
      <c r="DBE29" s="189"/>
      <c r="DBF29" s="164"/>
      <c r="DBP29" s="189"/>
      <c r="DBQ29" s="164"/>
      <c r="DCA29" s="189"/>
      <c r="DCB29" s="164"/>
      <c r="DCL29" s="189"/>
      <c r="DCM29" s="164"/>
      <c r="DCW29" s="189"/>
      <c r="DCX29" s="164"/>
      <c r="DDH29" s="189"/>
      <c r="DDI29" s="164"/>
      <c r="DDS29" s="189"/>
      <c r="DDT29" s="164"/>
      <c r="DED29" s="189"/>
      <c r="DEE29" s="164"/>
      <c r="DEO29" s="189"/>
      <c r="DEP29" s="164"/>
      <c r="DEZ29" s="189"/>
      <c r="DFA29" s="164"/>
      <c r="DFK29" s="189"/>
      <c r="DFL29" s="164"/>
      <c r="DFV29" s="189"/>
      <c r="DFW29" s="164"/>
      <c r="DGG29" s="189"/>
      <c r="DGH29" s="164"/>
      <c r="DGR29" s="189"/>
      <c r="DGS29" s="164"/>
      <c r="DHC29" s="189"/>
      <c r="DHD29" s="164"/>
      <c r="DHN29" s="189"/>
      <c r="DHO29" s="164"/>
      <c r="DHY29" s="189"/>
      <c r="DHZ29" s="164"/>
      <c r="DIJ29" s="189"/>
      <c r="DIK29" s="164"/>
      <c r="DIU29" s="189"/>
      <c r="DIV29" s="164"/>
      <c r="DJF29" s="189"/>
      <c r="DJG29" s="164"/>
      <c r="DJQ29" s="189"/>
      <c r="DJR29" s="164"/>
      <c r="DKB29" s="189"/>
      <c r="DKC29" s="164"/>
      <c r="DKM29" s="189"/>
      <c r="DKN29" s="164"/>
      <c r="DKX29" s="189"/>
      <c r="DKY29" s="164"/>
      <c r="DLI29" s="189"/>
      <c r="DLJ29" s="164"/>
      <c r="DLT29" s="189"/>
      <c r="DLU29" s="164"/>
      <c r="DME29" s="189"/>
      <c r="DMF29" s="164"/>
      <c r="DMP29" s="189"/>
      <c r="DMQ29" s="164"/>
      <c r="DNA29" s="189"/>
      <c r="DNB29" s="164"/>
      <c r="DNL29" s="189"/>
      <c r="DNM29" s="164"/>
      <c r="DNW29" s="189"/>
      <c r="DNX29" s="164"/>
      <c r="DOH29" s="189"/>
      <c r="DOI29" s="164"/>
      <c r="DOS29" s="189"/>
      <c r="DOT29" s="164"/>
      <c r="DPD29" s="189"/>
      <c r="DPE29" s="164"/>
      <c r="DPO29" s="189"/>
      <c r="DPP29" s="164"/>
      <c r="DPZ29" s="189"/>
      <c r="DQA29" s="164"/>
      <c r="DQK29" s="189"/>
      <c r="DQL29" s="164"/>
      <c r="DQV29" s="189"/>
      <c r="DQW29" s="164"/>
      <c r="DRG29" s="189"/>
      <c r="DRH29" s="164"/>
      <c r="DRR29" s="189"/>
      <c r="DRS29" s="164"/>
      <c r="DSC29" s="189"/>
      <c r="DSD29" s="164"/>
      <c r="DSN29" s="189"/>
      <c r="DSO29" s="164"/>
      <c r="DSY29" s="189"/>
      <c r="DSZ29" s="164"/>
      <c r="DTJ29" s="189"/>
      <c r="DTK29" s="164"/>
      <c r="DTU29" s="189"/>
      <c r="DTV29" s="164"/>
      <c r="DUF29" s="189"/>
      <c r="DUG29" s="164"/>
      <c r="DUQ29" s="189"/>
      <c r="DUR29" s="164"/>
      <c r="DVB29" s="189"/>
      <c r="DVC29" s="164"/>
      <c r="DVM29" s="189"/>
      <c r="DVN29" s="164"/>
      <c r="DVX29" s="189"/>
      <c r="DVY29" s="164"/>
      <c r="DWI29" s="189"/>
      <c r="DWJ29" s="164"/>
      <c r="DWT29" s="189"/>
      <c r="DWU29" s="164"/>
      <c r="DXE29" s="189"/>
      <c r="DXF29" s="164"/>
      <c r="DXP29" s="189"/>
      <c r="DXQ29" s="164"/>
      <c r="DYA29" s="189"/>
      <c r="DYB29" s="164"/>
      <c r="DYL29" s="189"/>
      <c r="DYM29" s="164"/>
      <c r="DYW29" s="189"/>
      <c r="DYX29" s="164"/>
      <c r="DZH29" s="189"/>
      <c r="DZI29" s="164"/>
      <c r="DZS29" s="189"/>
      <c r="DZT29" s="164"/>
      <c r="EAD29" s="189"/>
      <c r="EAE29" s="164"/>
      <c r="EAO29" s="189"/>
      <c r="EAP29" s="164"/>
      <c r="EAZ29" s="189"/>
      <c r="EBA29" s="164"/>
      <c r="EBK29" s="189"/>
      <c r="EBL29" s="164"/>
      <c r="EBV29" s="189"/>
      <c r="EBW29" s="164"/>
      <c r="ECG29" s="189"/>
      <c r="ECH29" s="164"/>
      <c r="ECR29" s="189"/>
      <c r="ECS29" s="164"/>
      <c r="EDC29" s="189"/>
      <c r="EDD29" s="164"/>
      <c r="EDN29" s="189"/>
      <c r="EDO29" s="164"/>
      <c r="EDY29" s="189"/>
      <c r="EDZ29" s="164"/>
      <c r="EEJ29" s="189"/>
      <c r="EEK29" s="164"/>
      <c r="EEU29" s="189"/>
      <c r="EEV29" s="164"/>
      <c r="EFF29" s="189"/>
      <c r="EFG29" s="164"/>
      <c r="EFQ29" s="189"/>
      <c r="EFR29" s="164"/>
      <c r="EGB29" s="189"/>
      <c r="EGC29" s="164"/>
      <c r="EGM29" s="189"/>
      <c r="EGN29" s="164"/>
      <c r="EGX29" s="189"/>
      <c r="EGY29" s="164"/>
      <c r="EHI29" s="189"/>
      <c r="EHJ29" s="164"/>
      <c r="EHT29" s="189"/>
      <c r="EHU29" s="164"/>
      <c r="EIE29" s="189"/>
      <c r="EIF29" s="164"/>
      <c r="EIP29" s="189"/>
      <c r="EIQ29" s="164"/>
      <c r="EJA29" s="189"/>
      <c r="EJB29" s="164"/>
      <c r="EJL29" s="189"/>
      <c r="EJM29" s="164"/>
      <c r="EJW29" s="189"/>
      <c r="EJX29" s="164"/>
      <c r="EKH29" s="189"/>
      <c r="EKI29" s="164"/>
      <c r="EKS29" s="189"/>
      <c r="EKT29" s="164"/>
      <c r="ELD29" s="189"/>
      <c r="ELE29" s="164"/>
      <c r="ELO29" s="189"/>
      <c r="ELP29" s="164"/>
      <c r="ELZ29" s="189"/>
      <c r="EMA29" s="164"/>
      <c r="EMK29" s="189"/>
      <c r="EML29" s="164"/>
      <c r="EMV29" s="189"/>
      <c r="EMW29" s="164"/>
      <c r="ENG29" s="189"/>
      <c r="ENH29" s="164"/>
      <c r="ENR29" s="189"/>
      <c r="ENS29" s="164"/>
      <c r="EOC29" s="189"/>
      <c r="EOD29" s="164"/>
      <c r="EON29" s="189"/>
      <c r="EOO29" s="164"/>
      <c r="EOY29" s="189"/>
      <c r="EOZ29" s="164"/>
      <c r="EPJ29" s="189"/>
      <c r="EPK29" s="164"/>
      <c r="EPU29" s="189"/>
      <c r="EPV29" s="164"/>
      <c r="EQF29" s="189"/>
      <c r="EQG29" s="164"/>
      <c r="EQQ29" s="189"/>
      <c r="EQR29" s="164"/>
      <c r="ERB29" s="189"/>
      <c r="ERC29" s="164"/>
      <c r="ERM29" s="189"/>
      <c r="ERN29" s="164"/>
      <c r="ERX29" s="189"/>
      <c r="ERY29" s="164"/>
      <c r="ESI29" s="189"/>
      <c r="ESJ29" s="164"/>
      <c r="EST29" s="189"/>
      <c r="ESU29" s="164"/>
      <c r="ETE29" s="189"/>
      <c r="ETF29" s="164"/>
      <c r="ETP29" s="189"/>
      <c r="ETQ29" s="164"/>
      <c r="EUA29" s="189"/>
      <c r="EUB29" s="164"/>
      <c r="EUL29" s="189"/>
      <c r="EUM29" s="164"/>
      <c r="EUW29" s="189"/>
      <c r="EUX29" s="164"/>
      <c r="EVH29" s="189"/>
      <c r="EVI29" s="164"/>
      <c r="EVS29" s="189"/>
      <c r="EVT29" s="164"/>
      <c r="EWD29" s="189"/>
      <c r="EWE29" s="164"/>
      <c r="EWO29" s="189"/>
      <c r="EWP29" s="164"/>
      <c r="EWZ29" s="189"/>
      <c r="EXA29" s="164"/>
      <c r="EXK29" s="189"/>
      <c r="EXL29" s="164"/>
      <c r="EXV29" s="189"/>
      <c r="EXW29" s="164"/>
      <c r="EYG29" s="189"/>
      <c r="EYH29" s="164"/>
      <c r="EYR29" s="189"/>
      <c r="EYS29" s="164"/>
      <c r="EZC29" s="189"/>
      <c r="EZD29" s="164"/>
      <c r="EZN29" s="189"/>
      <c r="EZO29" s="164"/>
      <c r="EZY29" s="189"/>
      <c r="EZZ29" s="164"/>
      <c r="FAJ29" s="189"/>
      <c r="FAK29" s="164"/>
      <c r="FAU29" s="189"/>
      <c r="FAV29" s="164"/>
      <c r="FBF29" s="189"/>
      <c r="FBG29" s="164"/>
      <c r="FBQ29" s="189"/>
      <c r="FBR29" s="164"/>
      <c r="FCB29" s="189"/>
      <c r="FCC29" s="164"/>
      <c r="FCM29" s="189"/>
      <c r="FCN29" s="164"/>
      <c r="FCX29" s="189"/>
      <c r="FCY29" s="164"/>
      <c r="FDI29" s="189"/>
      <c r="FDJ29" s="164"/>
      <c r="FDT29" s="189"/>
      <c r="FDU29" s="164"/>
      <c r="FEE29" s="189"/>
      <c r="FEF29" s="164"/>
      <c r="FEP29" s="189"/>
      <c r="FEQ29" s="164"/>
      <c r="FFA29" s="189"/>
      <c r="FFB29" s="164"/>
      <c r="FFL29" s="189"/>
      <c r="FFM29" s="164"/>
      <c r="FFW29" s="189"/>
      <c r="FFX29" s="164"/>
      <c r="FGH29" s="189"/>
      <c r="FGI29" s="164"/>
      <c r="FGS29" s="189"/>
      <c r="FGT29" s="164"/>
      <c r="FHD29" s="189"/>
      <c r="FHE29" s="164"/>
      <c r="FHO29" s="189"/>
      <c r="FHP29" s="164"/>
      <c r="FHZ29" s="189"/>
      <c r="FIA29" s="164"/>
      <c r="FIK29" s="189"/>
      <c r="FIL29" s="164"/>
      <c r="FIV29" s="189"/>
      <c r="FIW29" s="164"/>
      <c r="FJG29" s="189"/>
      <c r="FJH29" s="164"/>
      <c r="FJR29" s="189"/>
      <c r="FJS29" s="164"/>
      <c r="FKC29" s="189"/>
      <c r="FKD29" s="164"/>
      <c r="FKN29" s="189"/>
      <c r="FKO29" s="164"/>
      <c r="FKY29" s="189"/>
      <c r="FKZ29" s="164"/>
      <c r="FLJ29" s="189"/>
      <c r="FLK29" s="164"/>
      <c r="FLU29" s="189"/>
      <c r="FLV29" s="164"/>
      <c r="FMF29" s="189"/>
      <c r="FMG29" s="164"/>
      <c r="FMQ29" s="189"/>
      <c r="FMR29" s="164"/>
      <c r="FNB29" s="189"/>
      <c r="FNC29" s="164"/>
      <c r="FNM29" s="189"/>
      <c r="FNN29" s="164"/>
      <c r="FNX29" s="189"/>
      <c r="FNY29" s="164"/>
      <c r="FOI29" s="189"/>
      <c r="FOJ29" s="164"/>
      <c r="FOT29" s="189"/>
      <c r="FOU29" s="164"/>
      <c r="FPE29" s="189"/>
      <c r="FPF29" s="164"/>
      <c r="FPP29" s="189"/>
      <c r="FPQ29" s="164"/>
      <c r="FQA29" s="189"/>
      <c r="FQB29" s="164"/>
      <c r="FQL29" s="189"/>
      <c r="FQM29" s="164"/>
      <c r="FQW29" s="189"/>
      <c r="FQX29" s="164"/>
      <c r="FRH29" s="189"/>
      <c r="FRI29" s="164"/>
      <c r="FRS29" s="189"/>
      <c r="FRT29" s="164"/>
      <c r="FSD29" s="189"/>
      <c r="FSE29" s="164"/>
      <c r="FSO29" s="189"/>
      <c r="FSP29" s="164"/>
      <c r="FSZ29" s="189"/>
      <c r="FTA29" s="164"/>
      <c r="FTK29" s="189"/>
      <c r="FTL29" s="164"/>
      <c r="FTV29" s="189"/>
      <c r="FTW29" s="164"/>
      <c r="FUG29" s="189"/>
      <c r="FUH29" s="164"/>
      <c r="FUR29" s="189"/>
      <c r="FUS29" s="164"/>
      <c r="FVC29" s="189"/>
      <c r="FVD29" s="164"/>
      <c r="FVN29" s="189"/>
      <c r="FVO29" s="164"/>
      <c r="FVY29" s="189"/>
      <c r="FVZ29" s="164"/>
      <c r="FWJ29" s="189"/>
      <c r="FWK29" s="164"/>
      <c r="FWU29" s="189"/>
      <c r="FWV29" s="164"/>
      <c r="FXF29" s="189"/>
      <c r="FXG29" s="164"/>
      <c r="FXQ29" s="189"/>
      <c r="FXR29" s="164"/>
      <c r="FYB29" s="189"/>
      <c r="FYC29" s="164"/>
      <c r="FYM29" s="189"/>
      <c r="FYN29" s="164"/>
      <c r="FYX29" s="189"/>
      <c r="FYY29" s="164"/>
      <c r="FZI29" s="189"/>
      <c r="FZJ29" s="164"/>
      <c r="FZT29" s="189"/>
      <c r="FZU29" s="164"/>
      <c r="GAE29" s="189"/>
      <c r="GAF29" s="164"/>
      <c r="GAP29" s="189"/>
      <c r="GAQ29" s="164"/>
      <c r="GBA29" s="189"/>
      <c r="GBB29" s="164"/>
      <c r="GBL29" s="189"/>
      <c r="GBM29" s="164"/>
      <c r="GBW29" s="189"/>
      <c r="GBX29" s="164"/>
      <c r="GCH29" s="189"/>
      <c r="GCI29" s="164"/>
      <c r="GCS29" s="189"/>
      <c r="GCT29" s="164"/>
      <c r="GDD29" s="189"/>
      <c r="GDE29" s="164"/>
      <c r="GDO29" s="189"/>
      <c r="GDP29" s="164"/>
      <c r="GDZ29" s="189"/>
      <c r="GEA29" s="164"/>
      <c r="GEK29" s="189"/>
      <c r="GEL29" s="164"/>
      <c r="GEV29" s="189"/>
      <c r="GEW29" s="164"/>
      <c r="GFG29" s="189"/>
      <c r="GFH29" s="164"/>
      <c r="GFR29" s="189"/>
      <c r="GFS29" s="164"/>
      <c r="GGC29" s="189"/>
      <c r="GGD29" s="164"/>
      <c r="GGN29" s="189"/>
      <c r="GGO29" s="164"/>
      <c r="GGY29" s="189"/>
      <c r="GGZ29" s="164"/>
      <c r="GHJ29" s="189"/>
      <c r="GHK29" s="164"/>
      <c r="GHU29" s="189"/>
      <c r="GHV29" s="164"/>
      <c r="GIF29" s="189"/>
      <c r="GIG29" s="164"/>
      <c r="GIQ29" s="189"/>
      <c r="GIR29" s="164"/>
      <c r="GJB29" s="189"/>
      <c r="GJC29" s="164"/>
      <c r="GJM29" s="189"/>
      <c r="GJN29" s="164"/>
      <c r="GJX29" s="189"/>
      <c r="GJY29" s="164"/>
      <c r="GKI29" s="189"/>
      <c r="GKJ29" s="164"/>
      <c r="GKT29" s="189"/>
      <c r="GKU29" s="164"/>
      <c r="GLE29" s="189"/>
      <c r="GLF29" s="164"/>
      <c r="GLP29" s="189"/>
      <c r="GLQ29" s="164"/>
      <c r="GMA29" s="189"/>
      <c r="GMB29" s="164"/>
      <c r="GML29" s="189"/>
      <c r="GMM29" s="164"/>
      <c r="GMW29" s="189"/>
      <c r="GMX29" s="164"/>
      <c r="GNH29" s="189"/>
      <c r="GNI29" s="164"/>
      <c r="GNS29" s="189"/>
      <c r="GNT29" s="164"/>
      <c r="GOD29" s="189"/>
      <c r="GOE29" s="164"/>
      <c r="GOO29" s="189"/>
      <c r="GOP29" s="164"/>
      <c r="GOZ29" s="189"/>
      <c r="GPA29" s="164"/>
      <c r="GPK29" s="189"/>
      <c r="GPL29" s="164"/>
      <c r="GPV29" s="189"/>
      <c r="GPW29" s="164"/>
      <c r="GQG29" s="189"/>
      <c r="GQH29" s="164"/>
      <c r="GQR29" s="189"/>
      <c r="GQS29" s="164"/>
      <c r="GRC29" s="189"/>
      <c r="GRD29" s="164"/>
      <c r="GRN29" s="189"/>
      <c r="GRO29" s="164"/>
      <c r="GRY29" s="189"/>
      <c r="GRZ29" s="164"/>
      <c r="GSJ29" s="189"/>
      <c r="GSK29" s="164"/>
      <c r="GSU29" s="189"/>
      <c r="GSV29" s="164"/>
      <c r="GTF29" s="189"/>
      <c r="GTG29" s="164"/>
      <c r="GTQ29" s="189"/>
      <c r="GTR29" s="164"/>
      <c r="GUB29" s="189"/>
      <c r="GUC29" s="164"/>
      <c r="GUM29" s="189"/>
      <c r="GUN29" s="164"/>
      <c r="GUX29" s="189"/>
      <c r="GUY29" s="164"/>
      <c r="GVI29" s="189"/>
      <c r="GVJ29" s="164"/>
      <c r="GVT29" s="189"/>
      <c r="GVU29" s="164"/>
      <c r="GWE29" s="189"/>
      <c r="GWF29" s="164"/>
      <c r="GWP29" s="189"/>
      <c r="GWQ29" s="164"/>
      <c r="GXA29" s="189"/>
      <c r="GXB29" s="164"/>
      <c r="GXL29" s="189"/>
      <c r="GXM29" s="164"/>
      <c r="GXW29" s="189"/>
      <c r="GXX29" s="164"/>
      <c r="GYH29" s="189"/>
      <c r="GYI29" s="164"/>
      <c r="GYS29" s="189"/>
      <c r="GYT29" s="164"/>
      <c r="GZD29" s="189"/>
      <c r="GZE29" s="164"/>
      <c r="GZO29" s="189"/>
      <c r="GZP29" s="164"/>
      <c r="GZZ29" s="189"/>
      <c r="HAA29" s="164"/>
      <c r="HAK29" s="189"/>
      <c r="HAL29" s="164"/>
      <c r="HAV29" s="189"/>
      <c r="HAW29" s="164"/>
      <c r="HBG29" s="189"/>
      <c r="HBH29" s="164"/>
      <c r="HBR29" s="189"/>
      <c r="HBS29" s="164"/>
      <c r="HCC29" s="189"/>
      <c r="HCD29" s="164"/>
      <c r="HCN29" s="189"/>
      <c r="HCO29" s="164"/>
      <c r="HCY29" s="189"/>
      <c r="HCZ29" s="164"/>
      <c r="HDJ29" s="189"/>
      <c r="HDK29" s="164"/>
      <c r="HDU29" s="189"/>
      <c r="HDV29" s="164"/>
      <c r="HEF29" s="189"/>
      <c r="HEG29" s="164"/>
      <c r="HEQ29" s="189"/>
      <c r="HER29" s="164"/>
      <c r="HFB29" s="189"/>
      <c r="HFC29" s="164"/>
      <c r="HFM29" s="189"/>
      <c r="HFN29" s="164"/>
      <c r="HFX29" s="189"/>
      <c r="HFY29" s="164"/>
      <c r="HGI29" s="189"/>
      <c r="HGJ29" s="164"/>
      <c r="HGT29" s="189"/>
      <c r="HGU29" s="164"/>
      <c r="HHE29" s="189"/>
      <c r="HHF29" s="164"/>
      <c r="HHP29" s="189"/>
      <c r="HHQ29" s="164"/>
      <c r="HIA29" s="189"/>
      <c r="HIB29" s="164"/>
      <c r="HIL29" s="189"/>
      <c r="HIM29" s="164"/>
      <c r="HIW29" s="189"/>
      <c r="HIX29" s="164"/>
      <c r="HJH29" s="189"/>
      <c r="HJI29" s="164"/>
      <c r="HJS29" s="189"/>
      <c r="HJT29" s="164"/>
      <c r="HKD29" s="189"/>
      <c r="HKE29" s="164"/>
      <c r="HKO29" s="189"/>
      <c r="HKP29" s="164"/>
      <c r="HKZ29" s="189"/>
      <c r="HLA29" s="164"/>
      <c r="HLK29" s="189"/>
      <c r="HLL29" s="164"/>
      <c r="HLV29" s="189"/>
      <c r="HLW29" s="164"/>
      <c r="HMG29" s="189"/>
      <c r="HMH29" s="164"/>
      <c r="HMR29" s="189"/>
      <c r="HMS29" s="164"/>
      <c r="HNC29" s="189"/>
      <c r="HND29" s="164"/>
      <c r="HNN29" s="189"/>
      <c r="HNO29" s="164"/>
      <c r="HNY29" s="189"/>
      <c r="HNZ29" s="164"/>
      <c r="HOJ29" s="189"/>
      <c r="HOK29" s="164"/>
      <c r="HOU29" s="189"/>
      <c r="HOV29" s="164"/>
      <c r="HPF29" s="189"/>
      <c r="HPG29" s="164"/>
      <c r="HPQ29" s="189"/>
      <c r="HPR29" s="164"/>
      <c r="HQB29" s="189"/>
      <c r="HQC29" s="164"/>
      <c r="HQM29" s="189"/>
      <c r="HQN29" s="164"/>
      <c r="HQX29" s="189"/>
      <c r="HQY29" s="164"/>
      <c r="HRI29" s="189"/>
      <c r="HRJ29" s="164"/>
      <c r="HRT29" s="189"/>
      <c r="HRU29" s="164"/>
      <c r="HSE29" s="189"/>
      <c r="HSF29" s="164"/>
      <c r="HSP29" s="189"/>
      <c r="HSQ29" s="164"/>
      <c r="HTA29" s="189"/>
      <c r="HTB29" s="164"/>
      <c r="HTL29" s="189"/>
      <c r="HTM29" s="164"/>
      <c r="HTW29" s="189"/>
      <c r="HTX29" s="164"/>
      <c r="HUH29" s="189"/>
      <c r="HUI29" s="164"/>
      <c r="HUS29" s="189"/>
      <c r="HUT29" s="164"/>
      <c r="HVD29" s="189"/>
      <c r="HVE29" s="164"/>
      <c r="HVO29" s="189"/>
      <c r="HVP29" s="164"/>
      <c r="HVZ29" s="189"/>
      <c r="HWA29" s="164"/>
      <c r="HWK29" s="189"/>
      <c r="HWL29" s="164"/>
      <c r="HWV29" s="189"/>
      <c r="HWW29" s="164"/>
      <c r="HXG29" s="189"/>
      <c r="HXH29" s="164"/>
      <c r="HXR29" s="189"/>
      <c r="HXS29" s="164"/>
      <c r="HYC29" s="189"/>
      <c r="HYD29" s="164"/>
      <c r="HYN29" s="189"/>
      <c r="HYO29" s="164"/>
      <c r="HYY29" s="189"/>
      <c r="HYZ29" s="164"/>
      <c r="HZJ29" s="189"/>
      <c r="HZK29" s="164"/>
      <c r="HZU29" s="189"/>
      <c r="HZV29" s="164"/>
      <c r="IAF29" s="189"/>
      <c r="IAG29" s="164"/>
      <c r="IAQ29" s="189"/>
      <c r="IAR29" s="164"/>
      <c r="IBB29" s="189"/>
      <c r="IBC29" s="164"/>
      <c r="IBM29" s="189"/>
      <c r="IBN29" s="164"/>
      <c r="IBX29" s="189"/>
      <c r="IBY29" s="164"/>
      <c r="ICI29" s="189"/>
      <c r="ICJ29" s="164"/>
      <c r="ICT29" s="189"/>
      <c r="ICU29" s="164"/>
      <c r="IDE29" s="189"/>
      <c r="IDF29" s="164"/>
      <c r="IDP29" s="189"/>
      <c r="IDQ29" s="164"/>
      <c r="IEA29" s="189"/>
      <c r="IEB29" s="164"/>
      <c r="IEL29" s="189"/>
      <c r="IEM29" s="164"/>
      <c r="IEW29" s="189"/>
      <c r="IEX29" s="164"/>
      <c r="IFH29" s="189"/>
      <c r="IFI29" s="164"/>
      <c r="IFS29" s="189"/>
      <c r="IFT29" s="164"/>
      <c r="IGD29" s="189"/>
      <c r="IGE29" s="164"/>
      <c r="IGO29" s="189"/>
      <c r="IGP29" s="164"/>
      <c r="IGZ29" s="189"/>
      <c r="IHA29" s="164"/>
      <c r="IHK29" s="189"/>
      <c r="IHL29" s="164"/>
      <c r="IHV29" s="189"/>
      <c r="IHW29" s="164"/>
      <c r="IIG29" s="189"/>
      <c r="IIH29" s="164"/>
      <c r="IIR29" s="189"/>
      <c r="IIS29" s="164"/>
      <c r="IJC29" s="189"/>
      <c r="IJD29" s="164"/>
      <c r="IJN29" s="189"/>
      <c r="IJO29" s="164"/>
      <c r="IJY29" s="189"/>
      <c r="IJZ29" s="164"/>
      <c r="IKJ29" s="189"/>
      <c r="IKK29" s="164"/>
      <c r="IKU29" s="189"/>
      <c r="IKV29" s="164"/>
      <c r="ILF29" s="189"/>
      <c r="ILG29" s="164"/>
      <c r="ILQ29" s="189"/>
      <c r="ILR29" s="164"/>
      <c r="IMB29" s="189"/>
      <c r="IMC29" s="164"/>
      <c r="IMM29" s="189"/>
      <c r="IMN29" s="164"/>
      <c r="IMX29" s="189"/>
      <c r="IMY29" s="164"/>
      <c r="INI29" s="189"/>
      <c r="INJ29" s="164"/>
      <c r="INT29" s="189"/>
      <c r="INU29" s="164"/>
      <c r="IOE29" s="189"/>
      <c r="IOF29" s="164"/>
      <c r="IOP29" s="189"/>
      <c r="IOQ29" s="164"/>
      <c r="IPA29" s="189"/>
      <c r="IPB29" s="164"/>
      <c r="IPL29" s="189"/>
      <c r="IPM29" s="164"/>
      <c r="IPW29" s="189"/>
      <c r="IPX29" s="164"/>
      <c r="IQH29" s="189"/>
      <c r="IQI29" s="164"/>
      <c r="IQS29" s="189"/>
      <c r="IQT29" s="164"/>
      <c r="IRD29" s="189"/>
      <c r="IRE29" s="164"/>
      <c r="IRO29" s="189"/>
      <c r="IRP29" s="164"/>
      <c r="IRZ29" s="189"/>
      <c r="ISA29" s="164"/>
      <c r="ISK29" s="189"/>
      <c r="ISL29" s="164"/>
      <c r="ISV29" s="189"/>
      <c r="ISW29" s="164"/>
      <c r="ITG29" s="189"/>
      <c r="ITH29" s="164"/>
      <c r="ITR29" s="189"/>
      <c r="ITS29" s="164"/>
      <c r="IUC29" s="189"/>
      <c r="IUD29" s="164"/>
      <c r="IUN29" s="189"/>
      <c r="IUO29" s="164"/>
      <c r="IUY29" s="189"/>
      <c r="IUZ29" s="164"/>
      <c r="IVJ29" s="189"/>
      <c r="IVK29" s="164"/>
      <c r="IVU29" s="189"/>
      <c r="IVV29" s="164"/>
      <c r="IWF29" s="189"/>
      <c r="IWG29" s="164"/>
      <c r="IWQ29" s="189"/>
      <c r="IWR29" s="164"/>
      <c r="IXB29" s="189"/>
      <c r="IXC29" s="164"/>
      <c r="IXM29" s="189"/>
      <c r="IXN29" s="164"/>
      <c r="IXX29" s="189"/>
      <c r="IXY29" s="164"/>
      <c r="IYI29" s="189"/>
      <c r="IYJ29" s="164"/>
      <c r="IYT29" s="189"/>
      <c r="IYU29" s="164"/>
      <c r="IZE29" s="189"/>
      <c r="IZF29" s="164"/>
      <c r="IZP29" s="189"/>
      <c r="IZQ29" s="164"/>
      <c r="JAA29" s="189"/>
      <c r="JAB29" s="164"/>
      <c r="JAL29" s="189"/>
      <c r="JAM29" s="164"/>
      <c r="JAW29" s="189"/>
      <c r="JAX29" s="164"/>
      <c r="JBH29" s="189"/>
      <c r="JBI29" s="164"/>
      <c r="JBS29" s="189"/>
      <c r="JBT29" s="164"/>
      <c r="JCD29" s="189"/>
      <c r="JCE29" s="164"/>
      <c r="JCO29" s="189"/>
      <c r="JCP29" s="164"/>
      <c r="JCZ29" s="189"/>
      <c r="JDA29" s="164"/>
      <c r="JDK29" s="189"/>
      <c r="JDL29" s="164"/>
      <c r="JDV29" s="189"/>
      <c r="JDW29" s="164"/>
      <c r="JEG29" s="189"/>
      <c r="JEH29" s="164"/>
      <c r="JER29" s="189"/>
      <c r="JES29" s="164"/>
      <c r="JFC29" s="189"/>
      <c r="JFD29" s="164"/>
      <c r="JFN29" s="189"/>
      <c r="JFO29" s="164"/>
      <c r="JFY29" s="189"/>
      <c r="JFZ29" s="164"/>
      <c r="JGJ29" s="189"/>
      <c r="JGK29" s="164"/>
      <c r="JGU29" s="189"/>
      <c r="JGV29" s="164"/>
      <c r="JHF29" s="189"/>
      <c r="JHG29" s="164"/>
      <c r="JHQ29" s="189"/>
      <c r="JHR29" s="164"/>
      <c r="JIB29" s="189"/>
      <c r="JIC29" s="164"/>
      <c r="JIM29" s="189"/>
      <c r="JIN29" s="164"/>
      <c r="JIX29" s="189"/>
      <c r="JIY29" s="164"/>
      <c r="JJI29" s="189"/>
      <c r="JJJ29" s="164"/>
      <c r="JJT29" s="189"/>
      <c r="JJU29" s="164"/>
      <c r="JKE29" s="189"/>
      <c r="JKF29" s="164"/>
      <c r="JKP29" s="189"/>
      <c r="JKQ29" s="164"/>
      <c r="JLA29" s="189"/>
      <c r="JLB29" s="164"/>
      <c r="JLL29" s="189"/>
      <c r="JLM29" s="164"/>
      <c r="JLW29" s="189"/>
      <c r="JLX29" s="164"/>
      <c r="JMH29" s="189"/>
      <c r="JMI29" s="164"/>
      <c r="JMS29" s="189"/>
      <c r="JMT29" s="164"/>
      <c r="JND29" s="189"/>
      <c r="JNE29" s="164"/>
      <c r="JNO29" s="189"/>
      <c r="JNP29" s="164"/>
      <c r="JNZ29" s="189"/>
      <c r="JOA29" s="164"/>
      <c r="JOK29" s="189"/>
      <c r="JOL29" s="164"/>
      <c r="JOV29" s="189"/>
      <c r="JOW29" s="164"/>
      <c r="JPG29" s="189"/>
      <c r="JPH29" s="164"/>
      <c r="JPR29" s="189"/>
      <c r="JPS29" s="164"/>
      <c r="JQC29" s="189"/>
      <c r="JQD29" s="164"/>
      <c r="JQN29" s="189"/>
      <c r="JQO29" s="164"/>
      <c r="JQY29" s="189"/>
      <c r="JQZ29" s="164"/>
      <c r="JRJ29" s="189"/>
      <c r="JRK29" s="164"/>
      <c r="JRU29" s="189"/>
      <c r="JRV29" s="164"/>
      <c r="JSF29" s="189"/>
      <c r="JSG29" s="164"/>
      <c r="JSQ29" s="189"/>
      <c r="JSR29" s="164"/>
      <c r="JTB29" s="189"/>
      <c r="JTC29" s="164"/>
      <c r="JTM29" s="189"/>
      <c r="JTN29" s="164"/>
      <c r="JTX29" s="189"/>
      <c r="JTY29" s="164"/>
      <c r="JUI29" s="189"/>
      <c r="JUJ29" s="164"/>
      <c r="JUT29" s="189"/>
      <c r="JUU29" s="164"/>
      <c r="JVE29" s="189"/>
      <c r="JVF29" s="164"/>
      <c r="JVP29" s="189"/>
      <c r="JVQ29" s="164"/>
      <c r="JWA29" s="189"/>
      <c r="JWB29" s="164"/>
      <c r="JWL29" s="189"/>
      <c r="JWM29" s="164"/>
      <c r="JWW29" s="189"/>
      <c r="JWX29" s="164"/>
      <c r="JXH29" s="189"/>
      <c r="JXI29" s="164"/>
      <c r="JXS29" s="189"/>
      <c r="JXT29" s="164"/>
      <c r="JYD29" s="189"/>
      <c r="JYE29" s="164"/>
      <c r="JYO29" s="189"/>
      <c r="JYP29" s="164"/>
      <c r="JYZ29" s="189"/>
      <c r="JZA29" s="164"/>
      <c r="JZK29" s="189"/>
      <c r="JZL29" s="164"/>
      <c r="JZV29" s="189"/>
      <c r="JZW29" s="164"/>
      <c r="KAG29" s="189"/>
      <c r="KAH29" s="164"/>
      <c r="KAR29" s="189"/>
      <c r="KAS29" s="164"/>
      <c r="KBC29" s="189"/>
      <c r="KBD29" s="164"/>
      <c r="KBN29" s="189"/>
      <c r="KBO29" s="164"/>
      <c r="KBY29" s="189"/>
      <c r="KBZ29" s="164"/>
      <c r="KCJ29" s="189"/>
      <c r="KCK29" s="164"/>
      <c r="KCU29" s="189"/>
      <c r="KCV29" s="164"/>
      <c r="KDF29" s="189"/>
      <c r="KDG29" s="164"/>
      <c r="KDQ29" s="189"/>
      <c r="KDR29" s="164"/>
      <c r="KEB29" s="189"/>
      <c r="KEC29" s="164"/>
      <c r="KEM29" s="189"/>
      <c r="KEN29" s="164"/>
      <c r="KEX29" s="189"/>
      <c r="KEY29" s="164"/>
      <c r="KFI29" s="189"/>
      <c r="KFJ29" s="164"/>
      <c r="KFT29" s="189"/>
      <c r="KFU29" s="164"/>
      <c r="KGE29" s="189"/>
      <c r="KGF29" s="164"/>
      <c r="KGP29" s="189"/>
      <c r="KGQ29" s="164"/>
      <c r="KHA29" s="189"/>
      <c r="KHB29" s="164"/>
      <c r="KHL29" s="189"/>
      <c r="KHM29" s="164"/>
      <c r="KHW29" s="189"/>
      <c r="KHX29" s="164"/>
      <c r="KIH29" s="189"/>
      <c r="KII29" s="164"/>
      <c r="KIS29" s="189"/>
      <c r="KIT29" s="164"/>
      <c r="KJD29" s="189"/>
      <c r="KJE29" s="164"/>
      <c r="KJO29" s="189"/>
      <c r="KJP29" s="164"/>
      <c r="KJZ29" s="189"/>
      <c r="KKA29" s="164"/>
      <c r="KKK29" s="189"/>
      <c r="KKL29" s="164"/>
      <c r="KKV29" s="189"/>
      <c r="KKW29" s="164"/>
      <c r="KLG29" s="189"/>
      <c r="KLH29" s="164"/>
      <c r="KLR29" s="189"/>
      <c r="KLS29" s="164"/>
      <c r="KMC29" s="189"/>
      <c r="KMD29" s="164"/>
      <c r="KMN29" s="189"/>
      <c r="KMO29" s="164"/>
      <c r="KMY29" s="189"/>
      <c r="KMZ29" s="164"/>
      <c r="KNJ29" s="189"/>
      <c r="KNK29" s="164"/>
      <c r="KNU29" s="189"/>
      <c r="KNV29" s="164"/>
      <c r="KOF29" s="189"/>
      <c r="KOG29" s="164"/>
      <c r="KOQ29" s="189"/>
      <c r="KOR29" s="164"/>
      <c r="KPB29" s="189"/>
      <c r="KPC29" s="164"/>
      <c r="KPM29" s="189"/>
      <c r="KPN29" s="164"/>
      <c r="KPX29" s="189"/>
      <c r="KPY29" s="164"/>
      <c r="KQI29" s="189"/>
      <c r="KQJ29" s="164"/>
      <c r="KQT29" s="189"/>
      <c r="KQU29" s="164"/>
      <c r="KRE29" s="189"/>
      <c r="KRF29" s="164"/>
      <c r="KRP29" s="189"/>
      <c r="KRQ29" s="164"/>
      <c r="KSA29" s="189"/>
      <c r="KSB29" s="164"/>
      <c r="KSL29" s="189"/>
      <c r="KSM29" s="164"/>
      <c r="KSW29" s="189"/>
      <c r="KSX29" s="164"/>
      <c r="KTH29" s="189"/>
      <c r="KTI29" s="164"/>
      <c r="KTS29" s="189"/>
      <c r="KTT29" s="164"/>
      <c r="KUD29" s="189"/>
      <c r="KUE29" s="164"/>
      <c r="KUO29" s="189"/>
      <c r="KUP29" s="164"/>
      <c r="KUZ29" s="189"/>
      <c r="KVA29" s="164"/>
      <c r="KVK29" s="189"/>
      <c r="KVL29" s="164"/>
      <c r="KVV29" s="189"/>
      <c r="KVW29" s="164"/>
      <c r="KWG29" s="189"/>
      <c r="KWH29" s="164"/>
      <c r="KWR29" s="189"/>
      <c r="KWS29" s="164"/>
      <c r="KXC29" s="189"/>
      <c r="KXD29" s="164"/>
      <c r="KXN29" s="189"/>
      <c r="KXO29" s="164"/>
      <c r="KXY29" s="189"/>
      <c r="KXZ29" s="164"/>
      <c r="KYJ29" s="189"/>
      <c r="KYK29" s="164"/>
      <c r="KYU29" s="189"/>
      <c r="KYV29" s="164"/>
      <c r="KZF29" s="189"/>
      <c r="KZG29" s="164"/>
      <c r="KZQ29" s="189"/>
      <c r="KZR29" s="164"/>
      <c r="LAB29" s="189"/>
      <c r="LAC29" s="164"/>
      <c r="LAM29" s="189"/>
      <c r="LAN29" s="164"/>
      <c r="LAX29" s="189"/>
      <c r="LAY29" s="164"/>
      <c r="LBI29" s="189"/>
      <c r="LBJ29" s="164"/>
      <c r="LBT29" s="189"/>
      <c r="LBU29" s="164"/>
      <c r="LCE29" s="189"/>
      <c r="LCF29" s="164"/>
      <c r="LCP29" s="189"/>
      <c r="LCQ29" s="164"/>
      <c r="LDA29" s="189"/>
      <c r="LDB29" s="164"/>
      <c r="LDL29" s="189"/>
      <c r="LDM29" s="164"/>
      <c r="LDW29" s="189"/>
      <c r="LDX29" s="164"/>
      <c r="LEH29" s="189"/>
      <c r="LEI29" s="164"/>
      <c r="LES29" s="189"/>
      <c r="LET29" s="164"/>
      <c r="LFD29" s="189"/>
      <c r="LFE29" s="164"/>
      <c r="LFO29" s="189"/>
      <c r="LFP29" s="164"/>
      <c r="LFZ29" s="189"/>
      <c r="LGA29" s="164"/>
      <c r="LGK29" s="189"/>
      <c r="LGL29" s="164"/>
      <c r="LGV29" s="189"/>
      <c r="LGW29" s="164"/>
      <c r="LHG29" s="189"/>
      <c r="LHH29" s="164"/>
      <c r="LHR29" s="189"/>
      <c r="LHS29" s="164"/>
      <c r="LIC29" s="189"/>
      <c r="LID29" s="164"/>
      <c r="LIN29" s="189"/>
      <c r="LIO29" s="164"/>
      <c r="LIY29" s="189"/>
      <c r="LIZ29" s="164"/>
      <c r="LJJ29" s="189"/>
      <c r="LJK29" s="164"/>
      <c r="LJU29" s="189"/>
      <c r="LJV29" s="164"/>
      <c r="LKF29" s="189"/>
      <c r="LKG29" s="164"/>
      <c r="LKQ29" s="189"/>
      <c r="LKR29" s="164"/>
      <c r="LLB29" s="189"/>
      <c r="LLC29" s="164"/>
      <c r="LLM29" s="189"/>
      <c r="LLN29" s="164"/>
      <c r="LLX29" s="189"/>
      <c r="LLY29" s="164"/>
      <c r="LMI29" s="189"/>
      <c r="LMJ29" s="164"/>
      <c r="LMT29" s="189"/>
      <c r="LMU29" s="164"/>
      <c r="LNE29" s="189"/>
      <c r="LNF29" s="164"/>
      <c r="LNP29" s="189"/>
      <c r="LNQ29" s="164"/>
      <c r="LOA29" s="189"/>
      <c r="LOB29" s="164"/>
      <c r="LOL29" s="189"/>
      <c r="LOM29" s="164"/>
      <c r="LOW29" s="189"/>
      <c r="LOX29" s="164"/>
      <c r="LPH29" s="189"/>
      <c r="LPI29" s="164"/>
      <c r="LPS29" s="189"/>
      <c r="LPT29" s="164"/>
      <c r="LQD29" s="189"/>
      <c r="LQE29" s="164"/>
      <c r="LQO29" s="189"/>
      <c r="LQP29" s="164"/>
      <c r="LQZ29" s="189"/>
      <c r="LRA29" s="164"/>
      <c r="LRK29" s="189"/>
      <c r="LRL29" s="164"/>
      <c r="LRV29" s="189"/>
      <c r="LRW29" s="164"/>
      <c r="LSG29" s="189"/>
      <c r="LSH29" s="164"/>
      <c r="LSR29" s="189"/>
      <c r="LSS29" s="164"/>
      <c r="LTC29" s="189"/>
      <c r="LTD29" s="164"/>
      <c r="LTN29" s="189"/>
      <c r="LTO29" s="164"/>
      <c r="LTY29" s="189"/>
      <c r="LTZ29" s="164"/>
      <c r="LUJ29" s="189"/>
      <c r="LUK29" s="164"/>
      <c r="LUU29" s="189"/>
      <c r="LUV29" s="164"/>
      <c r="LVF29" s="189"/>
      <c r="LVG29" s="164"/>
      <c r="LVQ29" s="189"/>
      <c r="LVR29" s="164"/>
      <c r="LWB29" s="189"/>
      <c r="LWC29" s="164"/>
      <c r="LWM29" s="189"/>
      <c r="LWN29" s="164"/>
      <c r="LWX29" s="189"/>
      <c r="LWY29" s="164"/>
      <c r="LXI29" s="189"/>
      <c r="LXJ29" s="164"/>
      <c r="LXT29" s="189"/>
      <c r="LXU29" s="164"/>
      <c r="LYE29" s="189"/>
      <c r="LYF29" s="164"/>
      <c r="LYP29" s="189"/>
      <c r="LYQ29" s="164"/>
      <c r="LZA29" s="189"/>
      <c r="LZB29" s="164"/>
      <c r="LZL29" s="189"/>
      <c r="LZM29" s="164"/>
      <c r="LZW29" s="189"/>
      <c r="LZX29" s="164"/>
      <c r="MAH29" s="189"/>
      <c r="MAI29" s="164"/>
      <c r="MAS29" s="189"/>
      <c r="MAT29" s="164"/>
      <c r="MBD29" s="189"/>
      <c r="MBE29" s="164"/>
      <c r="MBO29" s="189"/>
      <c r="MBP29" s="164"/>
      <c r="MBZ29" s="189"/>
      <c r="MCA29" s="164"/>
      <c r="MCK29" s="189"/>
      <c r="MCL29" s="164"/>
      <c r="MCV29" s="189"/>
      <c r="MCW29" s="164"/>
      <c r="MDG29" s="189"/>
      <c r="MDH29" s="164"/>
      <c r="MDR29" s="189"/>
      <c r="MDS29" s="164"/>
      <c r="MEC29" s="189"/>
      <c r="MED29" s="164"/>
      <c r="MEN29" s="189"/>
      <c r="MEO29" s="164"/>
      <c r="MEY29" s="189"/>
      <c r="MEZ29" s="164"/>
      <c r="MFJ29" s="189"/>
      <c r="MFK29" s="164"/>
      <c r="MFU29" s="189"/>
      <c r="MFV29" s="164"/>
      <c r="MGF29" s="189"/>
      <c r="MGG29" s="164"/>
      <c r="MGQ29" s="189"/>
      <c r="MGR29" s="164"/>
      <c r="MHB29" s="189"/>
      <c r="MHC29" s="164"/>
      <c r="MHM29" s="189"/>
      <c r="MHN29" s="164"/>
      <c r="MHX29" s="189"/>
      <c r="MHY29" s="164"/>
      <c r="MII29" s="189"/>
      <c r="MIJ29" s="164"/>
      <c r="MIT29" s="189"/>
      <c r="MIU29" s="164"/>
      <c r="MJE29" s="189"/>
      <c r="MJF29" s="164"/>
      <c r="MJP29" s="189"/>
      <c r="MJQ29" s="164"/>
      <c r="MKA29" s="189"/>
      <c r="MKB29" s="164"/>
      <c r="MKL29" s="189"/>
      <c r="MKM29" s="164"/>
      <c r="MKW29" s="189"/>
      <c r="MKX29" s="164"/>
      <c r="MLH29" s="189"/>
      <c r="MLI29" s="164"/>
      <c r="MLS29" s="189"/>
      <c r="MLT29" s="164"/>
      <c r="MMD29" s="189"/>
      <c r="MME29" s="164"/>
      <c r="MMO29" s="189"/>
      <c r="MMP29" s="164"/>
      <c r="MMZ29" s="189"/>
      <c r="MNA29" s="164"/>
      <c r="MNK29" s="189"/>
      <c r="MNL29" s="164"/>
      <c r="MNV29" s="189"/>
      <c r="MNW29" s="164"/>
      <c r="MOG29" s="189"/>
      <c r="MOH29" s="164"/>
      <c r="MOR29" s="189"/>
      <c r="MOS29" s="164"/>
      <c r="MPC29" s="189"/>
      <c r="MPD29" s="164"/>
      <c r="MPN29" s="189"/>
      <c r="MPO29" s="164"/>
      <c r="MPY29" s="189"/>
      <c r="MPZ29" s="164"/>
      <c r="MQJ29" s="189"/>
      <c r="MQK29" s="164"/>
      <c r="MQU29" s="189"/>
      <c r="MQV29" s="164"/>
      <c r="MRF29" s="189"/>
      <c r="MRG29" s="164"/>
      <c r="MRQ29" s="189"/>
      <c r="MRR29" s="164"/>
      <c r="MSB29" s="189"/>
      <c r="MSC29" s="164"/>
      <c r="MSM29" s="189"/>
      <c r="MSN29" s="164"/>
      <c r="MSX29" s="189"/>
      <c r="MSY29" s="164"/>
      <c r="MTI29" s="189"/>
      <c r="MTJ29" s="164"/>
      <c r="MTT29" s="189"/>
      <c r="MTU29" s="164"/>
      <c r="MUE29" s="189"/>
      <c r="MUF29" s="164"/>
      <c r="MUP29" s="189"/>
      <c r="MUQ29" s="164"/>
      <c r="MVA29" s="189"/>
      <c r="MVB29" s="164"/>
      <c r="MVL29" s="189"/>
      <c r="MVM29" s="164"/>
      <c r="MVW29" s="189"/>
      <c r="MVX29" s="164"/>
      <c r="MWH29" s="189"/>
      <c r="MWI29" s="164"/>
      <c r="MWS29" s="189"/>
      <c r="MWT29" s="164"/>
      <c r="MXD29" s="189"/>
      <c r="MXE29" s="164"/>
      <c r="MXO29" s="189"/>
      <c r="MXP29" s="164"/>
      <c r="MXZ29" s="189"/>
      <c r="MYA29" s="164"/>
      <c r="MYK29" s="189"/>
      <c r="MYL29" s="164"/>
      <c r="MYV29" s="189"/>
      <c r="MYW29" s="164"/>
      <c r="MZG29" s="189"/>
      <c r="MZH29" s="164"/>
      <c r="MZR29" s="189"/>
      <c r="MZS29" s="164"/>
      <c r="NAC29" s="189"/>
      <c r="NAD29" s="164"/>
      <c r="NAN29" s="189"/>
      <c r="NAO29" s="164"/>
      <c r="NAY29" s="189"/>
      <c r="NAZ29" s="164"/>
      <c r="NBJ29" s="189"/>
      <c r="NBK29" s="164"/>
      <c r="NBU29" s="189"/>
      <c r="NBV29" s="164"/>
      <c r="NCF29" s="189"/>
      <c r="NCG29" s="164"/>
      <c r="NCQ29" s="189"/>
      <c r="NCR29" s="164"/>
      <c r="NDB29" s="189"/>
      <c r="NDC29" s="164"/>
      <c r="NDM29" s="189"/>
      <c r="NDN29" s="164"/>
      <c r="NDX29" s="189"/>
      <c r="NDY29" s="164"/>
      <c r="NEI29" s="189"/>
      <c r="NEJ29" s="164"/>
      <c r="NET29" s="189"/>
      <c r="NEU29" s="164"/>
      <c r="NFE29" s="189"/>
      <c r="NFF29" s="164"/>
      <c r="NFP29" s="189"/>
      <c r="NFQ29" s="164"/>
      <c r="NGA29" s="189"/>
      <c r="NGB29" s="164"/>
      <c r="NGL29" s="189"/>
      <c r="NGM29" s="164"/>
      <c r="NGW29" s="189"/>
      <c r="NGX29" s="164"/>
      <c r="NHH29" s="189"/>
      <c r="NHI29" s="164"/>
      <c r="NHS29" s="189"/>
      <c r="NHT29" s="164"/>
      <c r="NID29" s="189"/>
      <c r="NIE29" s="164"/>
      <c r="NIO29" s="189"/>
      <c r="NIP29" s="164"/>
      <c r="NIZ29" s="189"/>
      <c r="NJA29" s="164"/>
      <c r="NJK29" s="189"/>
      <c r="NJL29" s="164"/>
      <c r="NJV29" s="189"/>
      <c r="NJW29" s="164"/>
      <c r="NKG29" s="189"/>
      <c r="NKH29" s="164"/>
      <c r="NKR29" s="189"/>
      <c r="NKS29" s="164"/>
      <c r="NLC29" s="189"/>
      <c r="NLD29" s="164"/>
      <c r="NLN29" s="189"/>
      <c r="NLO29" s="164"/>
      <c r="NLY29" s="189"/>
      <c r="NLZ29" s="164"/>
      <c r="NMJ29" s="189"/>
      <c r="NMK29" s="164"/>
      <c r="NMU29" s="189"/>
      <c r="NMV29" s="164"/>
      <c r="NNF29" s="189"/>
      <c r="NNG29" s="164"/>
      <c r="NNQ29" s="189"/>
      <c r="NNR29" s="164"/>
      <c r="NOB29" s="189"/>
      <c r="NOC29" s="164"/>
      <c r="NOM29" s="189"/>
      <c r="NON29" s="164"/>
      <c r="NOX29" s="189"/>
      <c r="NOY29" s="164"/>
      <c r="NPI29" s="189"/>
      <c r="NPJ29" s="164"/>
      <c r="NPT29" s="189"/>
      <c r="NPU29" s="164"/>
      <c r="NQE29" s="189"/>
      <c r="NQF29" s="164"/>
      <c r="NQP29" s="189"/>
      <c r="NQQ29" s="164"/>
      <c r="NRA29" s="189"/>
      <c r="NRB29" s="164"/>
      <c r="NRL29" s="189"/>
      <c r="NRM29" s="164"/>
      <c r="NRW29" s="189"/>
      <c r="NRX29" s="164"/>
      <c r="NSH29" s="189"/>
      <c r="NSI29" s="164"/>
      <c r="NSS29" s="189"/>
      <c r="NST29" s="164"/>
      <c r="NTD29" s="189"/>
      <c r="NTE29" s="164"/>
      <c r="NTO29" s="189"/>
      <c r="NTP29" s="164"/>
      <c r="NTZ29" s="189"/>
      <c r="NUA29" s="164"/>
      <c r="NUK29" s="189"/>
      <c r="NUL29" s="164"/>
      <c r="NUV29" s="189"/>
      <c r="NUW29" s="164"/>
      <c r="NVG29" s="189"/>
      <c r="NVH29" s="164"/>
      <c r="NVR29" s="189"/>
      <c r="NVS29" s="164"/>
      <c r="NWC29" s="189"/>
      <c r="NWD29" s="164"/>
      <c r="NWN29" s="189"/>
      <c r="NWO29" s="164"/>
      <c r="NWY29" s="189"/>
      <c r="NWZ29" s="164"/>
      <c r="NXJ29" s="189"/>
      <c r="NXK29" s="164"/>
      <c r="NXU29" s="189"/>
      <c r="NXV29" s="164"/>
      <c r="NYF29" s="189"/>
      <c r="NYG29" s="164"/>
      <c r="NYQ29" s="189"/>
      <c r="NYR29" s="164"/>
      <c r="NZB29" s="189"/>
      <c r="NZC29" s="164"/>
      <c r="NZM29" s="189"/>
      <c r="NZN29" s="164"/>
      <c r="NZX29" s="189"/>
      <c r="NZY29" s="164"/>
      <c r="OAI29" s="189"/>
      <c r="OAJ29" s="164"/>
      <c r="OAT29" s="189"/>
      <c r="OAU29" s="164"/>
      <c r="OBE29" s="189"/>
      <c r="OBF29" s="164"/>
      <c r="OBP29" s="189"/>
      <c r="OBQ29" s="164"/>
      <c r="OCA29" s="189"/>
      <c r="OCB29" s="164"/>
      <c r="OCL29" s="189"/>
      <c r="OCM29" s="164"/>
      <c r="OCW29" s="189"/>
      <c r="OCX29" s="164"/>
      <c r="ODH29" s="189"/>
      <c r="ODI29" s="164"/>
      <c r="ODS29" s="189"/>
      <c r="ODT29" s="164"/>
      <c r="OED29" s="189"/>
      <c r="OEE29" s="164"/>
      <c r="OEO29" s="189"/>
      <c r="OEP29" s="164"/>
      <c r="OEZ29" s="189"/>
      <c r="OFA29" s="164"/>
      <c r="OFK29" s="189"/>
      <c r="OFL29" s="164"/>
      <c r="OFV29" s="189"/>
      <c r="OFW29" s="164"/>
      <c r="OGG29" s="189"/>
      <c r="OGH29" s="164"/>
      <c r="OGR29" s="189"/>
      <c r="OGS29" s="164"/>
      <c r="OHC29" s="189"/>
      <c r="OHD29" s="164"/>
      <c r="OHN29" s="189"/>
      <c r="OHO29" s="164"/>
      <c r="OHY29" s="189"/>
      <c r="OHZ29" s="164"/>
      <c r="OIJ29" s="189"/>
      <c r="OIK29" s="164"/>
      <c r="OIU29" s="189"/>
      <c r="OIV29" s="164"/>
      <c r="OJF29" s="189"/>
      <c r="OJG29" s="164"/>
      <c r="OJQ29" s="189"/>
      <c r="OJR29" s="164"/>
      <c r="OKB29" s="189"/>
      <c r="OKC29" s="164"/>
      <c r="OKM29" s="189"/>
      <c r="OKN29" s="164"/>
      <c r="OKX29" s="189"/>
      <c r="OKY29" s="164"/>
      <c r="OLI29" s="189"/>
      <c r="OLJ29" s="164"/>
      <c r="OLT29" s="189"/>
      <c r="OLU29" s="164"/>
      <c r="OME29" s="189"/>
      <c r="OMF29" s="164"/>
      <c r="OMP29" s="189"/>
      <c r="OMQ29" s="164"/>
      <c r="ONA29" s="189"/>
      <c r="ONB29" s="164"/>
      <c r="ONL29" s="189"/>
      <c r="ONM29" s="164"/>
      <c r="ONW29" s="189"/>
      <c r="ONX29" s="164"/>
      <c r="OOH29" s="189"/>
      <c r="OOI29" s="164"/>
      <c r="OOS29" s="189"/>
      <c r="OOT29" s="164"/>
      <c r="OPD29" s="189"/>
      <c r="OPE29" s="164"/>
      <c r="OPO29" s="189"/>
      <c r="OPP29" s="164"/>
      <c r="OPZ29" s="189"/>
      <c r="OQA29" s="164"/>
      <c r="OQK29" s="189"/>
      <c r="OQL29" s="164"/>
      <c r="OQV29" s="189"/>
      <c r="OQW29" s="164"/>
      <c r="ORG29" s="189"/>
      <c r="ORH29" s="164"/>
      <c r="ORR29" s="189"/>
      <c r="ORS29" s="164"/>
      <c r="OSC29" s="189"/>
      <c r="OSD29" s="164"/>
      <c r="OSN29" s="189"/>
      <c r="OSO29" s="164"/>
      <c r="OSY29" s="189"/>
      <c r="OSZ29" s="164"/>
      <c r="OTJ29" s="189"/>
      <c r="OTK29" s="164"/>
      <c r="OTU29" s="189"/>
      <c r="OTV29" s="164"/>
      <c r="OUF29" s="189"/>
      <c r="OUG29" s="164"/>
      <c r="OUQ29" s="189"/>
      <c r="OUR29" s="164"/>
      <c r="OVB29" s="189"/>
      <c r="OVC29" s="164"/>
      <c r="OVM29" s="189"/>
      <c r="OVN29" s="164"/>
      <c r="OVX29" s="189"/>
      <c r="OVY29" s="164"/>
      <c r="OWI29" s="189"/>
      <c r="OWJ29" s="164"/>
      <c r="OWT29" s="189"/>
      <c r="OWU29" s="164"/>
      <c r="OXE29" s="189"/>
      <c r="OXF29" s="164"/>
      <c r="OXP29" s="189"/>
      <c r="OXQ29" s="164"/>
      <c r="OYA29" s="189"/>
      <c r="OYB29" s="164"/>
      <c r="OYL29" s="189"/>
      <c r="OYM29" s="164"/>
      <c r="OYW29" s="189"/>
      <c r="OYX29" s="164"/>
      <c r="OZH29" s="189"/>
      <c r="OZI29" s="164"/>
      <c r="OZS29" s="189"/>
      <c r="OZT29" s="164"/>
      <c r="PAD29" s="189"/>
      <c r="PAE29" s="164"/>
      <c r="PAO29" s="189"/>
      <c r="PAP29" s="164"/>
      <c r="PAZ29" s="189"/>
      <c r="PBA29" s="164"/>
      <c r="PBK29" s="189"/>
      <c r="PBL29" s="164"/>
      <c r="PBV29" s="189"/>
      <c r="PBW29" s="164"/>
      <c r="PCG29" s="189"/>
      <c r="PCH29" s="164"/>
      <c r="PCR29" s="189"/>
      <c r="PCS29" s="164"/>
      <c r="PDC29" s="189"/>
      <c r="PDD29" s="164"/>
      <c r="PDN29" s="189"/>
      <c r="PDO29" s="164"/>
      <c r="PDY29" s="189"/>
      <c r="PDZ29" s="164"/>
      <c r="PEJ29" s="189"/>
      <c r="PEK29" s="164"/>
      <c r="PEU29" s="189"/>
      <c r="PEV29" s="164"/>
      <c r="PFF29" s="189"/>
      <c r="PFG29" s="164"/>
      <c r="PFQ29" s="189"/>
      <c r="PFR29" s="164"/>
      <c r="PGB29" s="189"/>
      <c r="PGC29" s="164"/>
      <c r="PGM29" s="189"/>
      <c r="PGN29" s="164"/>
      <c r="PGX29" s="189"/>
      <c r="PGY29" s="164"/>
      <c r="PHI29" s="189"/>
      <c r="PHJ29" s="164"/>
      <c r="PHT29" s="189"/>
      <c r="PHU29" s="164"/>
      <c r="PIE29" s="189"/>
      <c r="PIF29" s="164"/>
      <c r="PIP29" s="189"/>
      <c r="PIQ29" s="164"/>
      <c r="PJA29" s="189"/>
      <c r="PJB29" s="164"/>
      <c r="PJL29" s="189"/>
      <c r="PJM29" s="164"/>
      <c r="PJW29" s="189"/>
      <c r="PJX29" s="164"/>
      <c r="PKH29" s="189"/>
      <c r="PKI29" s="164"/>
      <c r="PKS29" s="189"/>
      <c r="PKT29" s="164"/>
      <c r="PLD29" s="189"/>
      <c r="PLE29" s="164"/>
      <c r="PLO29" s="189"/>
      <c r="PLP29" s="164"/>
      <c r="PLZ29" s="189"/>
      <c r="PMA29" s="164"/>
      <c r="PMK29" s="189"/>
      <c r="PML29" s="164"/>
      <c r="PMV29" s="189"/>
      <c r="PMW29" s="164"/>
      <c r="PNG29" s="189"/>
      <c r="PNH29" s="164"/>
      <c r="PNR29" s="189"/>
      <c r="PNS29" s="164"/>
      <c r="POC29" s="189"/>
      <c r="POD29" s="164"/>
      <c r="PON29" s="189"/>
      <c r="POO29" s="164"/>
      <c r="POY29" s="189"/>
      <c r="POZ29" s="164"/>
      <c r="PPJ29" s="189"/>
      <c r="PPK29" s="164"/>
      <c r="PPU29" s="189"/>
      <c r="PPV29" s="164"/>
      <c r="PQF29" s="189"/>
      <c r="PQG29" s="164"/>
      <c r="PQQ29" s="189"/>
      <c r="PQR29" s="164"/>
      <c r="PRB29" s="189"/>
      <c r="PRC29" s="164"/>
      <c r="PRM29" s="189"/>
      <c r="PRN29" s="164"/>
      <c r="PRX29" s="189"/>
      <c r="PRY29" s="164"/>
      <c r="PSI29" s="189"/>
      <c r="PSJ29" s="164"/>
      <c r="PST29" s="189"/>
      <c r="PSU29" s="164"/>
      <c r="PTE29" s="189"/>
      <c r="PTF29" s="164"/>
      <c r="PTP29" s="189"/>
      <c r="PTQ29" s="164"/>
      <c r="PUA29" s="189"/>
      <c r="PUB29" s="164"/>
      <c r="PUL29" s="189"/>
      <c r="PUM29" s="164"/>
      <c r="PUW29" s="189"/>
      <c r="PUX29" s="164"/>
      <c r="PVH29" s="189"/>
      <c r="PVI29" s="164"/>
      <c r="PVS29" s="189"/>
      <c r="PVT29" s="164"/>
      <c r="PWD29" s="189"/>
      <c r="PWE29" s="164"/>
      <c r="PWO29" s="189"/>
      <c r="PWP29" s="164"/>
      <c r="PWZ29" s="189"/>
      <c r="PXA29" s="164"/>
      <c r="PXK29" s="189"/>
      <c r="PXL29" s="164"/>
      <c r="PXV29" s="189"/>
      <c r="PXW29" s="164"/>
      <c r="PYG29" s="189"/>
      <c r="PYH29" s="164"/>
      <c r="PYR29" s="189"/>
      <c r="PYS29" s="164"/>
      <c r="PZC29" s="189"/>
      <c r="PZD29" s="164"/>
      <c r="PZN29" s="189"/>
      <c r="PZO29" s="164"/>
      <c r="PZY29" s="189"/>
      <c r="PZZ29" s="164"/>
      <c r="QAJ29" s="189"/>
      <c r="QAK29" s="164"/>
      <c r="QAU29" s="189"/>
      <c r="QAV29" s="164"/>
      <c r="QBF29" s="189"/>
      <c r="QBG29" s="164"/>
      <c r="QBQ29" s="189"/>
      <c r="QBR29" s="164"/>
      <c r="QCB29" s="189"/>
      <c r="QCC29" s="164"/>
      <c r="QCM29" s="189"/>
      <c r="QCN29" s="164"/>
      <c r="QCX29" s="189"/>
      <c r="QCY29" s="164"/>
      <c r="QDI29" s="189"/>
      <c r="QDJ29" s="164"/>
      <c r="QDT29" s="189"/>
      <c r="QDU29" s="164"/>
      <c r="QEE29" s="189"/>
      <c r="QEF29" s="164"/>
      <c r="QEP29" s="189"/>
      <c r="QEQ29" s="164"/>
      <c r="QFA29" s="189"/>
      <c r="QFB29" s="164"/>
      <c r="QFL29" s="189"/>
      <c r="QFM29" s="164"/>
      <c r="QFW29" s="189"/>
      <c r="QFX29" s="164"/>
      <c r="QGH29" s="189"/>
      <c r="QGI29" s="164"/>
      <c r="QGS29" s="189"/>
      <c r="QGT29" s="164"/>
      <c r="QHD29" s="189"/>
      <c r="QHE29" s="164"/>
      <c r="QHO29" s="189"/>
      <c r="QHP29" s="164"/>
      <c r="QHZ29" s="189"/>
      <c r="QIA29" s="164"/>
      <c r="QIK29" s="189"/>
      <c r="QIL29" s="164"/>
      <c r="QIV29" s="189"/>
      <c r="QIW29" s="164"/>
      <c r="QJG29" s="189"/>
      <c r="QJH29" s="164"/>
      <c r="QJR29" s="189"/>
      <c r="QJS29" s="164"/>
      <c r="QKC29" s="189"/>
      <c r="QKD29" s="164"/>
      <c r="QKN29" s="189"/>
      <c r="QKO29" s="164"/>
      <c r="QKY29" s="189"/>
      <c r="QKZ29" s="164"/>
      <c r="QLJ29" s="189"/>
      <c r="QLK29" s="164"/>
      <c r="QLU29" s="189"/>
      <c r="QLV29" s="164"/>
      <c r="QMF29" s="189"/>
      <c r="QMG29" s="164"/>
      <c r="QMQ29" s="189"/>
      <c r="QMR29" s="164"/>
      <c r="QNB29" s="189"/>
      <c r="QNC29" s="164"/>
      <c r="QNM29" s="189"/>
      <c r="QNN29" s="164"/>
      <c r="QNX29" s="189"/>
      <c r="QNY29" s="164"/>
      <c r="QOI29" s="189"/>
      <c r="QOJ29" s="164"/>
      <c r="QOT29" s="189"/>
      <c r="QOU29" s="164"/>
      <c r="QPE29" s="189"/>
      <c r="QPF29" s="164"/>
      <c r="QPP29" s="189"/>
      <c r="QPQ29" s="164"/>
      <c r="QQA29" s="189"/>
      <c r="QQB29" s="164"/>
      <c r="QQL29" s="189"/>
      <c r="QQM29" s="164"/>
      <c r="QQW29" s="189"/>
      <c r="QQX29" s="164"/>
      <c r="QRH29" s="189"/>
      <c r="QRI29" s="164"/>
      <c r="QRS29" s="189"/>
      <c r="QRT29" s="164"/>
      <c r="QSD29" s="189"/>
      <c r="QSE29" s="164"/>
      <c r="QSO29" s="189"/>
      <c r="QSP29" s="164"/>
      <c r="QSZ29" s="189"/>
      <c r="QTA29" s="164"/>
      <c r="QTK29" s="189"/>
      <c r="QTL29" s="164"/>
      <c r="QTV29" s="189"/>
      <c r="QTW29" s="164"/>
      <c r="QUG29" s="189"/>
      <c r="QUH29" s="164"/>
      <c r="QUR29" s="189"/>
      <c r="QUS29" s="164"/>
      <c r="QVC29" s="189"/>
      <c r="QVD29" s="164"/>
      <c r="QVN29" s="189"/>
      <c r="QVO29" s="164"/>
      <c r="QVY29" s="189"/>
      <c r="QVZ29" s="164"/>
      <c r="QWJ29" s="189"/>
      <c r="QWK29" s="164"/>
      <c r="QWU29" s="189"/>
      <c r="QWV29" s="164"/>
      <c r="QXF29" s="189"/>
      <c r="QXG29" s="164"/>
      <c r="QXQ29" s="189"/>
      <c r="QXR29" s="164"/>
      <c r="QYB29" s="189"/>
      <c r="QYC29" s="164"/>
      <c r="QYM29" s="189"/>
      <c r="QYN29" s="164"/>
      <c r="QYX29" s="189"/>
      <c r="QYY29" s="164"/>
      <c r="QZI29" s="189"/>
      <c r="QZJ29" s="164"/>
      <c r="QZT29" s="189"/>
      <c r="QZU29" s="164"/>
      <c r="RAE29" s="189"/>
      <c r="RAF29" s="164"/>
      <c r="RAP29" s="189"/>
      <c r="RAQ29" s="164"/>
      <c r="RBA29" s="189"/>
      <c r="RBB29" s="164"/>
      <c r="RBL29" s="189"/>
      <c r="RBM29" s="164"/>
      <c r="RBW29" s="189"/>
      <c r="RBX29" s="164"/>
      <c r="RCH29" s="189"/>
      <c r="RCI29" s="164"/>
      <c r="RCS29" s="189"/>
      <c r="RCT29" s="164"/>
      <c r="RDD29" s="189"/>
      <c r="RDE29" s="164"/>
      <c r="RDO29" s="189"/>
      <c r="RDP29" s="164"/>
      <c r="RDZ29" s="189"/>
      <c r="REA29" s="164"/>
      <c r="REK29" s="189"/>
      <c r="REL29" s="164"/>
      <c r="REV29" s="189"/>
      <c r="REW29" s="164"/>
      <c r="RFG29" s="189"/>
      <c r="RFH29" s="164"/>
      <c r="RFR29" s="189"/>
      <c r="RFS29" s="164"/>
      <c r="RGC29" s="189"/>
      <c r="RGD29" s="164"/>
      <c r="RGN29" s="189"/>
      <c r="RGO29" s="164"/>
      <c r="RGY29" s="189"/>
      <c r="RGZ29" s="164"/>
      <c r="RHJ29" s="189"/>
      <c r="RHK29" s="164"/>
      <c r="RHU29" s="189"/>
      <c r="RHV29" s="164"/>
      <c r="RIF29" s="189"/>
      <c r="RIG29" s="164"/>
      <c r="RIQ29" s="189"/>
      <c r="RIR29" s="164"/>
      <c r="RJB29" s="189"/>
      <c r="RJC29" s="164"/>
      <c r="RJM29" s="189"/>
      <c r="RJN29" s="164"/>
      <c r="RJX29" s="189"/>
      <c r="RJY29" s="164"/>
      <c r="RKI29" s="189"/>
      <c r="RKJ29" s="164"/>
      <c r="RKT29" s="189"/>
      <c r="RKU29" s="164"/>
      <c r="RLE29" s="189"/>
      <c r="RLF29" s="164"/>
      <c r="RLP29" s="189"/>
      <c r="RLQ29" s="164"/>
      <c r="RMA29" s="189"/>
      <c r="RMB29" s="164"/>
      <c r="RML29" s="189"/>
      <c r="RMM29" s="164"/>
      <c r="RMW29" s="189"/>
      <c r="RMX29" s="164"/>
      <c r="RNH29" s="189"/>
      <c r="RNI29" s="164"/>
      <c r="RNS29" s="189"/>
      <c r="RNT29" s="164"/>
      <c r="ROD29" s="189"/>
      <c r="ROE29" s="164"/>
      <c r="ROO29" s="189"/>
      <c r="ROP29" s="164"/>
      <c r="ROZ29" s="189"/>
      <c r="RPA29" s="164"/>
      <c r="RPK29" s="189"/>
      <c r="RPL29" s="164"/>
      <c r="RPV29" s="189"/>
      <c r="RPW29" s="164"/>
      <c r="RQG29" s="189"/>
      <c r="RQH29" s="164"/>
      <c r="RQR29" s="189"/>
      <c r="RQS29" s="164"/>
      <c r="RRC29" s="189"/>
      <c r="RRD29" s="164"/>
      <c r="RRN29" s="189"/>
      <c r="RRO29" s="164"/>
      <c r="RRY29" s="189"/>
      <c r="RRZ29" s="164"/>
      <c r="RSJ29" s="189"/>
      <c r="RSK29" s="164"/>
      <c r="RSU29" s="189"/>
      <c r="RSV29" s="164"/>
      <c r="RTF29" s="189"/>
      <c r="RTG29" s="164"/>
      <c r="RTQ29" s="189"/>
      <c r="RTR29" s="164"/>
      <c r="RUB29" s="189"/>
      <c r="RUC29" s="164"/>
      <c r="RUM29" s="189"/>
      <c r="RUN29" s="164"/>
      <c r="RUX29" s="189"/>
      <c r="RUY29" s="164"/>
      <c r="RVI29" s="189"/>
      <c r="RVJ29" s="164"/>
      <c r="RVT29" s="189"/>
      <c r="RVU29" s="164"/>
      <c r="RWE29" s="189"/>
      <c r="RWF29" s="164"/>
      <c r="RWP29" s="189"/>
      <c r="RWQ29" s="164"/>
      <c r="RXA29" s="189"/>
      <c r="RXB29" s="164"/>
      <c r="RXL29" s="189"/>
      <c r="RXM29" s="164"/>
      <c r="RXW29" s="189"/>
      <c r="RXX29" s="164"/>
      <c r="RYH29" s="189"/>
      <c r="RYI29" s="164"/>
      <c r="RYS29" s="189"/>
      <c r="RYT29" s="164"/>
      <c r="RZD29" s="189"/>
      <c r="RZE29" s="164"/>
      <c r="RZO29" s="189"/>
      <c r="RZP29" s="164"/>
      <c r="RZZ29" s="189"/>
      <c r="SAA29" s="164"/>
      <c r="SAK29" s="189"/>
      <c r="SAL29" s="164"/>
      <c r="SAV29" s="189"/>
      <c r="SAW29" s="164"/>
      <c r="SBG29" s="189"/>
      <c r="SBH29" s="164"/>
      <c r="SBR29" s="189"/>
      <c r="SBS29" s="164"/>
      <c r="SCC29" s="189"/>
      <c r="SCD29" s="164"/>
      <c r="SCN29" s="189"/>
      <c r="SCO29" s="164"/>
      <c r="SCY29" s="189"/>
      <c r="SCZ29" s="164"/>
      <c r="SDJ29" s="189"/>
      <c r="SDK29" s="164"/>
      <c r="SDU29" s="189"/>
      <c r="SDV29" s="164"/>
      <c r="SEF29" s="189"/>
      <c r="SEG29" s="164"/>
      <c r="SEQ29" s="189"/>
      <c r="SER29" s="164"/>
      <c r="SFB29" s="189"/>
      <c r="SFC29" s="164"/>
      <c r="SFM29" s="189"/>
      <c r="SFN29" s="164"/>
      <c r="SFX29" s="189"/>
      <c r="SFY29" s="164"/>
      <c r="SGI29" s="189"/>
      <c r="SGJ29" s="164"/>
      <c r="SGT29" s="189"/>
      <c r="SGU29" s="164"/>
      <c r="SHE29" s="189"/>
      <c r="SHF29" s="164"/>
      <c r="SHP29" s="189"/>
      <c r="SHQ29" s="164"/>
      <c r="SIA29" s="189"/>
      <c r="SIB29" s="164"/>
      <c r="SIL29" s="189"/>
      <c r="SIM29" s="164"/>
      <c r="SIW29" s="189"/>
      <c r="SIX29" s="164"/>
      <c r="SJH29" s="189"/>
      <c r="SJI29" s="164"/>
      <c r="SJS29" s="189"/>
      <c r="SJT29" s="164"/>
      <c r="SKD29" s="189"/>
      <c r="SKE29" s="164"/>
      <c r="SKO29" s="189"/>
      <c r="SKP29" s="164"/>
      <c r="SKZ29" s="189"/>
      <c r="SLA29" s="164"/>
      <c r="SLK29" s="189"/>
      <c r="SLL29" s="164"/>
      <c r="SLV29" s="189"/>
      <c r="SLW29" s="164"/>
      <c r="SMG29" s="189"/>
      <c r="SMH29" s="164"/>
      <c r="SMR29" s="189"/>
      <c r="SMS29" s="164"/>
      <c r="SNC29" s="189"/>
      <c r="SND29" s="164"/>
      <c r="SNN29" s="189"/>
      <c r="SNO29" s="164"/>
      <c r="SNY29" s="189"/>
      <c r="SNZ29" s="164"/>
      <c r="SOJ29" s="189"/>
      <c r="SOK29" s="164"/>
      <c r="SOU29" s="189"/>
      <c r="SOV29" s="164"/>
      <c r="SPF29" s="189"/>
      <c r="SPG29" s="164"/>
      <c r="SPQ29" s="189"/>
      <c r="SPR29" s="164"/>
      <c r="SQB29" s="189"/>
      <c r="SQC29" s="164"/>
      <c r="SQM29" s="189"/>
      <c r="SQN29" s="164"/>
      <c r="SQX29" s="189"/>
      <c r="SQY29" s="164"/>
      <c r="SRI29" s="189"/>
      <c r="SRJ29" s="164"/>
      <c r="SRT29" s="189"/>
      <c r="SRU29" s="164"/>
      <c r="SSE29" s="189"/>
      <c r="SSF29" s="164"/>
      <c r="SSP29" s="189"/>
      <c r="SSQ29" s="164"/>
      <c r="STA29" s="189"/>
      <c r="STB29" s="164"/>
      <c r="STL29" s="189"/>
      <c r="STM29" s="164"/>
      <c r="STW29" s="189"/>
      <c r="STX29" s="164"/>
      <c r="SUH29" s="189"/>
      <c r="SUI29" s="164"/>
      <c r="SUS29" s="189"/>
      <c r="SUT29" s="164"/>
      <c r="SVD29" s="189"/>
      <c r="SVE29" s="164"/>
      <c r="SVO29" s="189"/>
      <c r="SVP29" s="164"/>
      <c r="SVZ29" s="189"/>
      <c r="SWA29" s="164"/>
      <c r="SWK29" s="189"/>
      <c r="SWL29" s="164"/>
      <c r="SWV29" s="189"/>
      <c r="SWW29" s="164"/>
      <c r="SXG29" s="189"/>
      <c r="SXH29" s="164"/>
      <c r="SXR29" s="189"/>
      <c r="SXS29" s="164"/>
      <c r="SYC29" s="189"/>
      <c r="SYD29" s="164"/>
      <c r="SYN29" s="189"/>
      <c r="SYO29" s="164"/>
      <c r="SYY29" s="189"/>
      <c r="SYZ29" s="164"/>
      <c r="SZJ29" s="189"/>
      <c r="SZK29" s="164"/>
      <c r="SZU29" s="189"/>
      <c r="SZV29" s="164"/>
      <c r="TAF29" s="189"/>
      <c r="TAG29" s="164"/>
      <c r="TAQ29" s="189"/>
      <c r="TAR29" s="164"/>
      <c r="TBB29" s="189"/>
      <c r="TBC29" s="164"/>
      <c r="TBM29" s="189"/>
      <c r="TBN29" s="164"/>
      <c r="TBX29" s="189"/>
      <c r="TBY29" s="164"/>
      <c r="TCI29" s="189"/>
      <c r="TCJ29" s="164"/>
      <c r="TCT29" s="189"/>
      <c r="TCU29" s="164"/>
      <c r="TDE29" s="189"/>
      <c r="TDF29" s="164"/>
      <c r="TDP29" s="189"/>
      <c r="TDQ29" s="164"/>
      <c r="TEA29" s="189"/>
      <c r="TEB29" s="164"/>
      <c r="TEL29" s="189"/>
      <c r="TEM29" s="164"/>
      <c r="TEW29" s="189"/>
      <c r="TEX29" s="164"/>
      <c r="TFH29" s="189"/>
      <c r="TFI29" s="164"/>
      <c r="TFS29" s="189"/>
      <c r="TFT29" s="164"/>
      <c r="TGD29" s="189"/>
      <c r="TGE29" s="164"/>
      <c r="TGO29" s="189"/>
      <c r="TGP29" s="164"/>
      <c r="TGZ29" s="189"/>
      <c r="THA29" s="164"/>
      <c r="THK29" s="189"/>
      <c r="THL29" s="164"/>
      <c r="THV29" s="189"/>
      <c r="THW29" s="164"/>
      <c r="TIG29" s="189"/>
      <c r="TIH29" s="164"/>
      <c r="TIR29" s="189"/>
      <c r="TIS29" s="164"/>
      <c r="TJC29" s="189"/>
      <c r="TJD29" s="164"/>
      <c r="TJN29" s="189"/>
      <c r="TJO29" s="164"/>
      <c r="TJY29" s="189"/>
      <c r="TJZ29" s="164"/>
      <c r="TKJ29" s="189"/>
      <c r="TKK29" s="164"/>
      <c r="TKU29" s="189"/>
      <c r="TKV29" s="164"/>
      <c r="TLF29" s="189"/>
      <c r="TLG29" s="164"/>
      <c r="TLQ29" s="189"/>
      <c r="TLR29" s="164"/>
      <c r="TMB29" s="189"/>
      <c r="TMC29" s="164"/>
      <c r="TMM29" s="189"/>
      <c r="TMN29" s="164"/>
      <c r="TMX29" s="189"/>
      <c r="TMY29" s="164"/>
      <c r="TNI29" s="189"/>
      <c r="TNJ29" s="164"/>
      <c r="TNT29" s="189"/>
      <c r="TNU29" s="164"/>
      <c r="TOE29" s="189"/>
      <c r="TOF29" s="164"/>
      <c r="TOP29" s="189"/>
      <c r="TOQ29" s="164"/>
      <c r="TPA29" s="189"/>
      <c r="TPB29" s="164"/>
      <c r="TPL29" s="189"/>
      <c r="TPM29" s="164"/>
      <c r="TPW29" s="189"/>
      <c r="TPX29" s="164"/>
      <c r="TQH29" s="189"/>
      <c r="TQI29" s="164"/>
      <c r="TQS29" s="189"/>
      <c r="TQT29" s="164"/>
      <c r="TRD29" s="189"/>
      <c r="TRE29" s="164"/>
      <c r="TRO29" s="189"/>
      <c r="TRP29" s="164"/>
      <c r="TRZ29" s="189"/>
      <c r="TSA29" s="164"/>
      <c r="TSK29" s="189"/>
      <c r="TSL29" s="164"/>
      <c r="TSV29" s="189"/>
      <c r="TSW29" s="164"/>
      <c r="TTG29" s="189"/>
      <c r="TTH29" s="164"/>
      <c r="TTR29" s="189"/>
      <c r="TTS29" s="164"/>
      <c r="TUC29" s="189"/>
      <c r="TUD29" s="164"/>
      <c r="TUN29" s="189"/>
      <c r="TUO29" s="164"/>
      <c r="TUY29" s="189"/>
      <c r="TUZ29" s="164"/>
      <c r="TVJ29" s="189"/>
      <c r="TVK29" s="164"/>
      <c r="TVU29" s="189"/>
      <c r="TVV29" s="164"/>
      <c r="TWF29" s="189"/>
      <c r="TWG29" s="164"/>
      <c r="TWQ29" s="189"/>
      <c r="TWR29" s="164"/>
      <c r="TXB29" s="189"/>
      <c r="TXC29" s="164"/>
      <c r="TXM29" s="189"/>
      <c r="TXN29" s="164"/>
      <c r="TXX29" s="189"/>
      <c r="TXY29" s="164"/>
      <c r="TYI29" s="189"/>
      <c r="TYJ29" s="164"/>
      <c r="TYT29" s="189"/>
      <c r="TYU29" s="164"/>
      <c r="TZE29" s="189"/>
      <c r="TZF29" s="164"/>
      <c r="TZP29" s="189"/>
      <c r="TZQ29" s="164"/>
      <c r="UAA29" s="189"/>
      <c r="UAB29" s="164"/>
      <c r="UAL29" s="189"/>
      <c r="UAM29" s="164"/>
      <c r="UAW29" s="189"/>
      <c r="UAX29" s="164"/>
      <c r="UBH29" s="189"/>
      <c r="UBI29" s="164"/>
      <c r="UBS29" s="189"/>
      <c r="UBT29" s="164"/>
      <c r="UCD29" s="189"/>
      <c r="UCE29" s="164"/>
      <c r="UCO29" s="189"/>
      <c r="UCP29" s="164"/>
      <c r="UCZ29" s="189"/>
      <c r="UDA29" s="164"/>
      <c r="UDK29" s="189"/>
      <c r="UDL29" s="164"/>
      <c r="UDV29" s="189"/>
      <c r="UDW29" s="164"/>
      <c r="UEG29" s="189"/>
      <c r="UEH29" s="164"/>
      <c r="UER29" s="189"/>
      <c r="UES29" s="164"/>
      <c r="UFC29" s="189"/>
      <c r="UFD29" s="164"/>
      <c r="UFN29" s="189"/>
      <c r="UFO29" s="164"/>
      <c r="UFY29" s="189"/>
      <c r="UFZ29" s="164"/>
      <c r="UGJ29" s="189"/>
      <c r="UGK29" s="164"/>
      <c r="UGU29" s="189"/>
      <c r="UGV29" s="164"/>
      <c r="UHF29" s="189"/>
      <c r="UHG29" s="164"/>
      <c r="UHQ29" s="189"/>
      <c r="UHR29" s="164"/>
      <c r="UIB29" s="189"/>
      <c r="UIC29" s="164"/>
      <c r="UIM29" s="189"/>
      <c r="UIN29" s="164"/>
      <c r="UIX29" s="189"/>
      <c r="UIY29" s="164"/>
      <c r="UJI29" s="189"/>
      <c r="UJJ29" s="164"/>
      <c r="UJT29" s="189"/>
      <c r="UJU29" s="164"/>
      <c r="UKE29" s="189"/>
      <c r="UKF29" s="164"/>
      <c r="UKP29" s="189"/>
      <c r="UKQ29" s="164"/>
      <c r="ULA29" s="189"/>
      <c r="ULB29" s="164"/>
      <c r="ULL29" s="189"/>
      <c r="ULM29" s="164"/>
      <c r="ULW29" s="189"/>
      <c r="ULX29" s="164"/>
      <c r="UMH29" s="189"/>
      <c r="UMI29" s="164"/>
      <c r="UMS29" s="189"/>
      <c r="UMT29" s="164"/>
      <c r="UND29" s="189"/>
      <c r="UNE29" s="164"/>
      <c r="UNO29" s="189"/>
      <c r="UNP29" s="164"/>
      <c r="UNZ29" s="189"/>
      <c r="UOA29" s="164"/>
      <c r="UOK29" s="189"/>
      <c r="UOL29" s="164"/>
      <c r="UOV29" s="189"/>
      <c r="UOW29" s="164"/>
      <c r="UPG29" s="189"/>
      <c r="UPH29" s="164"/>
      <c r="UPR29" s="189"/>
      <c r="UPS29" s="164"/>
      <c r="UQC29" s="189"/>
      <c r="UQD29" s="164"/>
      <c r="UQN29" s="189"/>
      <c r="UQO29" s="164"/>
      <c r="UQY29" s="189"/>
      <c r="UQZ29" s="164"/>
      <c r="URJ29" s="189"/>
      <c r="URK29" s="164"/>
      <c r="URU29" s="189"/>
      <c r="URV29" s="164"/>
      <c r="USF29" s="189"/>
      <c r="USG29" s="164"/>
      <c r="USQ29" s="189"/>
      <c r="USR29" s="164"/>
      <c r="UTB29" s="189"/>
      <c r="UTC29" s="164"/>
      <c r="UTM29" s="189"/>
      <c r="UTN29" s="164"/>
      <c r="UTX29" s="189"/>
      <c r="UTY29" s="164"/>
      <c r="UUI29" s="189"/>
      <c r="UUJ29" s="164"/>
      <c r="UUT29" s="189"/>
      <c r="UUU29" s="164"/>
      <c r="UVE29" s="189"/>
      <c r="UVF29" s="164"/>
      <c r="UVP29" s="189"/>
      <c r="UVQ29" s="164"/>
      <c r="UWA29" s="189"/>
      <c r="UWB29" s="164"/>
      <c r="UWL29" s="189"/>
      <c r="UWM29" s="164"/>
      <c r="UWW29" s="189"/>
      <c r="UWX29" s="164"/>
      <c r="UXH29" s="189"/>
      <c r="UXI29" s="164"/>
      <c r="UXS29" s="189"/>
      <c r="UXT29" s="164"/>
      <c r="UYD29" s="189"/>
      <c r="UYE29" s="164"/>
      <c r="UYO29" s="189"/>
      <c r="UYP29" s="164"/>
      <c r="UYZ29" s="189"/>
      <c r="UZA29" s="164"/>
      <c r="UZK29" s="189"/>
      <c r="UZL29" s="164"/>
      <c r="UZV29" s="189"/>
      <c r="UZW29" s="164"/>
      <c r="VAG29" s="189"/>
      <c r="VAH29" s="164"/>
      <c r="VAR29" s="189"/>
      <c r="VAS29" s="164"/>
      <c r="VBC29" s="189"/>
      <c r="VBD29" s="164"/>
      <c r="VBN29" s="189"/>
      <c r="VBO29" s="164"/>
      <c r="VBY29" s="189"/>
      <c r="VBZ29" s="164"/>
      <c r="VCJ29" s="189"/>
      <c r="VCK29" s="164"/>
      <c r="VCU29" s="189"/>
      <c r="VCV29" s="164"/>
      <c r="VDF29" s="189"/>
      <c r="VDG29" s="164"/>
      <c r="VDQ29" s="189"/>
      <c r="VDR29" s="164"/>
      <c r="VEB29" s="189"/>
      <c r="VEC29" s="164"/>
      <c r="VEM29" s="189"/>
      <c r="VEN29" s="164"/>
      <c r="VEX29" s="189"/>
      <c r="VEY29" s="164"/>
      <c r="VFI29" s="189"/>
      <c r="VFJ29" s="164"/>
      <c r="VFT29" s="189"/>
      <c r="VFU29" s="164"/>
      <c r="VGE29" s="189"/>
      <c r="VGF29" s="164"/>
      <c r="VGP29" s="189"/>
      <c r="VGQ29" s="164"/>
      <c r="VHA29" s="189"/>
      <c r="VHB29" s="164"/>
      <c r="VHL29" s="189"/>
      <c r="VHM29" s="164"/>
      <c r="VHW29" s="189"/>
      <c r="VHX29" s="164"/>
      <c r="VIH29" s="189"/>
      <c r="VII29" s="164"/>
      <c r="VIS29" s="189"/>
      <c r="VIT29" s="164"/>
      <c r="VJD29" s="189"/>
      <c r="VJE29" s="164"/>
      <c r="VJO29" s="189"/>
      <c r="VJP29" s="164"/>
      <c r="VJZ29" s="189"/>
      <c r="VKA29" s="164"/>
      <c r="VKK29" s="189"/>
      <c r="VKL29" s="164"/>
      <c r="VKV29" s="189"/>
      <c r="VKW29" s="164"/>
      <c r="VLG29" s="189"/>
      <c r="VLH29" s="164"/>
      <c r="VLR29" s="189"/>
      <c r="VLS29" s="164"/>
      <c r="VMC29" s="189"/>
      <c r="VMD29" s="164"/>
      <c r="VMN29" s="189"/>
      <c r="VMO29" s="164"/>
      <c r="VMY29" s="189"/>
      <c r="VMZ29" s="164"/>
      <c r="VNJ29" s="189"/>
      <c r="VNK29" s="164"/>
      <c r="VNU29" s="189"/>
      <c r="VNV29" s="164"/>
      <c r="VOF29" s="189"/>
      <c r="VOG29" s="164"/>
      <c r="VOQ29" s="189"/>
      <c r="VOR29" s="164"/>
      <c r="VPB29" s="189"/>
      <c r="VPC29" s="164"/>
      <c r="VPM29" s="189"/>
      <c r="VPN29" s="164"/>
      <c r="VPX29" s="189"/>
      <c r="VPY29" s="164"/>
      <c r="VQI29" s="189"/>
      <c r="VQJ29" s="164"/>
      <c r="VQT29" s="189"/>
      <c r="VQU29" s="164"/>
      <c r="VRE29" s="189"/>
      <c r="VRF29" s="164"/>
      <c r="VRP29" s="189"/>
      <c r="VRQ29" s="164"/>
      <c r="VSA29" s="189"/>
      <c r="VSB29" s="164"/>
      <c r="VSL29" s="189"/>
      <c r="VSM29" s="164"/>
      <c r="VSW29" s="189"/>
      <c r="VSX29" s="164"/>
      <c r="VTH29" s="189"/>
      <c r="VTI29" s="164"/>
      <c r="VTS29" s="189"/>
      <c r="VTT29" s="164"/>
      <c r="VUD29" s="189"/>
      <c r="VUE29" s="164"/>
      <c r="VUO29" s="189"/>
      <c r="VUP29" s="164"/>
      <c r="VUZ29" s="189"/>
      <c r="VVA29" s="164"/>
      <c r="VVK29" s="189"/>
      <c r="VVL29" s="164"/>
      <c r="VVV29" s="189"/>
      <c r="VVW29" s="164"/>
      <c r="VWG29" s="189"/>
      <c r="VWH29" s="164"/>
      <c r="VWR29" s="189"/>
      <c r="VWS29" s="164"/>
      <c r="VXC29" s="189"/>
      <c r="VXD29" s="164"/>
      <c r="VXN29" s="189"/>
      <c r="VXO29" s="164"/>
      <c r="VXY29" s="189"/>
      <c r="VXZ29" s="164"/>
      <c r="VYJ29" s="189"/>
      <c r="VYK29" s="164"/>
      <c r="VYU29" s="189"/>
      <c r="VYV29" s="164"/>
      <c r="VZF29" s="189"/>
      <c r="VZG29" s="164"/>
      <c r="VZQ29" s="189"/>
      <c r="VZR29" s="164"/>
      <c r="WAB29" s="189"/>
      <c r="WAC29" s="164"/>
      <c r="WAM29" s="189"/>
      <c r="WAN29" s="164"/>
      <c r="WAX29" s="189"/>
      <c r="WAY29" s="164"/>
      <c r="WBI29" s="189"/>
      <c r="WBJ29" s="164"/>
      <c r="WBT29" s="189"/>
      <c r="WBU29" s="164"/>
      <c r="WCE29" s="189"/>
      <c r="WCF29" s="164"/>
      <c r="WCP29" s="189"/>
      <c r="WCQ29" s="164"/>
      <c r="WDA29" s="189"/>
      <c r="WDB29" s="164"/>
      <c r="WDL29" s="189"/>
      <c r="WDM29" s="164"/>
      <c r="WDW29" s="189"/>
      <c r="WDX29" s="164"/>
      <c r="WEH29" s="189"/>
      <c r="WEI29" s="164"/>
      <c r="WES29" s="189"/>
      <c r="WET29" s="164"/>
      <c r="WFD29" s="189"/>
      <c r="WFE29" s="164"/>
      <c r="WFO29" s="189"/>
      <c r="WFP29" s="164"/>
      <c r="WFZ29" s="189"/>
      <c r="WGA29" s="164"/>
      <c r="WGK29" s="189"/>
      <c r="WGL29" s="164"/>
      <c r="WGV29" s="189"/>
      <c r="WGW29" s="164"/>
      <c r="WHG29" s="189"/>
      <c r="WHH29" s="164"/>
      <c r="WHR29" s="189"/>
      <c r="WHS29" s="164"/>
      <c r="WIC29" s="189"/>
      <c r="WID29" s="164"/>
      <c r="WIN29" s="189"/>
      <c r="WIO29" s="164"/>
      <c r="WIY29" s="189"/>
      <c r="WIZ29" s="164"/>
      <c r="WJJ29" s="189"/>
      <c r="WJK29" s="164"/>
      <c r="WJU29" s="189"/>
      <c r="WJV29" s="164"/>
      <c r="WKF29" s="189"/>
      <c r="WKG29" s="164"/>
      <c r="WKQ29" s="189"/>
      <c r="WKR29" s="164"/>
      <c r="WLB29" s="189"/>
      <c r="WLC29" s="164"/>
      <c r="WLM29" s="189"/>
      <c r="WLN29" s="164"/>
      <c r="WLX29" s="189"/>
      <c r="WLY29" s="164"/>
      <c r="WMI29" s="189"/>
      <c r="WMJ29" s="164"/>
      <c r="WMT29" s="189"/>
      <c r="WMU29" s="164"/>
      <c r="WNE29" s="189"/>
      <c r="WNF29" s="164"/>
      <c r="WNP29" s="189"/>
      <c r="WNQ29" s="164"/>
      <c r="WOA29" s="189"/>
      <c r="WOB29" s="164"/>
      <c r="WOL29" s="189"/>
      <c r="WOM29" s="164"/>
      <c r="WOW29" s="189"/>
      <c r="WOX29" s="164"/>
      <c r="WPH29" s="189"/>
      <c r="WPI29" s="164"/>
      <c r="WPS29" s="189"/>
      <c r="WPT29" s="164"/>
      <c r="WQD29" s="189"/>
      <c r="WQE29" s="164"/>
      <c r="WQO29" s="189"/>
      <c r="WQP29" s="164"/>
      <c r="WQZ29" s="189"/>
      <c r="WRA29" s="164"/>
      <c r="WRK29" s="189"/>
      <c r="WRL29" s="164"/>
      <c r="WRV29" s="189"/>
      <c r="WRW29" s="164"/>
      <c r="WSG29" s="189"/>
      <c r="WSH29" s="164"/>
      <c r="WSR29" s="189"/>
      <c r="WSS29" s="164"/>
      <c r="WTC29" s="189"/>
      <c r="WTD29" s="164"/>
      <c r="WTN29" s="189"/>
      <c r="WTO29" s="164"/>
      <c r="WTY29" s="189"/>
      <c r="WTZ29" s="164"/>
      <c r="WUJ29" s="189"/>
      <c r="WUK29" s="164"/>
      <c r="WUU29" s="189"/>
      <c r="WUV29" s="164"/>
      <c r="WVF29" s="189"/>
      <c r="WVG29" s="164"/>
      <c r="WVQ29" s="189"/>
      <c r="WVR29" s="164"/>
      <c r="WWB29" s="189"/>
      <c r="WWC29" s="164"/>
      <c r="WWM29" s="189"/>
      <c r="WWN29" s="164"/>
      <c r="WWX29" s="189"/>
      <c r="WWY29" s="164"/>
      <c r="WXI29" s="189"/>
      <c r="WXJ29" s="164"/>
      <c r="WXT29" s="189"/>
      <c r="WXU29" s="164"/>
      <c r="WYE29" s="189"/>
      <c r="WYF29" s="164"/>
      <c r="WYP29" s="189"/>
      <c r="WYQ29" s="164"/>
      <c r="WZA29" s="189"/>
      <c r="WZB29" s="164"/>
      <c r="WZL29" s="189"/>
      <c r="WZM29" s="164"/>
      <c r="WZW29" s="189"/>
      <c r="WZX29" s="164"/>
      <c r="XAH29" s="189"/>
      <c r="XAI29" s="164"/>
      <c r="XAS29" s="189"/>
      <c r="XAT29" s="164"/>
      <c r="XBD29" s="189"/>
      <c r="XBE29" s="164"/>
      <c r="XBO29" s="189"/>
      <c r="XBP29" s="164"/>
      <c r="XBZ29" s="189"/>
      <c r="XCA29" s="164"/>
      <c r="XCK29" s="189"/>
      <c r="XCL29" s="164"/>
      <c r="XCV29" s="189"/>
      <c r="XCW29" s="164"/>
      <c r="XDG29" s="189"/>
      <c r="XDH29" s="164"/>
      <c r="XDR29" s="189"/>
      <c r="XDS29" s="164"/>
      <c r="XEC29" s="189"/>
      <c r="XED29" s="164"/>
      <c r="XEN29" s="189"/>
      <c r="XEO29" s="164"/>
      <c r="XEY29" s="189"/>
      <c r="XEZ29" s="164"/>
    </row>
    <row r="30" s="116" customFormat="1" ht="13.5" spans="1:16380">
      <c r="A30" s="165" t="s">
        <v>299</v>
      </c>
      <c r="B30" s="166"/>
      <c r="C30" s="166"/>
      <c r="D30" s="166"/>
      <c r="E30" s="166"/>
      <c r="F30" s="166"/>
      <c r="G30" s="166"/>
      <c r="H30" s="166"/>
      <c r="I30" s="166"/>
      <c r="J30" s="166"/>
      <c r="K30" s="190"/>
      <c r="L30" s="164"/>
      <c r="V30" s="189"/>
      <c r="W30" s="164"/>
      <c r="AG30" s="189"/>
      <c r="AH30" s="164"/>
      <c r="AR30" s="189"/>
      <c r="AS30" s="164"/>
      <c r="BC30" s="189"/>
      <c r="BD30" s="164"/>
      <c r="BN30" s="189"/>
      <c r="BO30" s="164"/>
      <c r="BY30" s="189"/>
      <c r="BZ30" s="164"/>
      <c r="CJ30" s="189"/>
      <c r="CK30" s="164"/>
      <c r="CU30" s="189"/>
      <c r="CV30" s="164"/>
      <c r="DF30" s="189"/>
      <c r="DG30" s="164"/>
      <c r="DQ30" s="189"/>
      <c r="DR30" s="164"/>
      <c r="EB30" s="189"/>
      <c r="EC30" s="164"/>
      <c r="EM30" s="189"/>
      <c r="EN30" s="164"/>
      <c r="EX30" s="189"/>
      <c r="EY30" s="164"/>
      <c r="FI30" s="189"/>
      <c r="FJ30" s="164"/>
      <c r="FT30" s="189"/>
      <c r="FU30" s="164"/>
      <c r="GE30" s="189"/>
      <c r="GF30" s="164"/>
      <c r="GP30" s="189"/>
      <c r="GQ30" s="164"/>
      <c r="HA30" s="189"/>
      <c r="HB30" s="164"/>
      <c r="HL30" s="189"/>
      <c r="HM30" s="164"/>
      <c r="HW30" s="189"/>
      <c r="HX30" s="164"/>
      <c r="IH30" s="189"/>
      <c r="II30" s="164"/>
      <c r="IS30" s="189"/>
      <c r="IT30" s="164"/>
      <c r="JD30" s="189"/>
      <c r="JE30" s="164"/>
      <c r="JO30" s="189"/>
      <c r="JP30" s="164"/>
      <c r="JZ30" s="189"/>
      <c r="KA30" s="164"/>
      <c r="KK30" s="189"/>
      <c r="KL30" s="164"/>
      <c r="KV30" s="189"/>
      <c r="KW30" s="164"/>
      <c r="LG30" s="189"/>
      <c r="LH30" s="164"/>
      <c r="LR30" s="189"/>
      <c r="LS30" s="164"/>
      <c r="MC30" s="189"/>
      <c r="MD30" s="164"/>
      <c r="MN30" s="189"/>
      <c r="MO30" s="164"/>
      <c r="MY30" s="189"/>
      <c r="MZ30" s="164"/>
      <c r="NJ30" s="189"/>
      <c r="NK30" s="164"/>
      <c r="NU30" s="189"/>
      <c r="NV30" s="164"/>
      <c r="OF30" s="189"/>
      <c r="OG30" s="164"/>
      <c r="OQ30" s="189"/>
      <c r="OR30" s="164"/>
      <c r="PB30" s="189"/>
      <c r="PC30" s="164"/>
      <c r="PM30" s="189"/>
      <c r="PN30" s="164"/>
      <c r="PX30" s="189"/>
      <c r="PY30" s="164"/>
      <c r="QI30" s="189"/>
      <c r="QJ30" s="164"/>
      <c r="QT30" s="189"/>
      <c r="QU30" s="164"/>
      <c r="RE30" s="189"/>
      <c r="RF30" s="164"/>
      <c r="RP30" s="189"/>
      <c r="RQ30" s="164"/>
      <c r="SA30" s="189"/>
      <c r="SB30" s="164"/>
      <c r="SL30" s="189"/>
      <c r="SM30" s="164"/>
      <c r="SW30" s="189"/>
      <c r="SX30" s="164"/>
      <c r="TH30" s="189"/>
      <c r="TI30" s="164"/>
      <c r="TS30" s="189"/>
      <c r="TT30" s="164"/>
      <c r="UD30" s="189"/>
      <c r="UE30" s="164"/>
      <c r="UO30" s="189"/>
      <c r="UP30" s="164"/>
      <c r="UZ30" s="189"/>
      <c r="VA30" s="164"/>
      <c r="VK30" s="189"/>
      <c r="VL30" s="164"/>
      <c r="VV30" s="189"/>
      <c r="VW30" s="164"/>
      <c r="WG30" s="189"/>
      <c r="WH30" s="164"/>
      <c r="WR30" s="189"/>
      <c r="WS30" s="164"/>
      <c r="XC30" s="189"/>
      <c r="XD30" s="164"/>
      <c r="XN30" s="189"/>
      <c r="XO30" s="164"/>
      <c r="XY30" s="189"/>
      <c r="XZ30" s="164"/>
      <c r="YJ30" s="189"/>
      <c r="YK30" s="164"/>
      <c r="YU30" s="189"/>
      <c r="YV30" s="164"/>
      <c r="ZF30" s="189"/>
      <c r="ZG30" s="164"/>
      <c r="ZQ30" s="189"/>
      <c r="ZR30" s="164"/>
      <c r="AAB30" s="189"/>
      <c r="AAC30" s="164"/>
      <c r="AAM30" s="189"/>
      <c r="AAN30" s="164"/>
      <c r="AAX30" s="189"/>
      <c r="AAY30" s="164"/>
      <c r="ABI30" s="189"/>
      <c r="ABJ30" s="164"/>
      <c r="ABT30" s="189"/>
      <c r="ABU30" s="164"/>
      <c r="ACE30" s="189"/>
      <c r="ACF30" s="164"/>
      <c r="ACP30" s="189"/>
      <c r="ACQ30" s="164"/>
      <c r="ADA30" s="189"/>
      <c r="ADB30" s="164"/>
      <c r="ADL30" s="189"/>
      <c r="ADM30" s="164"/>
      <c r="ADW30" s="189"/>
      <c r="ADX30" s="164"/>
      <c r="AEH30" s="189"/>
      <c r="AEI30" s="164"/>
      <c r="AES30" s="189"/>
      <c r="AET30" s="164"/>
      <c r="AFD30" s="189"/>
      <c r="AFE30" s="164"/>
      <c r="AFO30" s="189"/>
      <c r="AFP30" s="164"/>
      <c r="AFZ30" s="189"/>
      <c r="AGA30" s="164"/>
      <c r="AGK30" s="189"/>
      <c r="AGL30" s="164"/>
      <c r="AGV30" s="189"/>
      <c r="AGW30" s="164"/>
      <c r="AHG30" s="189"/>
      <c r="AHH30" s="164"/>
      <c r="AHR30" s="189"/>
      <c r="AHS30" s="164"/>
      <c r="AIC30" s="189"/>
      <c r="AID30" s="164"/>
      <c r="AIN30" s="189"/>
      <c r="AIO30" s="164"/>
      <c r="AIY30" s="189"/>
      <c r="AIZ30" s="164"/>
      <c r="AJJ30" s="189"/>
      <c r="AJK30" s="164"/>
      <c r="AJU30" s="189"/>
      <c r="AJV30" s="164"/>
      <c r="AKF30" s="189"/>
      <c r="AKG30" s="164"/>
      <c r="AKQ30" s="189"/>
      <c r="AKR30" s="164"/>
      <c r="ALB30" s="189"/>
      <c r="ALC30" s="164"/>
      <c r="ALM30" s="189"/>
      <c r="ALN30" s="164"/>
      <c r="ALX30" s="189"/>
      <c r="ALY30" s="164"/>
      <c r="AMI30" s="189"/>
      <c r="AMJ30" s="164"/>
      <c r="AMT30" s="189"/>
      <c r="AMU30" s="164"/>
      <c r="ANE30" s="189"/>
      <c r="ANF30" s="164"/>
      <c r="ANP30" s="189"/>
      <c r="ANQ30" s="164"/>
      <c r="AOA30" s="189"/>
      <c r="AOB30" s="164"/>
      <c r="AOL30" s="189"/>
      <c r="AOM30" s="164"/>
      <c r="AOW30" s="189"/>
      <c r="AOX30" s="164"/>
      <c r="APH30" s="189"/>
      <c r="API30" s="164"/>
      <c r="APS30" s="189"/>
      <c r="APT30" s="164"/>
      <c r="AQD30" s="189"/>
      <c r="AQE30" s="164"/>
      <c r="AQO30" s="189"/>
      <c r="AQP30" s="164"/>
      <c r="AQZ30" s="189"/>
      <c r="ARA30" s="164"/>
      <c r="ARK30" s="189"/>
      <c r="ARL30" s="164"/>
      <c r="ARV30" s="189"/>
      <c r="ARW30" s="164"/>
      <c r="ASG30" s="189"/>
      <c r="ASH30" s="164"/>
      <c r="ASR30" s="189"/>
      <c r="ASS30" s="164"/>
      <c r="ATC30" s="189"/>
      <c r="ATD30" s="164"/>
      <c r="ATN30" s="189"/>
      <c r="ATO30" s="164"/>
      <c r="ATY30" s="189"/>
      <c r="ATZ30" s="164"/>
      <c r="AUJ30" s="189"/>
      <c r="AUK30" s="164"/>
      <c r="AUU30" s="189"/>
      <c r="AUV30" s="164"/>
      <c r="AVF30" s="189"/>
      <c r="AVG30" s="164"/>
      <c r="AVQ30" s="189"/>
      <c r="AVR30" s="164"/>
      <c r="AWB30" s="189"/>
      <c r="AWC30" s="164"/>
      <c r="AWM30" s="189"/>
      <c r="AWN30" s="164"/>
      <c r="AWX30" s="189"/>
      <c r="AWY30" s="164"/>
      <c r="AXI30" s="189"/>
      <c r="AXJ30" s="164"/>
      <c r="AXT30" s="189"/>
      <c r="AXU30" s="164"/>
      <c r="AYE30" s="189"/>
      <c r="AYF30" s="164"/>
      <c r="AYP30" s="189"/>
      <c r="AYQ30" s="164"/>
      <c r="AZA30" s="189"/>
      <c r="AZB30" s="164"/>
      <c r="AZL30" s="189"/>
      <c r="AZM30" s="164"/>
      <c r="AZW30" s="189"/>
      <c r="AZX30" s="164"/>
      <c r="BAH30" s="189"/>
      <c r="BAI30" s="164"/>
      <c r="BAS30" s="189"/>
      <c r="BAT30" s="164"/>
      <c r="BBD30" s="189"/>
      <c r="BBE30" s="164"/>
      <c r="BBO30" s="189"/>
      <c r="BBP30" s="164"/>
      <c r="BBZ30" s="189"/>
      <c r="BCA30" s="164"/>
      <c r="BCK30" s="189"/>
      <c r="BCL30" s="164"/>
      <c r="BCV30" s="189"/>
      <c r="BCW30" s="164"/>
      <c r="BDG30" s="189"/>
      <c r="BDH30" s="164"/>
      <c r="BDR30" s="189"/>
      <c r="BDS30" s="164"/>
      <c r="BEC30" s="189"/>
      <c r="BED30" s="164"/>
      <c r="BEN30" s="189"/>
      <c r="BEO30" s="164"/>
      <c r="BEY30" s="189"/>
      <c r="BEZ30" s="164"/>
      <c r="BFJ30" s="189"/>
      <c r="BFK30" s="164"/>
      <c r="BFU30" s="189"/>
      <c r="BFV30" s="164"/>
      <c r="BGF30" s="189"/>
      <c r="BGG30" s="164"/>
      <c r="BGQ30" s="189"/>
      <c r="BGR30" s="164"/>
      <c r="BHB30" s="189"/>
      <c r="BHC30" s="164"/>
      <c r="BHM30" s="189"/>
      <c r="BHN30" s="164"/>
      <c r="BHX30" s="189"/>
      <c r="BHY30" s="164"/>
      <c r="BII30" s="189"/>
      <c r="BIJ30" s="164"/>
      <c r="BIT30" s="189"/>
      <c r="BIU30" s="164"/>
      <c r="BJE30" s="189"/>
      <c r="BJF30" s="164"/>
      <c r="BJP30" s="189"/>
      <c r="BJQ30" s="164"/>
      <c r="BKA30" s="189"/>
      <c r="BKB30" s="164"/>
      <c r="BKL30" s="189"/>
      <c r="BKM30" s="164"/>
      <c r="BKW30" s="189"/>
      <c r="BKX30" s="164"/>
      <c r="BLH30" s="189"/>
      <c r="BLI30" s="164"/>
      <c r="BLS30" s="189"/>
      <c r="BLT30" s="164"/>
      <c r="BMD30" s="189"/>
      <c r="BME30" s="164"/>
      <c r="BMO30" s="189"/>
      <c r="BMP30" s="164"/>
      <c r="BMZ30" s="189"/>
      <c r="BNA30" s="164"/>
      <c r="BNK30" s="189"/>
      <c r="BNL30" s="164"/>
      <c r="BNV30" s="189"/>
      <c r="BNW30" s="164"/>
      <c r="BOG30" s="189"/>
      <c r="BOH30" s="164"/>
      <c r="BOR30" s="189"/>
      <c r="BOS30" s="164"/>
      <c r="BPC30" s="189"/>
      <c r="BPD30" s="164"/>
      <c r="BPN30" s="189"/>
      <c r="BPO30" s="164"/>
      <c r="BPY30" s="189"/>
      <c r="BPZ30" s="164"/>
      <c r="BQJ30" s="189"/>
      <c r="BQK30" s="164"/>
      <c r="BQU30" s="189"/>
      <c r="BQV30" s="164"/>
      <c r="BRF30" s="189"/>
      <c r="BRG30" s="164"/>
      <c r="BRQ30" s="189"/>
      <c r="BRR30" s="164"/>
      <c r="BSB30" s="189"/>
      <c r="BSC30" s="164"/>
      <c r="BSM30" s="189"/>
      <c r="BSN30" s="164"/>
      <c r="BSX30" s="189"/>
      <c r="BSY30" s="164"/>
      <c r="BTI30" s="189"/>
      <c r="BTJ30" s="164"/>
      <c r="BTT30" s="189"/>
      <c r="BTU30" s="164"/>
      <c r="BUE30" s="189"/>
      <c r="BUF30" s="164"/>
      <c r="BUP30" s="189"/>
      <c r="BUQ30" s="164"/>
      <c r="BVA30" s="189"/>
      <c r="BVB30" s="164"/>
      <c r="BVL30" s="189"/>
      <c r="BVM30" s="164"/>
      <c r="BVW30" s="189"/>
      <c r="BVX30" s="164"/>
      <c r="BWH30" s="189"/>
      <c r="BWI30" s="164"/>
      <c r="BWS30" s="189"/>
      <c r="BWT30" s="164"/>
      <c r="BXD30" s="189"/>
      <c r="BXE30" s="164"/>
      <c r="BXO30" s="189"/>
      <c r="BXP30" s="164"/>
      <c r="BXZ30" s="189"/>
      <c r="BYA30" s="164"/>
      <c r="BYK30" s="189"/>
      <c r="BYL30" s="164"/>
      <c r="BYV30" s="189"/>
      <c r="BYW30" s="164"/>
      <c r="BZG30" s="189"/>
      <c r="BZH30" s="164"/>
      <c r="BZR30" s="189"/>
      <c r="BZS30" s="164"/>
      <c r="CAC30" s="189"/>
      <c r="CAD30" s="164"/>
      <c r="CAN30" s="189"/>
      <c r="CAO30" s="164"/>
      <c r="CAY30" s="189"/>
      <c r="CAZ30" s="164"/>
      <c r="CBJ30" s="189"/>
      <c r="CBK30" s="164"/>
      <c r="CBU30" s="189"/>
      <c r="CBV30" s="164"/>
      <c r="CCF30" s="189"/>
      <c r="CCG30" s="164"/>
      <c r="CCQ30" s="189"/>
      <c r="CCR30" s="164"/>
      <c r="CDB30" s="189"/>
      <c r="CDC30" s="164"/>
      <c r="CDM30" s="189"/>
      <c r="CDN30" s="164"/>
      <c r="CDX30" s="189"/>
      <c r="CDY30" s="164"/>
      <c r="CEI30" s="189"/>
      <c r="CEJ30" s="164"/>
      <c r="CET30" s="189"/>
      <c r="CEU30" s="164"/>
      <c r="CFE30" s="189"/>
      <c r="CFF30" s="164"/>
      <c r="CFP30" s="189"/>
      <c r="CFQ30" s="164"/>
      <c r="CGA30" s="189"/>
      <c r="CGB30" s="164"/>
      <c r="CGL30" s="189"/>
      <c r="CGM30" s="164"/>
      <c r="CGW30" s="189"/>
      <c r="CGX30" s="164"/>
      <c r="CHH30" s="189"/>
      <c r="CHI30" s="164"/>
      <c r="CHS30" s="189"/>
      <c r="CHT30" s="164"/>
      <c r="CID30" s="189"/>
      <c r="CIE30" s="164"/>
      <c r="CIO30" s="189"/>
      <c r="CIP30" s="164"/>
      <c r="CIZ30" s="189"/>
      <c r="CJA30" s="164"/>
      <c r="CJK30" s="189"/>
      <c r="CJL30" s="164"/>
      <c r="CJV30" s="189"/>
      <c r="CJW30" s="164"/>
      <c r="CKG30" s="189"/>
      <c r="CKH30" s="164"/>
      <c r="CKR30" s="189"/>
      <c r="CKS30" s="164"/>
      <c r="CLC30" s="189"/>
      <c r="CLD30" s="164"/>
      <c r="CLN30" s="189"/>
      <c r="CLO30" s="164"/>
      <c r="CLY30" s="189"/>
      <c r="CLZ30" s="164"/>
      <c r="CMJ30" s="189"/>
      <c r="CMK30" s="164"/>
      <c r="CMU30" s="189"/>
      <c r="CMV30" s="164"/>
      <c r="CNF30" s="189"/>
      <c r="CNG30" s="164"/>
      <c r="CNQ30" s="189"/>
      <c r="CNR30" s="164"/>
      <c r="COB30" s="189"/>
      <c r="COC30" s="164"/>
      <c r="COM30" s="189"/>
      <c r="CON30" s="164"/>
      <c r="COX30" s="189"/>
      <c r="COY30" s="164"/>
      <c r="CPI30" s="189"/>
      <c r="CPJ30" s="164"/>
      <c r="CPT30" s="189"/>
      <c r="CPU30" s="164"/>
      <c r="CQE30" s="189"/>
      <c r="CQF30" s="164"/>
      <c r="CQP30" s="189"/>
      <c r="CQQ30" s="164"/>
      <c r="CRA30" s="189"/>
      <c r="CRB30" s="164"/>
      <c r="CRL30" s="189"/>
      <c r="CRM30" s="164"/>
      <c r="CRW30" s="189"/>
      <c r="CRX30" s="164"/>
      <c r="CSH30" s="189"/>
      <c r="CSI30" s="164"/>
      <c r="CSS30" s="189"/>
      <c r="CST30" s="164"/>
      <c r="CTD30" s="189"/>
      <c r="CTE30" s="164"/>
      <c r="CTO30" s="189"/>
      <c r="CTP30" s="164"/>
      <c r="CTZ30" s="189"/>
      <c r="CUA30" s="164"/>
      <c r="CUK30" s="189"/>
      <c r="CUL30" s="164"/>
      <c r="CUV30" s="189"/>
      <c r="CUW30" s="164"/>
      <c r="CVG30" s="189"/>
      <c r="CVH30" s="164"/>
      <c r="CVR30" s="189"/>
      <c r="CVS30" s="164"/>
      <c r="CWC30" s="189"/>
      <c r="CWD30" s="164"/>
      <c r="CWN30" s="189"/>
      <c r="CWO30" s="164"/>
      <c r="CWY30" s="189"/>
      <c r="CWZ30" s="164"/>
      <c r="CXJ30" s="189"/>
      <c r="CXK30" s="164"/>
      <c r="CXU30" s="189"/>
      <c r="CXV30" s="164"/>
      <c r="CYF30" s="189"/>
      <c r="CYG30" s="164"/>
      <c r="CYQ30" s="189"/>
      <c r="CYR30" s="164"/>
      <c r="CZB30" s="189"/>
      <c r="CZC30" s="164"/>
      <c r="CZM30" s="189"/>
      <c r="CZN30" s="164"/>
      <c r="CZX30" s="189"/>
      <c r="CZY30" s="164"/>
      <c r="DAI30" s="189"/>
      <c r="DAJ30" s="164"/>
      <c r="DAT30" s="189"/>
      <c r="DAU30" s="164"/>
      <c r="DBE30" s="189"/>
      <c r="DBF30" s="164"/>
      <c r="DBP30" s="189"/>
      <c r="DBQ30" s="164"/>
      <c r="DCA30" s="189"/>
      <c r="DCB30" s="164"/>
      <c r="DCL30" s="189"/>
      <c r="DCM30" s="164"/>
      <c r="DCW30" s="189"/>
      <c r="DCX30" s="164"/>
      <c r="DDH30" s="189"/>
      <c r="DDI30" s="164"/>
      <c r="DDS30" s="189"/>
      <c r="DDT30" s="164"/>
      <c r="DED30" s="189"/>
      <c r="DEE30" s="164"/>
      <c r="DEO30" s="189"/>
      <c r="DEP30" s="164"/>
      <c r="DEZ30" s="189"/>
      <c r="DFA30" s="164"/>
      <c r="DFK30" s="189"/>
      <c r="DFL30" s="164"/>
      <c r="DFV30" s="189"/>
      <c r="DFW30" s="164"/>
      <c r="DGG30" s="189"/>
      <c r="DGH30" s="164"/>
      <c r="DGR30" s="189"/>
      <c r="DGS30" s="164"/>
      <c r="DHC30" s="189"/>
      <c r="DHD30" s="164"/>
      <c r="DHN30" s="189"/>
      <c r="DHO30" s="164"/>
      <c r="DHY30" s="189"/>
      <c r="DHZ30" s="164"/>
      <c r="DIJ30" s="189"/>
      <c r="DIK30" s="164"/>
      <c r="DIU30" s="189"/>
      <c r="DIV30" s="164"/>
      <c r="DJF30" s="189"/>
      <c r="DJG30" s="164"/>
      <c r="DJQ30" s="189"/>
      <c r="DJR30" s="164"/>
      <c r="DKB30" s="189"/>
      <c r="DKC30" s="164"/>
      <c r="DKM30" s="189"/>
      <c r="DKN30" s="164"/>
      <c r="DKX30" s="189"/>
      <c r="DKY30" s="164"/>
      <c r="DLI30" s="189"/>
      <c r="DLJ30" s="164"/>
      <c r="DLT30" s="189"/>
      <c r="DLU30" s="164"/>
      <c r="DME30" s="189"/>
      <c r="DMF30" s="164"/>
      <c r="DMP30" s="189"/>
      <c r="DMQ30" s="164"/>
      <c r="DNA30" s="189"/>
      <c r="DNB30" s="164"/>
      <c r="DNL30" s="189"/>
      <c r="DNM30" s="164"/>
      <c r="DNW30" s="189"/>
      <c r="DNX30" s="164"/>
      <c r="DOH30" s="189"/>
      <c r="DOI30" s="164"/>
      <c r="DOS30" s="189"/>
      <c r="DOT30" s="164"/>
      <c r="DPD30" s="189"/>
      <c r="DPE30" s="164"/>
      <c r="DPO30" s="189"/>
      <c r="DPP30" s="164"/>
      <c r="DPZ30" s="189"/>
      <c r="DQA30" s="164"/>
      <c r="DQK30" s="189"/>
      <c r="DQL30" s="164"/>
      <c r="DQV30" s="189"/>
      <c r="DQW30" s="164"/>
      <c r="DRG30" s="189"/>
      <c r="DRH30" s="164"/>
      <c r="DRR30" s="189"/>
      <c r="DRS30" s="164"/>
      <c r="DSC30" s="189"/>
      <c r="DSD30" s="164"/>
      <c r="DSN30" s="189"/>
      <c r="DSO30" s="164"/>
      <c r="DSY30" s="189"/>
      <c r="DSZ30" s="164"/>
      <c r="DTJ30" s="189"/>
      <c r="DTK30" s="164"/>
      <c r="DTU30" s="189"/>
      <c r="DTV30" s="164"/>
      <c r="DUF30" s="189"/>
      <c r="DUG30" s="164"/>
      <c r="DUQ30" s="189"/>
      <c r="DUR30" s="164"/>
      <c r="DVB30" s="189"/>
      <c r="DVC30" s="164"/>
      <c r="DVM30" s="189"/>
      <c r="DVN30" s="164"/>
      <c r="DVX30" s="189"/>
      <c r="DVY30" s="164"/>
      <c r="DWI30" s="189"/>
      <c r="DWJ30" s="164"/>
      <c r="DWT30" s="189"/>
      <c r="DWU30" s="164"/>
      <c r="DXE30" s="189"/>
      <c r="DXF30" s="164"/>
      <c r="DXP30" s="189"/>
      <c r="DXQ30" s="164"/>
      <c r="DYA30" s="189"/>
      <c r="DYB30" s="164"/>
      <c r="DYL30" s="189"/>
      <c r="DYM30" s="164"/>
      <c r="DYW30" s="189"/>
      <c r="DYX30" s="164"/>
      <c r="DZH30" s="189"/>
      <c r="DZI30" s="164"/>
      <c r="DZS30" s="189"/>
      <c r="DZT30" s="164"/>
      <c r="EAD30" s="189"/>
      <c r="EAE30" s="164"/>
      <c r="EAO30" s="189"/>
      <c r="EAP30" s="164"/>
      <c r="EAZ30" s="189"/>
      <c r="EBA30" s="164"/>
      <c r="EBK30" s="189"/>
      <c r="EBL30" s="164"/>
      <c r="EBV30" s="189"/>
      <c r="EBW30" s="164"/>
      <c r="ECG30" s="189"/>
      <c r="ECH30" s="164"/>
      <c r="ECR30" s="189"/>
      <c r="ECS30" s="164"/>
      <c r="EDC30" s="189"/>
      <c r="EDD30" s="164"/>
      <c r="EDN30" s="189"/>
      <c r="EDO30" s="164"/>
      <c r="EDY30" s="189"/>
      <c r="EDZ30" s="164"/>
      <c r="EEJ30" s="189"/>
      <c r="EEK30" s="164"/>
      <c r="EEU30" s="189"/>
      <c r="EEV30" s="164"/>
      <c r="EFF30" s="189"/>
      <c r="EFG30" s="164"/>
      <c r="EFQ30" s="189"/>
      <c r="EFR30" s="164"/>
      <c r="EGB30" s="189"/>
      <c r="EGC30" s="164"/>
      <c r="EGM30" s="189"/>
      <c r="EGN30" s="164"/>
      <c r="EGX30" s="189"/>
      <c r="EGY30" s="164"/>
      <c r="EHI30" s="189"/>
      <c r="EHJ30" s="164"/>
      <c r="EHT30" s="189"/>
      <c r="EHU30" s="164"/>
      <c r="EIE30" s="189"/>
      <c r="EIF30" s="164"/>
      <c r="EIP30" s="189"/>
      <c r="EIQ30" s="164"/>
      <c r="EJA30" s="189"/>
      <c r="EJB30" s="164"/>
      <c r="EJL30" s="189"/>
      <c r="EJM30" s="164"/>
      <c r="EJW30" s="189"/>
      <c r="EJX30" s="164"/>
      <c r="EKH30" s="189"/>
      <c r="EKI30" s="164"/>
      <c r="EKS30" s="189"/>
      <c r="EKT30" s="164"/>
      <c r="ELD30" s="189"/>
      <c r="ELE30" s="164"/>
      <c r="ELO30" s="189"/>
      <c r="ELP30" s="164"/>
      <c r="ELZ30" s="189"/>
      <c r="EMA30" s="164"/>
      <c r="EMK30" s="189"/>
      <c r="EML30" s="164"/>
      <c r="EMV30" s="189"/>
      <c r="EMW30" s="164"/>
      <c r="ENG30" s="189"/>
      <c r="ENH30" s="164"/>
      <c r="ENR30" s="189"/>
      <c r="ENS30" s="164"/>
      <c r="EOC30" s="189"/>
      <c r="EOD30" s="164"/>
      <c r="EON30" s="189"/>
      <c r="EOO30" s="164"/>
      <c r="EOY30" s="189"/>
      <c r="EOZ30" s="164"/>
      <c r="EPJ30" s="189"/>
      <c r="EPK30" s="164"/>
      <c r="EPU30" s="189"/>
      <c r="EPV30" s="164"/>
      <c r="EQF30" s="189"/>
      <c r="EQG30" s="164"/>
      <c r="EQQ30" s="189"/>
      <c r="EQR30" s="164"/>
      <c r="ERB30" s="189"/>
      <c r="ERC30" s="164"/>
      <c r="ERM30" s="189"/>
      <c r="ERN30" s="164"/>
      <c r="ERX30" s="189"/>
      <c r="ERY30" s="164"/>
      <c r="ESI30" s="189"/>
      <c r="ESJ30" s="164"/>
      <c r="EST30" s="189"/>
      <c r="ESU30" s="164"/>
      <c r="ETE30" s="189"/>
      <c r="ETF30" s="164"/>
      <c r="ETP30" s="189"/>
      <c r="ETQ30" s="164"/>
      <c r="EUA30" s="189"/>
      <c r="EUB30" s="164"/>
      <c r="EUL30" s="189"/>
      <c r="EUM30" s="164"/>
      <c r="EUW30" s="189"/>
      <c r="EUX30" s="164"/>
      <c r="EVH30" s="189"/>
      <c r="EVI30" s="164"/>
      <c r="EVS30" s="189"/>
      <c r="EVT30" s="164"/>
      <c r="EWD30" s="189"/>
      <c r="EWE30" s="164"/>
      <c r="EWO30" s="189"/>
      <c r="EWP30" s="164"/>
      <c r="EWZ30" s="189"/>
      <c r="EXA30" s="164"/>
      <c r="EXK30" s="189"/>
      <c r="EXL30" s="164"/>
      <c r="EXV30" s="189"/>
      <c r="EXW30" s="164"/>
      <c r="EYG30" s="189"/>
      <c r="EYH30" s="164"/>
      <c r="EYR30" s="189"/>
      <c r="EYS30" s="164"/>
      <c r="EZC30" s="189"/>
      <c r="EZD30" s="164"/>
      <c r="EZN30" s="189"/>
      <c r="EZO30" s="164"/>
      <c r="EZY30" s="189"/>
      <c r="EZZ30" s="164"/>
      <c r="FAJ30" s="189"/>
      <c r="FAK30" s="164"/>
      <c r="FAU30" s="189"/>
      <c r="FAV30" s="164"/>
      <c r="FBF30" s="189"/>
      <c r="FBG30" s="164"/>
      <c r="FBQ30" s="189"/>
      <c r="FBR30" s="164"/>
      <c r="FCB30" s="189"/>
      <c r="FCC30" s="164"/>
      <c r="FCM30" s="189"/>
      <c r="FCN30" s="164"/>
      <c r="FCX30" s="189"/>
      <c r="FCY30" s="164"/>
      <c r="FDI30" s="189"/>
      <c r="FDJ30" s="164"/>
      <c r="FDT30" s="189"/>
      <c r="FDU30" s="164"/>
      <c r="FEE30" s="189"/>
      <c r="FEF30" s="164"/>
      <c r="FEP30" s="189"/>
      <c r="FEQ30" s="164"/>
      <c r="FFA30" s="189"/>
      <c r="FFB30" s="164"/>
      <c r="FFL30" s="189"/>
      <c r="FFM30" s="164"/>
      <c r="FFW30" s="189"/>
      <c r="FFX30" s="164"/>
      <c r="FGH30" s="189"/>
      <c r="FGI30" s="164"/>
      <c r="FGS30" s="189"/>
      <c r="FGT30" s="164"/>
      <c r="FHD30" s="189"/>
      <c r="FHE30" s="164"/>
      <c r="FHO30" s="189"/>
      <c r="FHP30" s="164"/>
      <c r="FHZ30" s="189"/>
      <c r="FIA30" s="164"/>
      <c r="FIK30" s="189"/>
      <c r="FIL30" s="164"/>
      <c r="FIV30" s="189"/>
      <c r="FIW30" s="164"/>
      <c r="FJG30" s="189"/>
      <c r="FJH30" s="164"/>
      <c r="FJR30" s="189"/>
      <c r="FJS30" s="164"/>
      <c r="FKC30" s="189"/>
      <c r="FKD30" s="164"/>
      <c r="FKN30" s="189"/>
      <c r="FKO30" s="164"/>
      <c r="FKY30" s="189"/>
      <c r="FKZ30" s="164"/>
      <c r="FLJ30" s="189"/>
      <c r="FLK30" s="164"/>
      <c r="FLU30" s="189"/>
      <c r="FLV30" s="164"/>
      <c r="FMF30" s="189"/>
      <c r="FMG30" s="164"/>
      <c r="FMQ30" s="189"/>
      <c r="FMR30" s="164"/>
      <c r="FNB30" s="189"/>
      <c r="FNC30" s="164"/>
      <c r="FNM30" s="189"/>
      <c r="FNN30" s="164"/>
      <c r="FNX30" s="189"/>
      <c r="FNY30" s="164"/>
      <c r="FOI30" s="189"/>
      <c r="FOJ30" s="164"/>
      <c r="FOT30" s="189"/>
      <c r="FOU30" s="164"/>
      <c r="FPE30" s="189"/>
      <c r="FPF30" s="164"/>
      <c r="FPP30" s="189"/>
      <c r="FPQ30" s="164"/>
      <c r="FQA30" s="189"/>
      <c r="FQB30" s="164"/>
      <c r="FQL30" s="189"/>
      <c r="FQM30" s="164"/>
      <c r="FQW30" s="189"/>
      <c r="FQX30" s="164"/>
      <c r="FRH30" s="189"/>
      <c r="FRI30" s="164"/>
      <c r="FRS30" s="189"/>
      <c r="FRT30" s="164"/>
      <c r="FSD30" s="189"/>
      <c r="FSE30" s="164"/>
      <c r="FSO30" s="189"/>
      <c r="FSP30" s="164"/>
      <c r="FSZ30" s="189"/>
      <c r="FTA30" s="164"/>
      <c r="FTK30" s="189"/>
      <c r="FTL30" s="164"/>
      <c r="FTV30" s="189"/>
      <c r="FTW30" s="164"/>
      <c r="FUG30" s="189"/>
      <c r="FUH30" s="164"/>
      <c r="FUR30" s="189"/>
      <c r="FUS30" s="164"/>
      <c r="FVC30" s="189"/>
      <c r="FVD30" s="164"/>
      <c r="FVN30" s="189"/>
      <c r="FVO30" s="164"/>
      <c r="FVY30" s="189"/>
      <c r="FVZ30" s="164"/>
      <c r="FWJ30" s="189"/>
      <c r="FWK30" s="164"/>
      <c r="FWU30" s="189"/>
      <c r="FWV30" s="164"/>
      <c r="FXF30" s="189"/>
      <c r="FXG30" s="164"/>
      <c r="FXQ30" s="189"/>
      <c r="FXR30" s="164"/>
      <c r="FYB30" s="189"/>
      <c r="FYC30" s="164"/>
      <c r="FYM30" s="189"/>
      <c r="FYN30" s="164"/>
      <c r="FYX30" s="189"/>
      <c r="FYY30" s="164"/>
      <c r="FZI30" s="189"/>
      <c r="FZJ30" s="164"/>
      <c r="FZT30" s="189"/>
      <c r="FZU30" s="164"/>
      <c r="GAE30" s="189"/>
      <c r="GAF30" s="164"/>
      <c r="GAP30" s="189"/>
      <c r="GAQ30" s="164"/>
      <c r="GBA30" s="189"/>
      <c r="GBB30" s="164"/>
      <c r="GBL30" s="189"/>
      <c r="GBM30" s="164"/>
      <c r="GBW30" s="189"/>
      <c r="GBX30" s="164"/>
      <c r="GCH30" s="189"/>
      <c r="GCI30" s="164"/>
      <c r="GCS30" s="189"/>
      <c r="GCT30" s="164"/>
      <c r="GDD30" s="189"/>
      <c r="GDE30" s="164"/>
      <c r="GDO30" s="189"/>
      <c r="GDP30" s="164"/>
      <c r="GDZ30" s="189"/>
      <c r="GEA30" s="164"/>
      <c r="GEK30" s="189"/>
      <c r="GEL30" s="164"/>
      <c r="GEV30" s="189"/>
      <c r="GEW30" s="164"/>
      <c r="GFG30" s="189"/>
      <c r="GFH30" s="164"/>
      <c r="GFR30" s="189"/>
      <c r="GFS30" s="164"/>
      <c r="GGC30" s="189"/>
      <c r="GGD30" s="164"/>
      <c r="GGN30" s="189"/>
      <c r="GGO30" s="164"/>
      <c r="GGY30" s="189"/>
      <c r="GGZ30" s="164"/>
      <c r="GHJ30" s="189"/>
      <c r="GHK30" s="164"/>
      <c r="GHU30" s="189"/>
      <c r="GHV30" s="164"/>
      <c r="GIF30" s="189"/>
      <c r="GIG30" s="164"/>
      <c r="GIQ30" s="189"/>
      <c r="GIR30" s="164"/>
      <c r="GJB30" s="189"/>
      <c r="GJC30" s="164"/>
      <c r="GJM30" s="189"/>
      <c r="GJN30" s="164"/>
      <c r="GJX30" s="189"/>
      <c r="GJY30" s="164"/>
      <c r="GKI30" s="189"/>
      <c r="GKJ30" s="164"/>
      <c r="GKT30" s="189"/>
      <c r="GKU30" s="164"/>
      <c r="GLE30" s="189"/>
      <c r="GLF30" s="164"/>
      <c r="GLP30" s="189"/>
      <c r="GLQ30" s="164"/>
      <c r="GMA30" s="189"/>
      <c r="GMB30" s="164"/>
      <c r="GML30" s="189"/>
      <c r="GMM30" s="164"/>
      <c r="GMW30" s="189"/>
      <c r="GMX30" s="164"/>
      <c r="GNH30" s="189"/>
      <c r="GNI30" s="164"/>
      <c r="GNS30" s="189"/>
      <c r="GNT30" s="164"/>
      <c r="GOD30" s="189"/>
      <c r="GOE30" s="164"/>
      <c r="GOO30" s="189"/>
      <c r="GOP30" s="164"/>
      <c r="GOZ30" s="189"/>
      <c r="GPA30" s="164"/>
      <c r="GPK30" s="189"/>
      <c r="GPL30" s="164"/>
      <c r="GPV30" s="189"/>
      <c r="GPW30" s="164"/>
      <c r="GQG30" s="189"/>
      <c r="GQH30" s="164"/>
      <c r="GQR30" s="189"/>
      <c r="GQS30" s="164"/>
      <c r="GRC30" s="189"/>
      <c r="GRD30" s="164"/>
      <c r="GRN30" s="189"/>
      <c r="GRO30" s="164"/>
      <c r="GRY30" s="189"/>
      <c r="GRZ30" s="164"/>
      <c r="GSJ30" s="189"/>
      <c r="GSK30" s="164"/>
      <c r="GSU30" s="189"/>
      <c r="GSV30" s="164"/>
      <c r="GTF30" s="189"/>
      <c r="GTG30" s="164"/>
      <c r="GTQ30" s="189"/>
      <c r="GTR30" s="164"/>
      <c r="GUB30" s="189"/>
      <c r="GUC30" s="164"/>
      <c r="GUM30" s="189"/>
      <c r="GUN30" s="164"/>
      <c r="GUX30" s="189"/>
      <c r="GUY30" s="164"/>
      <c r="GVI30" s="189"/>
      <c r="GVJ30" s="164"/>
      <c r="GVT30" s="189"/>
      <c r="GVU30" s="164"/>
      <c r="GWE30" s="189"/>
      <c r="GWF30" s="164"/>
      <c r="GWP30" s="189"/>
      <c r="GWQ30" s="164"/>
      <c r="GXA30" s="189"/>
      <c r="GXB30" s="164"/>
      <c r="GXL30" s="189"/>
      <c r="GXM30" s="164"/>
      <c r="GXW30" s="189"/>
      <c r="GXX30" s="164"/>
      <c r="GYH30" s="189"/>
      <c r="GYI30" s="164"/>
      <c r="GYS30" s="189"/>
      <c r="GYT30" s="164"/>
      <c r="GZD30" s="189"/>
      <c r="GZE30" s="164"/>
      <c r="GZO30" s="189"/>
      <c r="GZP30" s="164"/>
      <c r="GZZ30" s="189"/>
      <c r="HAA30" s="164"/>
      <c r="HAK30" s="189"/>
      <c r="HAL30" s="164"/>
      <c r="HAV30" s="189"/>
      <c r="HAW30" s="164"/>
      <c r="HBG30" s="189"/>
      <c r="HBH30" s="164"/>
      <c r="HBR30" s="189"/>
      <c r="HBS30" s="164"/>
      <c r="HCC30" s="189"/>
      <c r="HCD30" s="164"/>
      <c r="HCN30" s="189"/>
      <c r="HCO30" s="164"/>
      <c r="HCY30" s="189"/>
      <c r="HCZ30" s="164"/>
      <c r="HDJ30" s="189"/>
      <c r="HDK30" s="164"/>
      <c r="HDU30" s="189"/>
      <c r="HDV30" s="164"/>
      <c r="HEF30" s="189"/>
      <c r="HEG30" s="164"/>
      <c r="HEQ30" s="189"/>
      <c r="HER30" s="164"/>
      <c r="HFB30" s="189"/>
      <c r="HFC30" s="164"/>
      <c r="HFM30" s="189"/>
      <c r="HFN30" s="164"/>
      <c r="HFX30" s="189"/>
      <c r="HFY30" s="164"/>
      <c r="HGI30" s="189"/>
      <c r="HGJ30" s="164"/>
      <c r="HGT30" s="189"/>
      <c r="HGU30" s="164"/>
      <c r="HHE30" s="189"/>
      <c r="HHF30" s="164"/>
      <c r="HHP30" s="189"/>
      <c r="HHQ30" s="164"/>
      <c r="HIA30" s="189"/>
      <c r="HIB30" s="164"/>
      <c r="HIL30" s="189"/>
      <c r="HIM30" s="164"/>
      <c r="HIW30" s="189"/>
      <c r="HIX30" s="164"/>
      <c r="HJH30" s="189"/>
      <c r="HJI30" s="164"/>
      <c r="HJS30" s="189"/>
      <c r="HJT30" s="164"/>
      <c r="HKD30" s="189"/>
      <c r="HKE30" s="164"/>
      <c r="HKO30" s="189"/>
      <c r="HKP30" s="164"/>
      <c r="HKZ30" s="189"/>
      <c r="HLA30" s="164"/>
      <c r="HLK30" s="189"/>
      <c r="HLL30" s="164"/>
      <c r="HLV30" s="189"/>
      <c r="HLW30" s="164"/>
      <c r="HMG30" s="189"/>
      <c r="HMH30" s="164"/>
      <c r="HMR30" s="189"/>
      <c r="HMS30" s="164"/>
      <c r="HNC30" s="189"/>
      <c r="HND30" s="164"/>
      <c r="HNN30" s="189"/>
      <c r="HNO30" s="164"/>
      <c r="HNY30" s="189"/>
      <c r="HNZ30" s="164"/>
      <c r="HOJ30" s="189"/>
      <c r="HOK30" s="164"/>
      <c r="HOU30" s="189"/>
      <c r="HOV30" s="164"/>
      <c r="HPF30" s="189"/>
      <c r="HPG30" s="164"/>
      <c r="HPQ30" s="189"/>
      <c r="HPR30" s="164"/>
      <c r="HQB30" s="189"/>
      <c r="HQC30" s="164"/>
      <c r="HQM30" s="189"/>
      <c r="HQN30" s="164"/>
      <c r="HQX30" s="189"/>
      <c r="HQY30" s="164"/>
      <c r="HRI30" s="189"/>
      <c r="HRJ30" s="164"/>
      <c r="HRT30" s="189"/>
      <c r="HRU30" s="164"/>
      <c r="HSE30" s="189"/>
      <c r="HSF30" s="164"/>
      <c r="HSP30" s="189"/>
      <c r="HSQ30" s="164"/>
      <c r="HTA30" s="189"/>
      <c r="HTB30" s="164"/>
      <c r="HTL30" s="189"/>
      <c r="HTM30" s="164"/>
      <c r="HTW30" s="189"/>
      <c r="HTX30" s="164"/>
      <c r="HUH30" s="189"/>
      <c r="HUI30" s="164"/>
      <c r="HUS30" s="189"/>
      <c r="HUT30" s="164"/>
      <c r="HVD30" s="189"/>
      <c r="HVE30" s="164"/>
      <c r="HVO30" s="189"/>
      <c r="HVP30" s="164"/>
      <c r="HVZ30" s="189"/>
      <c r="HWA30" s="164"/>
      <c r="HWK30" s="189"/>
      <c r="HWL30" s="164"/>
      <c r="HWV30" s="189"/>
      <c r="HWW30" s="164"/>
      <c r="HXG30" s="189"/>
      <c r="HXH30" s="164"/>
      <c r="HXR30" s="189"/>
      <c r="HXS30" s="164"/>
      <c r="HYC30" s="189"/>
      <c r="HYD30" s="164"/>
      <c r="HYN30" s="189"/>
      <c r="HYO30" s="164"/>
      <c r="HYY30" s="189"/>
      <c r="HYZ30" s="164"/>
      <c r="HZJ30" s="189"/>
      <c r="HZK30" s="164"/>
      <c r="HZU30" s="189"/>
      <c r="HZV30" s="164"/>
      <c r="IAF30" s="189"/>
      <c r="IAG30" s="164"/>
      <c r="IAQ30" s="189"/>
      <c r="IAR30" s="164"/>
      <c r="IBB30" s="189"/>
      <c r="IBC30" s="164"/>
      <c r="IBM30" s="189"/>
      <c r="IBN30" s="164"/>
      <c r="IBX30" s="189"/>
      <c r="IBY30" s="164"/>
      <c r="ICI30" s="189"/>
      <c r="ICJ30" s="164"/>
      <c r="ICT30" s="189"/>
      <c r="ICU30" s="164"/>
      <c r="IDE30" s="189"/>
      <c r="IDF30" s="164"/>
      <c r="IDP30" s="189"/>
      <c r="IDQ30" s="164"/>
      <c r="IEA30" s="189"/>
      <c r="IEB30" s="164"/>
      <c r="IEL30" s="189"/>
      <c r="IEM30" s="164"/>
      <c r="IEW30" s="189"/>
      <c r="IEX30" s="164"/>
      <c r="IFH30" s="189"/>
      <c r="IFI30" s="164"/>
      <c r="IFS30" s="189"/>
      <c r="IFT30" s="164"/>
      <c r="IGD30" s="189"/>
      <c r="IGE30" s="164"/>
      <c r="IGO30" s="189"/>
      <c r="IGP30" s="164"/>
      <c r="IGZ30" s="189"/>
      <c r="IHA30" s="164"/>
      <c r="IHK30" s="189"/>
      <c r="IHL30" s="164"/>
      <c r="IHV30" s="189"/>
      <c r="IHW30" s="164"/>
      <c r="IIG30" s="189"/>
      <c r="IIH30" s="164"/>
      <c r="IIR30" s="189"/>
      <c r="IIS30" s="164"/>
      <c r="IJC30" s="189"/>
      <c r="IJD30" s="164"/>
      <c r="IJN30" s="189"/>
      <c r="IJO30" s="164"/>
      <c r="IJY30" s="189"/>
      <c r="IJZ30" s="164"/>
      <c r="IKJ30" s="189"/>
      <c r="IKK30" s="164"/>
      <c r="IKU30" s="189"/>
      <c r="IKV30" s="164"/>
      <c r="ILF30" s="189"/>
      <c r="ILG30" s="164"/>
      <c r="ILQ30" s="189"/>
      <c r="ILR30" s="164"/>
      <c r="IMB30" s="189"/>
      <c r="IMC30" s="164"/>
      <c r="IMM30" s="189"/>
      <c r="IMN30" s="164"/>
      <c r="IMX30" s="189"/>
      <c r="IMY30" s="164"/>
      <c r="INI30" s="189"/>
      <c r="INJ30" s="164"/>
      <c r="INT30" s="189"/>
      <c r="INU30" s="164"/>
      <c r="IOE30" s="189"/>
      <c r="IOF30" s="164"/>
      <c r="IOP30" s="189"/>
      <c r="IOQ30" s="164"/>
      <c r="IPA30" s="189"/>
      <c r="IPB30" s="164"/>
      <c r="IPL30" s="189"/>
      <c r="IPM30" s="164"/>
      <c r="IPW30" s="189"/>
      <c r="IPX30" s="164"/>
      <c r="IQH30" s="189"/>
      <c r="IQI30" s="164"/>
      <c r="IQS30" s="189"/>
      <c r="IQT30" s="164"/>
      <c r="IRD30" s="189"/>
      <c r="IRE30" s="164"/>
      <c r="IRO30" s="189"/>
      <c r="IRP30" s="164"/>
      <c r="IRZ30" s="189"/>
      <c r="ISA30" s="164"/>
      <c r="ISK30" s="189"/>
      <c r="ISL30" s="164"/>
      <c r="ISV30" s="189"/>
      <c r="ISW30" s="164"/>
      <c r="ITG30" s="189"/>
      <c r="ITH30" s="164"/>
      <c r="ITR30" s="189"/>
      <c r="ITS30" s="164"/>
      <c r="IUC30" s="189"/>
      <c r="IUD30" s="164"/>
      <c r="IUN30" s="189"/>
      <c r="IUO30" s="164"/>
      <c r="IUY30" s="189"/>
      <c r="IUZ30" s="164"/>
      <c r="IVJ30" s="189"/>
      <c r="IVK30" s="164"/>
      <c r="IVU30" s="189"/>
      <c r="IVV30" s="164"/>
      <c r="IWF30" s="189"/>
      <c r="IWG30" s="164"/>
      <c r="IWQ30" s="189"/>
      <c r="IWR30" s="164"/>
      <c r="IXB30" s="189"/>
      <c r="IXC30" s="164"/>
      <c r="IXM30" s="189"/>
      <c r="IXN30" s="164"/>
      <c r="IXX30" s="189"/>
      <c r="IXY30" s="164"/>
      <c r="IYI30" s="189"/>
      <c r="IYJ30" s="164"/>
      <c r="IYT30" s="189"/>
      <c r="IYU30" s="164"/>
      <c r="IZE30" s="189"/>
      <c r="IZF30" s="164"/>
      <c r="IZP30" s="189"/>
      <c r="IZQ30" s="164"/>
      <c r="JAA30" s="189"/>
      <c r="JAB30" s="164"/>
      <c r="JAL30" s="189"/>
      <c r="JAM30" s="164"/>
      <c r="JAW30" s="189"/>
      <c r="JAX30" s="164"/>
      <c r="JBH30" s="189"/>
      <c r="JBI30" s="164"/>
      <c r="JBS30" s="189"/>
      <c r="JBT30" s="164"/>
      <c r="JCD30" s="189"/>
      <c r="JCE30" s="164"/>
      <c r="JCO30" s="189"/>
      <c r="JCP30" s="164"/>
      <c r="JCZ30" s="189"/>
      <c r="JDA30" s="164"/>
      <c r="JDK30" s="189"/>
      <c r="JDL30" s="164"/>
      <c r="JDV30" s="189"/>
      <c r="JDW30" s="164"/>
      <c r="JEG30" s="189"/>
      <c r="JEH30" s="164"/>
      <c r="JER30" s="189"/>
      <c r="JES30" s="164"/>
      <c r="JFC30" s="189"/>
      <c r="JFD30" s="164"/>
      <c r="JFN30" s="189"/>
      <c r="JFO30" s="164"/>
      <c r="JFY30" s="189"/>
      <c r="JFZ30" s="164"/>
      <c r="JGJ30" s="189"/>
      <c r="JGK30" s="164"/>
      <c r="JGU30" s="189"/>
      <c r="JGV30" s="164"/>
      <c r="JHF30" s="189"/>
      <c r="JHG30" s="164"/>
      <c r="JHQ30" s="189"/>
      <c r="JHR30" s="164"/>
      <c r="JIB30" s="189"/>
      <c r="JIC30" s="164"/>
      <c r="JIM30" s="189"/>
      <c r="JIN30" s="164"/>
      <c r="JIX30" s="189"/>
      <c r="JIY30" s="164"/>
      <c r="JJI30" s="189"/>
      <c r="JJJ30" s="164"/>
      <c r="JJT30" s="189"/>
      <c r="JJU30" s="164"/>
      <c r="JKE30" s="189"/>
      <c r="JKF30" s="164"/>
      <c r="JKP30" s="189"/>
      <c r="JKQ30" s="164"/>
      <c r="JLA30" s="189"/>
      <c r="JLB30" s="164"/>
      <c r="JLL30" s="189"/>
      <c r="JLM30" s="164"/>
      <c r="JLW30" s="189"/>
      <c r="JLX30" s="164"/>
      <c r="JMH30" s="189"/>
      <c r="JMI30" s="164"/>
      <c r="JMS30" s="189"/>
      <c r="JMT30" s="164"/>
      <c r="JND30" s="189"/>
      <c r="JNE30" s="164"/>
      <c r="JNO30" s="189"/>
      <c r="JNP30" s="164"/>
      <c r="JNZ30" s="189"/>
      <c r="JOA30" s="164"/>
      <c r="JOK30" s="189"/>
      <c r="JOL30" s="164"/>
      <c r="JOV30" s="189"/>
      <c r="JOW30" s="164"/>
      <c r="JPG30" s="189"/>
      <c r="JPH30" s="164"/>
      <c r="JPR30" s="189"/>
      <c r="JPS30" s="164"/>
      <c r="JQC30" s="189"/>
      <c r="JQD30" s="164"/>
      <c r="JQN30" s="189"/>
      <c r="JQO30" s="164"/>
      <c r="JQY30" s="189"/>
      <c r="JQZ30" s="164"/>
      <c r="JRJ30" s="189"/>
      <c r="JRK30" s="164"/>
      <c r="JRU30" s="189"/>
      <c r="JRV30" s="164"/>
      <c r="JSF30" s="189"/>
      <c r="JSG30" s="164"/>
      <c r="JSQ30" s="189"/>
      <c r="JSR30" s="164"/>
      <c r="JTB30" s="189"/>
      <c r="JTC30" s="164"/>
      <c r="JTM30" s="189"/>
      <c r="JTN30" s="164"/>
      <c r="JTX30" s="189"/>
      <c r="JTY30" s="164"/>
      <c r="JUI30" s="189"/>
      <c r="JUJ30" s="164"/>
      <c r="JUT30" s="189"/>
      <c r="JUU30" s="164"/>
      <c r="JVE30" s="189"/>
      <c r="JVF30" s="164"/>
      <c r="JVP30" s="189"/>
      <c r="JVQ30" s="164"/>
      <c r="JWA30" s="189"/>
      <c r="JWB30" s="164"/>
      <c r="JWL30" s="189"/>
      <c r="JWM30" s="164"/>
      <c r="JWW30" s="189"/>
      <c r="JWX30" s="164"/>
      <c r="JXH30" s="189"/>
      <c r="JXI30" s="164"/>
      <c r="JXS30" s="189"/>
      <c r="JXT30" s="164"/>
      <c r="JYD30" s="189"/>
      <c r="JYE30" s="164"/>
      <c r="JYO30" s="189"/>
      <c r="JYP30" s="164"/>
      <c r="JYZ30" s="189"/>
      <c r="JZA30" s="164"/>
      <c r="JZK30" s="189"/>
      <c r="JZL30" s="164"/>
      <c r="JZV30" s="189"/>
      <c r="JZW30" s="164"/>
      <c r="KAG30" s="189"/>
      <c r="KAH30" s="164"/>
      <c r="KAR30" s="189"/>
      <c r="KAS30" s="164"/>
      <c r="KBC30" s="189"/>
      <c r="KBD30" s="164"/>
      <c r="KBN30" s="189"/>
      <c r="KBO30" s="164"/>
      <c r="KBY30" s="189"/>
      <c r="KBZ30" s="164"/>
      <c r="KCJ30" s="189"/>
      <c r="KCK30" s="164"/>
      <c r="KCU30" s="189"/>
      <c r="KCV30" s="164"/>
      <c r="KDF30" s="189"/>
      <c r="KDG30" s="164"/>
      <c r="KDQ30" s="189"/>
      <c r="KDR30" s="164"/>
      <c r="KEB30" s="189"/>
      <c r="KEC30" s="164"/>
      <c r="KEM30" s="189"/>
      <c r="KEN30" s="164"/>
      <c r="KEX30" s="189"/>
      <c r="KEY30" s="164"/>
      <c r="KFI30" s="189"/>
      <c r="KFJ30" s="164"/>
      <c r="KFT30" s="189"/>
      <c r="KFU30" s="164"/>
      <c r="KGE30" s="189"/>
      <c r="KGF30" s="164"/>
      <c r="KGP30" s="189"/>
      <c r="KGQ30" s="164"/>
      <c r="KHA30" s="189"/>
      <c r="KHB30" s="164"/>
      <c r="KHL30" s="189"/>
      <c r="KHM30" s="164"/>
      <c r="KHW30" s="189"/>
      <c r="KHX30" s="164"/>
      <c r="KIH30" s="189"/>
      <c r="KII30" s="164"/>
      <c r="KIS30" s="189"/>
      <c r="KIT30" s="164"/>
      <c r="KJD30" s="189"/>
      <c r="KJE30" s="164"/>
      <c r="KJO30" s="189"/>
      <c r="KJP30" s="164"/>
      <c r="KJZ30" s="189"/>
      <c r="KKA30" s="164"/>
      <c r="KKK30" s="189"/>
      <c r="KKL30" s="164"/>
      <c r="KKV30" s="189"/>
      <c r="KKW30" s="164"/>
      <c r="KLG30" s="189"/>
      <c r="KLH30" s="164"/>
      <c r="KLR30" s="189"/>
      <c r="KLS30" s="164"/>
      <c r="KMC30" s="189"/>
      <c r="KMD30" s="164"/>
      <c r="KMN30" s="189"/>
      <c r="KMO30" s="164"/>
      <c r="KMY30" s="189"/>
      <c r="KMZ30" s="164"/>
      <c r="KNJ30" s="189"/>
      <c r="KNK30" s="164"/>
      <c r="KNU30" s="189"/>
      <c r="KNV30" s="164"/>
      <c r="KOF30" s="189"/>
      <c r="KOG30" s="164"/>
      <c r="KOQ30" s="189"/>
      <c r="KOR30" s="164"/>
      <c r="KPB30" s="189"/>
      <c r="KPC30" s="164"/>
      <c r="KPM30" s="189"/>
      <c r="KPN30" s="164"/>
      <c r="KPX30" s="189"/>
      <c r="KPY30" s="164"/>
      <c r="KQI30" s="189"/>
      <c r="KQJ30" s="164"/>
      <c r="KQT30" s="189"/>
      <c r="KQU30" s="164"/>
      <c r="KRE30" s="189"/>
      <c r="KRF30" s="164"/>
      <c r="KRP30" s="189"/>
      <c r="KRQ30" s="164"/>
      <c r="KSA30" s="189"/>
      <c r="KSB30" s="164"/>
      <c r="KSL30" s="189"/>
      <c r="KSM30" s="164"/>
      <c r="KSW30" s="189"/>
      <c r="KSX30" s="164"/>
      <c r="KTH30" s="189"/>
      <c r="KTI30" s="164"/>
      <c r="KTS30" s="189"/>
      <c r="KTT30" s="164"/>
      <c r="KUD30" s="189"/>
      <c r="KUE30" s="164"/>
      <c r="KUO30" s="189"/>
      <c r="KUP30" s="164"/>
      <c r="KUZ30" s="189"/>
      <c r="KVA30" s="164"/>
      <c r="KVK30" s="189"/>
      <c r="KVL30" s="164"/>
      <c r="KVV30" s="189"/>
      <c r="KVW30" s="164"/>
      <c r="KWG30" s="189"/>
      <c r="KWH30" s="164"/>
      <c r="KWR30" s="189"/>
      <c r="KWS30" s="164"/>
      <c r="KXC30" s="189"/>
      <c r="KXD30" s="164"/>
      <c r="KXN30" s="189"/>
      <c r="KXO30" s="164"/>
      <c r="KXY30" s="189"/>
      <c r="KXZ30" s="164"/>
      <c r="KYJ30" s="189"/>
      <c r="KYK30" s="164"/>
      <c r="KYU30" s="189"/>
      <c r="KYV30" s="164"/>
      <c r="KZF30" s="189"/>
      <c r="KZG30" s="164"/>
      <c r="KZQ30" s="189"/>
      <c r="KZR30" s="164"/>
      <c r="LAB30" s="189"/>
      <c r="LAC30" s="164"/>
      <c r="LAM30" s="189"/>
      <c r="LAN30" s="164"/>
      <c r="LAX30" s="189"/>
      <c r="LAY30" s="164"/>
      <c r="LBI30" s="189"/>
      <c r="LBJ30" s="164"/>
      <c r="LBT30" s="189"/>
      <c r="LBU30" s="164"/>
      <c r="LCE30" s="189"/>
      <c r="LCF30" s="164"/>
      <c r="LCP30" s="189"/>
      <c r="LCQ30" s="164"/>
      <c r="LDA30" s="189"/>
      <c r="LDB30" s="164"/>
      <c r="LDL30" s="189"/>
      <c r="LDM30" s="164"/>
      <c r="LDW30" s="189"/>
      <c r="LDX30" s="164"/>
      <c r="LEH30" s="189"/>
      <c r="LEI30" s="164"/>
      <c r="LES30" s="189"/>
      <c r="LET30" s="164"/>
      <c r="LFD30" s="189"/>
      <c r="LFE30" s="164"/>
      <c r="LFO30" s="189"/>
      <c r="LFP30" s="164"/>
      <c r="LFZ30" s="189"/>
      <c r="LGA30" s="164"/>
      <c r="LGK30" s="189"/>
      <c r="LGL30" s="164"/>
      <c r="LGV30" s="189"/>
      <c r="LGW30" s="164"/>
      <c r="LHG30" s="189"/>
      <c r="LHH30" s="164"/>
      <c r="LHR30" s="189"/>
      <c r="LHS30" s="164"/>
      <c r="LIC30" s="189"/>
      <c r="LID30" s="164"/>
      <c r="LIN30" s="189"/>
      <c r="LIO30" s="164"/>
      <c r="LIY30" s="189"/>
      <c r="LIZ30" s="164"/>
      <c r="LJJ30" s="189"/>
      <c r="LJK30" s="164"/>
      <c r="LJU30" s="189"/>
      <c r="LJV30" s="164"/>
      <c r="LKF30" s="189"/>
      <c r="LKG30" s="164"/>
      <c r="LKQ30" s="189"/>
      <c r="LKR30" s="164"/>
      <c r="LLB30" s="189"/>
      <c r="LLC30" s="164"/>
      <c r="LLM30" s="189"/>
      <c r="LLN30" s="164"/>
      <c r="LLX30" s="189"/>
      <c r="LLY30" s="164"/>
      <c r="LMI30" s="189"/>
      <c r="LMJ30" s="164"/>
      <c r="LMT30" s="189"/>
      <c r="LMU30" s="164"/>
      <c r="LNE30" s="189"/>
      <c r="LNF30" s="164"/>
      <c r="LNP30" s="189"/>
      <c r="LNQ30" s="164"/>
      <c r="LOA30" s="189"/>
      <c r="LOB30" s="164"/>
      <c r="LOL30" s="189"/>
      <c r="LOM30" s="164"/>
      <c r="LOW30" s="189"/>
      <c r="LOX30" s="164"/>
      <c r="LPH30" s="189"/>
      <c r="LPI30" s="164"/>
      <c r="LPS30" s="189"/>
      <c r="LPT30" s="164"/>
      <c r="LQD30" s="189"/>
      <c r="LQE30" s="164"/>
      <c r="LQO30" s="189"/>
      <c r="LQP30" s="164"/>
      <c r="LQZ30" s="189"/>
      <c r="LRA30" s="164"/>
      <c r="LRK30" s="189"/>
      <c r="LRL30" s="164"/>
      <c r="LRV30" s="189"/>
      <c r="LRW30" s="164"/>
      <c r="LSG30" s="189"/>
      <c r="LSH30" s="164"/>
      <c r="LSR30" s="189"/>
      <c r="LSS30" s="164"/>
      <c r="LTC30" s="189"/>
      <c r="LTD30" s="164"/>
      <c r="LTN30" s="189"/>
      <c r="LTO30" s="164"/>
      <c r="LTY30" s="189"/>
      <c r="LTZ30" s="164"/>
      <c r="LUJ30" s="189"/>
      <c r="LUK30" s="164"/>
      <c r="LUU30" s="189"/>
      <c r="LUV30" s="164"/>
      <c r="LVF30" s="189"/>
      <c r="LVG30" s="164"/>
      <c r="LVQ30" s="189"/>
      <c r="LVR30" s="164"/>
      <c r="LWB30" s="189"/>
      <c r="LWC30" s="164"/>
      <c r="LWM30" s="189"/>
      <c r="LWN30" s="164"/>
      <c r="LWX30" s="189"/>
      <c r="LWY30" s="164"/>
      <c r="LXI30" s="189"/>
      <c r="LXJ30" s="164"/>
      <c r="LXT30" s="189"/>
      <c r="LXU30" s="164"/>
      <c r="LYE30" s="189"/>
      <c r="LYF30" s="164"/>
      <c r="LYP30" s="189"/>
      <c r="LYQ30" s="164"/>
      <c r="LZA30" s="189"/>
      <c r="LZB30" s="164"/>
      <c r="LZL30" s="189"/>
      <c r="LZM30" s="164"/>
      <c r="LZW30" s="189"/>
      <c r="LZX30" s="164"/>
      <c r="MAH30" s="189"/>
      <c r="MAI30" s="164"/>
      <c r="MAS30" s="189"/>
      <c r="MAT30" s="164"/>
      <c r="MBD30" s="189"/>
      <c r="MBE30" s="164"/>
      <c r="MBO30" s="189"/>
      <c r="MBP30" s="164"/>
      <c r="MBZ30" s="189"/>
      <c r="MCA30" s="164"/>
      <c r="MCK30" s="189"/>
      <c r="MCL30" s="164"/>
      <c r="MCV30" s="189"/>
      <c r="MCW30" s="164"/>
      <c r="MDG30" s="189"/>
      <c r="MDH30" s="164"/>
      <c r="MDR30" s="189"/>
      <c r="MDS30" s="164"/>
      <c r="MEC30" s="189"/>
      <c r="MED30" s="164"/>
      <c r="MEN30" s="189"/>
      <c r="MEO30" s="164"/>
      <c r="MEY30" s="189"/>
      <c r="MEZ30" s="164"/>
      <c r="MFJ30" s="189"/>
      <c r="MFK30" s="164"/>
      <c r="MFU30" s="189"/>
      <c r="MFV30" s="164"/>
      <c r="MGF30" s="189"/>
      <c r="MGG30" s="164"/>
      <c r="MGQ30" s="189"/>
      <c r="MGR30" s="164"/>
      <c r="MHB30" s="189"/>
      <c r="MHC30" s="164"/>
      <c r="MHM30" s="189"/>
      <c r="MHN30" s="164"/>
      <c r="MHX30" s="189"/>
      <c r="MHY30" s="164"/>
      <c r="MII30" s="189"/>
      <c r="MIJ30" s="164"/>
      <c r="MIT30" s="189"/>
      <c r="MIU30" s="164"/>
      <c r="MJE30" s="189"/>
      <c r="MJF30" s="164"/>
      <c r="MJP30" s="189"/>
      <c r="MJQ30" s="164"/>
      <c r="MKA30" s="189"/>
      <c r="MKB30" s="164"/>
      <c r="MKL30" s="189"/>
      <c r="MKM30" s="164"/>
      <c r="MKW30" s="189"/>
      <c r="MKX30" s="164"/>
      <c r="MLH30" s="189"/>
      <c r="MLI30" s="164"/>
      <c r="MLS30" s="189"/>
      <c r="MLT30" s="164"/>
      <c r="MMD30" s="189"/>
      <c r="MME30" s="164"/>
      <c r="MMO30" s="189"/>
      <c r="MMP30" s="164"/>
      <c r="MMZ30" s="189"/>
      <c r="MNA30" s="164"/>
      <c r="MNK30" s="189"/>
      <c r="MNL30" s="164"/>
      <c r="MNV30" s="189"/>
      <c r="MNW30" s="164"/>
      <c r="MOG30" s="189"/>
      <c r="MOH30" s="164"/>
      <c r="MOR30" s="189"/>
      <c r="MOS30" s="164"/>
      <c r="MPC30" s="189"/>
      <c r="MPD30" s="164"/>
      <c r="MPN30" s="189"/>
      <c r="MPO30" s="164"/>
      <c r="MPY30" s="189"/>
      <c r="MPZ30" s="164"/>
      <c r="MQJ30" s="189"/>
      <c r="MQK30" s="164"/>
      <c r="MQU30" s="189"/>
      <c r="MQV30" s="164"/>
      <c r="MRF30" s="189"/>
      <c r="MRG30" s="164"/>
      <c r="MRQ30" s="189"/>
      <c r="MRR30" s="164"/>
      <c r="MSB30" s="189"/>
      <c r="MSC30" s="164"/>
      <c r="MSM30" s="189"/>
      <c r="MSN30" s="164"/>
      <c r="MSX30" s="189"/>
      <c r="MSY30" s="164"/>
      <c r="MTI30" s="189"/>
      <c r="MTJ30" s="164"/>
      <c r="MTT30" s="189"/>
      <c r="MTU30" s="164"/>
      <c r="MUE30" s="189"/>
      <c r="MUF30" s="164"/>
      <c r="MUP30" s="189"/>
      <c r="MUQ30" s="164"/>
      <c r="MVA30" s="189"/>
      <c r="MVB30" s="164"/>
      <c r="MVL30" s="189"/>
      <c r="MVM30" s="164"/>
      <c r="MVW30" s="189"/>
      <c r="MVX30" s="164"/>
      <c r="MWH30" s="189"/>
      <c r="MWI30" s="164"/>
      <c r="MWS30" s="189"/>
      <c r="MWT30" s="164"/>
      <c r="MXD30" s="189"/>
      <c r="MXE30" s="164"/>
      <c r="MXO30" s="189"/>
      <c r="MXP30" s="164"/>
      <c r="MXZ30" s="189"/>
      <c r="MYA30" s="164"/>
      <c r="MYK30" s="189"/>
      <c r="MYL30" s="164"/>
      <c r="MYV30" s="189"/>
      <c r="MYW30" s="164"/>
      <c r="MZG30" s="189"/>
      <c r="MZH30" s="164"/>
      <c r="MZR30" s="189"/>
      <c r="MZS30" s="164"/>
      <c r="NAC30" s="189"/>
      <c r="NAD30" s="164"/>
      <c r="NAN30" s="189"/>
      <c r="NAO30" s="164"/>
      <c r="NAY30" s="189"/>
      <c r="NAZ30" s="164"/>
      <c r="NBJ30" s="189"/>
      <c r="NBK30" s="164"/>
      <c r="NBU30" s="189"/>
      <c r="NBV30" s="164"/>
      <c r="NCF30" s="189"/>
      <c r="NCG30" s="164"/>
      <c r="NCQ30" s="189"/>
      <c r="NCR30" s="164"/>
      <c r="NDB30" s="189"/>
      <c r="NDC30" s="164"/>
      <c r="NDM30" s="189"/>
      <c r="NDN30" s="164"/>
      <c r="NDX30" s="189"/>
      <c r="NDY30" s="164"/>
      <c r="NEI30" s="189"/>
      <c r="NEJ30" s="164"/>
      <c r="NET30" s="189"/>
      <c r="NEU30" s="164"/>
      <c r="NFE30" s="189"/>
      <c r="NFF30" s="164"/>
      <c r="NFP30" s="189"/>
      <c r="NFQ30" s="164"/>
      <c r="NGA30" s="189"/>
      <c r="NGB30" s="164"/>
      <c r="NGL30" s="189"/>
      <c r="NGM30" s="164"/>
      <c r="NGW30" s="189"/>
      <c r="NGX30" s="164"/>
      <c r="NHH30" s="189"/>
      <c r="NHI30" s="164"/>
      <c r="NHS30" s="189"/>
      <c r="NHT30" s="164"/>
      <c r="NID30" s="189"/>
      <c r="NIE30" s="164"/>
      <c r="NIO30" s="189"/>
      <c r="NIP30" s="164"/>
      <c r="NIZ30" s="189"/>
      <c r="NJA30" s="164"/>
      <c r="NJK30" s="189"/>
      <c r="NJL30" s="164"/>
      <c r="NJV30" s="189"/>
      <c r="NJW30" s="164"/>
      <c r="NKG30" s="189"/>
      <c r="NKH30" s="164"/>
      <c r="NKR30" s="189"/>
      <c r="NKS30" s="164"/>
      <c r="NLC30" s="189"/>
      <c r="NLD30" s="164"/>
      <c r="NLN30" s="189"/>
      <c r="NLO30" s="164"/>
      <c r="NLY30" s="189"/>
      <c r="NLZ30" s="164"/>
      <c r="NMJ30" s="189"/>
      <c r="NMK30" s="164"/>
      <c r="NMU30" s="189"/>
      <c r="NMV30" s="164"/>
      <c r="NNF30" s="189"/>
      <c r="NNG30" s="164"/>
      <c r="NNQ30" s="189"/>
      <c r="NNR30" s="164"/>
      <c r="NOB30" s="189"/>
      <c r="NOC30" s="164"/>
      <c r="NOM30" s="189"/>
      <c r="NON30" s="164"/>
      <c r="NOX30" s="189"/>
      <c r="NOY30" s="164"/>
      <c r="NPI30" s="189"/>
      <c r="NPJ30" s="164"/>
      <c r="NPT30" s="189"/>
      <c r="NPU30" s="164"/>
      <c r="NQE30" s="189"/>
      <c r="NQF30" s="164"/>
      <c r="NQP30" s="189"/>
      <c r="NQQ30" s="164"/>
      <c r="NRA30" s="189"/>
      <c r="NRB30" s="164"/>
      <c r="NRL30" s="189"/>
      <c r="NRM30" s="164"/>
      <c r="NRW30" s="189"/>
      <c r="NRX30" s="164"/>
      <c r="NSH30" s="189"/>
      <c r="NSI30" s="164"/>
      <c r="NSS30" s="189"/>
      <c r="NST30" s="164"/>
      <c r="NTD30" s="189"/>
      <c r="NTE30" s="164"/>
      <c r="NTO30" s="189"/>
      <c r="NTP30" s="164"/>
      <c r="NTZ30" s="189"/>
      <c r="NUA30" s="164"/>
      <c r="NUK30" s="189"/>
      <c r="NUL30" s="164"/>
      <c r="NUV30" s="189"/>
      <c r="NUW30" s="164"/>
      <c r="NVG30" s="189"/>
      <c r="NVH30" s="164"/>
      <c r="NVR30" s="189"/>
      <c r="NVS30" s="164"/>
      <c r="NWC30" s="189"/>
      <c r="NWD30" s="164"/>
      <c r="NWN30" s="189"/>
      <c r="NWO30" s="164"/>
      <c r="NWY30" s="189"/>
      <c r="NWZ30" s="164"/>
      <c r="NXJ30" s="189"/>
      <c r="NXK30" s="164"/>
      <c r="NXU30" s="189"/>
      <c r="NXV30" s="164"/>
      <c r="NYF30" s="189"/>
      <c r="NYG30" s="164"/>
      <c r="NYQ30" s="189"/>
      <c r="NYR30" s="164"/>
      <c r="NZB30" s="189"/>
      <c r="NZC30" s="164"/>
      <c r="NZM30" s="189"/>
      <c r="NZN30" s="164"/>
      <c r="NZX30" s="189"/>
      <c r="NZY30" s="164"/>
      <c r="OAI30" s="189"/>
      <c r="OAJ30" s="164"/>
      <c r="OAT30" s="189"/>
      <c r="OAU30" s="164"/>
      <c r="OBE30" s="189"/>
      <c r="OBF30" s="164"/>
      <c r="OBP30" s="189"/>
      <c r="OBQ30" s="164"/>
      <c r="OCA30" s="189"/>
      <c r="OCB30" s="164"/>
      <c r="OCL30" s="189"/>
      <c r="OCM30" s="164"/>
      <c r="OCW30" s="189"/>
      <c r="OCX30" s="164"/>
      <c r="ODH30" s="189"/>
      <c r="ODI30" s="164"/>
      <c r="ODS30" s="189"/>
      <c r="ODT30" s="164"/>
      <c r="OED30" s="189"/>
      <c r="OEE30" s="164"/>
      <c r="OEO30" s="189"/>
      <c r="OEP30" s="164"/>
      <c r="OEZ30" s="189"/>
      <c r="OFA30" s="164"/>
      <c r="OFK30" s="189"/>
      <c r="OFL30" s="164"/>
      <c r="OFV30" s="189"/>
      <c r="OFW30" s="164"/>
      <c r="OGG30" s="189"/>
      <c r="OGH30" s="164"/>
      <c r="OGR30" s="189"/>
      <c r="OGS30" s="164"/>
      <c r="OHC30" s="189"/>
      <c r="OHD30" s="164"/>
      <c r="OHN30" s="189"/>
      <c r="OHO30" s="164"/>
      <c r="OHY30" s="189"/>
      <c r="OHZ30" s="164"/>
      <c r="OIJ30" s="189"/>
      <c r="OIK30" s="164"/>
      <c r="OIU30" s="189"/>
      <c r="OIV30" s="164"/>
      <c r="OJF30" s="189"/>
      <c r="OJG30" s="164"/>
      <c r="OJQ30" s="189"/>
      <c r="OJR30" s="164"/>
      <c r="OKB30" s="189"/>
      <c r="OKC30" s="164"/>
      <c r="OKM30" s="189"/>
      <c r="OKN30" s="164"/>
      <c r="OKX30" s="189"/>
      <c r="OKY30" s="164"/>
      <c r="OLI30" s="189"/>
      <c r="OLJ30" s="164"/>
      <c r="OLT30" s="189"/>
      <c r="OLU30" s="164"/>
      <c r="OME30" s="189"/>
      <c r="OMF30" s="164"/>
      <c r="OMP30" s="189"/>
      <c r="OMQ30" s="164"/>
      <c r="ONA30" s="189"/>
      <c r="ONB30" s="164"/>
      <c r="ONL30" s="189"/>
      <c r="ONM30" s="164"/>
      <c r="ONW30" s="189"/>
      <c r="ONX30" s="164"/>
      <c r="OOH30" s="189"/>
      <c r="OOI30" s="164"/>
      <c r="OOS30" s="189"/>
      <c r="OOT30" s="164"/>
      <c r="OPD30" s="189"/>
      <c r="OPE30" s="164"/>
      <c r="OPO30" s="189"/>
      <c r="OPP30" s="164"/>
      <c r="OPZ30" s="189"/>
      <c r="OQA30" s="164"/>
      <c r="OQK30" s="189"/>
      <c r="OQL30" s="164"/>
      <c r="OQV30" s="189"/>
      <c r="OQW30" s="164"/>
      <c r="ORG30" s="189"/>
      <c r="ORH30" s="164"/>
      <c r="ORR30" s="189"/>
      <c r="ORS30" s="164"/>
      <c r="OSC30" s="189"/>
      <c r="OSD30" s="164"/>
      <c r="OSN30" s="189"/>
      <c r="OSO30" s="164"/>
      <c r="OSY30" s="189"/>
      <c r="OSZ30" s="164"/>
      <c r="OTJ30" s="189"/>
      <c r="OTK30" s="164"/>
      <c r="OTU30" s="189"/>
      <c r="OTV30" s="164"/>
      <c r="OUF30" s="189"/>
      <c r="OUG30" s="164"/>
      <c r="OUQ30" s="189"/>
      <c r="OUR30" s="164"/>
      <c r="OVB30" s="189"/>
      <c r="OVC30" s="164"/>
      <c r="OVM30" s="189"/>
      <c r="OVN30" s="164"/>
      <c r="OVX30" s="189"/>
      <c r="OVY30" s="164"/>
      <c r="OWI30" s="189"/>
      <c r="OWJ30" s="164"/>
      <c r="OWT30" s="189"/>
      <c r="OWU30" s="164"/>
      <c r="OXE30" s="189"/>
      <c r="OXF30" s="164"/>
      <c r="OXP30" s="189"/>
      <c r="OXQ30" s="164"/>
      <c r="OYA30" s="189"/>
      <c r="OYB30" s="164"/>
      <c r="OYL30" s="189"/>
      <c r="OYM30" s="164"/>
      <c r="OYW30" s="189"/>
      <c r="OYX30" s="164"/>
      <c r="OZH30" s="189"/>
      <c r="OZI30" s="164"/>
      <c r="OZS30" s="189"/>
      <c r="OZT30" s="164"/>
      <c r="PAD30" s="189"/>
      <c r="PAE30" s="164"/>
      <c r="PAO30" s="189"/>
      <c r="PAP30" s="164"/>
      <c r="PAZ30" s="189"/>
      <c r="PBA30" s="164"/>
      <c r="PBK30" s="189"/>
      <c r="PBL30" s="164"/>
      <c r="PBV30" s="189"/>
      <c r="PBW30" s="164"/>
      <c r="PCG30" s="189"/>
      <c r="PCH30" s="164"/>
      <c r="PCR30" s="189"/>
      <c r="PCS30" s="164"/>
      <c r="PDC30" s="189"/>
      <c r="PDD30" s="164"/>
      <c r="PDN30" s="189"/>
      <c r="PDO30" s="164"/>
      <c r="PDY30" s="189"/>
      <c r="PDZ30" s="164"/>
      <c r="PEJ30" s="189"/>
      <c r="PEK30" s="164"/>
      <c r="PEU30" s="189"/>
      <c r="PEV30" s="164"/>
      <c r="PFF30" s="189"/>
      <c r="PFG30" s="164"/>
      <c r="PFQ30" s="189"/>
      <c r="PFR30" s="164"/>
      <c r="PGB30" s="189"/>
      <c r="PGC30" s="164"/>
      <c r="PGM30" s="189"/>
      <c r="PGN30" s="164"/>
      <c r="PGX30" s="189"/>
      <c r="PGY30" s="164"/>
      <c r="PHI30" s="189"/>
      <c r="PHJ30" s="164"/>
      <c r="PHT30" s="189"/>
      <c r="PHU30" s="164"/>
      <c r="PIE30" s="189"/>
      <c r="PIF30" s="164"/>
      <c r="PIP30" s="189"/>
      <c r="PIQ30" s="164"/>
      <c r="PJA30" s="189"/>
      <c r="PJB30" s="164"/>
      <c r="PJL30" s="189"/>
      <c r="PJM30" s="164"/>
      <c r="PJW30" s="189"/>
      <c r="PJX30" s="164"/>
      <c r="PKH30" s="189"/>
      <c r="PKI30" s="164"/>
      <c r="PKS30" s="189"/>
      <c r="PKT30" s="164"/>
      <c r="PLD30" s="189"/>
      <c r="PLE30" s="164"/>
      <c r="PLO30" s="189"/>
      <c r="PLP30" s="164"/>
      <c r="PLZ30" s="189"/>
      <c r="PMA30" s="164"/>
      <c r="PMK30" s="189"/>
      <c r="PML30" s="164"/>
      <c r="PMV30" s="189"/>
      <c r="PMW30" s="164"/>
      <c r="PNG30" s="189"/>
      <c r="PNH30" s="164"/>
      <c r="PNR30" s="189"/>
      <c r="PNS30" s="164"/>
      <c r="POC30" s="189"/>
      <c r="POD30" s="164"/>
      <c r="PON30" s="189"/>
      <c r="POO30" s="164"/>
      <c r="POY30" s="189"/>
      <c r="POZ30" s="164"/>
      <c r="PPJ30" s="189"/>
      <c r="PPK30" s="164"/>
      <c r="PPU30" s="189"/>
      <c r="PPV30" s="164"/>
      <c r="PQF30" s="189"/>
      <c r="PQG30" s="164"/>
      <c r="PQQ30" s="189"/>
      <c r="PQR30" s="164"/>
      <c r="PRB30" s="189"/>
      <c r="PRC30" s="164"/>
      <c r="PRM30" s="189"/>
      <c r="PRN30" s="164"/>
      <c r="PRX30" s="189"/>
      <c r="PRY30" s="164"/>
      <c r="PSI30" s="189"/>
      <c r="PSJ30" s="164"/>
      <c r="PST30" s="189"/>
      <c r="PSU30" s="164"/>
      <c r="PTE30" s="189"/>
      <c r="PTF30" s="164"/>
      <c r="PTP30" s="189"/>
      <c r="PTQ30" s="164"/>
      <c r="PUA30" s="189"/>
      <c r="PUB30" s="164"/>
      <c r="PUL30" s="189"/>
      <c r="PUM30" s="164"/>
      <c r="PUW30" s="189"/>
      <c r="PUX30" s="164"/>
      <c r="PVH30" s="189"/>
      <c r="PVI30" s="164"/>
      <c r="PVS30" s="189"/>
      <c r="PVT30" s="164"/>
      <c r="PWD30" s="189"/>
      <c r="PWE30" s="164"/>
      <c r="PWO30" s="189"/>
      <c r="PWP30" s="164"/>
      <c r="PWZ30" s="189"/>
      <c r="PXA30" s="164"/>
      <c r="PXK30" s="189"/>
      <c r="PXL30" s="164"/>
      <c r="PXV30" s="189"/>
      <c r="PXW30" s="164"/>
      <c r="PYG30" s="189"/>
      <c r="PYH30" s="164"/>
      <c r="PYR30" s="189"/>
      <c r="PYS30" s="164"/>
      <c r="PZC30" s="189"/>
      <c r="PZD30" s="164"/>
      <c r="PZN30" s="189"/>
      <c r="PZO30" s="164"/>
      <c r="PZY30" s="189"/>
      <c r="PZZ30" s="164"/>
      <c r="QAJ30" s="189"/>
      <c r="QAK30" s="164"/>
      <c r="QAU30" s="189"/>
      <c r="QAV30" s="164"/>
      <c r="QBF30" s="189"/>
      <c r="QBG30" s="164"/>
      <c r="QBQ30" s="189"/>
      <c r="QBR30" s="164"/>
      <c r="QCB30" s="189"/>
      <c r="QCC30" s="164"/>
      <c r="QCM30" s="189"/>
      <c r="QCN30" s="164"/>
      <c r="QCX30" s="189"/>
      <c r="QCY30" s="164"/>
      <c r="QDI30" s="189"/>
      <c r="QDJ30" s="164"/>
      <c r="QDT30" s="189"/>
      <c r="QDU30" s="164"/>
      <c r="QEE30" s="189"/>
      <c r="QEF30" s="164"/>
      <c r="QEP30" s="189"/>
      <c r="QEQ30" s="164"/>
      <c r="QFA30" s="189"/>
      <c r="QFB30" s="164"/>
      <c r="QFL30" s="189"/>
      <c r="QFM30" s="164"/>
      <c r="QFW30" s="189"/>
      <c r="QFX30" s="164"/>
      <c r="QGH30" s="189"/>
      <c r="QGI30" s="164"/>
      <c r="QGS30" s="189"/>
      <c r="QGT30" s="164"/>
      <c r="QHD30" s="189"/>
      <c r="QHE30" s="164"/>
      <c r="QHO30" s="189"/>
      <c r="QHP30" s="164"/>
      <c r="QHZ30" s="189"/>
      <c r="QIA30" s="164"/>
      <c r="QIK30" s="189"/>
      <c r="QIL30" s="164"/>
      <c r="QIV30" s="189"/>
      <c r="QIW30" s="164"/>
      <c r="QJG30" s="189"/>
      <c r="QJH30" s="164"/>
      <c r="QJR30" s="189"/>
      <c r="QJS30" s="164"/>
      <c r="QKC30" s="189"/>
      <c r="QKD30" s="164"/>
      <c r="QKN30" s="189"/>
      <c r="QKO30" s="164"/>
      <c r="QKY30" s="189"/>
      <c r="QKZ30" s="164"/>
      <c r="QLJ30" s="189"/>
      <c r="QLK30" s="164"/>
      <c r="QLU30" s="189"/>
      <c r="QLV30" s="164"/>
      <c r="QMF30" s="189"/>
      <c r="QMG30" s="164"/>
      <c r="QMQ30" s="189"/>
      <c r="QMR30" s="164"/>
      <c r="QNB30" s="189"/>
      <c r="QNC30" s="164"/>
      <c r="QNM30" s="189"/>
      <c r="QNN30" s="164"/>
      <c r="QNX30" s="189"/>
      <c r="QNY30" s="164"/>
      <c r="QOI30" s="189"/>
      <c r="QOJ30" s="164"/>
      <c r="QOT30" s="189"/>
      <c r="QOU30" s="164"/>
      <c r="QPE30" s="189"/>
      <c r="QPF30" s="164"/>
      <c r="QPP30" s="189"/>
      <c r="QPQ30" s="164"/>
      <c r="QQA30" s="189"/>
      <c r="QQB30" s="164"/>
      <c r="QQL30" s="189"/>
      <c r="QQM30" s="164"/>
      <c r="QQW30" s="189"/>
      <c r="QQX30" s="164"/>
      <c r="QRH30" s="189"/>
      <c r="QRI30" s="164"/>
      <c r="QRS30" s="189"/>
      <c r="QRT30" s="164"/>
      <c r="QSD30" s="189"/>
      <c r="QSE30" s="164"/>
      <c r="QSO30" s="189"/>
      <c r="QSP30" s="164"/>
      <c r="QSZ30" s="189"/>
      <c r="QTA30" s="164"/>
      <c r="QTK30" s="189"/>
      <c r="QTL30" s="164"/>
      <c r="QTV30" s="189"/>
      <c r="QTW30" s="164"/>
      <c r="QUG30" s="189"/>
      <c r="QUH30" s="164"/>
      <c r="QUR30" s="189"/>
      <c r="QUS30" s="164"/>
      <c r="QVC30" s="189"/>
      <c r="QVD30" s="164"/>
      <c r="QVN30" s="189"/>
      <c r="QVO30" s="164"/>
      <c r="QVY30" s="189"/>
      <c r="QVZ30" s="164"/>
      <c r="QWJ30" s="189"/>
      <c r="QWK30" s="164"/>
      <c r="QWU30" s="189"/>
      <c r="QWV30" s="164"/>
      <c r="QXF30" s="189"/>
      <c r="QXG30" s="164"/>
      <c r="QXQ30" s="189"/>
      <c r="QXR30" s="164"/>
      <c r="QYB30" s="189"/>
      <c r="QYC30" s="164"/>
      <c r="QYM30" s="189"/>
      <c r="QYN30" s="164"/>
      <c r="QYX30" s="189"/>
      <c r="QYY30" s="164"/>
      <c r="QZI30" s="189"/>
      <c r="QZJ30" s="164"/>
      <c r="QZT30" s="189"/>
      <c r="QZU30" s="164"/>
      <c r="RAE30" s="189"/>
      <c r="RAF30" s="164"/>
      <c r="RAP30" s="189"/>
      <c r="RAQ30" s="164"/>
      <c r="RBA30" s="189"/>
      <c r="RBB30" s="164"/>
      <c r="RBL30" s="189"/>
      <c r="RBM30" s="164"/>
      <c r="RBW30" s="189"/>
      <c r="RBX30" s="164"/>
      <c r="RCH30" s="189"/>
      <c r="RCI30" s="164"/>
      <c r="RCS30" s="189"/>
      <c r="RCT30" s="164"/>
      <c r="RDD30" s="189"/>
      <c r="RDE30" s="164"/>
      <c r="RDO30" s="189"/>
      <c r="RDP30" s="164"/>
      <c r="RDZ30" s="189"/>
      <c r="REA30" s="164"/>
      <c r="REK30" s="189"/>
      <c r="REL30" s="164"/>
      <c r="REV30" s="189"/>
      <c r="REW30" s="164"/>
      <c r="RFG30" s="189"/>
      <c r="RFH30" s="164"/>
      <c r="RFR30" s="189"/>
      <c r="RFS30" s="164"/>
      <c r="RGC30" s="189"/>
      <c r="RGD30" s="164"/>
      <c r="RGN30" s="189"/>
      <c r="RGO30" s="164"/>
      <c r="RGY30" s="189"/>
      <c r="RGZ30" s="164"/>
      <c r="RHJ30" s="189"/>
      <c r="RHK30" s="164"/>
      <c r="RHU30" s="189"/>
      <c r="RHV30" s="164"/>
      <c r="RIF30" s="189"/>
      <c r="RIG30" s="164"/>
      <c r="RIQ30" s="189"/>
      <c r="RIR30" s="164"/>
      <c r="RJB30" s="189"/>
      <c r="RJC30" s="164"/>
      <c r="RJM30" s="189"/>
      <c r="RJN30" s="164"/>
      <c r="RJX30" s="189"/>
      <c r="RJY30" s="164"/>
      <c r="RKI30" s="189"/>
      <c r="RKJ30" s="164"/>
      <c r="RKT30" s="189"/>
      <c r="RKU30" s="164"/>
      <c r="RLE30" s="189"/>
      <c r="RLF30" s="164"/>
      <c r="RLP30" s="189"/>
      <c r="RLQ30" s="164"/>
      <c r="RMA30" s="189"/>
      <c r="RMB30" s="164"/>
      <c r="RML30" s="189"/>
      <c r="RMM30" s="164"/>
      <c r="RMW30" s="189"/>
      <c r="RMX30" s="164"/>
      <c r="RNH30" s="189"/>
      <c r="RNI30" s="164"/>
      <c r="RNS30" s="189"/>
      <c r="RNT30" s="164"/>
      <c r="ROD30" s="189"/>
      <c r="ROE30" s="164"/>
      <c r="ROO30" s="189"/>
      <c r="ROP30" s="164"/>
      <c r="ROZ30" s="189"/>
      <c r="RPA30" s="164"/>
      <c r="RPK30" s="189"/>
      <c r="RPL30" s="164"/>
      <c r="RPV30" s="189"/>
      <c r="RPW30" s="164"/>
      <c r="RQG30" s="189"/>
      <c r="RQH30" s="164"/>
      <c r="RQR30" s="189"/>
      <c r="RQS30" s="164"/>
      <c r="RRC30" s="189"/>
      <c r="RRD30" s="164"/>
      <c r="RRN30" s="189"/>
      <c r="RRO30" s="164"/>
      <c r="RRY30" s="189"/>
      <c r="RRZ30" s="164"/>
      <c r="RSJ30" s="189"/>
      <c r="RSK30" s="164"/>
      <c r="RSU30" s="189"/>
      <c r="RSV30" s="164"/>
      <c r="RTF30" s="189"/>
      <c r="RTG30" s="164"/>
      <c r="RTQ30" s="189"/>
      <c r="RTR30" s="164"/>
      <c r="RUB30" s="189"/>
      <c r="RUC30" s="164"/>
      <c r="RUM30" s="189"/>
      <c r="RUN30" s="164"/>
      <c r="RUX30" s="189"/>
      <c r="RUY30" s="164"/>
      <c r="RVI30" s="189"/>
      <c r="RVJ30" s="164"/>
      <c r="RVT30" s="189"/>
      <c r="RVU30" s="164"/>
      <c r="RWE30" s="189"/>
      <c r="RWF30" s="164"/>
      <c r="RWP30" s="189"/>
      <c r="RWQ30" s="164"/>
      <c r="RXA30" s="189"/>
      <c r="RXB30" s="164"/>
      <c r="RXL30" s="189"/>
      <c r="RXM30" s="164"/>
      <c r="RXW30" s="189"/>
      <c r="RXX30" s="164"/>
      <c r="RYH30" s="189"/>
      <c r="RYI30" s="164"/>
      <c r="RYS30" s="189"/>
      <c r="RYT30" s="164"/>
      <c r="RZD30" s="189"/>
      <c r="RZE30" s="164"/>
      <c r="RZO30" s="189"/>
      <c r="RZP30" s="164"/>
      <c r="RZZ30" s="189"/>
      <c r="SAA30" s="164"/>
      <c r="SAK30" s="189"/>
      <c r="SAL30" s="164"/>
      <c r="SAV30" s="189"/>
      <c r="SAW30" s="164"/>
      <c r="SBG30" s="189"/>
      <c r="SBH30" s="164"/>
      <c r="SBR30" s="189"/>
      <c r="SBS30" s="164"/>
      <c r="SCC30" s="189"/>
      <c r="SCD30" s="164"/>
      <c r="SCN30" s="189"/>
      <c r="SCO30" s="164"/>
      <c r="SCY30" s="189"/>
      <c r="SCZ30" s="164"/>
      <c r="SDJ30" s="189"/>
      <c r="SDK30" s="164"/>
      <c r="SDU30" s="189"/>
      <c r="SDV30" s="164"/>
      <c r="SEF30" s="189"/>
      <c r="SEG30" s="164"/>
      <c r="SEQ30" s="189"/>
      <c r="SER30" s="164"/>
      <c r="SFB30" s="189"/>
      <c r="SFC30" s="164"/>
      <c r="SFM30" s="189"/>
      <c r="SFN30" s="164"/>
      <c r="SFX30" s="189"/>
      <c r="SFY30" s="164"/>
      <c r="SGI30" s="189"/>
      <c r="SGJ30" s="164"/>
      <c r="SGT30" s="189"/>
      <c r="SGU30" s="164"/>
      <c r="SHE30" s="189"/>
      <c r="SHF30" s="164"/>
      <c r="SHP30" s="189"/>
      <c r="SHQ30" s="164"/>
      <c r="SIA30" s="189"/>
      <c r="SIB30" s="164"/>
      <c r="SIL30" s="189"/>
      <c r="SIM30" s="164"/>
      <c r="SIW30" s="189"/>
      <c r="SIX30" s="164"/>
      <c r="SJH30" s="189"/>
      <c r="SJI30" s="164"/>
      <c r="SJS30" s="189"/>
      <c r="SJT30" s="164"/>
      <c r="SKD30" s="189"/>
      <c r="SKE30" s="164"/>
      <c r="SKO30" s="189"/>
      <c r="SKP30" s="164"/>
      <c r="SKZ30" s="189"/>
      <c r="SLA30" s="164"/>
      <c r="SLK30" s="189"/>
      <c r="SLL30" s="164"/>
      <c r="SLV30" s="189"/>
      <c r="SLW30" s="164"/>
      <c r="SMG30" s="189"/>
      <c r="SMH30" s="164"/>
      <c r="SMR30" s="189"/>
      <c r="SMS30" s="164"/>
      <c r="SNC30" s="189"/>
      <c r="SND30" s="164"/>
      <c r="SNN30" s="189"/>
      <c r="SNO30" s="164"/>
      <c r="SNY30" s="189"/>
      <c r="SNZ30" s="164"/>
      <c r="SOJ30" s="189"/>
      <c r="SOK30" s="164"/>
      <c r="SOU30" s="189"/>
      <c r="SOV30" s="164"/>
      <c r="SPF30" s="189"/>
      <c r="SPG30" s="164"/>
      <c r="SPQ30" s="189"/>
      <c r="SPR30" s="164"/>
      <c r="SQB30" s="189"/>
      <c r="SQC30" s="164"/>
      <c r="SQM30" s="189"/>
      <c r="SQN30" s="164"/>
      <c r="SQX30" s="189"/>
      <c r="SQY30" s="164"/>
      <c r="SRI30" s="189"/>
      <c r="SRJ30" s="164"/>
      <c r="SRT30" s="189"/>
      <c r="SRU30" s="164"/>
      <c r="SSE30" s="189"/>
      <c r="SSF30" s="164"/>
      <c r="SSP30" s="189"/>
      <c r="SSQ30" s="164"/>
      <c r="STA30" s="189"/>
      <c r="STB30" s="164"/>
      <c r="STL30" s="189"/>
      <c r="STM30" s="164"/>
      <c r="STW30" s="189"/>
      <c r="STX30" s="164"/>
      <c r="SUH30" s="189"/>
      <c r="SUI30" s="164"/>
      <c r="SUS30" s="189"/>
      <c r="SUT30" s="164"/>
      <c r="SVD30" s="189"/>
      <c r="SVE30" s="164"/>
      <c r="SVO30" s="189"/>
      <c r="SVP30" s="164"/>
      <c r="SVZ30" s="189"/>
      <c r="SWA30" s="164"/>
      <c r="SWK30" s="189"/>
      <c r="SWL30" s="164"/>
      <c r="SWV30" s="189"/>
      <c r="SWW30" s="164"/>
      <c r="SXG30" s="189"/>
      <c r="SXH30" s="164"/>
      <c r="SXR30" s="189"/>
      <c r="SXS30" s="164"/>
      <c r="SYC30" s="189"/>
      <c r="SYD30" s="164"/>
      <c r="SYN30" s="189"/>
      <c r="SYO30" s="164"/>
      <c r="SYY30" s="189"/>
      <c r="SYZ30" s="164"/>
      <c r="SZJ30" s="189"/>
      <c r="SZK30" s="164"/>
      <c r="SZU30" s="189"/>
      <c r="SZV30" s="164"/>
      <c r="TAF30" s="189"/>
      <c r="TAG30" s="164"/>
      <c r="TAQ30" s="189"/>
      <c r="TAR30" s="164"/>
      <c r="TBB30" s="189"/>
      <c r="TBC30" s="164"/>
      <c r="TBM30" s="189"/>
      <c r="TBN30" s="164"/>
      <c r="TBX30" s="189"/>
      <c r="TBY30" s="164"/>
      <c r="TCI30" s="189"/>
      <c r="TCJ30" s="164"/>
      <c r="TCT30" s="189"/>
      <c r="TCU30" s="164"/>
      <c r="TDE30" s="189"/>
      <c r="TDF30" s="164"/>
      <c r="TDP30" s="189"/>
      <c r="TDQ30" s="164"/>
      <c r="TEA30" s="189"/>
      <c r="TEB30" s="164"/>
      <c r="TEL30" s="189"/>
      <c r="TEM30" s="164"/>
      <c r="TEW30" s="189"/>
      <c r="TEX30" s="164"/>
      <c r="TFH30" s="189"/>
      <c r="TFI30" s="164"/>
      <c r="TFS30" s="189"/>
      <c r="TFT30" s="164"/>
      <c r="TGD30" s="189"/>
      <c r="TGE30" s="164"/>
      <c r="TGO30" s="189"/>
      <c r="TGP30" s="164"/>
      <c r="TGZ30" s="189"/>
      <c r="THA30" s="164"/>
      <c r="THK30" s="189"/>
      <c r="THL30" s="164"/>
      <c r="THV30" s="189"/>
      <c r="THW30" s="164"/>
      <c r="TIG30" s="189"/>
      <c r="TIH30" s="164"/>
      <c r="TIR30" s="189"/>
      <c r="TIS30" s="164"/>
      <c r="TJC30" s="189"/>
      <c r="TJD30" s="164"/>
      <c r="TJN30" s="189"/>
      <c r="TJO30" s="164"/>
      <c r="TJY30" s="189"/>
      <c r="TJZ30" s="164"/>
      <c r="TKJ30" s="189"/>
      <c r="TKK30" s="164"/>
      <c r="TKU30" s="189"/>
      <c r="TKV30" s="164"/>
      <c r="TLF30" s="189"/>
      <c r="TLG30" s="164"/>
      <c r="TLQ30" s="189"/>
      <c r="TLR30" s="164"/>
      <c r="TMB30" s="189"/>
      <c r="TMC30" s="164"/>
      <c r="TMM30" s="189"/>
      <c r="TMN30" s="164"/>
      <c r="TMX30" s="189"/>
      <c r="TMY30" s="164"/>
      <c r="TNI30" s="189"/>
      <c r="TNJ30" s="164"/>
      <c r="TNT30" s="189"/>
      <c r="TNU30" s="164"/>
      <c r="TOE30" s="189"/>
      <c r="TOF30" s="164"/>
      <c r="TOP30" s="189"/>
      <c r="TOQ30" s="164"/>
      <c r="TPA30" s="189"/>
      <c r="TPB30" s="164"/>
      <c r="TPL30" s="189"/>
      <c r="TPM30" s="164"/>
      <c r="TPW30" s="189"/>
      <c r="TPX30" s="164"/>
      <c r="TQH30" s="189"/>
      <c r="TQI30" s="164"/>
      <c r="TQS30" s="189"/>
      <c r="TQT30" s="164"/>
      <c r="TRD30" s="189"/>
      <c r="TRE30" s="164"/>
      <c r="TRO30" s="189"/>
      <c r="TRP30" s="164"/>
      <c r="TRZ30" s="189"/>
      <c r="TSA30" s="164"/>
      <c r="TSK30" s="189"/>
      <c r="TSL30" s="164"/>
      <c r="TSV30" s="189"/>
      <c r="TSW30" s="164"/>
      <c r="TTG30" s="189"/>
      <c r="TTH30" s="164"/>
      <c r="TTR30" s="189"/>
      <c r="TTS30" s="164"/>
      <c r="TUC30" s="189"/>
      <c r="TUD30" s="164"/>
      <c r="TUN30" s="189"/>
      <c r="TUO30" s="164"/>
      <c r="TUY30" s="189"/>
      <c r="TUZ30" s="164"/>
      <c r="TVJ30" s="189"/>
      <c r="TVK30" s="164"/>
      <c r="TVU30" s="189"/>
      <c r="TVV30" s="164"/>
      <c r="TWF30" s="189"/>
      <c r="TWG30" s="164"/>
      <c r="TWQ30" s="189"/>
      <c r="TWR30" s="164"/>
      <c r="TXB30" s="189"/>
      <c r="TXC30" s="164"/>
      <c r="TXM30" s="189"/>
      <c r="TXN30" s="164"/>
      <c r="TXX30" s="189"/>
      <c r="TXY30" s="164"/>
      <c r="TYI30" s="189"/>
      <c r="TYJ30" s="164"/>
      <c r="TYT30" s="189"/>
      <c r="TYU30" s="164"/>
      <c r="TZE30" s="189"/>
      <c r="TZF30" s="164"/>
      <c r="TZP30" s="189"/>
      <c r="TZQ30" s="164"/>
      <c r="UAA30" s="189"/>
      <c r="UAB30" s="164"/>
      <c r="UAL30" s="189"/>
      <c r="UAM30" s="164"/>
      <c r="UAW30" s="189"/>
      <c r="UAX30" s="164"/>
      <c r="UBH30" s="189"/>
      <c r="UBI30" s="164"/>
      <c r="UBS30" s="189"/>
      <c r="UBT30" s="164"/>
      <c r="UCD30" s="189"/>
      <c r="UCE30" s="164"/>
      <c r="UCO30" s="189"/>
      <c r="UCP30" s="164"/>
      <c r="UCZ30" s="189"/>
      <c r="UDA30" s="164"/>
      <c r="UDK30" s="189"/>
      <c r="UDL30" s="164"/>
      <c r="UDV30" s="189"/>
      <c r="UDW30" s="164"/>
      <c r="UEG30" s="189"/>
      <c r="UEH30" s="164"/>
      <c r="UER30" s="189"/>
      <c r="UES30" s="164"/>
      <c r="UFC30" s="189"/>
      <c r="UFD30" s="164"/>
      <c r="UFN30" s="189"/>
      <c r="UFO30" s="164"/>
      <c r="UFY30" s="189"/>
      <c r="UFZ30" s="164"/>
      <c r="UGJ30" s="189"/>
      <c r="UGK30" s="164"/>
      <c r="UGU30" s="189"/>
      <c r="UGV30" s="164"/>
      <c r="UHF30" s="189"/>
      <c r="UHG30" s="164"/>
      <c r="UHQ30" s="189"/>
      <c r="UHR30" s="164"/>
      <c r="UIB30" s="189"/>
      <c r="UIC30" s="164"/>
      <c r="UIM30" s="189"/>
      <c r="UIN30" s="164"/>
      <c r="UIX30" s="189"/>
      <c r="UIY30" s="164"/>
      <c r="UJI30" s="189"/>
      <c r="UJJ30" s="164"/>
      <c r="UJT30" s="189"/>
      <c r="UJU30" s="164"/>
      <c r="UKE30" s="189"/>
      <c r="UKF30" s="164"/>
      <c r="UKP30" s="189"/>
      <c r="UKQ30" s="164"/>
      <c r="ULA30" s="189"/>
      <c r="ULB30" s="164"/>
      <c r="ULL30" s="189"/>
      <c r="ULM30" s="164"/>
      <c r="ULW30" s="189"/>
      <c r="ULX30" s="164"/>
      <c r="UMH30" s="189"/>
      <c r="UMI30" s="164"/>
      <c r="UMS30" s="189"/>
      <c r="UMT30" s="164"/>
      <c r="UND30" s="189"/>
      <c r="UNE30" s="164"/>
      <c r="UNO30" s="189"/>
      <c r="UNP30" s="164"/>
      <c r="UNZ30" s="189"/>
      <c r="UOA30" s="164"/>
      <c r="UOK30" s="189"/>
      <c r="UOL30" s="164"/>
      <c r="UOV30" s="189"/>
      <c r="UOW30" s="164"/>
      <c r="UPG30" s="189"/>
      <c r="UPH30" s="164"/>
      <c r="UPR30" s="189"/>
      <c r="UPS30" s="164"/>
      <c r="UQC30" s="189"/>
      <c r="UQD30" s="164"/>
      <c r="UQN30" s="189"/>
      <c r="UQO30" s="164"/>
      <c r="UQY30" s="189"/>
      <c r="UQZ30" s="164"/>
      <c r="URJ30" s="189"/>
      <c r="URK30" s="164"/>
      <c r="URU30" s="189"/>
      <c r="URV30" s="164"/>
      <c r="USF30" s="189"/>
      <c r="USG30" s="164"/>
      <c r="USQ30" s="189"/>
      <c r="USR30" s="164"/>
      <c r="UTB30" s="189"/>
      <c r="UTC30" s="164"/>
      <c r="UTM30" s="189"/>
      <c r="UTN30" s="164"/>
      <c r="UTX30" s="189"/>
      <c r="UTY30" s="164"/>
      <c r="UUI30" s="189"/>
      <c r="UUJ30" s="164"/>
      <c r="UUT30" s="189"/>
      <c r="UUU30" s="164"/>
      <c r="UVE30" s="189"/>
      <c r="UVF30" s="164"/>
      <c r="UVP30" s="189"/>
      <c r="UVQ30" s="164"/>
      <c r="UWA30" s="189"/>
      <c r="UWB30" s="164"/>
      <c r="UWL30" s="189"/>
      <c r="UWM30" s="164"/>
      <c r="UWW30" s="189"/>
      <c r="UWX30" s="164"/>
      <c r="UXH30" s="189"/>
      <c r="UXI30" s="164"/>
      <c r="UXS30" s="189"/>
      <c r="UXT30" s="164"/>
      <c r="UYD30" s="189"/>
      <c r="UYE30" s="164"/>
      <c r="UYO30" s="189"/>
      <c r="UYP30" s="164"/>
      <c r="UYZ30" s="189"/>
      <c r="UZA30" s="164"/>
      <c r="UZK30" s="189"/>
      <c r="UZL30" s="164"/>
      <c r="UZV30" s="189"/>
      <c r="UZW30" s="164"/>
      <c r="VAG30" s="189"/>
      <c r="VAH30" s="164"/>
      <c r="VAR30" s="189"/>
      <c r="VAS30" s="164"/>
      <c r="VBC30" s="189"/>
      <c r="VBD30" s="164"/>
      <c r="VBN30" s="189"/>
      <c r="VBO30" s="164"/>
      <c r="VBY30" s="189"/>
      <c r="VBZ30" s="164"/>
      <c r="VCJ30" s="189"/>
      <c r="VCK30" s="164"/>
      <c r="VCU30" s="189"/>
      <c r="VCV30" s="164"/>
      <c r="VDF30" s="189"/>
      <c r="VDG30" s="164"/>
      <c r="VDQ30" s="189"/>
      <c r="VDR30" s="164"/>
      <c r="VEB30" s="189"/>
      <c r="VEC30" s="164"/>
      <c r="VEM30" s="189"/>
      <c r="VEN30" s="164"/>
      <c r="VEX30" s="189"/>
      <c r="VEY30" s="164"/>
      <c r="VFI30" s="189"/>
      <c r="VFJ30" s="164"/>
      <c r="VFT30" s="189"/>
      <c r="VFU30" s="164"/>
      <c r="VGE30" s="189"/>
      <c r="VGF30" s="164"/>
      <c r="VGP30" s="189"/>
      <c r="VGQ30" s="164"/>
      <c r="VHA30" s="189"/>
      <c r="VHB30" s="164"/>
      <c r="VHL30" s="189"/>
      <c r="VHM30" s="164"/>
      <c r="VHW30" s="189"/>
      <c r="VHX30" s="164"/>
      <c r="VIH30" s="189"/>
      <c r="VII30" s="164"/>
      <c r="VIS30" s="189"/>
      <c r="VIT30" s="164"/>
      <c r="VJD30" s="189"/>
      <c r="VJE30" s="164"/>
      <c r="VJO30" s="189"/>
      <c r="VJP30" s="164"/>
      <c r="VJZ30" s="189"/>
      <c r="VKA30" s="164"/>
      <c r="VKK30" s="189"/>
      <c r="VKL30" s="164"/>
      <c r="VKV30" s="189"/>
      <c r="VKW30" s="164"/>
      <c r="VLG30" s="189"/>
      <c r="VLH30" s="164"/>
      <c r="VLR30" s="189"/>
      <c r="VLS30" s="164"/>
      <c r="VMC30" s="189"/>
      <c r="VMD30" s="164"/>
      <c r="VMN30" s="189"/>
      <c r="VMO30" s="164"/>
      <c r="VMY30" s="189"/>
      <c r="VMZ30" s="164"/>
      <c r="VNJ30" s="189"/>
      <c r="VNK30" s="164"/>
      <c r="VNU30" s="189"/>
      <c r="VNV30" s="164"/>
      <c r="VOF30" s="189"/>
      <c r="VOG30" s="164"/>
      <c r="VOQ30" s="189"/>
      <c r="VOR30" s="164"/>
      <c r="VPB30" s="189"/>
      <c r="VPC30" s="164"/>
      <c r="VPM30" s="189"/>
      <c r="VPN30" s="164"/>
      <c r="VPX30" s="189"/>
      <c r="VPY30" s="164"/>
      <c r="VQI30" s="189"/>
      <c r="VQJ30" s="164"/>
      <c r="VQT30" s="189"/>
      <c r="VQU30" s="164"/>
      <c r="VRE30" s="189"/>
      <c r="VRF30" s="164"/>
      <c r="VRP30" s="189"/>
      <c r="VRQ30" s="164"/>
      <c r="VSA30" s="189"/>
      <c r="VSB30" s="164"/>
      <c r="VSL30" s="189"/>
      <c r="VSM30" s="164"/>
      <c r="VSW30" s="189"/>
      <c r="VSX30" s="164"/>
      <c r="VTH30" s="189"/>
      <c r="VTI30" s="164"/>
      <c r="VTS30" s="189"/>
      <c r="VTT30" s="164"/>
      <c r="VUD30" s="189"/>
      <c r="VUE30" s="164"/>
      <c r="VUO30" s="189"/>
      <c r="VUP30" s="164"/>
      <c r="VUZ30" s="189"/>
      <c r="VVA30" s="164"/>
      <c r="VVK30" s="189"/>
      <c r="VVL30" s="164"/>
      <c r="VVV30" s="189"/>
      <c r="VVW30" s="164"/>
      <c r="VWG30" s="189"/>
      <c r="VWH30" s="164"/>
      <c r="VWR30" s="189"/>
      <c r="VWS30" s="164"/>
      <c r="VXC30" s="189"/>
      <c r="VXD30" s="164"/>
      <c r="VXN30" s="189"/>
      <c r="VXO30" s="164"/>
      <c r="VXY30" s="189"/>
      <c r="VXZ30" s="164"/>
      <c r="VYJ30" s="189"/>
      <c r="VYK30" s="164"/>
      <c r="VYU30" s="189"/>
      <c r="VYV30" s="164"/>
      <c r="VZF30" s="189"/>
      <c r="VZG30" s="164"/>
      <c r="VZQ30" s="189"/>
      <c r="VZR30" s="164"/>
      <c r="WAB30" s="189"/>
      <c r="WAC30" s="164"/>
      <c r="WAM30" s="189"/>
      <c r="WAN30" s="164"/>
      <c r="WAX30" s="189"/>
      <c r="WAY30" s="164"/>
      <c r="WBI30" s="189"/>
      <c r="WBJ30" s="164"/>
      <c r="WBT30" s="189"/>
      <c r="WBU30" s="164"/>
      <c r="WCE30" s="189"/>
      <c r="WCF30" s="164"/>
      <c r="WCP30" s="189"/>
      <c r="WCQ30" s="164"/>
      <c r="WDA30" s="189"/>
      <c r="WDB30" s="164"/>
      <c r="WDL30" s="189"/>
      <c r="WDM30" s="164"/>
      <c r="WDW30" s="189"/>
      <c r="WDX30" s="164"/>
      <c r="WEH30" s="189"/>
      <c r="WEI30" s="164"/>
      <c r="WES30" s="189"/>
      <c r="WET30" s="164"/>
      <c r="WFD30" s="189"/>
      <c r="WFE30" s="164"/>
      <c r="WFO30" s="189"/>
      <c r="WFP30" s="164"/>
      <c r="WFZ30" s="189"/>
      <c r="WGA30" s="164"/>
      <c r="WGK30" s="189"/>
      <c r="WGL30" s="164"/>
      <c r="WGV30" s="189"/>
      <c r="WGW30" s="164"/>
      <c r="WHG30" s="189"/>
      <c r="WHH30" s="164"/>
      <c r="WHR30" s="189"/>
      <c r="WHS30" s="164"/>
      <c r="WIC30" s="189"/>
      <c r="WID30" s="164"/>
      <c r="WIN30" s="189"/>
      <c r="WIO30" s="164"/>
      <c r="WIY30" s="189"/>
      <c r="WIZ30" s="164"/>
      <c r="WJJ30" s="189"/>
      <c r="WJK30" s="164"/>
      <c r="WJU30" s="189"/>
      <c r="WJV30" s="164"/>
      <c r="WKF30" s="189"/>
      <c r="WKG30" s="164"/>
      <c r="WKQ30" s="189"/>
      <c r="WKR30" s="164"/>
      <c r="WLB30" s="189"/>
      <c r="WLC30" s="164"/>
      <c r="WLM30" s="189"/>
      <c r="WLN30" s="164"/>
      <c r="WLX30" s="189"/>
      <c r="WLY30" s="164"/>
      <c r="WMI30" s="189"/>
      <c r="WMJ30" s="164"/>
      <c r="WMT30" s="189"/>
      <c r="WMU30" s="164"/>
      <c r="WNE30" s="189"/>
      <c r="WNF30" s="164"/>
      <c r="WNP30" s="189"/>
      <c r="WNQ30" s="164"/>
      <c r="WOA30" s="189"/>
      <c r="WOB30" s="164"/>
      <c r="WOL30" s="189"/>
      <c r="WOM30" s="164"/>
      <c r="WOW30" s="189"/>
      <c r="WOX30" s="164"/>
      <c r="WPH30" s="189"/>
      <c r="WPI30" s="164"/>
      <c r="WPS30" s="189"/>
      <c r="WPT30" s="164"/>
      <c r="WQD30" s="189"/>
      <c r="WQE30" s="164"/>
      <c r="WQO30" s="189"/>
      <c r="WQP30" s="164"/>
      <c r="WQZ30" s="189"/>
      <c r="WRA30" s="164"/>
      <c r="WRK30" s="189"/>
      <c r="WRL30" s="164"/>
      <c r="WRV30" s="189"/>
      <c r="WRW30" s="164"/>
      <c r="WSG30" s="189"/>
      <c r="WSH30" s="164"/>
      <c r="WSR30" s="189"/>
      <c r="WSS30" s="164"/>
      <c r="WTC30" s="189"/>
      <c r="WTD30" s="164"/>
      <c r="WTN30" s="189"/>
      <c r="WTO30" s="164"/>
      <c r="WTY30" s="189"/>
      <c r="WTZ30" s="164"/>
      <c r="WUJ30" s="189"/>
      <c r="WUK30" s="164"/>
      <c r="WUU30" s="189"/>
      <c r="WUV30" s="164"/>
      <c r="WVF30" s="189"/>
      <c r="WVG30" s="164"/>
      <c r="WVQ30" s="189"/>
      <c r="WVR30" s="164"/>
      <c r="WWB30" s="189"/>
      <c r="WWC30" s="164"/>
      <c r="WWM30" s="189"/>
      <c r="WWN30" s="164"/>
      <c r="WWX30" s="189"/>
      <c r="WWY30" s="164"/>
      <c r="WXI30" s="189"/>
      <c r="WXJ30" s="164"/>
      <c r="WXT30" s="189"/>
      <c r="WXU30" s="164"/>
      <c r="WYE30" s="189"/>
      <c r="WYF30" s="164"/>
      <c r="WYP30" s="189"/>
      <c r="WYQ30" s="164"/>
      <c r="WZA30" s="189"/>
      <c r="WZB30" s="164"/>
      <c r="WZL30" s="189"/>
      <c r="WZM30" s="164"/>
      <c r="WZW30" s="189"/>
      <c r="WZX30" s="164"/>
      <c r="XAH30" s="189"/>
      <c r="XAI30" s="164"/>
      <c r="XAS30" s="189"/>
      <c r="XAT30" s="164"/>
      <c r="XBD30" s="189"/>
      <c r="XBE30" s="164"/>
      <c r="XBO30" s="189"/>
      <c r="XBP30" s="164"/>
      <c r="XBZ30" s="189"/>
      <c r="XCA30" s="164"/>
      <c r="XCK30" s="189"/>
      <c r="XCL30" s="164"/>
      <c r="XCV30" s="189"/>
      <c r="XCW30" s="164"/>
      <c r="XDG30" s="189"/>
      <c r="XDH30" s="164"/>
      <c r="XDR30" s="189"/>
      <c r="XDS30" s="164"/>
      <c r="XEC30" s="189"/>
      <c r="XED30" s="164"/>
      <c r="XEN30" s="189"/>
      <c r="XEO30" s="164"/>
      <c r="XEY30" s="189"/>
      <c r="XEZ30" s="164"/>
    </row>
    <row r="31" s="116" customFormat="1" ht="13.5" spans="1:16380">
      <c r="A31" s="165" t="s">
        <v>300</v>
      </c>
      <c r="B31" s="166"/>
      <c r="C31" s="166"/>
      <c r="D31" s="166"/>
      <c r="E31" s="166"/>
      <c r="F31" s="166"/>
      <c r="G31" s="166"/>
      <c r="H31" s="166"/>
      <c r="I31" s="166"/>
      <c r="J31" s="166"/>
      <c r="K31" s="190"/>
      <c r="L31" s="164"/>
      <c r="V31" s="189"/>
      <c r="W31" s="164"/>
      <c r="AG31" s="189"/>
      <c r="AH31" s="164"/>
      <c r="AR31" s="189"/>
      <c r="AS31" s="164"/>
      <c r="BC31" s="189"/>
      <c r="BD31" s="164"/>
      <c r="BN31" s="189"/>
      <c r="BO31" s="164"/>
      <c r="BY31" s="189"/>
      <c r="BZ31" s="164"/>
      <c r="CJ31" s="189"/>
      <c r="CK31" s="164"/>
      <c r="CU31" s="189"/>
      <c r="CV31" s="164"/>
      <c r="DF31" s="189"/>
      <c r="DG31" s="164"/>
      <c r="DQ31" s="189"/>
      <c r="DR31" s="164"/>
      <c r="EB31" s="189"/>
      <c r="EC31" s="164"/>
      <c r="EM31" s="189"/>
      <c r="EN31" s="164"/>
      <c r="EX31" s="189"/>
      <c r="EY31" s="164"/>
      <c r="FI31" s="189"/>
      <c r="FJ31" s="164"/>
      <c r="FT31" s="189"/>
      <c r="FU31" s="164"/>
      <c r="GE31" s="189"/>
      <c r="GF31" s="164"/>
      <c r="GP31" s="189"/>
      <c r="GQ31" s="164"/>
      <c r="HA31" s="189"/>
      <c r="HB31" s="164"/>
      <c r="HL31" s="189"/>
      <c r="HM31" s="164"/>
      <c r="HW31" s="189"/>
      <c r="HX31" s="164"/>
      <c r="IH31" s="189"/>
      <c r="II31" s="164"/>
      <c r="IS31" s="189"/>
      <c r="IT31" s="164"/>
      <c r="JD31" s="189"/>
      <c r="JE31" s="164"/>
      <c r="JO31" s="189"/>
      <c r="JP31" s="164"/>
      <c r="JZ31" s="189"/>
      <c r="KA31" s="164"/>
      <c r="KK31" s="189"/>
      <c r="KL31" s="164"/>
      <c r="KV31" s="189"/>
      <c r="KW31" s="164"/>
      <c r="LG31" s="189"/>
      <c r="LH31" s="164"/>
      <c r="LR31" s="189"/>
      <c r="LS31" s="164"/>
      <c r="MC31" s="189"/>
      <c r="MD31" s="164"/>
      <c r="MN31" s="189"/>
      <c r="MO31" s="164"/>
      <c r="MY31" s="189"/>
      <c r="MZ31" s="164"/>
      <c r="NJ31" s="189"/>
      <c r="NK31" s="164"/>
      <c r="NU31" s="189"/>
      <c r="NV31" s="164"/>
      <c r="OF31" s="189"/>
      <c r="OG31" s="164"/>
      <c r="OQ31" s="189"/>
      <c r="OR31" s="164"/>
      <c r="PB31" s="189"/>
      <c r="PC31" s="164"/>
      <c r="PM31" s="189"/>
      <c r="PN31" s="164"/>
      <c r="PX31" s="189"/>
      <c r="PY31" s="164"/>
      <c r="QI31" s="189"/>
      <c r="QJ31" s="164"/>
      <c r="QT31" s="189"/>
      <c r="QU31" s="164"/>
      <c r="RE31" s="189"/>
      <c r="RF31" s="164"/>
      <c r="RP31" s="189"/>
      <c r="RQ31" s="164"/>
      <c r="SA31" s="189"/>
      <c r="SB31" s="164"/>
      <c r="SL31" s="189"/>
      <c r="SM31" s="164"/>
      <c r="SW31" s="189"/>
      <c r="SX31" s="164"/>
      <c r="TH31" s="189"/>
      <c r="TI31" s="164"/>
      <c r="TS31" s="189"/>
      <c r="TT31" s="164"/>
      <c r="UD31" s="189"/>
      <c r="UE31" s="164"/>
      <c r="UO31" s="189"/>
      <c r="UP31" s="164"/>
      <c r="UZ31" s="189"/>
      <c r="VA31" s="164"/>
      <c r="VK31" s="189"/>
      <c r="VL31" s="164"/>
      <c r="VV31" s="189"/>
      <c r="VW31" s="164"/>
      <c r="WG31" s="189"/>
      <c r="WH31" s="164"/>
      <c r="WR31" s="189"/>
      <c r="WS31" s="164"/>
      <c r="XC31" s="189"/>
      <c r="XD31" s="164"/>
      <c r="XN31" s="189"/>
      <c r="XO31" s="164"/>
      <c r="XY31" s="189"/>
      <c r="XZ31" s="164"/>
      <c r="YJ31" s="189"/>
      <c r="YK31" s="164"/>
      <c r="YU31" s="189"/>
      <c r="YV31" s="164"/>
      <c r="ZF31" s="189"/>
      <c r="ZG31" s="164"/>
      <c r="ZQ31" s="189"/>
      <c r="ZR31" s="164"/>
      <c r="AAB31" s="189"/>
      <c r="AAC31" s="164"/>
      <c r="AAM31" s="189"/>
      <c r="AAN31" s="164"/>
      <c r="AAX31" s="189"/>
      <c r="AAY31" s="164"/>
      <c r="ABI31" s="189"/>
      <c r="ABJ31" s="164"/>
      <c r="ABT31" s="189"/>
      <c r="ABU31" s="164"/>
      <c r="ACE31" s="189"/>
      <c r="ACF31" s="164"/>
      <c r="ACP31" s="189"/>
      <c r="ACQ31" s="164"/>
      <c r="ADA31" s="189"/>
      <c r="ADB31" s="164"/>
      <c r="ADL31" s="189"/>
      <c r="ADM31" s="164"/>
      <c r="ADW31" s="189"/>
      <c r="ADX31" s="164"/>
      <c r="AEH31" s="189"/>
      <c r="AEI31" s="164"/>
      <c r="AES31" s="189"/>
      <c r="AET31" s="164"/>
      <c r="AFD31" s="189"/>
      <c r="AFE31" s="164"/>
      <c r="AFO31" s="189"/>
      <c r="AFP31" s="164"/>
      <c r="AFZ31" s="189"/>
      <c r="AGA31" s="164"/>
      <c r="AGK31" s="189"/>
      <c r="AGL31" s="164"/>
      <c r="AGV31" s="189"/>
      <c r="AGW31" s="164"/>
      <c r="AHG31" s="189"/>
      <c r="AHH31" s="164"/>
      <c r="AHR31" s="189"/>
      <c r="AHS31" s="164"/>
      <c r="AIC31" s="189"/>
      <c r="AID31" s="164"/>
      <c r="AIN31" s="189"/>
      <c r="AIO31" s="164"/>
      <c r="AIY31" s="189"/>
      <c r="AIZ31" s="164"/>
      <c r="AJJ31" s="189"/>
      <c r="AJK31" s="164"/>
      <c r="AJU31" s="189"/>
      <c r="AJV31" s="164"/>
      <c r="AKF31" s="189"/>
      <c r="AKG31" s="164"/>
      <c r="AKQ31" s="189"/>
      <c r="AKR31" s="164"/>
      <c r="ALB31" s="189"/>
      <c r="ALC31" s="164"/>
      <c r="ALM31" s="189"/>
      <c r="ALN31" s="164"/>
      <c r="ALX31" s="189"/>
      <c r="ALY31" s="164"/>
      <c r="AMI31" s="189"/>
      <c r="AMJ31" s="164"/>
      <c r="AMT31" s="189"/>
      <c r="AMU31" s="164"/>
      <c r="ANE31" s="189"/>
      <c r="ANF31" s="164"/>
      <c r="ANP31" s="189"/>
      <c r="ANQ31" s="164"/>
      <c r="AOA31" s="189"/>
      <c r="AOB31" s="164"/>
      <c r="AOL31" s="189"/>
      <c r="AOM31" s="164"/>
      <c r="AOW31" s="189"/>
      <c r="AOX31" s="164"/>
      <c r="APH31" s="189"/>
      <c r="API31" s="164"/>
      <c r="APS31" s="189"/>
      <c r="APT31" s="164"/>
      <c r="AQD31" s="189"/>
      <c r="AQE31" s="164"/>
      <c r="AQO31" s="189"/>
      <c r="AQP31" s="164"/>
      <c r="AQZ31" s="189"/>
      <c r="ARA31" s="164"/>
      <c r="ARK31" s="189"/>
      <c r="ARL31" s="164"/>
      <c r="ARV31" s="189"/>
      <c r="ARW31" s="164"/>
      <c r="ASG31" s="189"/>
      <c r="ASH31" s="164"/>
      <c r="ASR31" s="189"/>
      <c r="ASS31" s="164"/>
      <c r="ATC31" s="189"/>
      <c r="ATD31" s="164"/>
      <c r="ATN31" s="189"/>
      <c r="ATO31" s="164"/>
      <c r="ATY31" s="189"/>
      <c r="ATZ31" s="164"/>
      <c r="AUJ31" s="189"/>
      <c r="AUK31" s="164"/>
      <c r="AUU31" s="189"/>
      <c r="AUV31" s="164"/>
      <c r="AVF31" s="189"/>
      <c r="AVG31" s="164"/>
      <c r="AVQ31" s="189"/>
      <c r="AVR31" s="164"/>
      <c r="AWB31" s="189"/>
      <c r="AWC31" s="164"/>
      <c r="AWM31" s="189"/>
      <c r="AWN31" s="164"/>
      <c r="AWX31" s="189"/>
      <c r="AWY31" s="164"/>
      <c r="AXI31" s="189"/>
      <c r="AXJ31" s="164"/>
      <c r="AXT31" s="189"/>
      <c r="AXU31" s="164"/>
      <c r="AYE31" s="189"/>
      <c r="AYF31" s="164"/>
      <c r="AYP31" s="189"/>
      <c r="AYQ31" s="164"/>
      <c r="AZA31" s="189"/>
      <c r="AZB31" s="164"/>
      <c r="AZL31" s="189"/>
      <c r="AZM31" s="164"/>
      <c r="AZW31" s="189"/>
      <c r="AZX31" s="164"/>
      <c r="BAH31" s="189"/>
      <c r="BAI31" s="164"/>
      <c r="BAS31" s="189"/>
      <c r="BAT31" s="164"/>
      <c r="BBD31" s="189"/>
      <c r="BBE31" s="164"/>
      <c r="BBO31" s="189"/>
      <c r="BBP31" s="164"/>
      <c r="BBZ31" s="189"/>
      <c r="BCA31" s="164"/>
      <c r="BCK31" s="189"/>
      <c r="BCL31" s="164"/>
      <c r="BCV31" s="189"/>
      <c r="BCW31" s="164"/>
      <c r="BDG31" s="189"/>
      <c r="BDH31" s="164"/>
      <c r="BDR31" s="189"/>
      <c r="BDS31" s="164"/>
      <c r="BEC31" s="189"/>
      <c r="BED31" s="164"/>
      <c r="BEN31" s="189"/>
      <c r="BEO31" s="164"/>
      <c r="BEY31" s="189"/>
      <c r="BEZ31" s="164"/>
      <c r="BFJ31" s="189"/>
      <c r="BFK31" s="164"/>
      <c r="BFU31" s="189"/>
      <c r="BFV31" s="164"/>
      <c r="BGF31" s="189"/>
      <c r="BGG31" s="164"/>
      <c r="BGQ31" s="189"/>
      <c r="BGR31" s="164"/>
      <c r="BHB31" s="189"/>
      <c r="BHC31" s="164"/>
      <c r="BHM31" s="189"/>
      <c r="BHN31" s="164"/>
      <c r="BHX31" s="189"/>
      <c r="BHY31" s="164"/>
      <c r="BII31" s="189"/>
      <c r="BIJ31" s="164"/>
      <c r="BIT31" s="189"/>
      <c r="BIU31" s="164"/>
      <c r="BJE31" s="189"/>
      <c r="BJF31" s="164"/>
      <c r="BJP31" s="189"/>
      <c r="BJQ31" s="164"/>
      <c r="BKA31" s="189"/>
      <c r="BKB31" s="164"/>
      <c r="BKL31" s="189"/>
      <c r="BKM31" s="164"/>
      <c r="BKW31" s="189"/>
      <c r="BKX31" s="164"/>
      <c r="BLH31" s="189"/>
      <c r="BLI31" s="164"/>
      <c r="BLS31" s="189"/>
      <c r="BLT31" s="164"/>
      <c r="BMD31" s="189"/>
      <c r="BME31" s="164"/>
      <c r="BMO31" s="189"/>
      <c r="BMP31" s="164"/>
      <c r="BMZ31" s="189"/>
      <c r="BNA31" s="164"/>
      <c r="BNK31" s="189"/>
      <c r="BNL31" s="164"/>
      <c r="BNV31" s="189"/>
      <c r="BNW31" s="164"/>
      <c r="BOG31" s="189"/>
      <c r="BOH31" s="164"/>
      <c r="BOR31" s="189"/>
      <c r="BOS31" s="164"/>
      <c r="BPC31" s="189"/>
      <c r="BPD31" s="164"/>
      <c r="BPN31" s="189"/>
      <c r="BPO31" s="164"/>
      <c r="BPY31" s="189"/>
      <c r="BPZ31" s="164"/>
      <c r="BQJ31" s="189"/>
      <c r="BQK31" s="164"/>
      <c r="BQU31" s="189"/>
      <c r="BQV31" s="164"/>
      <c r="BRF31" s="189"/>
      <c r="BRG31" s="164"/>
      <c r="BRQ31" s="189"/>
      <c r="BRR31" s="164"/>
      <c r="BSB31" s="189"/>
      <c r="BSC31" s="164"/>
      <c r="BSM31" s="189"/>
      <c r="BSN31" s="164"/>
      <c r="BSX31" s="189"/>
      <c r="BSY31" s="164"/>
      <c r="BTI31" s="189"/>
      <c r="BTJ31" s="164"/>
      <c r="BTT31" s="189"/>
      <c r="BTU31" s="164"/>
      <c r="BUE31" s="189"/>
      <c r="BUF31" s="164"/>
      <c r="BUP31" s="189"/>
      <c r="BUQ31" s="164"/>
      <c r="BVA31" s="189"/>
      <c r="BVB31" s="164"/>
      <c r="BVL31" s="189"/>
      <c r="BVM31" s="164"/>
      <c r="BVW31" s="189"/>
      <c r="BVX31" s="164"/>
      <c r="BWH31" s="189"/>
      <c r="BWI31" s="164"/>
      <c r="BWS31" s="189"/>
      <c r="BWT31" s="164"/>
      <c r="BXD31" s="189"/>
      <c r="BXE31" s="164"/>
      <c r="BXO31" s="189"/>
      <c r="BXP31" s="164"/>
      <c r="BXZ31" s="189"/>
      <c r="BYA31" s="164"/>
      <c r="BYK31" s="189"/>
      <c r="BYL31" s="164"/>
      <c r="BYV31" s="189"/>
      <c r="BYW31" s="164"/>
      <c r="BZG31" s="189"/>
      <c r="BZH31" s="164"/>
      <c r="BZR31" s="189"/>
      <c r="BZS31" s="164"/>
      <c r="CAC31" s="189"/>
      <c r="CAD31" s="164"/>
      <c r="CAN31" s="189"/>
      <c r="CAO31" s="164"/>
      <c r="CAY31" s="189"/>
      <c r="CAZ31" s="164"/>
      <c r="CBJ31" s="189"/>
      <c r="CBK31" s="164"/>
      <c r="CBU31" s="189"/>
      <c r="CBV31" s="164"/>
      <c r="CCF31" s="189"/>
      <c r="CCG31" s="164"/>
      <c r="CCQ31" s="189"/>
      <c r="CCR31" s="164"/>
      <c r="CDB31" s="189"/>
      <c r="CDC31" s="164"/>
      <c r="CDM31" s="189"/>
      <c r="CDN31" s="164"/>
      <c r="CDX31" s="189"/>
      <c r="CDY31" s="164"/>
      <c r="CEI31" s="189"/>
      <c r="CEJ31" s="164"/>
      <c r="CET31" s="189"/>
      <c r="CEU31" s="164"/>
      <c r="CFE31" s="189"/>
      <c r="CFF31" s="164"/>
      <c r="CFP31" s="189"/>
      <c r="CFQ31" s="164"/>
      <c r="CGA31" s="189"/>
      <c r="CGB31" s="164"/>
      <c r="CGL31" s="189"/>
      <c r="CGM31" s="164"/>
      <c r="CGW31" s="189"/>
      <c r="CGX31" s="164"/>
      <c r="CHH31" s="189"/>
      <c r="CHI31" s="164"/>
      <c r="CHS31" s="189"/>
      <c r="CHT31" s="164"/>
      <c r="CID31" s="189"/>
      <c r="CIE31" s="164"/>
      <c r="CIO31" s="189"/>
      <c r="CIP31" s="164"/>
      <c r="CIZ31" s="189"/>
      <c r="CJA31" s="164"/>
      <c r="CJK31" s="189"/>
      <c r="CJL31" s="164"/>
      <c r="CJV31" s="189"/>
      <c r="CJW31" s="164"/>
      <c r="CKG31" s="189"/>
      <c r="CKH31" s="164"/>
      <c r="CKR31" s="189"/>
      <c r="CKS31" s="164"/>
      <c r="CLC31" s="189"/>
      <c r="CLD31" s="164"/>
      <c r="CLN31" s="189"/>
      <c r="CLO31" s="164"/>
      <c r="CLY31" s="189"/>
      <c r="CLZ31" s="164"/>
      <c r="CMJ31" s="189"/>
      <c r="CMK31" s="164"/>
      <c r="CMU31" s="189"/>
      <c r="CMV31" s="164"/>
      <c r="CNF31" s="189"/>
      <c r="CNG31" s="164"/>
      <c r="CNQ31" s="189"/>
      <c r="CNR31" s="164"/>
      <c r="COB31" s="189"/>
      <c r="COC31" s="164"/>
      <c r="COM31" s="189"/>
      <c r="CON31" s="164"/>
      <c r="COX31" s="189"/>
      <c r="COY31" s="164"/>
      <c r="CPI31" s="189"/>
      <c r="CPJ31" s="164"/>
      <c r="CPT31" s="189"/>
      <c r="CPU31" s="164"/>
      <c r="CQE31" s="189"/>
      <c r="CQF31" s="164"/>
      <c r="CQP31" s="189"/>
      <c r="CQQ31" s="164"/>
      <c r="CRA31" s="189"/>
      <c r="CRB31" s="164"/>
      <c r="CRL31" s="189"/>
      <c r="CRM31" s="164"/>
      <c r="CRW31" s="189"/>
      <c r="CRX31" s="164"/>
      <c r="CSH31" s="189"/>
      <c r="CSI31" s="164"/>
      <c r="CSS31" s="189"/>
      <c r="CST31" s="164"/>
      <c r="CTD31" s="189"/>
      <c r="CTE31" s="164"/>
      <c r="CTO31" s="189"/>
      <c r="CTP31" s="164"/>
      <c r="CTZ31" s="189"/>
      <c r="CUA31" s="164"/>
      <c r="CUK31" s="189"/>
      <c r="CUL31" s="164"/>
      <c r="CUV31" s="189"/>
      <c r="CUW31" s="164"/>
      <c r="CVG31" s="189"/>
      <c r="CVH31" s="164"/>
      <c r="CVR31" s="189"/>
      <c r="CVS31" s="164"/>
      <c r="CWC31" s="189"/>
      <c r="CWD31" s="164"/>
      <c r="CWN31" s="189"/>
      <c r="CWO31" s="164"/>
      <c r="CWY31" s="189"/>
      <c r="CWZ31" s="164"/>
      <c r="CXJ31" s="189"/>
      <c r="CXK31" s="164"/>
      <c r="CXU31" s="189"/>
      <c r="CXV31" s="164"/>
      <c r="CYF31" s="189"/>
      <c r="CYG31" s="164"/>
      <c r="CYQ31" s="189"/>
      <c r="CYR31" s="164"/>
      <c r="CZB31" s="189"/>
      <c r="CZC31" s="164"/>
      <c r="CZM31" s="189"/>
      <c r="CZN31" s="164"/>
      <c r="CZX31" s="189"/>
      <c r="CZY31" s="164"/>
      <c r="DAI31" s="189"/>
      <c r="DAJ31" s="164"/>
      <c r="DAT31" s="189"/>
      <c r="DAU31" s="164"/>
      <c r="DBE31" s="189"/>
      <c r="DBF31" s="164"/>
      <c r="DBP31" s="189"/>
      <c r="DBQ31" s="164"/>
      <c r="DCA31" s="189"/>
      <c r="DCB31" s="164"/>
      <c r="DCL31" s="189"/>
      <c r="DCM31" s="164"/>
      <c r="DCW31" s="189"/>
      <c r="DCX31" s="164"/>
      <c r="DDH31" s="189"/>
      <c r="DDI31" s="164"/>
      <c r="DDS31" s="189"/>
      <c r="DDT31" s="164"/>
      <c r="DED31" s="189"/>
      <c r="DEE31" s="164"/>
      <c r="DEO31" s="189"/>
      <c r="DEP31" s="164"/>
      <c r="DEZ31" s="189"/>
      <c r="DFA31" s="164"/>
      <c r="DFK31" s="189"/>
      <c r="DFL31" s="164"/>
      <c r="DFV31" s="189"/>
      <c r="DFW31" s="164"/>
      <c r="DGG31" s="189"/>
      <c r="DGH31" s="164"/>
      <c r="DGR31" s="189"/>
      <c r="DGS31" s="164"/>
      <c r="DHC31" s="189"/>
      <c r="DHD31" s="164"/>
      <c r="DHN31" s="189"/>
      <c r="DHO31" s="164"/>
      <c r="DHY31" s="189"/>
      <c r="DHZ31" s="164"/>
      <c r="DIJ31" s="189"/>
      <c r="DIK31" s="164"/>
      <c r="DIU31" s="189"/>
      <c r="DIV31" s="164"/>
      <c r="DJF31" s="189"/>
      <c r="DJG31" s="164"/>
      <c r="DJQ31" s="189"/>
      <c r="DJR31" s="164"/>
      <c r="DKB31" s="189"/>
      <c r="DKC31" s="164"/>
      <c r="DKM31" s="189"/>
      <c r="DKN31" s="164"/>
      <c r="DKX31" s="189"/>
      <c r="DKY31" s="164"/>
      <c r="DLI31" s="189"/>
      <c r="DLJ31" s="164"/>
      <c r="DLT31" s="189"/>
      <c r="DLU31" s="164"/>
      <c r="DME31" s="189"/>
      <c r="DMF31" s="164"/>
      <c r="DMP31" s="189"/>
      <c r="DMQ31" s="164"/>
      <c r="DNA31" s="189"/>
      <c r="DNB31" s="164"/>
      <c r="DNL31" s="189"/>
      <c r="DNM31" s="164"/>
      <c r="DNW31" s="189"/>
      <c r="DNX31" s="164"/>
      <c r="DOH31" s="189"/>
      <c r="DOI31" s="164"/>
      <c r="DOS31" s="189"/>
      <c r="DOT31" s="164"/>
      <c r="DPD31" s="189"/>
      <c r="DPE31" s="164"/>
      <c r="DPO31" s="189"/>
      <c r="DPP31" s="164"/>
      <c r="DPZ31" s="189"/>
      <c r="DQA31" s="164"/>
      <c r="DQK31" s="189"/>
      <c r="DQL31" s="164"/>
      <c r="DQV31" s="189"/>
      <c r="DQW31" s="164"/>
      <c r="DRG31" s="189"/>
      <c r="DRH31" s="164"/>
      <c r="DRR31" s="189"/>
      <c r="DRS31" s="164"/>
      <c r="DSC31" s="189"/>
      <c r="DSD31" s="164"/>
      <c r="DSN31" s="189"/>
      <c r="DSO31" s="164"/>
      <c r="DSY31" s="189"/>
      <c r="DSZ31" s="164"/>
      <c r="DTJ31" s="189"/>
      <c r="DTK31" s="164"/>
      <c r="DTU31" s="189"/>
      <c r="DTV31" s="164"/>
      <c r="DUF31" s="189"/>
      <c r="DUG31" s="164"/>
      <c r="DUQ31" s="189"/>
      <c r="DUR31" s="164"/>
      <c r="DVB31" s="189"/>
      <c r="DVC31" s="164"/>
      <c r="DVM31" s="189"/>
      <c r="DVN31" s="164"/>
      <c r="DVX31" s="189"/>
      <c r="DVY31" s="164"/>
      <c r="DWI31" s="189"/>
      <c r="DWJ31" s="164"/>
      <c r="DWT31" s="189"/>
      <c r="DWU31" s="164"/>
      <c r="DXE31" s="189"/>
      <c r="DXF31" s="164"/>
      <c r="DXP31" s="189"/>
      <c r="DXQ31" s="164"/>
      <c r="DYA31" s="189"/>
      <c r="DYB31" s="164"/>
      <c r="DYL31" s="189"/>
      <c r="DYM31" s="164"/>
      <c r="DYW31" s="189"/>
      <c r="DYX31" s="164"/>
      <c r="DZH31" s="189"/>
      <c r="DZI31" s="164"/>
      <c r="DZS31" s="189"/>
      <c r="DZT31" s="164"/>
      <c r="EAD31" s="189"/>
      <c r="EAE31" s="164"/>
      <c r="EAO31" s="189"/>
      <c r="EAP31" s="164"/>
      <c r="EAZ31" s="189"/>
      <c r="EBA31" s="164"/>
      <c r="EBK31" s="189"/>
      <c r="EBL31" s="164"/>
      <c r="EBV31" s="189"/>
      <c r="EBW31" s="164"/>
      <c r="ECG31" s="189"/>
      <c r="ECH31" s="164"/>
      <c r="ECR31" s="189"/>
      <c r="ECS31" s="164"/>
      <c r="EDC31" s="189"/>
      <c r="EDD31" s="164"/>
      <c r="EDN31" s="189"/>
      <c r="EDO31" s="164"/>
      <c r="EDY31" s="189"/>
      <c r="EDZ31" s="164"/>
      <c r="EEJ31" s="189"/>
      <c r="EEK31" s="164"/>
      <c r="EEU31" s="189"/>
      <c r="EEV31" s="164"/>
      <c r="EFF31" s="189"/>
      <c r="EFG31" s="164"/>
      <c r="EFQ31" s="189"/>
      <c r="EFR31" s="164"/>
      <c r="EGB31" s="189"/>
      <c r="EGC31" s="164"/>
      <c r="EGM31" s="189"/>
      <c r="EGN31" s="164"/>
      <c r="EGX31" s="189"/>
      <c r="EGY31" s="164"/>
      <c r="EHI31" s="189"/>
      <c r="EHJ31" s="164"/>
      <c r="EHT31" s="189"/>
      <c r="EHU31" s="164"/>
      <c r="EIE31" s="189"/>
      <c r="EIF31" s="164"/>
      <c r="EIP31" s="189"/>
      <c r="EIQ31" s="164"/>
      <c r="EJA31" s="189"/>
      <c r="EJB31" s="164"/>
      <c r="EJL31" s="189"/>
      <c r="EJM31" s="164"/>
      <c r="EJW31" s="189"/>
      <c r="EJX31" s="164"/>
      <c r="EKH31" s="189"/>
      <c r="EKI31" s="164"/>
      <c r="EKS31" s="189"/>
      <c r="EKT31" s="164"/>
      <c r="ELD31" s="189"/>
      <c r="ELE31" s="164"/>
      <c r="ELO31" s="189"/>
      <c r="ELP31" s="164"/>
      <c r="ELZ31" s="189"/>
      <c r="EMA31" s="164"/>
      <c r="EMK31" s="189"/>
      <c r="EML31" s="164"/>
      <c r="EMV31" s="189"/>
      <c r="EMW31" s="164"/>
      <c r="ENG31" s="189"/>
      <c r="ENH31" s="164"/>
      <c r="ENR31" s="189"/>
      <c r="ENS31" s="164"/>
      <c r="EOC31" s="189"/>
      <c r="EOD31" s="164"/>
      <c r="EON31" s="189"/>
      <c r="EOO31" s="164"/>
      <c r="EOY31" s="189"/>
      <c r="EOZ31" s="164"/>
      <c r="EPJ31" s="189"/>
      <c r="EPK31" s="164"/>
      <c r="EPU31" s="189"/>
      <c r="EPV31" s="164"/>
      <c r="EQF31" s="189"/>
      <c r="EQG31" s="164"/>
      <c r="EQQ31" s="189"/>
      <c r="EQR31" s="164"/>
      <c r="ERB31" s="189"/>
      <c r="ERC31" s="164"/>
      <c r="ERM31" s="189"/>
      <c r="ERN31" s="164"/>
      <c r="ERX31" s="189"/>
      <c r="ERY31" s="164"/>
      <c r="ESI31" s="189"/>
      <c r="ESJ31" s="164"/>
      <c r="EST31" s="189"/>
      <c r="ESU31" s="164"/>
      <c r="ETE31" s="189"/>
      <c r="ETF31" s="164"/>
      <c r="ETP31" s="189"/>
      <c r="ETQ31" s="164"/>
      <c r="EUA31" s="189"/>
      <c r="EUB31" s="164"/>
      <c r="EUL31" s="189"/>
      <c r="EUM31" s="164"/>
      <c r="EUW31" s="189"/>
      <c r="EUX31" s="164"/>
      <c r="EVH31" s="189"/>
      <c r="EVI31" s="164"/>
      <c r="EVS31" s="189"/>
      <c r="EVT31" s="164"/>
      <c r="EWD31" s="189"/>
      <c r="EWE31" s="164"/>
      <c r="EWO31" s="189"/>
      <c r="EWP31" s="164"/>
      <c r="EWZ31" s="189"/>
      <c r="EXA31" s="164"/>
      <c r="EXK31" s="189"/>
      <c r="EXL31" s="164"/>
      <c r="EXV31" s="189"/>
      <c r="EXW31" s="164"/>
      <c r="EYG31" s="189"/>
      <c r="EYH31" s="164"/>
      <c r="EYR31" s="189"/>
      <c r="EYS31" s="164"/>
      <c r="EZC31" s="189"/>
      <c r="EZD31" s="164"/>
      <c r="EZN31" s="189"/>
      <c r="EZO31" s="164"/>
      <c r="EZY31" s="189"/>
      <c r="EZZ31" s="164"/>
      <c r="FAJ31" s="189"/>
      <c r="FAK31" s="164"/>
      <c r="FAU31" s="189"/>
      <c r="FAV31" s="164"/>
      <c r="FBF31" s="189"/>
      <c r="FBG31" s="164"/>
      <c r="FBQ31" s="189"/>
      <c r="FBR31" s="164"/>
      <c r="FCB31" s="189"/>
      <c r="FCC31" s="164"/>
      <c r="FCM31" s="189"/>
      <c r="FCN31" s="164"/>
      <c r="FCX31" s="189"/>
      <c r="FCY31" s="164"/>
      <c r="FDI31" s="189"/>
      <c r="FDJ31" s="164"/>
      <c r="FDT31" s="189"/>
      <c r="FDU31" s="164"/>
      <c r="FEE31" s="189"/>
      <c r="FEF31" s="164"/>
      <c r="FEP31" s="189"/>
      <c r="FEQ31" s="164"/>
      <c r="FFA31" s="189"/>
      <c r="FFB31" s="164"/>
      <c r="FFL31" s="189"/>
      <c r="FFM31" s="164"/>
      <c r="FFW31" s="189"/>
      <c r="FFX31" s="164"/>
      <c r="FGH31" s="189"/>
      <c r="FGI31" s="164"/>
      <c r="FGS31" s="189"/>
      <c r="FGT31" s="164"/>
      <c r="FHD31" s="189"/>
      <c r="FHE31" s="164"/>
      <c r="FHO31" s="189"/>
      <c r="FHP31" s="164"/>
      <c r="FHZ31" s="189"/>
      <c r="FIA31" s="164"/>
      <c r="FIK31" s="189"/>
      <c r="FIL31" s="164"/>
      <c r="FIV31" s="189"/>
      <c r="FIW31" s="164"/>
      <c r="FJG31" s="189"/>
      <c r="FJH31" s="164"/>
      <c r="FJR31" s="189"/>
      <c r="FJS31" s="164"/>
      <c r="FKC31" s="189"/>
      <c r="FKD31" s="164"/>
      <c r="FKN31" s="189"/>
      <c r="FKO31" s="164"/>
      <c r="FKY31" s="189"/>
      <c r="FKZ31" s="164"/>
      <c r="FLJ31" s="189"/>
      <c r="FLK31" s="164"/>
      <c r="FLU31" s="189"/>
      <c r="FLV31" s="164"/>
      <c r="FMF31" s="189"/>
      <c r="FMG31" s="164"/>
      <c r="FMQ31" s="189"/>
      <c r="FMR31" s="164"/>
      <c r="FNB31" s="189"/>
      <c r="FNC31" s="164"/>
      <c r="FNM31" s="189"/>
      <c r="FNN31" s="164"/>
      <c r="FNX31" s="189"/>
      <c r="FNY31" s="164"/>
      <c r="FOI31" s="189"/>
      <c r="FOJ31" s="164"/>
      <c r="FOT31" s="189"/>
      <c r="FOU31" s="164"/>
      <c r="FPE31" s="189"/>
      <c r="FPF31" s="164"/>
      <c r="FPP31" s="189"/>
      <c r="FPQ31" s="164"/>
      <c r="FQA31" s="189"/>
      <c r="FQB31" s="164"/>
      <c r="FQL31" s="189"/>
      <c r="FQM31" s="164"/>
      <c r="FQW31" s="189"/>
      <c r="FQX31" s="164"/>
      <c r="FRH31" s="189"/>
      <c r="FRI31" s="164"/>
      <c r="FRS31" s="189"/>
      <c r="FRT31" s="164"/>
      <c r="FSD31" s="189"/>
      <c r="FSE31" s="164"/>
      <c r="FSO31" s="189"/>
      <c r="FSP31" s="164"/>
      <c r="FSZ31" s="189"/>
      <c r="FTA31" s="164"/>
      <c r="FTK31" s="189"/>
      <c r="FTL31" s="164"/>
      <c r="FTV31" s="189"/>
      <c r="FTW31" s="164"/>
      <c r="FUG31" s="189"/>
      <c r="FUH31" s="164"/>
      <c r="FUR31" s="189"/>
      <c r="FUS31" s="164"/>
      <c r="FVC31" s="189"/>
      <c r="FVD31" s="164"/>
      <c r="FVN31" s="189"/>
      <c r="FVO31" s="164"/>
      <c r="FVY31" s="189"/>
      <c r="FVZ31" s="164"/>
      <c r="FWJ31" s="189"/>
      <c r="FWK31" s="164"/>
      <c r="FWU31" s="189"/>
      <c r="FWV31" s="164"/>
      <c r="FXF31" s="189"/>
      <c r="FXG31" s="164"/>
      <c r="FXQ31" s="189"/>
      <c r="FXR31" s="164"/>
      <c r="FYB31" s="189"/>
      <c r="FYC31" s="164"/>
      <c r="FYM31" s="189"/>
      <c r="FYN31" s="164"/>
      <c r="FYX31" s="189"/>
      <c r="FYY31" s="164"/>
      <c r="FZI31" s="189"/>
      <c r="FZJ31" s="164"/>
      <c r="FZT31" s="189"/>
      <c r="FZU31" s="164"/>
      <c r="GAE31" s="189"/>
      <c r="GAF31" s="164"/>
      <c r="GAP31" s="189"/>
      <c r="GAQ31" s="164"/>
      <c r="GBA31" s="189"/>
      <c r="GBB31" s="164"/>
      <c r="GBL31" s="189"/>
      <c r="GBM31" s="164"/>
      <c r="GBW31" s="189"/>
      <c r="GBX31" s="164"/>
      <c r="GCH31" s="189"/>
      <c r="GCI31" s="164"/>
      <c r="GCS31" s="189"/>
      <c r="GCT31" s="164"/>
      <c r="GDD31" s="189"/>
      <c r="GDE31" s="164"/>
      <c r="GDO31" s="189"/>
      <c r="GDP31" s="164"/>
      <c r="GDZ31" s="189"/>
      <c r="GEA31" s="164"/>
      <c r="GEK31" s="189"/>
      <c r="GEL31" s="164"/>
      <c r="GEV31" s="189"/>
      <c r="GEW31" s="164"/>
      <c r="GFG31" s="189"/>
      <c r="GFH31" s="164"/>
      <c r="GFR31" s="189"/>
      <c r="GFS31" s="164"/>
      <c r="GGC31" s="189"/>
      <c r="GGD31" s="164"/>
      <c r="GGN31" s="189"/>
      <c r="GGO31" s="164"/>
      <c r="GGY31" s="189"/>
      <c r="GGZ31" s="164"/>
      <c r="GHJ31" s="189"/>
      <c r="GHK31" s="164"/>
      <c r="GHU31" s="189"/>
      <c r="GHV31" s="164"/>
      <c r="GIF31" s="189"/>
      <c r="GIG31" s="164"/>
      <c r="GIQ31" s="189"/>
      <c r="GIR31" s="164"/>
      <c r="GJB31" s="189"/>
      <c r="GJC31" s="164"/>
      <c r="GJM31" s="189"/>
      <c r="GJN31" s="164"/>
      <c r="GJX31" s="189"/>
      <c r="GJY31" s="164"/>
      <c r="GKI31" s="189"/>
      <c r="GKJ31" s="164"/>
      <c r="GKT31" s="189"/>
      <c r="GKU31" s="164"/>
      <c r="GLE31" s="189"/>
      <c r="GLF31" s="164"/>
      <c r="GLP31" s="189"/>
      <c r="GLQ31" s="164"/>
      <c r="GMA31" s="189"/>
      <c r="GMB31" s="164"/>
      <c r="GML31" s="189"/>
      <c r="GMM31" s="164"/>
      <c r="GMW31" s="189"/>
      <c r="GMX31" s="164"/>
      <c r="GNH31" s="189"/>
      <c r="GNI31" s="164"/>
      <c r="GNS31" s="189"/>
      <c r="GNT31" s="164"/>
      <c r="GOD31" s="189"/>
      <c r="GOE31" s="164"/>
      <c r="GOO31" s="189"/>
      <c r="GOP31" s="164"/>
      <c r="GOZ31" s="189"/>
      <c r="GPA31" s="164"/>
      <c r="GPK31" s="189"/>
      <c r="GPL31" s="164"/>
      <c r="GPV31" s="189"/>
      <c r="GPW31" s="164"/>
      <c r="GQG31" s="189"/>
      <c r="GQH31" s="164"/>
      <c r="GQR31" s="189"/>
      <c r="GQS31" s="164"/>
      <c r="GRC31" s="189"/>
      <c r="GRD31" s="164"/>
      <c r="GRN31" s="189"/>
      <c r="GRO31" s="164"/>
      <c r="GRY31" s="189"/>
      <c r="GRZ31" s="164"/>
      <c r="GSJ31" s="189"/>
      <c r="GSK31" s="164"/>
      <c r="GSU31" s="189"/>
      <c r="GSV31" s="164"/>
      <c r="GTF31" s="189"/>
      <c r="GTG31" s="164"/>
      <c r="GTQ31" s="189"/>
      <c r="GTR31" s="164"/>
      <c r="GUB31" s="189"/>
      <c r="GUC31" s="164"/>
      <c r="GUM31" s="189"/>
      <c r="GUN31" s="164"/>
      <c r="GUX31" s="189"/>
      <c r="GUY31" s="164"/>
      <c r="GVI31" s="189"/>
      <c r="GVJ31" s="164"/>
      <c r="GVT31" s="189"/>
      <c r="GVU31" s="164"/>
      <c r="GWE31" s="189"/>
      <c r="GWF31" s="164"/>
      <c r="GWP31" s="189"/>
      <c r="GWQ31" s="164"/>
      <c r="GXA31" s="189"/>
      <c r="GXB31" s="164"/>
      <c r="GXL31" s="189"/>
      <c r="GXM31" s="164"/>
      <c r="GXW31" s="189"/>
      <c r="GXX31" s="164"/>
      <c r="GYH31" s="189"/>
      <c r="GYI31" s="164"/>
      <c r="GYS31" s="189"/>
      <c r="GYT31" s="164"/>
      <c r="GZD31" s="189"/>
      <c r="GZE31" s="164"/>
      <c r="GZO31" s="189"/>
      <c r="GZP31" s="164"/>
      <c r="GZZ31" s="189"/>
      <c r="HAA31" s="164"/>
      <c r="HAK31" s="189"/>
      <c r="HAL31" s="164"/>
      <c r="HAV31" s="189"/>
      <c r="HAW31" s="164"/>
      <c r="HBG31" s="189"/>
      <c r="HBH31" s="164"/>
      <c r="HBR31" s="189"/>
      <c r="HBS31" s="164"/>
      <c r="HCC31" s="189"/>
      <c r="HCD31" s="164"/>
      <c r="HCN31" s="189"/>
      <c r="HCO31" s="164"/>
      <c r="HCY31" s="189"/>
      <c r="HCZ31" s="164"/>
      <c r="HDJ31" s="189"/>
      <c r="HDK31" s="164"/>
      <c r="HDU31" s="189"/>
      <c r="HDV31" s="164"/>
      <c r="HEF31" s="189"/>
      <c r="HEG31" s="164"/>
      <c r="HEQ31" s="189"/>
      <c r="HER31" s="164"/>
      <c r="HFB31" s="189"/>
      <c r="HFC31" s="164"/>
      <c r="HFM31" s="189"/>
      <c r="HFN31" s="164"/>
      <c r="HFX31" s="189"/>
      <c r="HFY31" s="164"/>
      <c r="HGI31" s="189"/>
      <c r="HGJ31" s="164"/>
      <c r="HGT31" s="189"/>
      <c r="HGU31" s="164"/>
      <c r="HHE31" s="189"/>
      <c r="HHF31" s="164"/>
      <c r="HHP31" s="189"/>
      <c r="HHQ31" s="164"/>
      <c r="HIA31" s="189"/>
      <c r="HIB31" s="164"/>
      <c r="HIL31" s="189"/>
      <c r="HIM31" s="164"/>
      <c r="HIW31" s="189"/>
      <c r="HIX31" s="164"/>
      <c r="HJH31" s="189"/>
      <c r="HJI31" s="164"/>
      <c r="HJS31" s="189"/>
      <c r="HJT31" s="164"/>
      <c r="HKD31" s="189"/>
      <c r="HKE31" s="164"/>
      <c r="HKO31" s="189"/>
      <c r="HKP31" s="164"/>
      <c r="HKZ31" s="189"/>
      <c r="HLA31" s="164"/>
      <c r="HLK31" s="189"/>
      <c r="HLL31" s="164"/>
      <c r="HLV31" s="189"/>
      <c r="HLW31" s="164"/>
      <c r="HMG31" s="189"/>
      <c r="HMH31" s="164"/>
      <c r="HMR31" s="189"/>
      <c r="HMS31" s="164"/>
      <c r="HNC31" s="189"/>
      <c r="HND31" s="164"/>
      <c r="HNN31" s="189"/>
      <c r="HNO31" s="164"/>
      <c r="HNY31" s="189"/>
      <c r="HNZ31" s="164"/>
      <c r="HOJ31" s="189"/>
      <c r="HOK31" s="164"/>
      <c r="HOU31" s="189"/>
      <c r="HOV31" s="164"/>
      <c r="HPF31" s="189"/>
      <c r="HPG31" s="164"/>
      <c r="HPQ31" s="189"/>
      <c r="HPR31" s="164"/>
      <c r="HQB31" s="189"/>
      <c r="HQC31" s="164"/>
      <c r="HQM31" s="189"/>
      <c r="HQN31" s="164"/>
      <c r="HQX31" s="189"/>
      <c r="HQY31" s="164"/>
      <c r="HRI31" s="189"/>
      <c r="HRJ31" s="164"/>
      <c r="HRT31" s="189"/>
      <c r="HRU31" s="164"/>
      <c r="HSE31" s="189"/>
      <c r="HSF31" s="164"/>
      <c r="HSP31" s="189"/>
      <c r="HSQ31" s="164"/>
      <c r="HTA31" s="189"/>
      <c r="HTB31" s="164"/>
      <c r="HTL31" s="189"/>
      <c r="HTM31" s="164"/>
      <c r="HTW31" s="189"/>
      <c r="HTX31" s="164"/>
      <c r="HUH31" s="189"/>
      <c r="HUI31" s="164"/>
      <c r="HUS31" s="189"/>
      <c r="HUT31" s="164"/>
      <c r="HVD31" s="189"/>
      <c r="HVE31" s="164"/>
      <c r="HVO31" s="189"/>
      <c r="HVP31" s="164"/>
      <c r="HVZ31" s="189"/>
      <c r="HWA31" s="164"/>
      <c r="HWK31" s="189"/>
      <c r="HWL31" s="164"/>
      <c r="HWV31" s="189"/>
      <c r="HWW31" s="164"/>
      <c r="HXG31" s="189"/>
      <c r="HXH31" s="164"/>
      <c r="HXR31" s="189"/>
      <c r="HXS31" s="164"/>
      <c r="HYC31" s="189"/>
      <c r="HYD31" s="164"/>
      <c r="HYN31" s="189"/>
      <c r="HYO31" s="164"/>
      <c r="HYY31" s="189"/>
      <c r="HYZ31" s="164"/>
      <c r="HZJ31" s="189"/>
      <c r="HZK31" s="164"/>
      <c r="HZU31" s="189"/>
      <c r="HZV31" s="164"/>
      <c r="IAF31" s="189"/>
      <c r="IAG31" s="164"/>
      <c r="IAQ31" s="189"/>
      <c r="IAR31" s="164"/>
      <c r="IBB31" s="189"/>
      <c r="IBC31" s="164"/>
      <c r="IBM31" s="189"/>
      <c r="IBN31" s="164"/>
      <c r="IBX31" s="189"/>
      <c r="IBY31" s="164"/>
      <c r="ICI31" s="189"/>
      <c r="ICJ31" s="164"/>
      <c r="ICT31" s="189"/>
      <c r="ICU31" s="164"/>
      <c r="IDE31" s="189"/>
      <c r="IDF31" s="164"/>
      <c r="IDP31" s="189"/>
      <c r="IDQ31" s="164"/>
      <c r="IEA31" s="189"/>
      <c r="IEB31" s="164"/>
      <c r="IEL31" s="189"/>
      <c r="IEM31" s="164"/>
      <c r="IEW31" s="189"/>
      <c r="IEX31" s="164"/>
      <c r="IFH31" s="189"/>
      <c r="IFI31" s="164"/>
      <c r="IFS31" s="189"/>
      <c r="IFT31" s="164"/>
      <c r="IGD31" s="189"/>
      <c r="IGE31" s="164"/>
      <c r="IGO31" s="189"/>
      <c r="IGP31" s="164"/>
      <c r="IGZ31" s="189"/>
      <c r="IHA31" s="164"/>
      <c r="IHK31" s="189"/>
      <c r="IHL31" s="164"/>
      <c r="IHV31" s="189"/>
      <c r="IHW31" s="164"/>
      <c r="IIG31" s="189"/>
      <c r="IIH31" s="164"/>
      <c r="IIR31" s="189"/>
      <c r="IIS31" s="164"/>
      <c r="IJC31" s="189"/>
      <c r="IJD31" s="164"/>
      <c r="IJN31" s="189"/>
      <c r="IJO31" s="164"/>
      <c r="IJY31" s="189"/>
      <c r="IJZ31" s="164"/>
      <c r="IKJ31" s="189"/>
      <c r="IKK31" s="164"/>
      <c r="IKU31" s="189"/>
      <c r="IKV31" s="164"/>
      <c r="ILF31" s="189"/>
      <c r="ILG31" s="164"/>
      <c r="ILQ31" s="189"/>
      <c r="ILR31" s="164"/>
      <c r="IMB31" s="189"/>
      <c r="IMC31" s="164"/>
      <c r="IMM31" s="189"/>
      <c r="IMN31" s="164"/>
      <c r="IMX31" s="189"/>
      <c r="IMY31" s="164"/>
      <c r="INI31" s="189"/>
      <c r="INJ31" s="164"/>
      <c r="INT31" s="189"/>
      <c r="INU31" s="164"/>
      <c r="IOE31" s="189"/>
      <c r="IOF31" s="164"/>
      <c r="IOP31" s="189"/>
      <c r="IOQ31" s="164"/>
      <c r="IPA31" s="189"/>
      <c r="IPB31" s="164"/>
      <c r="IPL31" s="189"/>
      <c r="IPM31" s="164"/>
      <c r="IPW31" s="189"/>
      <c r="IPX31" s="164"/>
      <c r="IQH31" s="189"/>
      <c r="IQI31" s="164"/>
      <c r="IQS31" s="189"/>
      <c r="IQT31" s="164"/>
      <c r="IRD31" s="189"/>
      <c r="IRE31" s="164"/>
      <c r="IRO31" s="189"/>
      <c r="IRP31" s="164"/>
      <c r="IRZ31" s="189"/>
      <c r="ISA31" s="164"/>
      <c r="ISK31" s="189"/>
      <c r="ISL31" s="164"/>
      <c r="ISV31" s="189"/>
      <c r="ISW31" s="164"/>
      <c r="ITG31" s="189"/>
      <c r="ITH31" s="164"/>
      <c r="ITR31" s="189"/>
      <c r="ITS31" s="164"/>
      <c r="IUC31" s="189"/>
      <c r="IUD31" s="164"/>
      <c r="IUN31" s="189"/>
      <c r="IUO31" s="164"/>
      <c r="IUY31" s="189"/>
      <c r="IUZ31" s="164"/>
      <c r="IVJ31" s="189"/>
      <c r="IVK31" s="164"/>
      <c r="IVU31" s="189"/>
      <c r="IVV31" s="164"/>
      <c r="IWF31" s="189"/>
      <c r="IWG31" s="164"/>
      <c r="IWQ31" s="189"/>
      <c r="IWR31" s="164"/>
      <c r="IXB31" s="189"/>
      <c r="IXC31" s="164"/>
      <c r="IXM31" s="189"/>
      <c r="IXN31" s="164"/>
      <c r="IXX31" s="189"/>
      <c r="IXY31" s="164"/>
      <c r="IYI31" s="189"/>
      <c r="IYJ31" s="164"/>
      <c r="IYT31" s="189"/>
      <c r="IYU31" s="164"/>
      <c r="IZE31" s="189"/>
      <c r="IZF31" s="164"/>
      <c r="IZP31" s="189"/>
      <c r="IZQ31" s="164"/>
      <c r="JAA31" s="189"/>
      <c r="JAB31" s="164"/>
      <c r="JAL31" s="189"/>
      <c r="JAM31" s="164"/>
      <c r="JAW31" s="189"/>
      <c r="JAX31" s="164"/>
      <c r="JBH31" s="189"/>
      <c r="JBI31" s="164"/>
      <c r="JBS31" s="189"/>
      <c r="JBT31" s="164"/>
      <c r="JCD31" s="189"/>
      <c r="JCE31" s="164"/>
      <c r="JCO31" s="189"/>
      <c r="JCP31" s="164"/>
      <c r="JCZ31" s="189"/>
      <c r="JDA31" s="164"/>
      <c r="JDK31" s="189"/>
      <c r="JDL31" s="164"/>
      <c r="JDV31" s="189"/>
      <c r="JDW31" s="164"/>
      <c r="JEG31" s="189"/>
      <c r="JEH31" s="164"/>
      <c r="JER31" s="189"/>
      <c r="JES31" s="164"/>
      <c r="JFC31" s="189"/>
      <c r="JFD31" s="164"/>
      <c r="JFN31" s="189"/>
      <c r="JFO31" s="164"/>
      <c r="JFY31" s="189"/>
      <c r="JFZ31" s="164"/>
      <c r="JGJ31" s="189"/>
      <c r="JGK31" s="164"/>
      <c r="JGU31" s="189"/>
      <c r="JGV31" s="164"/>
      <c r="JHF31" s="189"/>
      <c r="JHG31" s="164"/>
      <c r="JHQ31" s="189"/>
      <c r="JHR31" s="164"/>
      <c r="JIB31" s="189"/>
      <c r="JIC31" s="164"/>
      <c r="JIM31" s="189"/>
      <c r="JIN31" s="164"/>
      <c r="JIX31" s="189"/>
      <c r="JIY31" s="164"/>
      <c r="JJI31" s="189"/>
      <c r="JJJ31" s="164"/>
      <c r="JJT31" s="189"/>
      <c r="JJU31" s="164"/>
      <c r="JKE31" s="189"/>
      <c r="JKF31" s="164"/>
      <c r="JKP31" s="189"/>
      <c r="JKQ31" s="164"/>
      <c r="JLA31" s="189"/>
      <c r="JLB31" s="164"/>
      <c r="JLL31" s="189"/>
      <c r="JLM31" s="164"/>
      <c r="JLW31" s="189"/>
      <c r="JLX31" s="164"/>
      <c r="JMH31" s="189"/>
      <c r="JMI31" s="164"/>
      <c r="JMS31" s="189"/>
      <c r="JMT31" s="164"/>
      <c r="JND31" s="189"/>
      <c r="JNE31" s="164"/>
      <c r="JNO31" s="189"/>
      <c r="JNP31" s="164"/>
      <c r="JNZ31" s="189"/>
      <c r="JOA31" s="164"/>
      <c r="JOK31" s="189"/>
      <c r="JOL31" s="164"/>
      <c r="JOV31" s="189"/>
      <c r="JOW31" s="164"/>
      <c r="JPG31" s="189"/>
      <c r="JPH31" s="164"/>
      <c r="JPR31" s="189"/>
      <c r="JPS31" s="164"/>
      <c r="JQC31" s="189"/>
      <c r="JQD31" s="164"/>
      <c r="JQN31" s="189"/>
      <c r="JQO31" s="164"/>
      <c r="JQY31" s="189"/>
      <c r="JQZ31" s="164"/>
      <c r="JRJ31" s="189"/>
      <c r="JRK31" s="164"/>
      <c r="JRU31" s="189"/>
      <c r="JRV31" s="164"/>
      <c r="JSF31" s="189"/>
      <c r="JSG31" s="164"/>
      <c r="JSQ31" s="189"/>
      <c r="JSR31" s="164"/>
      <c r="JTB31" s="189"/>
      <c r="JTC31" s="164"/>
      <c r="JTM31" s="189"/>
      <c r="JTN31" s="164"/>
      <c r="JTX31" s="189"/>
      <c r="JTY31" s="164"/>
      <c r="JUI31" s="189"/>
      <c r="JUJ31" s="164"/>
      <c r="JUT31" s="189"/>
      <c r="JUU31" s="164"/>
      <c r="JVE31" s="189"/>
      <c r="JVF31" s="164"/>
      <c r="JVP31" s="189"/>
      <c r="JVQ31" s="164"/>
      <c r="JWA31" s="189"/>
      <c r="JWB31" s="164"/>
      <c r="JWL31" s="189"/>
      <c r="JWM31" s="164"/>
      <c r="JWW31" s="189"/>
      <c r="JWX31" s="164"/>
      <c r="JXH31" s="189"/>
      <c r="JXI31" s="164"/>
      <c r="JXS31" s="189"/>
      <c r="JXT31" s="164"/>
      <c r="JYD31" s="189"/>
      <c r="JYE31" s="164"/>
      <c r="JYO31" s="189"/>
      <c r="JYP31" s="164"/>
      <c r="JYZ31" s="189"/>
      <c r="JZA31" s="164"/>
      <c r="JZK31" s="189"/>
      <c r="JZL31" s="164"/>
      <c r="JZV31" s="189"/>
      <c r="JZW31" s="164"/>
      <c r="KAG31" s="189"/>
      <c r="KAH31" s="164"/>
      <c r="KAR31" s="189"/>
      <c r="KAS31" s="164"/>
      <c r="KBC31" s="189"/>
      <c r="KBD31" s="164"/>
      <c r="KBN31" s="189"/>
      <c r="KBO31" s="164"/>
      <c r="KBY31" s="189"/>
      <c r="KBZ31" s="164"/>
      <c r="KCJ31" s="189"/>
      <c r="KCK31" s="164"/>
      <c r="KCU31" s="189"/>
      <c r="KCV31" s="164"/>
      <c r="KDF31" s="189"/>
      <c r="KDG31" s="164"/>
      <c r="KDQ31" s="189"/>
      <c r="KDR31" s="164"/>
      <c r="KEB31" s="189"/>
      <c r="KEC31" s="164"/>
      <c r="KEM31" s="189"/>
      <c r="KEN31" s="164"/>
      <c r="KEX31" s="189"/>
      <c r="KEY31" s="164"/>
      <c r="KFI31" s="189"/>
      <c r="KFJ31" s="164"/>
      <c r="KFT31" s="189"/>
      <c r="KFU31" s="164"/>
      <c r="KGE31" s="189"/>
      <c r="KGF31" s="164"/>
      <c r="KGP31" s="189"/>
      <c r="KGQ31" s="164"/>
      <c r="KHA31" s="189"/>
      <c r="KHB31" s="164"/>
      <c r="KHL31" s="189"/>
      <c r="KHM31" s="164"/>
      <c r="KHW31" s="189"/>
      <c r="KHX31" s="164"/>
      <c r="KIH31" s="189"/>
      <c r="KII31" s="164"/>
      <c r="KIS31" s="189"/>
      <c r="KIT31" s="164"/>
      <c r="KJD31" s="189"/>
      <c r="KJE31" s="164"/>
      <c r="KJO31" s="189"/>
      <c r="KJP31" s="164"/>
      <c r="KJZ31" s="189"/>
      <c r="KKA31" s="164"/>
      <c r="KKK31" s="189"/>
      <c r="KKL31" s="164"/>
      <c r="KKV31" s="189"/>
      <c r="KKW31" s="164"/>
      <c r="KLG31" s="189"/>
      <c r="KLH31" s="164"/>
      <c r="KLR31" s="189"/>
      <c r="KLS31" s="164"/>
      <c r="KMC31" s="189"/>
      <c r="KMD31" s="164"/>
      <c r="KMN31" s="189"/>
      <c r="KMO31" s="164"/>
      <c r="KMY31" s="189"/>
      <c r="KMZ31" s="164"/>
      <c r="KNJ31" s="189"/>
      <c r="KNK31" s="164"/>
      <c r="KNU31" s="189"/>
      <c r="KNV31" s="164"/>
      <c r="KOF31" s="189"/>
      <c r="KOG31" s="164"/>
      <c r="KOQ31" s="189"/>
      <c r="KOR31" s="164"/>
      <c r="KPB31" s="189"/>
      <c r="KPC31" s="164"/>
      <c r="KPM31" s="189"/>
      <c r="KPN31" s="164"/>
      <c r="KPX31" s="189"/>
      <c r="KPY31" s="164"/>
      <c r="KQI31" s="189"/>
      <c r="KQJ31" s="164"/>
      <c r="KQT31" s="189"/>
      <c r="KQU31" s="164"/>
      <c r="KRE31" s="189"/>
      <c r="KRF31" s="164"/>
      <c r="KRP31" s="189"/>
      <c r="KRQ31" s="164"/>
      <c r="KSA31" s="189"/>
      <c r="KSB31" s="164"/>
      <c r="KSL31" s="189"/>
      <c r="KSM31" s="164"/>
      <c r="KSW31" s="189"/>
      <c r="KSX31" s="164"/>
      <c r="KTH31" s="189"/>
      <c r="KTI31" s="164"/>
      <c r="KTS31" s="189"/>
      <c r="KTT31" s="164"/>
      <c r="KUD31" s="189"/>
      <c r="KUE31" s="164"/>
      <c r="KUO31" s="189"/>
      <c r="KUP31" s="164"/>
      <c r="KUZ31" s="189"/>
      <c r="KVA31" s="164"/>
      <c r="KVK31" s="189"/>
      <c r="KVL31" s="164"/>
      <c r="KVV31" s="189"/>
      <c r="KVW31" s="164"/>
      <c r="KWG31" s="189"/>
      <c r="KWH31" s="164"/>
      <c r="KWR31" s="189"/>
      <c r="KWS31" s="164"/>
      <c r="KXC31" s="189"/>
      <c r="KXD31" s="164"/>
      <c r="KXN31" s="189"/>
      <c r="KXO31" s="164"/>
      <c r="KXY31" s="189"/>
      <c r="KXZ31" s="164"/>
      <c r="KYJ31" s="189"/>
      <c r="KYK31" s="164"/>
      <c r="KYU31" s="189"/>
      <c r="KYV31" s="164"/>
      <c r="KZF31" s="189"/>
      <c r="KZG31" s="164"/>
      <c r="KZQ31" s="189"/>
      <c r="KZR31" s="164"/>
      <c r="LAB31" s="189"/>
      <c r="LAC31" s="164"/>
      <c r="LAM31" s="189"/>
      <c r="LAN31" s="164"/>
      <c r="LAX31" s="189"/>
      <c r="LAY31" s="164"/>
      <c r="LBI31" s="189"/>
      <c r="LBJ31" s="164"/>
      <c r="LBT31" s="189"/>
      <c r="LBU31" s="164"/>
      <c r="LCE31" s="189"/>
      <c r="LCF31" s="164"/>
      <c r="LCP31" s="189"/>
      <c r="LCQ31" s="164"/>
      <c r="LDA31" s="189"/>
      <c r="LDB31" s="164"/>
      <c r="LDL31" s="189"/>
      <c r="LDM31" s="164"/>
      <c r="LDW31" s="189"/>
      <c r="LDX31" s="164"/>
      <c r="LEH31" s="189"/>
      <c r="LEI31" s="164"/>
      <c r="LES31" s="189"/>
      <c r="LET31" s="164"/>
      <c r="LFD31" s="189"/>
      <c r="LFE31" s="164"/>
      <c r="LFO31" s="189"/>
      <c r="LFP31" s="164"/>
      <c r="LFZ31" s="189"/>
      <c r="LGA31" s="164"/>
      <c r="LGK31" s="189"/>
      <c r="LGL31" s="164"/>
      <c r="LGV31" s="189"/>
      <c r="LGW31" s="164"/>
      <c r="LHG31" s="189"/>
      <c r="LHH31" s="164"/>
      <c r="LHR31" s="189"/>
      <c r="LHS31" s="164"/>
      <c r="LIC31" s="189"/>
      <c r="LID31" s="164"/>
      <c r="LIN31" s="189"/>
      <c r="LIO31" s="164"/>
      <c r="LIY31" s="189"/>
      <c r="LIZ31" s="164"/>
      <c r="LJJ31" s="189"/>
      <c r="LJK31" s="164"/>
      <c r="LJU31" s="189"/>
      <c r="LJV31" s="164"/>
      <c r="LKF31" s="189"/>
      <c r="LKG31" s="164"/>
      <c r="LKQ31" s="189"/>
      <c r="LKR31" s="164"/>
      <c r="LLB31" s="189"/>
      <c r="LLC31" s="164"/>
      <c r="LLM31" s="189"/>
      <c r="LLN31" s="164"/>
      <c r="LLX31" s="189"/>
      <c r="LLY31" s="164"/>
      <c r="LMI31" s="189"/>
      <c r="LMJ31" s="164"/>
      <c r="LMT31" s="189"/>
      <c r="LMU31" s="164"/>
      <c r="LNE31" s="189"/>
      <c r="LNF31" s="164"/>
      <c r="LNP31" s="189"/>
      <c r="LNQ31" s="164"/>
      <c r="LOA31" s="189"/>
      <c r="LOB31" s="164"/>
      <c r="LOL31" s="189"/>
      <c r="LOM31" s="164"/>
      <c r="LOW31" s="189"/>
      <c r="LOX31" s="164"/>
      <c r="LPH31" s="189"/>
      <c r="LPI31" s="164"/>
      <c r="LPS31" s="189"/>
      <c r="LPT31" s="164"/>
      <c r="LQD31" s="189"/>
      <c r="LQE31" s="164"/>
      <c r="LQO31" s="189"/>
      <c r="LQP31" s="164"/>
      <c r="LQZ31" s="189"/>
      <c r="LRA31" s="164"/>
      <c r="LRK31" s="189"/>
      <c r="LRL31" s="164"/>
      <c r="LRV31" s="189"/>
      <c r="LRW31" s="164"/>
      <c r="LSG31" s="189"/>
      <c r="LSH31" s="164"/>
      <c r="LSR31" s="189"/>
      <c r="LSS31" s="164"/>
      <c r="LTC31" s="189"/>
      <c r="LTD31" s="164"/>
      <c r="LTN31" s="189"/>
      <c r="LTO31" s="164"/>
      <c r="LTY31" s="189"/>
      <c r="LTZ31" s="164"/>
      <c r="LUJ31" s="189"/>
      <c r="LUK31" s="164"/>
      <c r="LUU31" s="189"/>
      <c r="LUV31" s="164"/>
      <c r="LVF31" s="189"/>
      <c r="LVG31" s="164"/>
      <c r="LVQ31" s="189"/>
      <c r="LVR31" s="164"/>
      <c r="LWB31" s="189"/>
      <c r="LWC31" s="164"/>
      <c r="LWM31" s="189"/>
      <c r="LWN31" s="164"/>
      <c r="LWX31" s="189"/>
      <c r="LWY31" s="164"/>
      <c r="LXI31" s="189"/>
      <c r="LXJ31" s="164"/>
      <c r="LXT31" s="189"/>
      <c r="LXU31" s="164"/>
      <c r="LYE31" s="189"/>
      <c r="LYF31" s="164"/>
      <c r="LYP31" s="189"/>
      <c r="LYQ31" s="164"/>
      <c r="LZA31" s="189"/>
      <c r="LZB31" s="164"/>
      <c r="LZL31" s="189"/>
      <c r="LZM31" s="164"/>
      <c r="LZW31" s="189"/>
      <c r="LZX31" s="164"/>
      <c r="MAH31" s="189"/>
      <c r="MAI31" s="164"/>
      <c r="MAS31" s="189"/>
      <c r="MAT31" s="164"/>
      <c r="MBD31" s="189"/>
      <c r="MBE31" s="164"/>
      <c r="MBO31" s="189"/>
      <c r="MBP31" s="164"/>
      <c r="MBZ31" s="189"/>
      <c r="MCA31" s="164"/>
      <c r="MCK31" s="189"/>
      <c r="MCL31" s="164"/>
      <c r="MCV31" s="189"/>
      <c r="MCW31" s="164"/>
      <c r="MDG31" s="189"/>
      <c r="MDH31" s="164"/>
      <c r="MDR31" s="189"/>
      <c r="MDS31" s="164"/>
      <c r="MEC31" s="189"/>
      <c r="MED31" s="164"/>
      <c r="MEN31" s="189"/>
      <c r="MEO31" s="164"/>
      <c r="MEY31" s="189"/>
      <c r="MEZ31" s="164"/>
      <c r="MFJ31" s="189"/>
      <c r="MFK31" s="164"/>
      <c r="MFU31" s="189"/>
      <c r="MFV31" s="164"/>
      <c r="MGF31" s="189"/>
      <c r="MGG31" s="164"/>
      <c r="MGQ31" s="189"/>
      <c r="MGR31" s="164"/>
      <c r="MHB31" s="189"/>
      <c r="MHC31" s="164"/>
      <c r="MHM31" s="189"/>
      <c r="MHN31" s="164"/>
      <c r="MHX31" s="189"/>
      <c r="MHY31" s="164"/>
      <c r="MII31" s="189"/>
      <c r="MIJ31" s="164"/>
      <c r="MIT31" s="189"/>
      <c r="MIU31" s="164"/>
      <c r="MJE31" s="189"/>
      <c r="MJF31" s="164"/>
      <c r="MJP31" s="189"/>
      <c r="MJQ31" s="164"/>
      <c r="MKA31" s="189"/>
      <c r="MKB31" s="164"/>
      <c r="MKL31" s="189"/>
      <c r="MKM31" s="164"/>
      <c r="MKW31" s="189"/>
      <c r="MKX31" s="164"/>
      <c r="MLH31" s="189"/>
      <c r="MLI31" s="164"/>
      <c r="MLS31" s="189"/>
      <c r="MLT31" s="164"/>
      <c r="MMD31" s="189"/>
      <c r="MME31" s="164"/>
      <c r="MMO31" s="189"/>
      <c r="MMP31" s="164"/>
      <c r="MMZ31" s="189"/>
      <c r="MNA31" s="164"/>
      <c r="MNK31" s="189"/>
      <c r="MNL31" s="164"/>
      <c r="MNV31" s="189"/>
      <c r="MNW31" s="164"/>
      <c r="MOG31" s="189"/>
      <c r="MOH31" s="164"/>
      <c r="MOR31" s="189"/>
      <c r="MOS31" s="164"/>
      <c r="MPC31" s="189"/>
      <c r="MPD31" s="164"/>
      <c r="MPN31" s="189"/>
      <c r="MPO31" s="164"/>
      <c r="MPY31" s="189"/>
      <c r="MPZ31" s="164"/>
      <c r="MQJ31" s="189"/>
      <c r="MQK31" s="164"/>
      <c r="MQU31" s="189"/>
      <c r="MQV31" s="164"/>
      <c r="MRF31" s="189"/>
      <c r="MRG31" s="164"/>
      <c r="MRQ31" s="189"/>
      <c r="MRR31" s="164"/>
      <c r="MSB31" s="189"/>
      <c r="MSC31" s="164"/>
      <c r="MSM31" s="189"/>
      <c r="MSN31" s="164"/>
      <c r="MSX31" s="189"/>
      <c r="MSY31" s="164"/>
      <c r="MTI31" s="189"/>
      <c r="MTJ31" s="164"/>
      <c r="MTT31" s="189"/>
      <c r="MTU31" s="164"/>
      <c r="MUE31" s="189"/>
      <c r="MUF31" s="164"/>
      <c r="MUP31" s="189"/>
      <c r="MUQ31" s="164"/>
      <c r="MVA31" s="189"/>
      <c r="MVB31" s="164"/>
      <c r="MVL31" s="189"/>
      <c r="MVM31" s="164"/>
      <c r="MVW31" s="189"/>
      <c r="MVX31" s="164"/>
      <c r="MWH31" s="189"/>
      <c r="MWI31" s="164"/>
      <c r="MWS31" s="189"/>
      <c r="MWT31" s="164"/>
      <c r="MXD31" s="189"/>
      <c r="MXE31" s="164"/>
      <c r="MXO31" s="189"/>
      <c r="MXP31" s="164"/>
      <c r="MXZ31" s="189"/>
      <c r="MYA31" s="164"/>
      <c r="MYK31" s="189"/>
      <c r="MYL31" s="164"/>
      <c r="MYV31" s="189"/>
      <c r="MYW31" s="164"/>
      <c r="MZG31" s="189"/>
      <c r="MZH31" s="164"/>
      <c r="MZR31" s="189"/>
      <c r="MZS31" s="164"/>
      <c r="NAC31" s="189"/>
      <c r="NAD31" s="164"/>
      <c r="NAN31" s="189"/>
      <c r="NAO31" s="164"/>
      <c r="NAY31" s="189"/>
      <c r="NAZ31" s="164"/>
      <c r="NBJ31" s="189"/>
      <c r="NBK31" s="164"/>
      <c r="NBU31" s="189"/>
      <c r="NBV31" s="164"/>
      <c r="NCF31" s="189"/>
      <c r="NCG31" s="164"/>
      <c r="NCQ31" s="189"/>
      <c r="NCR31" s="164"/>
      <c r="NDB31" s="189"/>
      <c r="NDC31" s="164"/>
      <c r="NDM31" s="189"/>
      <c r="NDN31" s="164"/>
      <c r="NDX31" s="189"/>
      <c r="NDY31" s="164"/>
      <c r="NEI31" s="189"/>
      <c r="NEJ31" s="164"/>
      <c r="NET31" s="189"/>
      <c r="NEU31" s="164"/>
      <c r="NFE31" s="189"/>
      <c r="NFF31" s="164"/>
      <c r="NFP31" s="189"/>
      <c r="NFQ31" s="164"/>
      <c r="NGA31" s="189"/>
      <c r="NGB31" s="164"/>
      <c r="NGL31" s="189"/>
      <c r="NGM31" s="164"/>
      <c r="NGW31" s="189"/>
      <c r="NGX31" s="164"/>
      <c r="NHH31" s="189"/>
      <c r="NHI31" s="164"/>
      <c r="NHS31" s="189"/>
      <c r="NHT31" s="164"/>
      <c r="NID31" s="189"/>
      <c r="NIE31" s="164"/>
      <c r="NIO31" s="189"/>
      <c r="NIP31" s="164"/>
      <c r="NIZ31" s="189"/>
      <c r="NJA31" s="164"/>
      <c r="NJK31" s="189"/>
      <c r="NJL31" s="164"/>
      <c r="NJV31" s="189"/>
      <c r="NJW31" s="164"/>
      <c r="NKG31" s="189"/>
      <c r="NKH31" s="164"/>
      <c r="NKR31" s="189"/>
      <c r="NKS31" s="164"/>
      <c r="NLC31" s="189"/>
      <c r="NLD31" s="164"/>
      <c r="NLN31" s="189"/>
      <c r="NLO31" s="164"/>
      <c r="NLY31" s="189"/>
      <c r="NLZ31" s="164"/>
      <c r="NMJ31" s="189"/>
      <c r="NMK31" s="164"/>
      <c r="NMU31" s="189"/>
      <c r="NMV31" s="164"/>
      <c r="NNF31" s="189"/>
      <c r="NNG31" s="164"/>
      <c r="NNQ31" s="189"/>
      <c r="NNR31" s="164"/>
      <c r="NOB31" s="189"/>
      <c r="NOC31" s="164"/>
      <c r="NOM31" s="189"/>
      <c r="NON31" s="164"/>
      <c r="NOX31" s="189"/>
      <c r="NOY31" s="164"/>
      <c r="NPI31" s="189"/>
      <c r="NPJ31" s="164"/>
      <c r="NPT31" s="189"/>
      <c r="NPU31" s="164"/>
      <c r="NQE31" s="189"/>
      <c r="NQF31" s="164"/>
      <c r="NQP31" s="189"/>
      <c r="NQQ31" s="164"/>
      <c r="NRA31" s="189"/>
      <c r="NRB31" s="164"/>
      <c r="NRL31" s="189"/>
      <c r="NRM31" s="164"/>
      <c r="NRW31" s="189"/>
      <c r="NRX31" s="164"/>
      <c r="NSH31" s="189"/>
      <c r="NSI31" s="164"/>
      <c r="NSS31" s="189"/>
      <c r="NST31" s="164"/>
      <c r="NTD31" s="189"/>
      <c r="NTE31" s="164"/>
      <c r="NTO31" s="189"/>
      <c r="NTP31" s="164"/>
      <c r="NTZ31" s="189"/>
      <c r="NUA31" s="164"/>
      <c r="NUK31" s="189"/>
      <c r="NUL31" s="164"/>
      <c r="NUV31" s="189"/>
      <c r="NUW31" s="164"/>
      <c r="NVG31" s="189"/>
      <c r="NVH31" s="164"/>
      <c r="NVR31" s="189"/>
      <c r="NVS31" s="164"/>
      <c r="NWC31" s="189"/>
      <c r="NWD31" s="164"/>
      <c r="NWN31" s="189"/>
      <c r="NWO31" s="164"/>
      <c r="NWY31" s="189"/>
      <c r="NWZ31" s="164"/>
      <c r="NXJ31" s="189"/>
      <c r="NXK31" s="164"/>
      <c r="NXU31" s="189"/>
      <c r="NXV31" s="164"/>
      <c r="NYF31" s="189"/>
      <c r="NYG31" s="164"/>
      <c r="NYQ31" s="189"/>
      <c r="NYR31" s="164"/>
      <c r="NZB31" s="189"/>
      <c r="NZC31" s="164"/>
      <c r="NZM31" s="189"/>
      <c r="NZN31" s="164"/>
      <c r="NZX31" s="189"/>
      <c r="NZY31" s="164"/>
      <c r="OAI31" s="189"/>
      <c r="OAJ31" s="164"/>
      <c r="OAT31" s="189"/>
      <c r="OAU31" s="164"/>
      <c r="OBE31" s="189"/>
      <c r="OBF31" s="164"/>
      <c r="OBP31" s="189"/>
      <c r="OBQ31" s="164"/>
      <c r="OCA31" s="189"/>
      <c r="OCB31" s="164"/>
      <c r="OCL31" s="189"/>
      <c r="OCM31" s="164"/>
      <c r="OCW31" s="189"/>
      <c r="OCX31" s="164"/>
      <c r="ODH31" s="189"/>
      <c r="ODI31" s="164"/>
      <c r="ODS31" s="189"/>
      <c r="ODT31" s="164"/>
      <c r="OED31" s="189"/>
      <c r="OEE31" s="164"/>
      <c r="OEO31" s="189"/>
      <c r="OEP31" s="164"/>
      <c r="OEZ31" s="189"/>
      <c r="OFA31" s="164"/>
      <c r="OFK31" s="189"/>
      <c r="OFL31" s="164"/>
      <c r="OFV31" s="189"/>
      <c r="OFW31" s="164"/>
      <c r="OGG31" s="189"/>
      <c r="OGH31" s="164"/>
      <c r="OGR31" s="189"/>
      <c r="OGS31" s="164"/>
      <c r="OHC31" s="189"/>
      <c r="OHD31" s="164"/>
      <c r="OHN31" s="189"/>
      <c r="OHO31" s="164"/>
      <c r="OHY31" s="189"/>
      <c r="OHZ31" s="164"/>
      <c r="OIJ31" s="189"/>
      <c r="OIK31" s="164"/>
      <c r="OIU31" s="189"/>
      <c r="OIV31" s="164"/>
      <c r="OJF31" s="189"/>
      <c r="OJG31" s="164"/>
      <c r="OJQ31" s="189"/>
      <c r="OJR31" s="164"/>
      <c r="OKB31" s="189"/>
      <c r="OKC31" s="164"/>
      <c r="OKM31" s="189"/>
      <c r="OKN31" s="164"/>
      <c r="OKX31" s="189"/>
      <c r="OKY31" s="164"/>
      <c r="OLI31" s="189"/>
      <c r="OLJ31" s="164"/>
      <c r="OLT31" s="189"/>
      <c r="OLU31" s="164"/>
      <c r="OME31" s="189"/>
      <c r="OMF31" s="164"/>
      <c r="OMP31" s="189"/>
      <c r="OMQ31" s="164"/>
      <c r="ONA31" s="189"/>
      <c r="ONB31" s="164"/>
      <c r="ONL31" s="189"/>
      <c r="ONM31" s="164"/>
      <c r="ONW31" s="189"/>
      <c r="ONX31" s="164"/>
      <c r="OOH31" s="189"/>
      <c r="OOI31" s="164"/>
      <c r="OOS31" s="189"/>
      <c r="OOT31" s="164"/>
      <c r="OPD31" s="189"/>
      <c r="OPE31" s="164"/>
      <c r="OPO31" s="189"/>
      <c r="OPP31" s="164"/>
      <c r="OPZ31" s="189"/>
      <c r="OQA31" s="164"/>
      <c r="OQK31" s="189"/>
      <c r="OQL31" s="164"/>
      <c r="OQV31" s="189"/>
      <c r="OQW31" s="164"/>
      <c r="ORG31" s="189"/>
      <c r="ORH31" s="164"/>
      <c r="ORR31" s="189"/>
      <c r="ORS31" s="164"/>
      <c r="OSC31" s="189"/>
      <c r="OSD31" s="164"/>
      <c r="OSN31" s="189"/>
      <c r="OSO31" s="164"/>
      <c r="OSY31" s="189"/>
      <c r="OSZ31" s="164"/>
      <c r="OTJ31" s="189"/>
      <c r="OTK31" s="164"/>
      <c r="OTU31" s="189"/>
      <c r="OTV31" s="164"/>
      <c r="OUF31" s="189"/>
      <c r="OUG31" s="164"/>
      <c r="OUQ31" s="189"/>
      <c r="OUR31" s="164"/>
      <c r="OVB31" s="189"/>
      <c r="OVC31" s="164"/>
      <c r="OVM31" s="189"/>
      <c r="OVN31" s="164"/>
      <c r="OVX31" s="189"/>
      <c r="OVY31" s="164"/>
      <c r="OWI31" s="189"/>
      <c r="OWJ31" s="164"/>
      <c r="OWT31" s="189"/>
      <c r="OWU31" s="164"/>
      <c r="OXE31" s="189"/>
      <c r="OXF31" s="164"/>
      <c r="OXP31" s="189"/>
      <c r="OXQ31" s="164"/>
      <c r="OYA31" s="189"/>
      <c r="OYB31" s="164"/>
      <c r="OYL31" s="189"/>
      <c r="OYM31" s="164"/>
      <c r="OYW31" s="189"/>
      <c r="OYX31" s="164"/>
      <c r="OZH31" s="189"/>
      <c r="OZI31" s="164"/>
      <c r="OZS31" s="189"/>
      <c r="OZT31" s="164"/>
      <c r="PAD31" s="189"/>
      <c r="PAE31" s="164"/>
      <c r="PAO31" s="189"/>
      <c r="PAP31" s="164"/>
      <c r="PAZ31" s="189"/>
      <c r="PBA31" s="164"/>
      <c r="PBK31" s="189"/>
      <c r="PBL31" s="164"/>
      <c r="PBV31" s="189"/>
      <c r="PBW31" s="164"/>
      <c r="PCG31" s="189"/>
      <c r="PCH31" s="164"/>
      <c r="PCR31" s="189"/>
      <c r="PCS31" s="164"/>
      <c r="PDC31" s="189"/>
      <c r="PDD31" s="164"/>
      <c r="PDN31" s="189"/>
      <c r="PDO31" s="164"/>
      <c r="PDY31" s="189"/>
      <c r="PDZ31" s="164"/>
      <c r="PEJ31" s="189"/>
      <c r="PEK31" s="164"/>
      <c r="PEU31" s="189"/>
      <c r="PEV31" s="164"/>
      <c r="PFF31" s="189"/>
      <c r="PFG31" s="164"/>
      <c r="PFQ31" s="189"/>
      <c r="PFR31" s="164"/>
      <c r="PGB31" s="189"/>
      <c r="PGC31" s="164"/>
      <c r="PGM31" s="189"/>
      <c r="PGN31" s="164"/>
      <c r="PGX31" s="189"/>
      <c r="PGY31" s="164"/>
      <c r="PHI31" s="189"/>
      <c r="PHJ31" s="164"/>
      <c r="PHT31" s="189"/>
      <c r="PHU31" s="164"/>
      <c r="PIE31" s="189"/>
      <c r="PIF31" s="164"/>
      <c r="PIP31" s="189"/>
      <c r="PIQ31" s="164"/>
      <c r="PJA31" s="189"/>
      <c r="PJB31" s="164"/>
      <c r="PJL31" s="189"/>
      <c r="PJM31" s="164"/>
      <c r="PJW31" s="189"/>
      <c r="PJX31" s="164"/>
      <c r="PKH31" s="189"/>
      <c r="PKI31" s="164"/>
      <c r="PKS31" s="189"/>
      <c r="PKT31" s="164"/>
      <c r="PLD31" s="189"/>
      <c r="PLE31" s="164"/>
      <c r="PLO31" s="189"/>
      <c r="PLP31" s="164"/>
      <c r="PLZ31" s="189"/>
      <c r="PMA31" s="164"/>
      <c r="PMK31" s="189"/>
      <c r="PML31" s="164"/>
      <c r="PMV31" s="189"/>
      <c r="PMW31" s="164"/>
      <c r="PNG31" s="189"/>
      <c r="PNH31" s="164"/>
      <c r="PNR31" s="189"/>
      <c r="PNS31" s="164"/>
      <c r="POC31" s="189"/>
      <c r="POD31" s="164"/>
      <c r="PON31" s="189"/>
      <c r="POO31" s="164"/>
      <c r="POY31" s="189"/>
      <c r="POZ31" s="164"/>
      <c r="PPJ31" s="189"/>
      <c r="PPK31" s="164"/>
      <c r="PPU31" s="189"/>
      <c r="PPV31" s="164"/>
      <c r="PQF31" s="189"/>
      <c r="PQG31" s="164"/>
      <c r="PQQ31" s="189"/>
      <c r="PQR31" s="164"/>
      <c r="PRB31" s="189"/>
      <c r="PRC31" s="164"/>
      <c r="PRM31" s="189"/>
      <c r="PRN31" s="164"/>
      <c r="PRX31" s="189"/>
      <c r="PRY31" s="164"/>
      <c r="PSI31" s="189"/>
      <c r="PSJ31" s="164"/>
      <c r="PST31" s="189"/>
      <c r="PSU31" s="164"/>
      <c r="PTE31" s="189"/>
      <c r="PTF31" s="164"/>
      <c r="PTP31" s="189"/>
      <c r="PTQ31" s="164"/>
      <c r="PUA31" s="189"/>
      <c r="PUB31" s="164"/>
      <c r="PUL31" s="189"/>
      <c r="PUM31" s="164"/>
      <c r="PUW31" s="189"/>
      <c r="PUX31" s="164"/>
      <c r="PVH31" s="189"/>
      <c r="PVI31" s="164"/>
      <c r="PVS31" s="189"/>
      <c r="PVT31" s="164"/>
      <c r="PWD31" s="189"/>
      <c r="PWE31" s="164"/>
      <c r="PWO31" s="189"/>
      <c r="PWP31" s="164"/>
      <c r="PWZ31" s="189"/>
      <c r="PXA31" s="164"/>
      <c r="PXK31" s="189"/>
      <c r="PXL31" s="164"/>
      <c r="PXV31" s="189"/>
      <c r="PXW31" s="164"/>
      <c r="PYG31" s="189"/>
      <c r="PYH31" s="164"/>
      <c r="PYR31" s="189"/>
      <c r="PYS31" s="164"/>
      <c r="PZC31" s="189"/>
      <c r="PZD31" s="164"/>
      <c r="PZN31" s="189"/>
      <c r="PZO31" s="164"/>
      <c r="PZY31" s="189"/>
      <c r="PZZ31" s="164"/>
      <c r="QAJ31" s="189"/>
      <c r="QAK31" s="164"/>
      <c r="QAU31" s="189"/>
      <c r="QAV31" s="164"/>
      <c r="QBF31" s="189"/>
      <c r="QBG31" s="164"/>
      <c r="QBQ31" s="189"/>
      <c r="QBR31" s="164"/>
      <c r="QCB31" s="189"/>
      <c r="QCC31" s="164"/>
      <c r="QCM31" s="189"/>
      <c r="QCN31" s="164"/>
      <c r="QCX31" s="189"/>
      <c r="QCY31" s="164"/>
      <c r="QDI31" s="189"/>
      <c r="QDJ31" s="164"/>
      <c r="QDT31" s="189"/>
      <c r="QDU31" s="164"/>
      <c r="QEE31" s="189"/>
      <c r="QEF31" s="164"/>
      <c r="QEP31" s="189"/>
      <c r="QEQ31" s="164"/>
      <c r="QFA31" s="189"/>
      <c r="QFB31" s="164"/>
      <c r="QFL31" s="189"/>
      <c r="QFM31" s="164"/>
      <c r="QFW31" s="189"/>
      <c r="QFX31" s="164"/>
      <c r="QGH31" s="189"/>
      <c r="QGI31" s="164"/>
      <c r="QGS31" s="189"/>
      <c r="QGT31" s="164"/>
      <c r="QHD31" s="189"/>
      <c r="QHE31" s="164"/>
      <c r="QHO31" s="189"/>
      <c r="QHP31" s="164"/>
      <c r="QHZ31" s="189"/>
      <c r="QIA31" s="164"/>
      <c r="QIK31" s="189"/>
      <c r="QIL31" s="164"/>
      <c r="QIV31" s="189"/>
      <c r="QIW31" s="164"/>
      <c r="QJG31" s="189"/>
      <c r="QJH31" s="164"/>
      <c r="QJR31" s="189"/>
      <c r="QJS31" s="164"/>
      <c r="QKC31" s="189"/>
      <c r="QKD31" s="164"/>
      <c r="QKN31" s="189"/>
      <c r="QKO31" s="164"/>
      <c r="QKY31" s="189"/>
      <c r="QKZ31" s="164"/>
      <c r="QLJ31" s="189"/>
      <c r="QLK31" s="164"/>
      <c r="QLU31" s="189"/>
      <c r="QLV31" s="164"/>
      <c r="QMF31" s="189"/>
      <c r="QMG31" s="164"/>
      <c r="QMQ31" s="189"/>
      <c r="QMR31" s="164"/>
      <c r="QNB31" s="189"/>
      <c r="QNC31" s="164"/>
      <c r="QNM31" s="189"/>
      <c r="QNN31" s="164"/>
      <c r="QNX31" s="189"/>
      <c r="QNY31" s="164"/>
      <c r="QOI31" s="189"/>
      <c r="QOJ31" s="164"/>
      <c r="QOT31" s="189"/>
      <c r="QOU31" s="164"/>
      <c r="QPE31" s="189"/>
      <c r="QPF31" s="164"/>
      <c r="QPP31" s="189"/>
      <c r="QPQ31" s="164"/>
      <c r="QQA31" s="189"/>
      <c r="QQB31" s="164"/>
      <c r="QQL31" s="189"/>
      <c r="QQM31" s="164"/>
      <c r="QQW31" s="189"/>
      <c r="QQX31" s="164"/>
      <c r="QRH31" s="189"/>
      <c r="QRI31" s="164"/>
      <c r="QRS31" s="189"/>
      <c r="QRT31" s="164"/>
      <c r="QSD31" s="189"/>
      <c r="QSE31" s="164"/>
      <c r="QSO31" s="189"/>
      <c r="QSP31" s="164"/>
      <c r="QSZ31" s="189"/>
      <c r="QTA31" s="164"/>
      <c r="QTK31" s="189"/>
      <c r="QTL31" s="164"/>
      <c r="QTV31" s="189"/>
      <c r="QTW31" s="164"/>
      <c r="QUG31" s="189"/>
      <c r="QUH31" s="164"/>
      <c r="QUR31" s="189"/>
      <c r="QUS31" s="164"/>
      <c r="QVC31" s="189"/>
      <c r="QVD31" s="164"/>
      <c r="QVN31" s="189"/>
      <c r="QVO31" s="164"/>
      <c r="QVY31" s="189"/>
      <c r="QVZ31" s="164"/>
      <c r="QWJ31" s="189"/>
      <c r="QWK31" s="164"/>
      <c r="QWU31" s="189"/>
      <c r="QWV31" s="164"/>
      <c r="QXF31" s="189"/>
      <c r="QXG31" s="164"/>
      <c r="QXQ31" s="189"/>
      <c r="QXR31" s="164"/>
      <c r="QYB31" s="189"/>
      <c r="QYC31" s="164"/>
      <c r="QYM31" s="189"/>
      <c r="QYN31" s="164"/>
      <c r="QYX31" s="189"/>
      <c r="QYY31" s="164"/>
      <c r="QZI31" s="189"/>
      <c r="QZJ31" s="164"/>
      <c r="QZT31" s="189"/>
      <c r="QZU31" s="164"/>
      <c r="RAE31" s="189"/>
      <c r="RAF31" s="164"/>
      <c r="RAP31" s="189"/>
      <c r="RAQ31" s="164"/>
      <c r="RBA31" s="189"/>
      <c r="RBB31" s="164"/>
      <c r="RBL31" s="189"/>
      <c r="RBM31" s="164"/>
      <c r="RBW31" s="189"/>
      <c r="RBX31" s="164"/>
      <c r="RCH31" s="189"/>
      <c r="RCI31" s="164"/>
      <c r="RCS31" s="189"/>
      <c r="RCT31" s="164"/>
      <c r="RDD31" s="189"/>
      <c r="RDE31" s="164"/>
      <c r="RDO31" s="189"/>
      <c r="RDP31" s="164"/>
      <c r="RDZ31" s="189"/>
      <c r="REA31" s="164"/>
      <c r="REK31" s="189"/>
      <c r="REL31" s="164"/>
      <c r="REV31" s="189"/>
      <c r="REW31" s="164"/>
      <c r="RFG31" s="189"/>
      <c r="RFH31" s="164"/>
      <c r="RFR31" s="189"/>
      <c r="RFS31" s="164"/>
      <c r="RGC31" s="189"/>
      <c r="RGD31" s="164"/>
      <c r="RGN31" s="189"/>
      <c r="RGO31" s="164"/>
      <c r="RGY31" s="189"/>
      <c r="RGZ31" s="164"/>
      <c r="RHJ31" s="189"/>
      <c r="RHK31" s="164"/>
      <c r="RHU31" s="189"/>
      <c r="RHV31" s="164"/>
      <c r="RIF31" s="189"/>
      <c r="RIG31" s="164"/>
      <c r="RIQ31" s="189"/>
      <c r="RIR31" s="164"/>
      <c r="RJB31" s="189"/>
      <c r="RJC31" s="164"/>
      <c r="RJM31" s="189"/>
      <c r="RJN31" s="164"/>
      <c r="RJX31" s="189"/>
      <c r="RJY31" s="164"/>
      <c r="RKI31" s="189"/>
      <c r="RKJ31" s="164"/>
      <c r="RKT31" s="189"/>
      <c r="RKU31" s="164"/>
      <c r="RLE31" s="189"/>
      <c r="RLF31" s="164"/>
      <c r="RLP31" s="189"/>
      <c r="RLQ31" s="164"/>
      <c r="RMA31" s="189"/>
      <c r="RMB31" s="164"/>
      <c r="RML31" s="189"/>
      <c r="RMM31" s="164"/>
      <c r="RMW31" s="189"/>
      <c r="RMX31" s="164"/>
      <c r="RNH31" s="189"/>
      <c r="RNI31" s="164"/>
      <c r="RNS31" s="189"/>
      <c r="RNT31" s="164"/>
      <c r="ROD31" s="189"/>
      <c r="ROE31" s="164"/>
      <c r="ROO31" s="189"/>
      <c r="ROP31" s="164"/>
      <c r="ROZ31" s="189"/>
      <c r="RPA31" s="164"/>
      <c r="RPK31" s="189"/>
      <c r="RPL31" s="164"/>
      <c r="RPV31" s="189"/>
      <c r="RPW31" s="164"/>
      <c r="RQG31" s="189"/>
      <c r="RQH31" s="164"/>
      <c r="RQR31" s="189"/>
      <c r="RQS31" s="164"/>
      <c r="RRC31" s="189"/>
      <c r="RRD31" s="164"/>
      <c r="RRN31" s="189"/>
      <c r="RRO31" s="164"/>
      <c r="RRY31" s="189"/>
      <c r="RRZ31" s="164"/>
      <c r="RSJ31" s="189"/>
      <c r="RSK31" s="164"/>
      <c r="RSU31" s="189"/>
      <c r="RSV31" s="164"/>
      <c r="RTF31" s="189"/>
      <c r="RTG31" s="164"/>
      <c r="RTQ31" s="189"/>
      <c r="RTR31" s="164"/>
      <c r="RUB31" s="189"/>
      <c r="RUC31" s="164"/>
      <c r="RUM31" s="189"/>
      <c r="RUN31" s="164"/>
      <c r="RUX31" s="189"/>
      <c r="RUY31" s="164"/>
      <c r="RVI31" s="189"/>
      <c r="RVJ31" s="164"/>
      <c r="RVT31" s="189"/>
      <c r="RVU31" s="164"/>
      <c r="RWE31" s="189"/>
      <c r="RWF31" s="164"/>
      <c r="RWP31" s="189"/>
      <c r="RWQ31" s="164"/>
      <c r="RXA31" s="189"/>
      <c r="RXB31" s="164"/>
      <c r="RXL31" s="189"/>
      <c r="RXM31" s="164"/>
      <c r="RXW31" s="189"/>
      <c r="RXX31" s="164"/>
      <c r="RYH31" s="189"/>
      <c r="RYI31" s="164"/>
      <c r="RYS31" s="189"/>
      <c r="RYT31" s="164"/>
      <c r="RZD31" s="189"/>
      <c r="RZE31" s="164"/>
      <c r="RZO31" s="189"/>
      <c r="RZP31" s="164"/>
      <c r="RZZ31" s="189"/>
      <c r="SAA31" s="164"/>
      <c r="SAK31" s="189"/>
      <c r="SAL31" s="164"/>
      <c r="SAV31" s="189"/>
      <c r="SAW31" s="164"/>
      <c r="SBG31" s="189"/>
      <c r="SBH31" s="164"/>
      <c r="SBR31" s="189"/>
      <c r="SBS31" s="164"/>
      <c r="SCC31" s="189"/>
      <c r="SCD31" s="164"/>
      <c r="SCN31" s="189"/>
      <c r="SCO31" s="164"/>
      <c r="SCY31" s="189"/>
      <c r="SCZ31" s="164"/>
      <c r="SDJ31" s="189"/>
      <c r="SDK31" s="164"/>
      <c r="SDU31" s="189"/>
      <c r="SDV31" s="164"/>
      <c r="SEF31" s="189"/>
      <c r="SEG31" s="164"/>
      <c r="SEQ31" s="189"/>
      <c r="SER31" s="164"/>
      <c r="SFB31" s="189"/>
      <c r="SFC31" s="164"/>
      <c r="SFM31" s="189"/>
      <c r="SFN31" s="164"/>
      <c r="SFX31" s="189"/>
      <c r="SFY31" s="164"/>
      <c r="SGI31" s="189"/>
      <c r="SGJ31" s="164"/>
      <c r="SGT31" s="189"/>
      <c r="SGU31" s="164"/>
      <c r="SHE31" s="189"/>
      <c r="SHF31" s="164"/>
      <c r="SHP31" s="189"/>
      <c r="SHQ31" s="164"/>
      <c r="SIA31" s="189"/>
      <c r="SIB31" s="164"/>
      <c r="SIL31" s="189"/>
      <c r="SIM31" s="164"/>
      <c r="SIW31" s="189"/>
      <c r="SIX31" s="164"/>
      <c r="SJH31" s="189"/>
      <c r="SJI31" s="164"/>
      <c r="SJS31" s="189"/>
      <c r="SJT31" s="164"/>
      <c r="SKD31" s="189"/>
      <c r="SKE31" s="164"/>
      <c r="SKO31" s="189"/>
      <c r="SKP31" s="164"/>
      <c r="SKZ31" s="189"/>
      <c r="SLA31" s="164"/>
      <c r="SLK31" s="189"/>
      <c r="SLL31" s="164"/>
      <c r="SLV31" s="189"/>
      <c r="SLW31" s="164"/>
      <c r="SMG31" s="189"/>
      <c r="SMH31" s="164"/>
      <c r="SMR31" s="189"/>
      <c r="SMS31" s="164"/>
      <c r="SNC31" s="189"/>
      <c r="SND31" s="164"/>
      <c r="SNN31" s="189"/>
      <c r="SNO31" s="164"/>
      <c r="SNY31" s="189"/>
      <c r="SNZ31" s="164"/>
      <c r="SOJ31" s="189"/>
      <c r="SOK31" s="164"/>
      <c r="SOU31" s="189"/>
      <c r="SOV31" s="164"/>
      <c r="SPF31" s="189"/>
      <c r="SPG31" s="164"/>
      <c r="SPQ31" s="189"/>
      <c r="SPR31" s="164"/>
      <c r="SQB31" s="189"/>
      <c r="SQC31" s="164"/>
      <c r="SQM31" s="189"/>
      <c r="SQN31" s="164"/>
      <c r="SQX31" s="189"/>
      <c r="SQY31" s="164"/>
      <c r="SRI31" s="189"/>
      <c r="SRJ31" s="164"/>
      <c r="SRT31" s="189"/>
      <c r="SRU31" s="164"/>
      <c r="SSE31" s="189"/>
      <c r="SSF31" s="164"/>
      <c r="SSP31" s="189"/>
      <c r="SSQ31" s="164"/>
      <c r="STA31" s="189"/>
      <c r="STB31" s="164"/>
      <c r="STL31" s="189"/>
      <c r="STM31" s="164"/>
      <c r="STW31" s="189"/>
      <c r="STX31" s="164"/>
      <c r="SUH31" s="189"/>
      <c r="SUI31" s="164"/>
      <c r="SUS31" s="189"/>
      <c r="SUT31" s="164"/>
      <c r="SVD31" s="189"/>
      <c r="SVE31" s="164"/>
      <c r="SVO31" s="189"/>
      <c r="SVP31" s="164"/>
      <c r="SVZ31" s="189"/>
      <c r="SWA31" s="164"/>
      <c r="SWK31" s="189"/>
      <c r="SWL31" s="164"/>
      <c r="SWV31" s="189"/>
      <c r="SWW31" s="164"/>
      <c r="SXG31" s="189"/>
      <c r="SXH31" s="164"/>
      <c r="SXR31" s="189"/>
      <c r="SXS31" s="164"/>
      <c r="SYC31" s="189"/>
      <c r="SYD31" s="164"/>
      <c r="SYN31" s="189"/>
      <c r="SYO31" s="164"/>
      <c r="SYY31" s="189"/>
      <c r="SYZ31" s="164"/>
      <c r="SZJ31" s="189"/>
      <c r="SZK31" s="164"/>
      <c r="SZU31" s="189"/>
      <c r="SZV31" s="164"/>
      <c r="TAF31" s="189"/>
      <c r="TAG31" s="164"/>
      <c r="TAQ31" s="189"/>
      <c r="TAR31" s="164"/>
      <c r="TBB31" s="189"/>
      <c r="TBC31" s="164"/>
      <c r="TBM31" s="189"/>
      <c r="TBN31" s="164"/>
      <c r="TBX31" s="189"/>
      <c r="TBY31" s="164"/>
      <c r="TCI31" s="189"/>
      <c r="TCJ31" s="164"/>
      <c r="TCT31" s="189"/>
      <c r="TCU31" s="164"/>
      <c r="TDE31" s="189"/>
      <c r="TDF31" s="164"/>
      <c r="TDP31" s="189"/>
      <c r="TDQ31" s="164"/>
      <c r="TEA31" s="189"/>
      <c r="TEB31" s="164"/>
      <c r="TEL31" s="189"/>
      <c r="TEM31" s="164"/>
      <c r="TEW31" s="189"/>
      <c r="TEX31" s="164"/>
      <c r="TFH31" s="189"/>
      <c r="TFI31" s="164"/>
      <c r="TFS31" s="189"/>
      <c r="TFT31" s="164"/>
      <c r="TGD31" s="189"/>
      <c r="TGE31" s="164"/>
      <c r="TGO31" s="189"/>
      <c r="TGP31" s="164"/>
      <c r="TGZ31" s="189"/>
      <c r="THA31" s="164"/>
      <c r="THK31" s="189"/>
      <c r="THL31" s="164"/>
      <c r="THV31" s="189"/>
      <c r="THW31" s="164"/>
      <c r="TIG31" s="189"/>
      <c r="TIH31" s="164"/>
      <c r="TIR31" s="189"/>
      <c r="TIS31" s="164"/>
      <c r="TJC31" s="189"/>
      <c r="TJD31" s="164"/>
      <c r="TJN31" s="189"/>
      <c r="TJO31" s="164"/>
      <c r="TJY31" s="189"/>
      <c r="TJZ31" s="164"/>
      <c r="TKJ31" s="189"/>
      <c r="TKK31" s="164"/>
      <c r="TKU31" s="189"/>
      <c r="TKV31" s="164"/>
      <c r="TLF31" s="189"/>
      <c r="TLG31" s="164"/>
      <c r="TLQ31" s="189"/>
      <c r="TLR31" s="164"/>
      <c r="TMB31" s="189"/>
      <c r="TMC31" s="164"/>
      <c r="TMM31" s="189"/>
      <c r="TMN31" s="164"/>
      <c r="TMX31" s="189"/>
      <c r="TMY31" s="164"/>
      <c r="TNI31" s="189"/>
      <c r="TNJ31" s="164"/>
      <c r="TNT31" s="189"/>
      <c r="TNU31" s="164"/>
      <c r="TOE31" s="189"/>
      <c r="TOF31" s="164"/>
      <c r="TOP31" s="189"/>
      <c r="TOQ31" s="164"/>
      <c r="TPA31" s="189"/>
      <c r="TPB31" s="164"/>
      <c r="TPL31" s="189"/>
      <c r="TPM31" s="164"/>
      <c r="TPW31" s="189"/>
      <c r="TPX31" s="164"/>
      <c r="TQH31" s="189"/>
      <c r="TQI31" s="164"/>
      <c r="TQS31" s="189"/>
      <c r="TQT31" s="164"/>
      <c r="TRD31" s="189"/>
      <c r="TRE31" s="164"/>
      <c r="TRO31" s="189"/>
      <c r="TRP31" s="164"/>
      <c r="TRZ31" s="189"/>
      <c r="TSA31" s="164"/>
      <c r="TSK31" s="189"/>
      <c r="TSL31" s="164"/>
      <c r="TSV31" s="189"/>
      <c r="TSW31" s="164"/>
      <c r="TTG31" s="189"/>
      <c r="TTH31" s="164"/>
      <c r="TTR31" s="189"/>
      <c r="TTS31" s="164"/>
      <c r="TUC31" s="189"/>
      <c r="TUD31" s="164"/>
      <c r="TUN31" s="189"/>
      <c r="TUO31" s="164"/>
      <c r="TUY31" s="189"/>
      <c r="TUZ31" s="164"/>
      <c r="TVJ31" s="189"/>
      <c r="TVK31" s="164"/>
      <c r="TVU31" s="189"/>
      <c r="TVV31" s="164"/>
      <c r="TWF31" s="189"/>
      <c r="TWG31" s="164"/>
      <c r="TWQ31" s="189"/>
      <c r="TWR31" s="164"/>
      <c r="TXB31" s="189"/>
      <c r="TXC31" s="164"/>
      <c r="TXM31" s="189"/>
      <c r="TXN31" s="164"/>
      <c r="TXX31" s="189"/>
      <c r="TXY31" s="164"/>
      <c r="TYI31" s="189"/>
      <c r="TYJ31" s="164"/>
      <c r="TYT31" s="189"/>
      <c r="TYU31" s="164"/>
      <c r="TZE31" s="189"/>
      <c r="TZF31" s="164"/>
      <c r="TZP31" s="189"/>
      <c r="TZQ31" s="164"/>
      <c r="UAA31" s="189"/>
      <c r="UAB31" s="164"/>
      <c r="UAL31" s="189"/>
      <c r="UAM31" s="164"/>
      <c r="UAW31" s="189"/>
      <c r="UAX31" s="164"/>
      <c r="UBH31" s="189"/>
      <c r="UBI31" s="164"/>
      <c r="UBS31" s="189"/>
      <c r="UBT31" s="164"/>
      <c r="UCD31" s="189"/>
      <c r="UCE31" s="164"/>
      <c r="UCO31" s="189"/>
      <c r="UCP31" s="164"/>
      <c r="UCZ31" s="189"/>
      <c r="UDA31" s="164"/>
      <c r="UDK31" s="189"/>
      <c r="UDL31" s="164"/>
      <c r="UDV31" s="189"/>
      <c r="UDW31" s="164"/>
      <c r="UEG31" s="189"/>
      <c r="UEH31" s="164"/>
      <c r="UER31" s="189"/>
      <c r="UES31" s="164"/>
      <c r="UFC31" s="189"/>
      <c r="UFD31" s="164"/>
      <c r="UFN31" s="189"/>
      <c r="UFO31" s="164"/>
      <c r="UFY31" s="189"/>
      <c r="UFZ31" s="164"/>
      <c r="UGJ31" s="189"/>
      <c r="UGK31" s="164"/>
      <c r="UGU31" s="189"/>
      <c r="UGV31" s="164"/>
      <c r="UHF31" s="189"/>
      <c r="UHG31" s="164"/>
      <c r="UHQ31" s="189"/>
      <c r="UHR31" s="164"/>
      <c r="UIB31" s="189"/>
      <c r="UIC31" s="164"/>
      <c r="UIM31" s="189"/>
      <c r="UIN31" s="164"/>
      <c r="UIX31" s="189"/>
      <c r="UIY31" s="164"/>
      <c r="UJI31" s="189"/>
      <c r="UJJ31" s="164"/>
      <c r="UJT31" s="189"/>
      <c r="UJU31" s="164"/>
      <c r="UKE31" s="189"/>
      <c r="UKF31" s="164"/>
      <c r="UKP31" s="189"/>
      <c r="UKQ31" s="164"/>
      <c r="ULA31" s="189"/>
      <c r="ULB31" s="164"/>
      <c r="ULL31" s="189"/>
      <c r="ULM31" s="164"/>
      <c r="ULW31" s="189"/>
      <c r="ULX31" s="164"/>
      <c r="UMH31" s="189"/>
      <c r="UMI31" s="164"/>
      <c r="UMS31" s="189"/>
      <c r="UMT31" s="164"/>
      <c r="UND31" s="189"/>
      <c r="UNE31" s="164"/>
      <c r="UNO31" s="189"/>
      <c r="UNP31" s="164"/>
      <c r="UNZ31" s="189"/>
      <c r="UOA31" s="164"/>
      <c r="UOK31" s="189"/>
      <c r="UOL31" s="164"/>
      <c r="UOV31" s="189"/>
      <c r="UOW31" s="164"/>
      <c r="UPG31" s="189"/>
      <c r="UPH31" s="164"/>
      <c r="UPR31" s="189"/>
      <c r="UPS31" s="164"/>
      <c r="UQC31" s="189"/>
      <c r="UQD31" s="164"/>
      <c r="UQN31" s="189"/>
      <c r="UQO31" s="164"/>
      <c r="UQY31" s="189"/>
      <c r="UQZ31" s="164"/>
      <c r="URJ31" s="189"/>
      <c r="URK31" s="164"/>
      <c r="URU31" s="189"/>
      <c r="URV31" s="164"/>
      <c r="USF31" s="189"/>
      <c r="USG31" s="164"/>
      <c r="USQ31" s="189"/>
      <c r="USR31" s="164"/>
      <c r="UTB31" s="189"/>
      <c r="UTC31" s="164"/>
      <c r="UTM31" s="189"/>
      <c r="UTN31" s="164"/>
      <c r="UTX31" s="189"/>
      <c r="UTY31" s="164"/>
      <c r="UUI31" s="189"/>
      <c r="UUJ31" s="164"/>
      <c r="UUT31" s="189"/>
      <c r="UUU31" s="164"/>
      <c r="UVE31" s="189"/>
      <c r="UVF31" s="164"/>
      <c r="UVP31" s="189"/>
      <c r="UVQ31" s="164"/>
      <c r="UWA31" s="189"/>
      <c r="UWB31" s="164"/>
      <c r="UWL31" s="189"/>
      <c r="UWM31" s="164"/>
      <c r="UWW31" s="189"/>
      <c r="UWX31" s="164"/>
      <c r="UXH31" s="189"/>
      <c r="UXI31" s="164"/>
      <c r="UXS31" s="189"/>
      <c r="UXT31" s="164"/>
      <c r="UYD31" s="189"/>
      <c r="UYE31" s="164"/>
      <c r="UYO31" s="189"/>
      <c r="UYP31" s="164"/>
      <c r="UYZ31" s="189"/>
      <c r="UZA31" s="164"/>
      <c r="UZK31" s="189"/>
      <c r="UZL31" s="164"/>
      <c r="UZV31" s="189"/>
      <c r="UZW31" s="164"/>
      <c r="VAG31" s="189"/>
      <c r="VAH31" s="164"/>
      <c r="VAR31" s="189"/>
      <c r="VAS31" s="164"/>
      <c r="VBC31" s="189"/>
      <c r="VBD31" s="164"/>
      <c r="VBN31" s="189"/>
      <c r="VBO31" s="164"/>
      <c r="VBY31" s="189"/>
      <c r="VBZ31" s="164"/>
      <c r="VCJ31" s="189"/>
      <c r="VCK31" s="164"/>
      <c r="VCU31" s="189"/>
      <c r="VCV31" s="164"/>
      <c r="VDF31" s="189"/>
      <c r="VDG31" s="164"/>
      <c r="VDQ31" s="189"/>
      <c r="VDR31" s="164"/>
      <c r="VEB31" s="189"/>
      <c r="VEC31" s="164"/>
      <c r="VEM31" s="189"/>
      <c r="VEN31" s="164"/>
      <c r="VEX31" s="189"/>
      <c r="VEY31" s="164"/>
      <c r="VFI31" s="189"/>
      <c r="VFJ31" s="164"/>
      <c r="VFT31" s="189"/>
      <c r="VFU31" s="164"/>
      <c r="VGE31" s="189"/>
      <c r="VGF31" s="164"/>
      <c r="VGP31" s="189"/>
      <c r="VGQ31" s="164"/>
      <c r="VHA31" s="189"/>
      <c r="VHB31" s="164"/>
      <c r="VHL31" s="189"/>
      <c r="VHM31" s="164"/>
      <c r="VHW31" s="189"/>
      <c r="VHX31" s="164"/>
      <c r="VIH31" s="189"/>
      <c r="VII31" s="164"/>
      <c r="VIS31" s="189"/>
      <c r="VIT31" s="164"/>
      <c r="VJD31" s="189"/>
      <c r="VJE31" s="164"/>
      <c r="VJO31" s="189"/>
      <c r="VJP31" s="164"/>
      <c r="VJZ31" s="189"/>
      <c r="VKA31" s="164"/>
      <c r="VKK31" s="189"/>
      <c r="VKL31" s="164"/>
      <c r="VKV31" s="189"/>
      <c r="VKW31" s="164"/>
      <c r="VLG31" s="189"/>
      <c r="VLH31" s="164"/>
      <c r="VLR31" s="189"/>
      <c r="VLS31" s="164"/>
      <c r="VMC31" s="189"/>
      <c r="VMD31" s="164"/>
      <c r="VMN31" s="189"/>
      <c r="VMO31" s="164"/>
      <c r="VMY31" s="189"/>
      <c r="VMZ31" s="164"/>
      <c r="VNJ31" s="189"/>
      <c r="VNK31" s="164"/>
      <c r="VNU31" s="189"/>
      <c r="VNV31" s="164"/>
      <c r="VOF31" s="189"/>
      <c r="VOG31" s="164"/>
      <c r="VOQ31" s="189"/>
      <c r="VOR31" s="164"/>
      <c r="VPB31" s="189"/>
      <c r="VPC31" s="164"/>
      <c r="VPM31" s="189"/>
      <c r="VPN31" s="164"/>
      <c r="VPX31" s="189"/>
      <c r="VPY31" s="164"/>
      <c r="VQI31" s="189"/>
      <c r="VQJ31" s="164"/>
      <c r="VQT31" s="189"/>
      <c r="VQU31" s="164"/>
      <c r="VRE31" s="189"/>
      <c r="VRF31" s="164"/>
      <c r="VRP31" s="189"/>
      <c r="VRQ31" s="164"/>
      <c r="VSA31" s="189"/>
      <c r="VSB31" s="164"/>
      <c r="VSL31" s="189"/>
      <c r="VSM31" s="164"/>
      <c r="VSW31" s="189"/>
      <c r="VSX31" s="164"/>
      <c r="VTH31" s="189"/>
      <c r="VTI31" s="164"/>
      <c r="VTS31" s="189"/>
      <c r="VTT31" s="164"/>
      <c r="VUD31" s="189"/>
      <c r="VUE31" s="164"/>
      <c r="VUO31" s="189"/>
      <c r="VUP31" s="164"/>
      <c r="VUZ31" s="189"/>
      <c r="VVA31" s="164"/>
      <c r="VVK31" s="189"/>
      <c r="VVL31" s="164"/>
      <c r="VVV31" s="189"/>
      <c r="VVW31" s="164"/>
      <c r="VWG31" s="189"/>
      <c r="VWH31" s="164"/>
      <c r="VWR31" s="189"/>
      <c r="VWS31" s="164"/>
      <c r="VXC31" s="189"/>
      <c r="VXD31" s="164"/>
      <c r="VXN31" s="189"/>
      <c r="VXO31" s="164"/>
      <c r="VXY31" s="189"/>
      <c r="VXZ31" s="164"/>
      <c r="VYJ31" s="189"/>
      <c r="VYK31" s="164"/>
      <c r="VYU31" s="189"/>
      <c r="VYV31" s="164"/>
      <c r="VZF31" s="189"/>
      <c r="VZG31" s="164"/>
      <c r="VZQ31" s="189"/>
      <c r="VZR31" s="164"/>
      <c r="WAB31" s="189"/>
      <c r="WAC31" s="164"/>
      <c r="WAM31" s="189"/>
      <c r="WAN31" s="164"/>
      <c r="WAX31" s="189"/>
      <c r="WAY31" s="164"/>
      <c r="WBI31" s="189"/>
      <c r="WBJ31" s="164"/>
      <c r="WBT31" s="189"/>
      <c r="WBU31" s="164"/>
      <c r="WCE31" s="189"/>
      <c r="WCF31" s="164"/>
      <c r="WCP31" s="189"/>
      <c r="WCQ31" s="164"/>
      <c r="WDA31" s="189"/>
      <c r="WDB31" s="164"/>
      <c r="WDL31" s="189"/>
      <c r="WDM31" s="164"/>
      <c r="WDW31" s="189"/>
      <c r="WDX31" s="164"/>
      <c r="WEH31" s="189"/>
      <c r="WEI31" s="164"/>
      <c r="WES31" s="189"/>
      <c r="WET31" s="164"/>
      <c r="WFD31" s="189"/>
      <c r="WFE31" s="164"/>
      <c r="WFO31" s="189"/>
      <c r="WFP31" s="164"/>
      <c r="WFZ31" s="189"/>
      <c r="WGA31" s="164"/>
      <c r="WGK31" s="189"/>
      <c r="WGL31" s="164"/>
      <c r="WGV31" s="189"/>
      <c r="WGW31" s="164"/>
      <c r="WHG31" s="189"/>
      <c r="WHH31" s="164"/>
      <c r="WHR31" s="189"/>
      <c r="WHS31" s="164"/>
      <c r="WIC31" s="189"/>
      <c r="WID31" s="164"/>
      <c r="WIN31" s="189"/>
      <c r="WIO31" s="164"/>
      <c r="WIY31" s="189"/>
      <c r="WIZ31" s="164"/>
      <c r="WJJ31" s="189"/>
      <c r="WJK31" s="164"/>
      <c r="WJU31" s="189"/>
      <c r="WJV31" s="164"/>
      <c r="WKF31" s="189"/>
      <c r="WKG31" s="164"/>
      <c r="WKQ31" s="189"/>
      <c r="WKR31" s="164"/>
      <c r="WLB31" s="189"/>
      <c r="WLC31" s="164"/>
      <c r="WLM31" s="189"/>
      <c r="WLN31" s="164"/>
      <c r="WLX31" s="189"/>
      <c r="WLY31" s="164"/>
      <c r="WMI31" s="189"/>
      <c r="WMJ31" s="164"/>
      <c r="WMT31" s="189"/>
      <c r="WMU31" s="164"/>
      <c r="WNE31" s="189"/>
      <c r="WNF31" s="164"/>
      <c r="WNP31" s="189"/>
      <c r="WNQ31" s="164"/>
      <c r="WOA31" s="189"/>
      <c r="WOB31" s="164"/>
      <c r="WOL31" s="189"/>
      <c r="WOM31" s="164"/>
      <c r="WOW31" s="189"/>
      <c r="WOX31" s="164"/>
      <c r="WPH31" s="189"/>
      <c r="WPI31" s="164"/>
      <c r="WPS31" s="189"/>
      <c r="WPT31" s="164"/>
      <c r="WQD31" s="189"/>
      <c r="WQE31" s="164"/>
      <c r="WQO31" s="189"/>
      <c r="WQP31" s="164"/>
      <c r="WQZ31" s="189"/>
      <c r="WRA31" s="164"/>
      <c r="WRK31" s="189"/>
      <c r="WRL31" s="164"/>
      <c r="WRV31" s="189"/>
      <c r="WRW31" s="164"/>
      <c r="WSG31" s="189"/>
      <c r="WSH31" s="164"/>
      <c r="WSR31" s="189"/>
      <c r="WSS31" s="164"/>
      <c r="WTC31" s="189"/>
      <c r="WTD31" s="164"/>
      <c r="WTN31" s="189"/>
      <c r="WTO31" s="164"/>
      <c r="WTY31" s="189"/>
      <c r="WTZ31" s="164"/>
      <c r="WUJ31" s="189"/>
      <c r="WUK31" s="164"/>
      <c r="WUU31" s="189"/>
      <c r="WUV31" s="164"/>
      <c r="WVF31" s="189"/>
      <c r="WVG31" s="164"/>
      <c r="WVQ31" s="189"/>
      <c r="WVR31" s="164"/>
      <c r="WWB31" s="189"/>
      <c r="WWC31" s="164"/>
      <c r="WWM31" s="189"/>
      <c r="WWN31" s="164"/>
      <c r="WWX31" s="189"/>
      <c r="WWY31" s="164"/>
      <c r="WXI31" s="189"/>
      <c r="WXJ31" s="164"/>
      <c r="WXT31" s="189"/>
      <c r="WXU31" s="164"/>
      <c r="WYE31" s="189"/>
      <c r="WYF31" s="164"/>
      <c r="WYP31" s="189"/>
      <c r="WYQ31" s="164"/>
      <c r="WZA31" s="189"/>
      <c r="WZB31" s="164"/>
      <c r="WZL31" s="189"/>
      <c r="WZM31" s="164"/>
      <c r="WZW31" s="189"/>
      <c r="WZX31" s="164"/>
      <c r="XAH31" s="189"/>
      <c r="XAI31" s="164"/>
      <c r="XAS31" s="189"/>
      <c r="XAT31" s="164"/>
      <c r="XBD31" s="189"/>
      <c r="XBE31" s="164"/>
      <c r="XBO31" s="189"/>
      <c r="XBP31" s="164"/>
      <c r="XBZ31" s="189"/>
      <c r="XCA31" s="164"/>
      <c r="XCK31" s="189"/>
      <c r="XCL31" s="164"/>
      <c r="XCV31" s="189"/>
      <c r="XCW31" s="164"/>
      <c r="XDG31" s="189"/>
      <c r="XDH31" s="164"/>
      <c r="XDR31" s="189"/>
      <c r="XDS31" s="164"/>
      <c r="XEC31" s="189"/>
      <c r="XED31" s="164"/>
      <c r="XEN31" s="189"/>
      <c r="XEO31" s="164"/>
      <c r="XEY31" s="189"/>
      <c r="XEZ31" s="164"/>
    </row>
    <row r="32" spans="1:11">
      <c r="A32" s="165"/>
      <c r="B32" s="166"/>
      <c r="C32" s="166"/>
      <c r="D32" s="166"/>
      <c r="E32" s="166"/>
      <c r="F32" s="166"/>
      <c r="G32" s="166"/>
      <c r="H32" s="166"/>
      <c r="I32" s="166"/>
      <c r="J32" s="166"/>
      <c r="K32" s="190"/>
    </row>
    <row r="33" spans="1:11">
      <c r="A33" s="165"/>
      <c r="B33" s="166"/>
      <c r="C33" s="166"/>
      <c r="D33" s="166"/>
      <c r="E33" s="166"/>
      <c r="F33" s="166"/>
      <c r="G33" s="166"/>
      <c r="H33" s="166"/>
      <c r="I33" s="166"/>
      <c r="J33" s="166"/>
      <c r="K33" s="190"/>
    </row>
    <row r="34" spans="1:11">
      <c r="A34" s="165"/>
      <c r="B34" s="166"/>
      <c r="C34" s="166"/>
      <c r="D34" s="166"/>
      <c r="E34" s="166"/>
      <c r="F34" s="166"/>
      <c r="G34" s="166"/>
      <c r="H34" s="166"/>
      <c r="I34" s="166"/>
      <c r="J34" s="166"/>
      <c r="K34" s="190"/>
    </row>
    <row r="35" ht="15" spans="1:11">
      <c r="A35" s="167"/>
      <c r="B35" s="168"/>
      <c r="C35" s="168"/>
      <c r="D35" s="168"/>
      <c r="E35" s="168"/>
      <c r="F35" s="168"/>
      <c r="G35" s="168"/>
      <c r="H35" s="168"/>
      <c r="I35" s="168"/>
      <c r="J35" s="168"/>
      <c r="K35" s="191"/>
    </row>
    <row r="36" ht="18.75" customHeight="1" spans="1:11">
      <c r="A36" s="169" t="s">
        <v>301</v>
      </c>
      <c r="B36" s="170"/>
      <c r="C36" s="170"/>
      <c r="D36" s="170"/>
      <c r="E36" s="170"/>
      <c r="F36" s="170"/>
      <c r="G36" s="170"/>
      <c r="H36" s="170"/>
      <c r="I36" s="170"/>
      <c r="J36" s="170"/>
      <c r="K36" s="192"/>
    </row>
    <row r="37" ht="18.75" customHeight="1" spans="1:11">
      <c r="A37" s="133" t="s">
        <v>302</v>
      </c>
      <c r="B37" s="129"/>
      <c r="C37" s="129"/>
      <c r="D37" s="132" t="s">
        <v>303</v>
      </c>
      <c r="E37" s="132"/>
      <c r="F37" s="171" t="s">
        <v>304</v>
      </c>
      <c r="G37" s="172"/>
      <c r="H37" s="129" t="s">
        <v>305</v>
      </c>
      <c r="I37" s="129"/>
      <c r="J37" s="129" t="s">
        <v>306</v>
      </c>
      <c r="K37" s="184"/>
    </row>
    <row r="38" ht="18.75" customHeight="1" spans="1:11">
      <c r="A38" s="133" t="s">
        <v>128</v>
      </c>
      <c r="B38" s="129" t="s">
        <v>307</v>
      </c>
      <c r="C38" s="129"/>
      <c r="D38" s="129"/>
      <c r="E38" s="129"/>
      <c r="F38" s="129"/>
      <c r="G38" s="129"/>
      <c r="H38" s="129"/>
      <c r="I38" s="129"/>
      <c r="J38" s="129"/>
      <c r="K38" s="184"/>
    </row>
    <row r="39" ht="30.95" customHeight="1" spans="1:11">
      <c r="A39" s="133" t="s">
        <v>308</v>
      </c>
      <c r="B39" s="129"/>
      <c r="C39" s="129"/>
      <c r="D39" s="129"/>
      <c r="E39" s="129"/>
      <c r="F39" s="129"/>
      <c r="G39" s="129"/>
      <c r="H39" s="129"/>
      <c r="I39" s="129"/>
      <c r="J39" s="129"/>
      <c r="K39" s="184"/>
    </row>
    <row r="40" ht="18.75" customHeight="1" spans="1:11">
      <c r="A40" s="133"/>
      <c r="B40" s="129"/>
      <c r="C40" s="129"/>
      <c r="D40" s="129"/>
      <c r="E40" s="129"/>
      <c r="F40" s="129"/>
      <c r="G40" s="129"/>
      <c r="H40" s="129"/>
      <c r="I40" s="129"/>
      <c r="J40" s="129"/>
      <c r="K40" s="184"/>
    </row>
    <row r="41" ht="32.1" customHeight="1" spans="1:11">
      <c r="A41" s="136" t="s">
        <v>142</v>
      </c>
      <c r="B41" s="139" t="str">
        <f>中期1!B44</f>
        <v>生产部</v>
      </c>
      <c r="C41" s="139"/>
      <c r="D41" s="141" t="s">
        <v>309</v>
      </c>
      <c r="E41" s="139" t="str">
        <f>中期1!E44</f>
        <v>王娇</v>
      </c>
      <c r="F41" s="141" t="s">
        <v>146</v>
      </c>
      <c r="G41" s="173">
        <v>45850</v>
      </c>
      <c r="H41" s="174" t="s">
        <v>147</v>
      </c>
      <c r="I41" s="174"/>
      <c r="J41" s="139" t="str">
        <f>中期1!J44</f>
        <v>那兴宇</v>
      </c>
      <c r="K41" s="193"/>
    </row>
    <row r="42" ht="16.5" customHeight="1"/>
    <row r="43" ht="16.5" customHeight="1"/>
    <row r="44" ht="16.5" customHeight="1"/>
  </sheetData>
  <mergeCells count="6008">
    <mergeCell ref="A1:K1"/>
    <mergeCell ref="B2:C2"/>
    <mergeCell ref="G2:H2"/>
    <mergeCell ref="J2:K2"/>
    <mergeCell ref="B3:C3"/>
    <mergeCell ref="E3:G3"/>
    <mergeCell ref="H3:K3"/>
    <mergeCell ref="E4:G4"/>
    <mergeCell ref="H4:I4"/>
    <mergeCell ref="B5:C5"/>
    <mergeCell ref="H5:I5"/>
    <mergeCell ref="B6:C6"/>
    <mergeCell ref="H6:I6"/>
    <mergeCell ref="G8:K8"/>
    <mergeCell ref="A9:B9"/>
    <mergeCell ref="G9:K9"/>
    <mergeCell ref="A10:B10"/>
    <mergeCell ref="G10:K10"/>
    <mergeCell ref="A11:K11"/>
    <mergeCell ref="A16:K16"/>
    <mergeCell ref="A17:K17"/>
    <mergeCell ref="A18:K18"/>
    <mergeCell ref="A19:K19"/>
    <mergeCell ref="A20:K20"/>
    <mergeCell ref="A21:K21"/>
    <mergeCell ref="A22:K22"/>
    <mergeCell ref="A23:K23"/>
    <mergeCell ref="A24:B24"/>
    <mergeCell ref="E24:K24"/>
    <mergeCell ref="B25:K25"/>
    <mergeCell ref="A26:K26"/>
    <mergeCell ref="A27:K27"/>
    <mergeCell ref="A28:K28"/>
    <mergeCell ref="L28:V28"/>
    <mergeCell ref="W28:AG28"/>
    <mergeCell ref="AH28:AR28"/>
    <mergeCell ref="AS28:BC28"/>
    <mergeCell ref="BD28:BN28"/>
    <mergeCell ref="BO28:BY28"/>
    <mergeCell ref="BZ28:CJ28"/>
    <mergeCell ref="CK28:CU28"/>
    <mergeCell ref="CV28:DF28"/>
    <mergeCell ref="DG28:DQ28"/>
    <mergeCell ref="DR28:EB28"/>
    <mergeCell ref="EC28:EM28"/>
    <mergeCell ref="EN28:EX28"/>
    <mergeCell ref="EY28:FI28"/>
    <mergeCell ref="FJ28:FT28"/>
    <mergeCell ref="FU28:GE28"/>
    <mergeCell ref="GF28:GP28"/>
    <mergeCell ref="GQ28:HA28"/>
    <mergeCell ref="HB28:HL28"/>
    <mergeCell ref="HM28:HW28"/>
    <mergeCell ref="HX28:IH28"/>
    <mergeCell ref="II28:IS28"/>
    <mergeCell ref="IT28:JD28"/>
    <mergeCell ref="JE28:JO28"/>
    <mergeCell ref="JP28:JZ28"/>
    <mergeCell ref="KA28:KK28"/>
    <mergeCell ref="KL28:KV28"/>
    <mergeCell ref="KW28:LG28"/>
    <mergeCell ref="LH28:LR28"/>
    <mergeCell ref="LS28:MC28"/>
    <mergeCell ref="MD28:MN28"/>
    <mergeCell ref="MO28:MY28"/>
    <mergeCell ref="MZ28:NJ28"/>
    <mergeCell ref="NK28:NU28"/>
    <mergeCell ref="NV28:OF28"/>
    <mergeCell ref="OG28:OQ28"/>
    <mergeCell ref="OR28:PB28"/>
    <mergeCell ref="PC28:PM28"/>
    <mergeCell ref="PN28:PX28"/>
    <mergeCell ref="PY28:QI28"/>
    <mergeCell ref="QJ28:QT28"/>
    <mergeCell ref="QU28:RE28"/>
    <mergeCell ref="RF28:RP28"/>
    <mergeCell ref="RQ28:SA28"/>
    <mergeCell ref="SB28:SL28"/>
    <mergeCell ref="SM28:SW28"/>
    <mergeCell ref="SX28:TH28"/>
    <mergeCell ref="TI28:TS28"/>
    <mergeCell ref="TT28:UD28"/>
    <mergeCell ref="UE28:UO28"/>
    <mergeCell ref="UP28:UZ28"/>
    <mergeCell ref="VA28:VK28"/>
    <mergeCell ref="VL28:VV28"/>
    <mergeCell ref="VW28:WG28"/>
    <mergeCell ref="WH28:WR28"/>
    <mergeCell ref="WS28:XC28"/>
    <mergeCell ref="XD28:XN28"/>
    <mergeCell ref="XO28:XY28"/>
    <mergeCell ref="XZ28:YJ28"/>
    <mergeCell ref="YK28:YU28"/>
    <mergeCell ref="YV28:ZF28"/>
    <mergeCell ref="ZG28:ZQ28"/>
    <mergeCell ref="ZR28:AAB28"/>
    <mergeCell ref="AAC28:AAM28"/>
    <mergeCell ref="AAN28:AAX28"/>
    <mergeCell ref="AAY28:ABI28"/>
    <mergeCell ref="ABJ28:ABT28"/>
    <mergeCell ref="ABU28:ACE28"/>
    <mergeCell ref="ACF28:ACP28"/>
    <mergeCell ref="ACQ28:ADA28"/>
    <mergeCell ref="ADB28:ADL28"/>
    <mergeCell ref="ADM28:ADW28"/>
    <mergeCell ref="ADX28:AEH28"/>
    <mergeCell ref="AEI28:AES28"/>
    <mergeCell ref="AET28:AFD28"/>
    <mergeCell ref="AFE28:AFO28"/>
    <mergeCell ref="AFP28:AFZ28"/>
    <mergeCell ref="AGA28:AGK28"/>
    <mergeCell ref="AGL28:AGV28"/>
    <mergeCell ref="AGW28:AHG28"/>
    <mergeCell ref="AHH28:AHR28"/>
    <mergeCell ref="AHS28:AIC28"/>
    <mergeCell ref="AID28:AIN28"/>
    <mergeCell ref="AIO28:AIY28"/>
    <mergeCell ref="AIZ28:AJJ28"/>
    <mergeCell ref="AJK28:AJU28"/>
    <mergeCell ref="AJV28:AKF28"/>
    <mergeCell ref="AKG28:AKQ28"/>
    <mergeCell ref="AKR28:ALB28"/>
    <mergeCell ref="ALC28:ALM28"/>
    <mergeCell ref="ALN28:ALX28"/>
    <mergeCell ref="ALY28:AMI28"/>
    <mergeCell ref="AMJ28:AMT28"/>
    <mergeCell ref="AMU28:ANE28"/>
    <mergeCell ref="ANF28:ANP28"/>
    <mergeCell ref="ANQ28:AOA28"/>
    <mergeCell ref="AOB28:AOL28"/>
    <mergeCell ref="AOM28:AOW28"/>
    <mergeCell ref="AOX28:APH28"/>
    <mergeCell ref="API28:APS28"/>
    <mergeCell ref="APT28:AQD28"/>
    <mergeCell ref="AQE28:AQO28"/>
    <mergeCell ref="AQP28:AQZ28"/>
    <mergeCell ref="ARA28:ARK28"/>
    <mergeCell ref="ARL28:ARV28"/>
    <mergeCell ref="ARW28:ASG28"/>
    <mergeCell ref="ASH28:ASR28"/>
    <mergeCell ref="ASS28:ATC28"/>
    <mergeCell ref="ATD28:ATN28"/>
    <mergeCell ref="ATO28:ATY28"/>
    <mergeCell ref="ATZ28:AUJ28"/>
    <mergeCell ref="AUK28:AUU28"/>
    <mergeCell ref="AUV28:AVF28"/>
    <mergeCell ref="AVG28:AVQ28"/>
    <mergeCell ref="AVR28:AWB28"/>
    <mergeCell ref="AWC28:AWM28"/>
    <mergeCell ref="AWN28:AWX28"/>
    <mergeCell ref="AWY28:AXI28"/>
    <mergeCell ref="AXJ28:AXT28"/>
    <mergeCell ref="AXU28:AYE28"/>
    <mergeCell ref="AYF28:AYP28"/>
    <mergeCell ref="AYQ28:AZA28"/>
    <mergeCell ref="AZB28:AZL28"/>
    <mergeCell ref="AZM28:AZW28"/>
    <mergeCell ref="AZX28:BAH28"/>
    <mergeCell ref="BAI28:BAS28"/>
    <mergeCell ref="BAT28:BBD28"/>
    <mergeCell ref="BBE28:BBO28"/>
    <mergeCell ref="BBP28:BBZ28"/>
    <mergeCell ref="BCA28:BCK28"/>
    <mergeCell ref="BCL28:BCV28"/>
    <mergeCell ref="BCW28:BDG28"/>
    <mergeCell ref="BDH28:BDR28"/>
    <mergeCell ref="BDS28:BEC28"/>
    <mergeCell ref="BED28:BEN28"/>
    <mergeCell ref="BEO28:BEY28"/>
    <mergeCell ref="BEZ28:BFJ28"/>
    <mergeCell ref="BFK28:BFU28"/>
    <mergeCell ref="BFV28:BGF28"/>
    <mergeCell ref="BGG28:BGQ28"/>
    <mergeCell ref="BGR28:BHB28"/>
    <mergeCell ref="BHC28:BHM28"/>
    <mergeCell ref="BHN28:BHX28"/>
    <mergeCell ref="BHY28:BII28"/>
    <mergeCell ref="BIJ28:BIT28"/>
    <mergeCell ref="BIU28:BJE28"/>
    <mergeCell ref="BJF28:BJP28"/>
    <mergeCell ref="BJQ28:BKA28"/>
    <mergeCell ref="BKB28:BKL28"/>
    <mergeCell ref="BKM28:BKW28"/>
    <mergeCell ref="BKX28:BLH28"/>
    <mergeCell ref="BLI28:BLS28"/>
    <mergeCell ref="BLT28:BMD28"/>
    <mergeCell ref="BME28:BMO28"/>
    <mergeCell ref="BMP28:BMZ28"/>
    <mergeCell ref="BNA28:BNK28"/>
    <mergeCell ref="BNL28:BNV28"/>
    <mergeCell ref="BNW28:BOG28"/>
    <mergeCell ref="BOH28:BOR28"/>
    <mergeCell ref="BOS28:BPC28"/>
    <mergeCell ref="BPD28:BPN28"/>
    <mergeCell ref="BPO28:BPY28"/>
    <mergeCell ref="BPZ28:BQJ28"/>
    <mergeCell ref="BQK28:BQU28"/>
    <mergeCell ref="BQV28:BRF28"/>
    <mergeCell ref="BRG28:BRQ28"/>
    <mergeCell ref="BRR28:BSB28"/>
    <mergeCell ref="BSC28:BSM28"/>
    <mergeCell ref="BSN28:BSX28"/>
    <mergeCell ref="BSY28:BTI28"/>
    <mergeCell ref="BTJ28:BTT28"/>
    <mergeCell ref="BTU28:BUE28"/>
    <mergeCell ref="BUF28:BUP28"/>
    <mergeCell ref="BUQ28:BVA28"/>
    <mergeCell ref="BVB28:BVL28"/>
    <mergeCell ref="BVM28:BVW28"/>
    <mergeCell ref="BVX28:BWH28"/>
    <mergeCell ref="BWI28:BWS28"/>
    <mergeCell ref="BWT28:BXD28"/>
    <mergeCell ref="BXE28:BXO28"/>
    <mergeCell ref="BXP28:BXZ28"/>
    <mergeCell ref="BYA28:BYK28"/>
    <mergeCell ref="BYL28:BYV28"/>
    <mergeCell ref="BYW28:BZG28"/>
    <mergeCell ref="BZH28:BZR28"/>
    <mergeCell ref="BZS28:CAC28"/>
    <mergeCell ref="CAD28:CAN28"/>
    <mergeCell ref="CAO28:CAY28"/>
    <mergeCell ref="CAZ28:CBJ28"/>
    <mergeCell ref="CBK28:CBU28"/>
    <mergeCell ref="CBV28:CCF28"/>
    <mergeCell ref="CCG28:CCQ28"/>
    <mergeCell ref="CCR28:CDB28"/>
    <mergeCell ref="CDC28:CDM28"/>
    <mergeCell ref="CDN28:CDX28"/>
    <mergeCell ref="CDY28:CEI28"/>
    <mergeCell ref="CEJ28:CET28"/>
    <mergeCell ref="CEU28:CFE28"/>
    <mergeCell ref="CFF28:CFP28"/>
    <mergeCell ref="CFQ28:CGA28"/>
    <mergeCell ref="CGB28:CGL28"/>
    <mergeCell ref="CGM28:CGW28"/>
    <mergeCell ref="CGX28:CHH28"/>
    <mergeCell ref="CHI28:CHS28"/>
    <mergeCell ref="CHT28:CID28"/>
    <mergeCell ref="CIE28:CIO28"/>
    <mergeCell ref="CIP28:CIZ28"/>
    <mergeCell ref="CJA28:CJK28"/>
    <mergeCell ref="CJL28:CJV28"/>
    <mergeCell ref="CJW28:CKG28"/>
    <mergeCell ref="CKH28:CKR28"/>
    <mergeCell ref="CKS28:CLC28"/>
    <mergeCell ref="CLD28:CLN28"/>
    <mergeCell ref="CLO28:CLY28"/>
    <mergeCell ref="CLZ28:CMJ28"/>
    <mergeCell ref="CMK28:CMU28"/>
    <mergeCell ref="CMV28:CNF28"/>
    <mergeCell ref="CNG28:CNQ28"/>
    <mergeCell ref="CNR28:COB28"/>
    <mergeCell ref="COC28:COM28"/>
    <mergeCell ref="CON28:COX28"/>
    <mergeCell ref="COY28:CPI28"/>
    <mergeCell ref="CPJ28:CPT28"/>
    <mergeCell ref="CPU28:CQE28"/>
    <mergeCell ref="CQF28:CQP28"/>
    <mergeCell ref="CQQ28:CRA28"/>
    <mergeCell ref="CRB28:CRL28"/>
    <mergeCell ref="CRM28:CRW28"/>
    <mergeCell ref="CRX28:CSH28"/>
    <mergeCell ref="CSI28:CSS28"/>
    <mergeCell ref="CST28:CTD28"/>
    <mergeCell ref="CTE28:CTO28"/>
    <mergeCell ref="CTP28:CTZ28"/>
    <mergeCell ref="CUA28:CUK28"/>
    <mergeCell ref="CUL28:CUV28"/>
    <mergeCell ref="CUW28:CVG28"/>
    <mergeCell ref="CVH28:CVR28"/>
    <mergeCell ref="CVS28:CWC28"/>
    <mergeCell ref="CWD28:CWN28"/>
    <mergeCell ref="CWO28:CWY28"/>
    <mergeCell ref="CWZ28:CXJ28"/>
    <mergeCell ref="CXK28:CXU28"/>
    <mergeCell ref="CXV28:CYF28"/>
    <mergeCell ref="CYG28:CYQ28"/>
    <mergeCell ref="CYR28:CZB28"/>
    <mergeCell ref="CZC28:CZM28"/>
    <mergeCell ref="CZN28:CZX28"/>
    <mergeCell ref="CZY28:DAI28"/>
    <mergeCell ref="DAJ28:DAT28"/>
    <mergeCell ref="DAU28:DBE28"/>
    <mergeCell ref="DBF28:DBP28"/>
    <mergeCell ref="DBQ28:DCA28"/>
    <mergeCell ref="DCB28:DCL28"/>
    <mergeCell ref="DCM28:DCW28"/>
    <mergeCell ref="DCX28:DDH28"/>
    <mergeCell ref="DDI28:DDS28"/>
    <mergeCell ref="DDT28:DED28"/>
    <mergeCell ref="DEE28:DEO28"/>
    <mergeCell ref="DEP28:DEZ28"/>
    <mergeCell ref="DFA28:DFK28"/>
    <mergeCell ref="DFL28:DFV28"/>
    <mergeCell ref="DFW28:DGG28"/>
    <mergeCell ref="DGH28:DGR28"/>
    <mergeCell ref="DGS28:DHC28"/>
    <mergeCell ref="DHD28:DHN28"/>
    <mergeCell ref="DHO28:DHY28"/>
    <mergeCell ref="DHZ28:DIJ28"/>
    <mergeCell ref="DIK28:DIU28"/>
    <mergeCell ref="DIV28:DJF28"/>
    <mergeCell ref="DJG28:DJQ28"/>
    <mergeCell ref="DJR28:DKB28"/>
    <mergeCell ref="DKC28:DKM28"/>
    <mergeCell ref="DKN28:DKX28"/>
    <mergeCell ref="DKY28:DLI28"/>
    <mergeCell ref="DLJ28:DLT28"/>
    <mergeCell ref="DLU28:DME28"/>
    <mergeCell ref="DMF28:DMP28"/>
    <mergeCell ref="DMQ28:DNA28"/>
    <mergeCell ref="DNB28:DNL28"/>
    <mergeCell ref="DNM28:DNW28"/>
    <mergeCell ref="DNX28:DOH28"/>
    <mergeCell ref="DOI28:DOS28"/>
    <mergeCell ref="DOT28:DPD28"/>
    <mergeCell ref="DPE28:DPO28"/>
    <mergeCell ref="DPP28:DPZ28"/>
    <mergeCell ref="DQA28:DQK28"/>
    <mergeCell ref="DQL28:DQV28"/>
    <mergeCell ref="DQW28:DRG28"/>
    <mergeCell ref="DRH28:DRR28"/>
    <mergeCell ref="DRS28:DSC28"/>
    <mergeCell ref="DSD28:DSN28"/>
    <mergeCell ref="DSO28:DSY28"/>
    <mergeCell ref="DSZ28:DTJ28"/>
    <mergeCell ref="DTK28:DTU28"/>
    <mergeCell ref="DTV28:DUF28"/>
    <mergeCell ref="DUG28:DUQ28"/>
    <mergeCell ref="DUR28:DVB28"/>
    <mergeCell ref="DVC28:DVM28"/>
    <mergeCell ref="DVN28:DVX28"/>
    <mergeCell ref="DVY28:DWI28"/>
    <mergeCell ref="DWJ28:DWT28"/>
    <mergeCell ref="DWU28:DXE28"/>
    <mergeCell ref="DXF28:DXP28"/>
    <mergeCell ref="DXQ28:DYA28"/>
    <mergeCell ref="DYB28:DYL28"/>
    <mergeCell ref="DYM28:DYW28"/>
    <mergeCell ref="DYX28:DZH28"/>
    <mergeCell ref="DZI28:DZS28"/>
    <mergeCell ref="DZT28:EAD28"/>
    <mergeCell ref="EAE28:EAO28"/>
    <mergeCell ref="EAP28:EAZ28"/>
    <mergeCell ref="EBA28:EBK28"/>
    <mergeCell ref="EBL28:EBV28"/>
    <mergeCell ref="EBW28:ECG28"/>
    <mergeCell ref="ECH28:ECR28"/>
    <mergeCell ref="ECS28:EDC28"/>
    <mergeCell ref="EDD28:EDN28"/>
    <mergeCell ref="EDO28:EDY28"/>
    <mergeCell ref="EDZ28:EEJ28"/>
    <mergeCell ref="EEK28:EEU28"/>
    <mergeCell ref="EEV28:EFF28"/>
    <mergeCell ref="EFG28:EFQ28"/>
    <mergeCell ref="EFR28:EGB28"/>
    <mergeCell ref="EGC28:EGM28"/>
    <mergeCell ref="EGN28:EGX28"/>
    <mergeCell ref="EGY28:EHI28"/>
    <mergeCell ref="EHJ28:EHT28"/>
    <mergeCell ref="EHU28:EIE28"/>
    <mergeCell ref="EIF28:EIP28"/>
    <mergeCell ref="EIQ28:EJA28"/>
    <mergeCell ref="EJB28:EJL28"/>
    <mergeCell ref="EJM28:EJW28"/>
    <mergeCell ref="EJX28:EKH28"/>
    <mergeCell ref="EKI28:EKS28"/>
    <mergeCell ref="EKT28:ELD28"/>
    <mergeCell ref="ELE28:ELO28"/>
    <mergeCell ref="ELP28:ELZ28"/>
    <mergeCell ref="EMA28:EMK28"/>
    <mergeCell ref="EML28:EMV28"/>
    <mergeCell ref="EMW28:ENG28"/>
    <mergeCell ref="ENH28:ENR28"/>
    <mergeCell ref="ENS28:EOC28"/>
    <mergeCell ref="EOD28:EON28"/>
    <mergeCell ref="EOO28:EOY28"/>
    <mergeCell ref="EOZ28:EPJ28"/>
    <mergeCell ref="EPK28:EPU28"/>
    <mergeCell ref="EPV28:EQF28"/>
    <mergeCell ref="EQG28:EQQ28"/>
    <mergeCell ref="EQR28:ERB28"/>
    <mergeCell ref="ERC28:ERM28"/>
    <mergeCell ref="ERN28:ERX28"/>
    <mergeCell ref="ERY28:ESI28"/>
    <mergeCell ref="ESJ28:EST28"/>
    <mergeCell ref="ESU28:ETE28"/>
    <mergeCell ref="ETF28:ETP28"/>
    <mergeCell ref="ETQ28:EUA28"/>
    <mergeCell ref="EUB28:EUL28"/>
    <mergeCell ref="EUM28:EUW28"/>
    <mergeCell ref="EUX28:EVH28"/>
    <mergeCell ref="EVI28:EVS28"/>
    <mergeCell ref="EVT28:EWD28"/>
    <mergeCell ref="EWE28:EWO28"/>
    <mergeCell ref="EWP28:EWZ28"/>
    <mergeCell ref="EXA28:EXK28"/>
    <mergeCell ref="EXL28:EXV28"/>
    <mergeCell ref="EXW28:EYG28"/>
    <mergeCell ref="EYH28:EYR28"/>
    <mergeCell ref="EYS28:EZC28"/>
    <mergeCell ref="EZD28:EZN28"/>
    <mergeCell ref="EZO28:EZY28"/>
    <mergeCell ref="EZZ28:FAJ28"/>
    <mergeCell ref="FAK28:FAU28"/>
    <mergeCell ref="FAV28:FBF28"/>
    <mergeCell ref="FBG28:FBQ28"/>
    <mergeCell ref="FBR28:FCB28"/>
    <mergeCell ref="FCC28:FCM28"/>
    <mergeCell ref="FCN28:FCX28"/>
    <mergeCell ref="FCY28:FDI28"/>
    <mergeCell ref="FDJ28:FDT28"/>
    <mergeCell ref="FDU28:FEE28"/>
    <mergeCell ref="FEF28:FEP28"/>
    <mergeCell ref="FEQ28:FFA28"/>
    <mergeCell ref="FFB28:FFL28"/>
    <mergeCell ref="FFM28:FFW28"/>
    <mergeCell ref="FFX28:FGH28"/>
    <mergeCell ref="FGI28:FGS28"/>
    <mergeCell ref="FGT28:FHD28"/>
    <mergeCell ref="FHE28:FHO28"/>
    <mergeCell ref="FHP28:FHZ28"/>
    <mergeCell ref="FIA28:FIK28"/>
    <mergeCell ref="FIL28:FIV28"/>
    <mergeCell ref="FIW28:FJG28"/>
    <mergeCell ref="FJH28:FJR28"/>
    <mergeCell ref="FJS28:FKC28"/>
    <mergeCell ref="FKD28:FKN28"/>
    <mergeCell ref="FKO28:FKY28"/>
    <mergeCell ref="FKZ28:FLJ28"/>
    <mergeCell ref="FLK28:FLU28"/>
    <mergeCell ref="FLV28:FMF28"/>
    <mergeCell ref="FMG28:FMQ28"/>
    <mergeCell ref="FMR28:FNB28"/>
    <mergeCell ref="FNC28:FNM28"/>
    <mergeCell ref="FNN28:FNX28"/>
    <mergeCell ref="FNY28:FOI28"/>
    <mergeCell ref="FOJ28:FOT28"/>
    <mergeCell ref="FOU28:FPE28"/>
    <mergeCell ref="FPF28:FPP28"/>
    <mergeCell ref="FPQ28:FQA28"/>
    <mergeCell ref="FQB28:FQL28"/>
    <mergeCell ref="FQM28:FQW28"/>
    <mergeCell ref="FQX28:FRH28"/>
    <mergeCell ref="FRI28:FRS28"/>
    <mergeCell ref="FRT28:FSD28"/>
    <mergeCell ref="FSE28:FSO28"/>
    <mergeCell ref="FSP28:FSZ28"/>
    <mergeCell ref="FTA28:FTK28"/>
    <mergeCell ref="FTL28:FTV28"/>
    <mergeCell ref="FTW28:FUG28"/>
    <mergeCell ref="FUH28:FUR28"/>
    <mergeCell ref="FUS28:FVC28"/>
    <mergeCell ref="FVD28:FVN28"/>
    <mergeCell ref="FVO28:FVY28"/>
    <mergeCell ref="FVZ28:FWJ28"/>
    <mergeCell ref="FWK28:FWU28"/>
    <mergeCell ref="FWV28:FXF28"/>
    <mergeCell ref="FXG28:FXQ28"/>
    <mergeCell ref="FXR28:FYB28"/>
    <mergeCell ref="FYC28:FYM28"/>
    <mergeCell ref="FYN28:FYX28"/>
    <mergeCell ref="FYY28:FZI28"/>
    <mergeCell ref="FZJ28:FZT28"/>
    <mergeCell ref="FZU28:GAE28"/>
    <mergeCell ref="GAF28:GAP28"/>
    <mergeCell ref="GAQ28:GBA28"/>
    <mergeCell ref="GBB28:GBL28"/>
    <mergeCell ref="GBM28:GBW28"/>
    <mergeCell ref="GBX28:GCH28"/>
    <mergeCell ref="GCI28:GCS28"/>
    <mergeCell ref="GCT28:GDD28"/>
    <mergeCell ref="GDE28:GDO28"/>
    <mergeCell ref="GDP28:GDZ28"/>
    <mergeCell ref="GEA28:GEK28"/>
    <mergeCell ref="GEL28:GEV28"/>
    <mergeCell ref="GEW28:GFG28"/>
    <mergeCell ref="GFH28:GFR28"/>
    <mergeCell ref="GFS28:GGC28"/>
    <mergeCell ref="GGD28:GGN28"/>
    <mergeCell ref="GGO28:GGY28"/>
    <mergeCell ref="GGZ28:GHJ28"/>
    <mergeCell ref="GHK28:GHU28"/>
    <mergeCell ref="GHV28:GIF28"/>
    <mergeCell ref="GIG28:GIQ28"/>
    <mergeCell ref="GIR28:GJB28"/>
    <mergeCell ref="GJC28:GJM28"/>
    <mergeCell ref="GJN28:GJX28"/>
    <mergeCell ref="GJY28:GKI28"/>
    <mergeCell ref="GKJ28:GKT28"/>
    <mergeCell ref="GKU28:GLE28"/>
    <mergeCell ref="GLF28:GLP28"/>
    <mergeCell ref="GLQ28:GMA28"/>
    <mergeCell ref="GMB28:GML28"/>
    <mergeCell ref="GMM28:GMW28"/>
    <mergeCell ref="GMX28:GNH28"/>
    <mergeCell ref="GNI28:GNS28"/>
    <mergeCell ref="GNT28:GOD28"/>
    <mergeCell ref="GOE28:GOO28"/>
    <mergeCell ref="GOP28:GOZ28"/>
    <mergeCell ref="GPA28:GPK28"/>
    <mergeCell ref="GPL28:GPV28"/>
    <mergeCell ref="GPW28:GQG28"/>
    <mergeCell ref="GQH28:GQR28"/>
    <mergeCell ref="GQS28:GRC28"/>
    <mergeCell ref="GRD28:GRN28"/>
    <mergeCell ref="GRO28:GRY28"/>
    <mergeCell ref="GRZ28:GSJ28"/>
    <mergeCell ref="GSK28:GSU28"/>
    <mergeCell ref="GSV28:GTF28"/>
    <mergeCell ref="GTG28:GTQ28"/>
    <mergeCell ref="GTR28:GUB28"/>
    <mergeCell ref="GUC28:GUM28"/>
    <mergeCell ref="GUN28:GUX28"/>
    <mergeCell ref="GUY28:GVI28"/>
    <mergeCell ref="GVJ28:GVT28"/>
    <mergeCell ref="GVU28:GWE28"/>
    <mergeCell ref="GWF28:GWP28"/>
    <mergeCell ref="GWQ28:GXA28"/>
    <mergeCell ref="GXB28:GXL28"/>
    <mergeCell ref="GXM28:GXW28"/>
    <mergeCell ref="GXX28:GYH28"/>
    <mergeCell ref="GYI28:GYS28"/>
    <mergeCell ref="GYT28:GZD28"/>
    <mergeCell ref="GZE28:GZO28"/>
    <mergeCell ref="GZP28:GZZ28"/>
    <mergeCell ref="HAA28:HAK28"/>
    <mergeCell ref="HAL28:HAV28"/>
    <mergeCell ref="HAW28:HBG28"/>
    <mergeCell ref="HBH28:HBR28"/>
    <mergeCell ref="HBS28:HCC28"/>
    <mergeCell ref="HCD28:HCN28"/>
    <mergeCell ref="HCO28:HCY28"/>
    <mergeCell ref="HCZ28:HDJ28"/>
    <mergeCell ref="HDK28:HDU28"/>
    <mergeCell ref="HDV28:HEF28"/>
    <mergeCell ref="HEG28:HEQ28"/>
    <mergeCell ref="HER28:HFB28"/>
    <mergeCell ref="HFC28:HFM28"/>
    <mergeCell ref="HFN28:HFX28"/>
    <mergeCell ref="HFY28:HGI28"/>
    <mergeCell ref="HGJ28:HGT28"/>
    <mergeCell ref="HGU28:HHE28"/>
    <mergeCell ref="HHF28:HHP28"/>
    <mergeCell ref="HHQ28:HIA28"/>
    <mergeCell ref="HIB28:HIL28"/>
    <mergeCell ref="HIM28:HIW28"/>
    <mergeCell ref="HIX28:HJH28"/>
    <mergeCell ref="HJI28:HJS28"/>
    <mergeCell ref="HJT28:HKD28"/>
    <mergeCell ref="HKE28:HKO28"/>
    <mergeCell ref="HKP28:HKZ28"/>
    <mergeCell ref="HLA28:HLK28"/>
    <mergeCell ref="HLL28:HLV28"/>
    <mergeCell ref="HLW28:HMG28"/>
    <mergeCell ref="HMH28:HMR28"/>
    <mergeCell ref="HMS28:HNC28"/>
    <mergeCell ref="HND28:HNN28"/>
    <mergeCell ref="HNO28:HNY28"/>
    <mergeCell ref="HNZ28:HOJ28"/>
    <mergeCell ref="HOK28:HOU28"/>
    <mergeCell ref="HOV28:HPF28"/>
    <mergeCell ref="HPG28:HPQ28"/>
    <mergeCell ref="HPR28:HQB28"/>
    <mergeCell ref="HQC28:HQM28"/>
    <mergeCell ref="HQN28:HQX28"/>
    <mergeCell ref="HQY28:HRI28"/>
    <mergeCell ref="HRJ28:HRT28"/>
    <mergeCell ref="HRU28:HSE28"/>
    <mergeCell ref="HSF28:HSP28"/>
    <mergeCell ref="HSQ28:HTA28"/>
    <mergeCell ref="HTB28:HTL28"/>
    <mergeCell ref="HTM28:HTW28"/>
    <mergeCell ref="HTX28:HUH28"/>
    <mergeCell ref="HUI28:HUS28"/>
    <mergeCell ref="HUT28:HVD28"/>
    <mergeCell ref="HVE28:HVO28"/>
    <mergeCell ref="HVP28:HVZ28"/>
    <mergeCell ref="HWA28:HWK28"/>
    <mergeCell ref="HWL28:HWV28"/>
    <mergeCell ref="HWW28:HXG28"/>
    <mergeCell ref="HXH28:HXR28"/>
    <mergeCell ref="HXS28:HYC28"/>
    <mergeCell ref="HYD28:HYN28"/>
    <mergeCell ref="HYO28:HYY28"/>
    <mergeCell ref="HYZ28:HZJ28"/>
    <mergeCell ref="HZK28:HZU28"/>
    <mergeCell ref="HZV28:IAF28"/>
    <mergeCell ref="IAG28:IAQ28"/>
    <mergeCell ref="IAR28:IBB28"/>
    <mergeCell ref="IBC28:IBM28"/>
    <mergeCell ref="IBN28:IBX28"/>
    <mergeCell ref="IBY28:ICI28"/>
    <mergeCell ref="ICJ28:ICT28"/>
    <mergeCell ref="ICU28:IDE28"/>
    <mergeCell ref="IDF28:IDP28"/>
    <mergeCell ref="IDQ28:IEA28"/>
    <mergeCell ref="IEB28:IEL28"/>
    <mergeCell ref="IEM28:IEW28"/>
    <mergeCell ref="IEX28:IFH28"/>
    <mergeCell ref="IFI28:IFS28"/>
    <mergeCell ref="IFT28:IGD28"/>
    <mergeCell ref="IGE28:IGO28"/>
    <mergeCell ref="IGP28:IGZ28"/>
    <mergeCell ref="IHA28:IHK28"/>
    <mergeCell ref="IHL28:IHV28"/>
    <mergeCell ref="IHW28:IIG28"/>
    <mergeCell ref="IIH28:IIR28"/>
    <mergeCell ref="IIS28:IJC28"/>
    <mergeCell ref="IJD28:IJN28"/>
    <mergeCell ref="IJO28:IJY28"/>
    <mergeCell ref="IJZ28:IKJ28"/>
    <mergeCell ref="IKK28:IKU28"/>
    <mergeCell ref="IKV28:ILF28"/>
    <mergeCell ref="ILG28:ILQ28"/>
    <mergeCell ref="ILR28:IMB28"/>
    <mergeCell ref="IMC28:IMM28"/>
    <mergeCell ref="IMN28:IMX28"/>
    <mergeCell ref="IMY28:INI28"/>
    <mergeCell ref="INJ28:INT28"/>
    <mergeCell ref="INU28:IOE28"/>
    <mergeCell ref="IOF28:IOP28"/>
    <mergeCell ref="IOQ28:IPA28"/>
    <mergeCell ref="IPB28:IPL28"/>
    <mergeCell ref="IPM28:IPW28"/>
    <mergeCell ref="IPX28:IQH28"/>
    <mergeCell ref="IQI28:IQS28"/>
    <mergeCell ref="IQT28:IRD28"/>
    <mergeCell ref="IRE28:IRO28"/>
    <mergeCell ref="IRP28:IRZ28"/>
    <mergeCell ref="ISA28:ISK28"/>
    <mergeCell ref="ISL28:ISV28"/>
    <mergeCell ref="ISW28:ITG28"/>
    <mergeCell ref="ITH28:ITR28"/>
    <mergeCell ref="ITS28:IUC28"/>
    <mergeCell ref="IUD28:IUN28"/>
    <mergeCell ref="IUO28:IUY28"/>
    <mergeCell ref="IUZ28:IVJ28"/>
    <mergeCell ref="IVK28:IVU28"/>
    <mergeCell ref="IVV28:IWF28"/>
    <mergeCell ref="IWG28:IWQ28"/>
    <mergeCell ref="IWR28:IXB28"/>
    <mergeCell ref="IXC28:IXM28"/>
    <mergeCell ref="IXN28:IXX28"/>
    <mergeCell ref="IXY28:IYI28"/>
    <mergeCell ref="IYJ28:IYT28"/>
    <mergeCell ref="IYU28:IZE28"/>
    <mergeCell ref="IZF28:IZP28"/>
    <mergeCell ref="IZQ28:JAA28"/>
    <mergeCell ref="JAB28:JAL28"/>
    <mergeCell ref="JAM28:JAW28"/>
    <mergeCell ref="JAX28:JBH28"/>
    <mergeCell ref="JBI28:JBS28"/>
    <mergeCell ref="JBT28:JCD28"/>
    <mergeCell ref="JCE28:JCO28"/>
    <mergeCell ref="JCP28:JCZ28"/>
    <mergeCell ref="JDA28:JDK28"/>
    <mergeCell ref="JDL28:JDV28"/>
    <mergeCell ref="JDW28:JEG28"/>
    <mergeCell ref="JEH28:JER28"/>
    <mergeCell ref="JES28:JFC28"/>
    <mergeCell ref="JFD28:JFN28"/>
    <mergeCell ref="JFO28:JFY28"/>
    <mergeCell ref="JFZ28:JGJ28"/>
    <mergeCell ref="JGK28:JGU28"/>
    <mergeCell ref="JGV28:JHF28"/>
    <mergeCell ref="JHG28:JHQ28"/>
    <mergeCell ref="JHR28:JIB28"/>
    <mergeCell ref="JIC28:JIM28"/>
    <mergeCell ref="JIN28:JIX28"/>
    <mergeCell ref="JIY28:JJI28"/>
    <mergeCell ref="JJJ28:JJT28"/>
    <mergeCell ref="JJU28:JKE28"/>
    <mergeCell ref="JKF28:JKP28"/>
    <mergeCell ref="JKQ28:JLA28"/>
    <mergeCell ref="JLB28:JLL28"/>
    <mergeCell ref="JLM28:JLW28"/>
    <mergeCell ref="JLX28:JMH28"/>
    <mergeCell ref="JMI28:JMS28"/>
    <mergeCell ref="JMT28:JND28"/>
    <mergeCell ref="JNE28:JNO28"/>
    <mergeCell ref="JNP28:JNZ28"/>
    <mergeCell ref="JOA28:JOK28"/>
    <mergeCell ref="JOL28:JOV28"/>
    <mergeCell ref="JOW28:JPG28"/>
    <mergeCell ref="JPH28:JPR28"/>
    <mergeCell ref="JPS28:JQC28"/>
    <mergeCell ref="JQD28:JQN28"/>
    <mergeCell ref="JQO28:JQY28"/>
    <mergeCell ref="JQZ28:JRJ28"/>
    <mergeCell ref="JRK28:JRU28"/>
    <mergeCell ref="JRV28:JSF28"/>
    <mergeCell ref="JSG28:JSQ28"/>
    <mergeCell ref="JSR28:JTB28"/>
    <mergeCell ref="JTC28:JTM28"/>
    <mergeCell ref="JTN28:JTX28"/>
    <mergeCell ref="JTY28:JUI28"/>
    <mergeCell ref="JUJ28:JUT28"/>
    <mergeCell ref="JUU28:JVE28"/>
    <mergeCell ref="JVF28:JVP28"/>
    <mergeCell ref="JVQ28:JWA28"/>
    <mergeCell ref="JWB28:JWL28"/>
    <mergeCell ref="JWM28:JWW28"/>
    <mergeCell ref="JWX28:JXH28"/>
    <mergeCell ref="JXI28:JXS28"/>
    <mergeCell ref="JXT28:JYD28"/>
    <mergeCell ref="JYE28:JYO28"/>
    <mergeCell ref="JYP28:JYZ28"/>
    <mergeCell ref="JZA28:JZK28"/>
    <mergeCell ref="JZL28:JZV28"/>
    <mergeCell ref="JZW28:KAG28"/>
    <mergeCell ref="KAH28:KAR28"/>
    <mergeCell ref="KAS28:KBC28"/>
    <mergeCell ref="KBD28:KBN28"/>
    <mergeCell ref="KBO28:KBY28"/>
    <mergeCell ref="KBZ28:KCJ28"/>
    <mergeCell ref="KCK28:KCU28"/>
    <mergeCell ref="KCV28:KDF28"/>
    <mergeCell ref="KDG28:KDQ28"/>
    <mergeCell ref="KDR28:KEB28"/>
    <mergeCell ref="KEC28:KEM28"/>
    <mergeCell ref="KEN28:KEX28"/>
    <mergeCell ref="KEY28:KFI28"/>
    <mergeCell ref="KFJ28:KFT28"/>
    <mergeCell ref="KFU28:KGE28"/>
    <mergeCell ref="KGF28:KGP28"/>
    <mergeCell ref="KGQ28:KHA28"/>
    <mergeCell ref="KHB28:KHL28"/>
    <mergeCell ref="KHM28:KHW28"/>
    <mergeCell ref="KHX28:KIH28"/>
    <mergeCell ref="KII28:KIS28"/>
    <mergeCell ref="KIT28:KJD28"/>
    <mergeCell ref="KJE28:KJO28"/>
    <mergeCell ref="KJP28:KJZ28"/>
    <mergeCell ref="KKA28:KKK28"/>
    <mergeCell ref="KKL28:KKV28"/>
    <mergeCell ref="KKW28:KLG28"/>
    <mergeCell ref="KLH28:KLR28"/>
    <mergeCell ref="KLS28:KMC28"/>
    <mergeCell ref="KMD28:KMN28"/>
    <mergeCell ref="KMO28:KMY28"/>
    <mergeCell ref="KMZ28:KNJ28"/>
    <mergeCell ref="KNK28:KNU28"/>
    <mergeCell ref="KNV28:KOF28"/>
    <mergeCell ref="KOG28:KOQ28"/>
    <mergeCell ref="KOR28:KPB28"/>
    <mergeCell ref="KPC28:KPM28"/>
    <mergeCell ref="KPN28:KPX28"/>
    <mergeCell ref="KPY28:KQI28"/>
    <mergeCell ref="KQJ28:KQT28"/>
    <mergeCell ref="KQU28:KRE28"/>
    <mergeCell ref="KRF28:KRP28"/>
    <mergeCell ref="KRQ28:KSA28"/>
    <mergeCell ref="KSB28:KSL28"/>
    <mergeCell ref="KSM28:KSW28"/>
    <mergeCell ref="KSX28:KTH28"/>
    <mergeCell ref="KTI28:KTS28"/>
    <mergeCell ref="KTT28:KUD28"/>
    <mergeCell ref="KUE28:KUO28"/>
    <mergeCell ref="KUP28:KUZ28"/>
    <mergeCell ref="KVA28:KVK28"/>
    <mergeCell ref="KVL28:KVV28"/>
    <mergeCell ref="KVW28:KWG28"/>
    <mergeCell ref="KWH28:KWR28"/>
    <mergeCell ref="KWS28:KXC28"/>
    <mergeCell ref="KXD28:KXN28"/>
    <mergeCell ref="KXO28:KXY28"/>
    <mergeCell ref="KXZ28:KYJ28"/>
    <mergeCell ref="KYK28:KYU28"/>
    <mergeCell ref="KYV28:KZF28"/>
    <mergeCell ref="KZG28:KZQ28"/>
    <mergeCell ref="KZR28:LAB28"/>
    <mergeCell ref="LAC28:LAM28"/>
    <mergeCell ref="LAN28:LAX28"/>
    <mergeCell ref="LAY28:LBI28"/>
    <mergeCell ref="LBJ28:LBT28"/>
    <mergeCell ref="LBU28:LCE28"/>
    <mergeCell ref="LCF28:LCP28"/>
    <mergeCell ref="LCQ28:LDA28"/>
    <mergeCell ref="LDB28:LDL28"/>
    <mergeCell ref="LDM28:LDW28"/>
    <mergeCell ref="LDX28:LEH28"/>
    <mergeCell ref="LEI28:LES28"/>
    <mergeCell ref="LET28:LFD28"/>
    <mergeCell ref="LFE28:LFO28"/>
    <mergeCell ref="LFP28:LFZ28"/>
    <mergeCell ref="LGA28:LGK28"/>
    <mergeCell ref="LGL28:LGV28"/>
    <mergeCell ref="LGW28:LHG28"/>
    <mergeCell ref="LHH28:LHR28"/>
    <mergeCell ref="LHS28:LIC28"/>
    <mergeCell ref="LID28:LIN28"/>
    <mergeCell ref="LIO28:LIY28"/>
    <mergeCell ref="LIZ28:LJJ28"/>
    <mergeCell ref="LJK28:LJU28"/>
    <mergeCell ref="LJV28:LKF28"/>
    <mergeCell ref="LKG28:LKQ28"/>
    <mergeCell ref="LKR28:LLB28"/>
    <mergeCell ref="LLC28:LLM28"/>
    <mergeCell ref="LLN28:LLX28"/>
    <mergeCell ref="LLY28:LMI28"/>
    <mergeCell ref="LMJ28:LMT28"/>
    <mergeCell ref="LMU28:LNE28"/>
    <mergeCell ref="LNF28:LNP28"/>
    <mergeCell ref="LNQ28:LOA28"/>
    <mergeCell ref="LOB28:LOL28"/>
    <mergeCell ref="LOM28:LOW28"/>
    <mergeCell ref="LOX28:LPH28"/>
    <mergeCell ref="LPI28:LPS28"/>
    <mergeCell ref="LPT28:LQD28"/>
    <mergeCell ref="LQE28:LQO28"/>
    <mergeCell ref="LQP28:LQZ28"/>
    <mergeCell ref="LRA28:LRK28"/>
    <mergeCell ref="LRL28:LRV28"/>
    <mergeCell ref="LRW28:LSG28"/>
    <mergeCell ref="LSH28:LSR28"/>
    <mergeCell ref="LSS28:LTC28"/>
    <mergeCell ref="LTD28:LTN28"/>
    <mergeCell ref="LTO28:LTY28"/>
    <mergeCell ref="LTZ28:LUJ28"/>
    <mergeCell ref="LUK28:LUU28"/>
    <mergeCell ref="LUV28:LVF28"/>
    <mergeCell ref="LVG28:LVQ28"/>
    <mergeCell ref="LVR28:LWB28"/>
    <mergeCell ref="LWC28:LWM28"/>
    <mergeCell ref="LWN28:LWX28"/>
    <mergeCell ref="LWY28:LXI28"/>
    <mergeCell ref="LXJ28:LXT28"/>
    <mergeCell ref="LXU28:LYE28"/>
    <mergeCell ref="LYF28:LYP28"/>
    <mergeCell ref="LYQ28:LZA28"/>
    <mergeCell ref="LZB28:LZL28"/>
    <mergeCell ref="LZM28:LZW28"/>
    <mergeCell ref="LZX28:MAH28"/>
    <mergeCell ref="MAI28:MAS28"/>
    <mergeCell ref="MAT28:MBD28"/>
    <mergeCell ref="MBE28:MBO28"/>
    <mergeCell ref="MBP28:MBZ28"/>
    <mergeCell ref="MCA28:MCK28"/>
    <mergeCell ref="MCL28:MCV28"/>
    <mergeCell ref="MCW28:MDG28"/>
    <mergeCell ref="MDH28:MDR28"/>
    <mergeCell ref="MDS28:MEC28"/>
    <mergeCell ref="MED28:MEN28"/>
    <mergeCell ref="MEO28:MEY28"/>
    <mergeCell ref="MEZ28:MFJ28"/>
    <mergeCell ref="MFK28:MFU28"/>
    <mergeCell ref="MFV28:MGF28"/>
    <mergeCell ref="MGG28:MGQ28"/>
    <mergeCell ref="MGR28:MHB28"/>
    <mergeCell ref="MHC28:MHM28"/>
    <mergeCell ref="MHN28:MHX28"/>
    <mergeCell ref="MHY28:MII28"/>
    <mergeCell ref="MIJ28:MIT28"/>
    <mergeCell ref="MIU28:MJE28"/>
    <mergeCell ref="MJF28:MJP28"/>
    <mergeCell ref="MJQ28:MKA28"/>
    <mergeCell ref="MKB28:MKL28"/>
    <mergeCell ref="MKM28:MKW28"/>
    <mergeCell ref="MKX28:MLH28"/>
    <mergeCell ref="MLI28:MLS28"/>
    <mergeCell ref="MLT28:MMD28"/>
    <mergeCell ref="MME28:MMO28"/>
    <mergeCell ref="MMP28:MMZ28"/>
    <mergeCell ref="MNA28:MNK28"/>
    <mergeCell ref="MNL28:MNV28"/>
    <mergeCell ref="MNW28:MOG28"/>
    <mergeCell ref="MOH28:MOR28"/>
    <mergeCell ref="MOS28:MPC28"/>
    <mergeCell ref="MPD28:MPN28"/>
    <mergeCell ref="MPO28:MPY28"/>
    <mergeCell ref="MPZ28:MQJ28"/>
    <mergeCell ref="MQK28:MQU28"/>
    <mergeCell ref="MQV28:MRF28"/>
    <mergeCell ref="MRG28:MRQ28"/>
    <mergeCell ref="MRR28:MSB28"/>
    <mergeCell ref="MSC28:MSM28"/>
    <mergeCell ref="MSN28:MSX28"/>
    <mergeCell ref="MSY28:MTI28"/>
    <mergeCell ref="MTJ28:MTT28"/>
    <mergeCell ref="MTU28:MUE28"/>
    <mergeCell ref="MUF28:MUP28"/>
    <mergeCell ref="MUQ28:MVA28"/>
    <mergeCell ref="MVB28:MVL28"/>
    <mergeCell ref="MVM28:MVW28"/>
    <mergeCell ref="MVX28:MWH28"/>
    <mergeCell ref="MWI28:MWS28"/>
    <mergeCell ref="MWT28:MXD28"/>
    <mergeCell ref="MXE28:MXO28"/>
    <mergeCell ref="MXP28:MXZ28"/>
    <mergeCell ref="MYA28:MYK28"/>
    <mergeCell ref="MYL28:MYV28"/>
    <mergeCell ref="MYW28:MZG28"/>
    <mergeCell ref="MZH28:MZR28"/>
    <mergeCell ref="MZS28:NAC28"/>
    <mergeCell ref="NAD28:NAN28"/>
    <mergeCell ref="NAO28:NAY28"/>
    <mergeCell ref="NAZ28:NBJ28"/>
    <mergeCell ref="NBK28:NBU28"/>
    <mergeCell ref="NBV28:NCF28"/>
    <mergeCell ref="NCG28:NCQ28"/>
    <mergeCell ref="NCR28:NDB28"/>
    <mergeCell ref="NDC28:NDM28"/>
    <mergeCell ref="NDN28:NDX28"/>
    <mergeCell ref="NDY28:NEI28"/>
    <mergeCell ref="NEJ28:NET28"/>
    <mergeCell ref="NEU28:NFE28"/>
    <mergeCell ref="NFF28:NFP28"/>
    <mergeCell ref="NFQ28:NGA28"/>
    <mergeCell ref="NGB28:NGL28"/>
    <mergeCell ref="NGM28:NGW28"/>
    <mergeCell ref="NGX28:NHH28"/>
    <mergeCell ref="NHI28:NHS28"/>
    <mergeCell ref="NHT28:NID28"/>
    <mergeCell ref="NIE28:NIO28"/>
    <mergeCell ref="NIP28:NIZ28"/>
    <mergeCell ref="NJA28:NJK28"/>
    <mergeCell ref="NJL28:NJV28"/>
    <mergeCell ref="NJW28:NKG28"/>
    <mergeCell ref="NKH28:NKR28"/>
    <mergeCell ref="NKS28:NLC28"/>
    <mergeCell ref="NLD28:NLN28"/>
    <mergeCell ref="NLO28:NLY28"/>
    <mergeCell ref="NLZ28:NMJ28"/>
    <mergeCell ref="NMK28:NMU28"/>
    <mergeCell ref="NMV28:NNF28"/>
    <mergeCell ref="NNG28:NNQ28"/>
    <mergeCell ref="NNR28:NOB28"/>
    <mergeCell ref="NOC28:NOM28"/>
    <mergeCell ref="NON28:NOX28"/>
    <mergeCell ref="NOY28:NPI28"/>
    <mergeCell ref="NPJ28:NPT28"/>
    <mergeCell ref="NPU28:NQE28"/>
    <mergeCell ref="NQF28:NQP28"/>
    <mergeCell ref="NQQ28:NRA28"/>
    <mergeCell ref="NRB28:NRL28"/>
    <mergeCell ref="NRM28:NRW28"/>
    <mergeCell ref="NRX28:NSH28"/>
    <mergeCell ref="NSI28:NSS28"/>
    <mergeCell ref="NST28:NTD28"/>
    <mergeCell ref="NTE28:NTO28"/>
    <mergeCell ref="NTP28:NTZ28"/>
    <mergeCell ref="NUA28:NUK28"/>
    <mergeCell ref="NUL28:NUV28"/>
    <mergeCell ref="NUW28:NVG28"/>
    <mergeCell ref="NVH28:NVR28"/>
    <mergeCell ref="NVS28:NWC28"/>
    <mergeCell ref="NWD28:NWN28"/>
    <mergeCell ref="NWO28:NWY28"/>
    <mergeCell ref="NWZ28:NXJ28"/>
    <mergeCell ref="NXK28:NXU28"/>
    <mergeCell ref="NXV28:NYF28"/>
    <mergeCell ref="NYG28:NYQ28"/>
    <mergeCell ref="NYR28:NZB28"/>
    <mergeCell ref="NZC28:NZM28"/>
    <mergeCell ref="NZN28:NZX28"/>
    <mergeCell ref="NZY28:OAI28"/>
    <mergeCell ref="OAJ28:OAT28"/>
    <mergeCell ref="OAU28:OBE28"/>
    <mergeCell ref="OBF28:OBP28"/>
    <mergeCell ref="OBQ28:OCA28"/>
    <mergeCell ref="OCB28:OCL28"/>
    <mergeCell ref="OCM28:OCW28"/>
    <mergeCell ref="OCX28:ODH28"/>
    <mergeCell ref="ODI28:ODS28"/>
    <mergeCell ref="ODT28:OED28"/>
    <mergeCell ref="OEE28:OEO28"/>
    <mergeCell ref="OEP28:OEZ28"/>
    <mergeCell ref="OFA28:OFK28"/>
    <mergeCell ref="OFL28:OFV28"/>
    <mergeCell ref="OFW28:OGG28"/>
    <mergeCell ref="OGH28:OGR28"/>
    <mergeCell ref="OGS28:OHC28"/>
    <mergeCell ref="OHD28:OHN28"/>
    <mergeCell ref="OHO28:OHY28"/>
    <mergeCell ref="OHZ28:OIJ28"/>
    <mergeCell ref="OIK28:OIU28"/>
    <mergeCell ref="OIV28:OJF28"/>
    <mergeCell ref="OJG28:OJQ28"/>
    <mergeCell ref="OJR28:OKB28"/>
    <mergeCell ref="OKC28:OKM28"/>
    <mergeCell ref="OKN28:OKX28"/>
    <mergeCell ref="OKY28:OLI28"/>
    <mergeCell ref="OLJ28:OLT28"/>
    <mergeCell ref="OLU28:OME28"/>
    <mergeCell ref="OMF28:OMP28"/>
    <mergeCell ref="OMQ28:ONA28"/>
    <mergeCell ref="ONB28:ONL28"/>
    <mergeCell ref="ONM28:ONW28"/>
    <mergeCell ref="ONX28:OOH28"/>
    <mergeCell ref="OOI28:OOS28"/>
    <mergeCell ref="OOT28:OPD28"/>
    <mergeCell ref="OPE28:OPO28"/>
    <mergeCell ref="OPP28:OPZ28"/>
    <mergeCell ref="OQA28:OQK28"/>
    <mergeCell ref="OQL28:OQV28"/>
    <mergeCell ref="OQW28:ORG28"/>
    <mergeCell ref="ORH28:ORR28"/>
    <mergeCell ref="ORS28:OSC28"/>
    <mergeCell ref="OSD28:OSN28"/>
    <mergeCell ref="OSO28:OSY28"/>
    <mergeCell ref="OSZ28:OTJ28"/>
    <mergeCell ref="OTK28:OTU28"/>
    <mergeCell ref="OTV28:OUF28"/>
    <mergeCell ref="OUG28:OUQ28"/>
    <mergeCell ref="OUR28:OVB28"/>
    <mergeCell ref="OVC28:OVM28"/>
    <mergeCell ref="OVN28:OVX28"/>
    <mergeCell ref="OVY28:OWI28"/>
    <mergeCell ref="OWJ28:OWT28"/>
    <mergeCell ref="OWU28:OXE28"/>
    <mergeCell ref="OXF28:OXP28"/>
    <mergeCell ref="OXQ28:OYA28"/>
    <mergeCell ref="OYB28:OYL28"/>
    <mergeCell ref="OYM28:OYW28"/>
    <mergeCell ref="OYX28:OZH28"/>
    <mergeCell ref="OZI28:OZS28"/>
    <mergeCell ref="OZT28:PAD28"/>
    <mergeCell ref="PAE28:PAO28"/>
    <mergeCell ref="PAP28:PAZ28"/>
    <mergeCell ref="PBA28:PBK28"/>
    <mergeCell ref="PBL28:PBV28"/>
    <mergeCell ref="PBW28:PCG28"/>
    <mergeCell ref="PCH28:PCR28"/>
    <mergeCell ref="PCS28:PDC28"/>
    <mergeCell ref="PDD28:PDN28"/>
    <mergeCell ref="PDO28:PDY28"/>
    <mergeCell ref="PDZ28:PEJ28"/>
    <mergeCell ref="PEK28:PEU28"/>
    <mergeCell ref="PEV28:PFF28"/>
    <mergeCell ref="PFG28:PFQ28"/>
    <mergeCell ref="PFR28:PGB28"/>
    <mergeCell ref="PGC28:PGM28"/>
    <mergeCell ref="PGN28:PGX28"/>
    <mergeCell ref="PGY28:PHI28"/>
    <mergeCell ref="PHJ28:PHT28"/>
    <mergeCell ref="PHU28:PIE28"/>
    <mergeCell ref="PIF28:PIP28"/>
    <mergeCell ref="PIQ28:PJA28"/>
    <mergeCell ref="PJB28:PJL28"/>
    <mergeCell ref="PJM28:PJW28"/>
    <mergeCell ref="PJX28:PKH28"/>
    <mergeCell ref="PKI28:PKS28"/>
    <mergeCell ref="PKT28:PLD28"/>
    <mergeCell ref="PLE28:PLO28"/>
    <mergeCell ref="PLP28:PLZ28"/>
    <mergeCell ref="PMA28:PMK28"/>
    <mergeCell ref="PML28:PMV28"/>
    <mergeCell ref="PMW28:PNG28"/>
    <mergeCell ref="PNH28:PNR28"/>
    <mergeCell ref="PNS28:POC28"/>
    <mergeCell ref="POD28:PON28"/>
    <mergeCell ref="POO28:POY28"/>
    <mergeCell ref="POZ28:PPJ28"/>
    <mergeCell ref="PPK28:PPU28"/>
    <mergeCell ref="PPV28:PQF28"/>
    <mergeCell ref="PQG28:PQQ28"/>
    <mergeCell ref="PQR28:PRB28"/>
    <mergeCell ref="PRC28:PRM28"/>
    <mergeCell ref="PRN28:PRX28"/>
    <mergeCell ref="PRY28:PSI28"/>
    <mergeCell ref="PSJ28:PST28"/>
    <mergeCell ref="PSU28:PTE28"/>
    <mergeCell ref="PTF28:PTP28"/>
    <mergeCell ref="PTQ28:PUA28"/>
    <mergeCell ref="PUB28:PUL28"/>
    <mergeCell ref="PUM28:PUW28"/>
    <mergeCell ref="PUX28:PVH28"/>
    <mergeCell ref="PVI28:PVS28"/>
    <mergeCell ref="PVT28:PWD28"/>
    <mergeCell ref="PWE28:PWO28"/>
    <mergeCell ref="PWP28:PWZ28"/>
    <mergeCell ref="PXA28:PXK28"/>
    <mergeCell ref="PXL28:PXV28"/>
    <mergeCell ref="PXW28:PYG28"/>
    <mergeCell ref="PYH28:PYR28"/>
    <mergeCell ref="PYS28:PZC28"/>
    <mergeCell ref="PZD28:PZN28"/>
    <mergeCell ref="PZO28:PZY28"/>
    <mergeCell ref="PZZ28:QAJ28"/>
    <mergeCell ref="QAK28:QAU28"/>
    <mergeCell ref="QAV28:QBF28"/>
    <mergeCell ref="QBG28:QBQ28"/>
    <mergeCell ref="QBR28:QCB28"/>
    <mergeCell ref="QCC28:QCM28"/>
    <mergeCell ref="QCN28:QCX28"/>
    <mergeCell ref="QCY28:QDI28"/>
    <mergeCell ref="QDJ28:QDT28"/>
    <mergeCell ref="QDU28:QEE28"/>
    <mergeCell ref="QEF28:QEP28"/>
    <mergeCell ref="QEQ28:QFA28"/>
    <mergeCell ref="QFB28:QFL28"/>
    <mergeCell ref="QFM28:QFW28"/>
    <mergeCell ref="QFX28:QGH28"/>
    <mergeCell ref="QGI28:QGS28"/>
    <mergeCell ref="QGT28:QHD28"/>
    <mergeCell ref="QHE28:QHO28"/>
    <mergeCell ref="QHP28:QHZ28"/>
    <mergeCell ref="QIA28:QIK28"/>
    <mergeCell ref="QIL28:QIV28"/>
    <mergeCell ref="QIW28:QJG28"/>
    <mergeCell ref="QJH28:QJR28"/>
    <mergeCell ref="QJS28:QKC28"/>
    <mergeCell ref="QKD28:QKN28"/>
    <mergeCell ref="QKO28:QKY28"/>
    <mergeCell ref="QKZ28:QLJ28"/>
    <mergeCell ref="QLK28:QLU28"/>
    <mergeCell ref="QLV28:QMF28"/>
    <mergeCell ref="QMG28:QMQ28"/>
    <mergeCell ref="QMR28:QNB28"/>
    <mergeCell ref="QNC28:QNM28"/>
    <mergeCell ref="QNN28:QNX28"/>
    <mergeCell ref="QNY28:QOI28"/>
    <mergeCell ref="QOJ28:QOT28"/>
    <mergeCell ref="QOU28:QPE28"/>
    <mergeCell ref="QPF28:QPP28"/>
    <mergeCell ref="QPQ28:QQA28"/>
    <mergeCell ref="QQB28:QQL28"/>
    <mergeCell ref="QQM28:QQW28"/>
    <mergeCell ref="QQX28:QRH28"/>
    <mergeCell ref="QRI28:QRS28"/>
    <mergeCell ref="QRT28:QSD28"/>
    <mergeCell ref="QSE28:QSO28"/>
    <mergeCell ref="QSP28:QSZ28"/>
    <mergeCell ref="QTA28:QTK28"/>
    <mergeCell ref="QTL28:QTV28"/>
    <mergeCell ref="QTW28:QUG28"/>
    <mergeCell ref="QUH28:QUR28"/>
    <mergeCell ref="QUS28:QVC28"/>
    <mergeCell ref="QVD28:QVN28"/>
    <mergeCell ref="QVO28:QVY28"/>
    <mergeCell ref="QVZ28:QWJ28"/>
    <mergeCell ref="QWK28:QWU28"/>
    <mergeCell ref="QWV28:QXF28"/>
    <mergeCell ref="QXG28:QXQ28"/>
    <mergeCell ref="QXR28:QYB28"/>
    <mergeCell ref="QYC28:QYM28"/>
    <mergeCell ref="QYN28:QYX28"/>
    <mergeCell ref="QYY28:QZI28"/>
    <mergeCell ref="QZJ28:QZT28"/>
    <mergeCell ref="QZU28:RAE28"/>
    <mergeCell ref="RAF28:RAP28"/>
    <mergeCell ref="RAQ28:RBA28"/>
    <mergeCell ref="RBB28:RBL28"/>
    <mergeCell ref="RBM28:RBW28"/>
    <mergeCell ref="RBX28:RCH28"/>
    <mergeCell ref="RCI28:RCS28"/>
    <mergeCell ref="RCT28:RDD28"/>
    <mergeCell ref="RDE28:RDO28"/>
    <mergeCell ref="RDP28:RDZ28"/>
    <mergeCell ref="REA28:REK28"/>
    <mergeCell ref="REL28:REV28"/>
    <mergeCell ref="REW28:RFG28"/>
    <mergeCell ref="RFH28:RFR28"/>
    <mergeCell ref="RFS28:RGC28"/>
    <mergeCell ref="RGD28:RGN28"/>
    <mergeCell ref="RGO28:RGY28"/>
    <mergeCell ref="RGZ28:RHJ28"/>
    <mergeCell ref="RHK28:RHU28"/>
    <mergeCell ref="RHV28:RIF28"/>
    <mergeCell ref="RIG28:RIQ28"/>
    <mergeCell ref="RIR28:RJB28"/>
    <mergeCell ref="RJC28:RJM28"/>
    <mergeCell ref="RJN28:RJX28"/>
    <mergeCell ref="RJY28:RKI28"/>
    <mergeCell ref="RKJ28:RKT28"/>
    <mergeCell ref="RKU28:RLE28"/>
    <mergeCell ref="RLF28:RLP28"/>
    <mergeCell ref="RLQ28:RMA28"/>
    <mergeCell ref="RMB28:RML28"/>
    <mergeCell ref="RMM28:RMW28"/>
    <mergeCell ref="RMX28:RNH28"/>
    <mergeCell ref="RNI28:RNS28"/>
    <mergeCell ref="RNT28:ROD28"/>
    <mergeCell ref="ROE28:ROO28"/>
    <mergeCell ref="ROP28:ROZ28"/>
    <mergeCell ref="RPA28:RPK28"/>
    <mergeCell ref="RPL28:RPV28"/>
    <mergeCell ref="RPW28:RQG28"/>
    <mergeCell ref="RQH28:RQR28"/>
    <mergeCell ref="RQS28:RRC28"/>
    <mergeCell ref="RRD28:RRN28"/>
    <mergeCell ref="RRO28:RRY28"/>
    <mergeCell ref="RRZ28:RSJ28"/>
    <mergeCell ref="RSK28:RSU28"/>
    <mergeCell ref="RSV28:RTF28"/>
    <mergeCell ref="RTG28:RTQ28"/>
    <mergeCell ref="RTR28:RUB28"/>
    <mergeCell ref="RUC28:RUM28"/>
    <mergeCell ref="RUN28:RUX28"/>
    <mergeCell ref="RUY28:RVI28"/>
    <mergeCell ref="RVJ28:RVT28"/>
    <mergeCell ref="RVU28:RWE28"/>
    <mergeCell ref="RWF28:RWP28"/>
    <mergeCell ref="RWQ28:RXA28"/>
    <mergeCell ref="RXB28:RXL28"/>
    <mergeCell ref="RXM28:RXW28"/>
    <mergeCell ref="RXX28:RYH28"/>
    <mergeCell ref="RYI28:RYS28"/>
    <mergeCell ref="RYT28:RZD28"/>
    <mergeCell ref="RZE28:RZO28"/>
    <mergeCell ref="RZP28:RZZ28"/>
    <mergeCell ref="SAA28:SAK28"/>
    <mergeCell ref="SAL28:SAV28"/>
    <mergeCell ref="SAW28:SBG28"/>
    <mergeCell ref="SBH28:SBR28"/>
    <mergeCell ref="SBS28:SCC28"/>
    <mergeCell ref="SCD28:SCN28"/>
    <mergeCell ref="SCO28:SCY28"/>
    <mergeCell ref="SCZ28:SDJ28"/>
    <mergeCell ref="SDK28:SDU28"/>
    <mergeCell ref="SDV28:SEF28"/>
    <mergeCell ref="SEG28:SEQ28"/>
    <mergeCell ref="SER28:SFB28"/>
    <mergeCell ref="SFC28:SFM28"/>
    <mergeCell ref="SFN28:SFX28"/>
    <mergeCell ref="SFY28:SGI28"/>
    <mergeCell ref="SGJ28:SGT28"/>
    <mergeCell ref="SGU28:SHE28"/>
    <mergeCell ref="SHF28:SHP28"/>
    <mergeCell ref="SHQ28:SIA28"/>
    <mergeCell ref="SIB28:SIL28"/>
    <mergeCell ref="SIM28:SIW28"/>
    <mergeCell ref="SIX28:SJH28"/>
    <mergeCell ref="SJI28:SJS28"/>
    <mergeCell ref="SJT28:SKD28"/>
    <mergeCell ref="SKE28:SKO28"/>
    <mergeCell ref="SKP28:SKZ28"/>
    <mergeCell ref="SLA28:SLK28"/>
    <mergeCell ref="SLL28:SLV28"/>
    <mergeCell ref="SLW28:SMG28"/>
    <mergeCell ref="SMH28:SMR28"/>
    <mergeCell ref="SMS28:SNC28"/>
    <mergeCell ref="SND28:SNN28"/>
    <mergeCell ref="SNO28:SNY28"/>
    <mergeCell ref="SNZ28:SOJ28"/>
    <mergeCell ref="SOK28:SOU28"/>
    <mergeCell ref="SOV28:SPF28"/>
    <mergeCell ref="SPG28:SPQ28"/>
    <mergeCell ref="SPR28:SQB28"/>
    <mergeCell ref="SQC28:SQM28"/>
    <mergeCell ref="SQN28:SQX28"/>
    <mergeCell ref="SQY28:SRI28"/>
    <mergeCell ref="SRJ28:SRT28"/>
    <mergeCell ref="SRU28:SSE28"/>
    <mergeCell ref="SSF28:SSP28"/>
    <mergeCell ref="SSQ28:STA28"/>
    <mergeCell ref="STB28:STL28"/>
    <mergeCell ref="STM28:STW28"/>
    <mergeCell ref="STX28:SUH28"/>
    <mergeCell ref="SUI28:SUS28"/>
    <mergeCell ref="SUT28:SVD28"/>
    <mergeCell ref="SVE28:SVO28"/>
    <mergeCell ref="SVP28:SVZ28"/>
    <mergeCell ref="SWA28:SWK28"/>
    <mergeCell ref="SWL28:SWV28"/>
    <mergeCell ref="SWW28:SXG28"/>
    <mergeCell ref="SXH28:SXR28"/>
    <mergeCell ref="SXS28:SYC28"/>
    <mergeCell ref="SYD28:SYN28"/>
    <mergeCell ref="SYO28:SYY28"/>
    <mergeCell ref="SYZ28:SZJ28"/>
    <mergeCell ref="SZK28:SZU28"/>
    <mergeCell ref="SZV28:TAF28"/>
    <mergeCell ref="TAG28:TAQ28"/>
    <mergeCell ref="TAR28:TBB28"/>
    <mergeCell ref="TBC28:TBM28"/>
    <mergeCell ref="TBN28:TBX28"/>
    <mergeCell ref="TBY28:TCI28"/>
    <mergeCell ref="TCJ28:TCT28"/>
    <mergeCell ref="TCU28:TDE28"/>
    <mergeCell ref="TDF28:TDP28"/>
    <mergeCell ref="TDQ28:TEA28"/>
    <mergeCell ref="TEB28:TEL28"/>
    <mergeCell ref="TEM28:TEW28"/>
    <mergeCell ref="TEX28:TFH28"/>
    <mergeCell ref="TFI28:TFS28"/>
    <mergeCell ref="TFT28:TGD28"/>
    <mergeCell ref="TGE28:TGO28"/>
    <mergeCell ref="TGP28:TGZ28"/>
    <mergeCell ref="THA28:THK28"/>
    <mergeCell ref="THL28:THV28"/>
    <mergeCell ref="THW28:TIG28"/>
    <mergeCell ref="TIH28:TIR28"/>
    <mergeCell ref="TIS28:TJC28"/>
    <mergeCell ref="TJD28:TJN28"/>
    <mergeCell ref="TJO28:TJY28"/>
    <mergeCell ref="TJZ28:TKJ28"/>
    <mergeCell ref="TKK28:TKU28"/>
    <mergeCell ref="TKV28:TLF28"/>
    <mergeCell ref="TLG28:TLQ28"/>
    <mergeCell ref="TLR28:TMB28"/>
    <mergeCell ref="TMC28:TMM28"/>
    <mergeCell ref="TMN28:TMX28"/>
    <mergeCell ref="TMY28:TNI28"/>
    <mergeCell ref="TNJ28:TNT28"/>
    <mergeCell ref="TNU28:TOE28"/>
    <mergeCell ref="TOF28:TOP28"/>
    <mergeCell ref="TOQ28:TPA28"/>
    <mergeCell ref="TPB28:TPL28"/>
    <mergeCell ref="TPM28:TPW28"/>
    <mergeCell ref="TPX28:TQH28"/>
    <mergeCell ref="TQI28:TQS28"/>
    <mergeCell ref="TQT28:TRD28"/>
    <mergeCell ref="TRE28:TRO28"/>
    <mergeCell ref="TRP28:TRZ28"/>
    <mergeCell ref="TSA28:TSK28"/>
    <mergeCell ref="TSL28:TSV28"/>
    <mergeCell ref="TSW28:TTG28"/>
    <mergeCell ref="TTH28:TTR28"/>
    <mergeCell ref="TTS28:TUC28"/>
    <mergeCell ref="TUD28:TUN28"/>
    <mergeCell ref="TUO28:TUY28"/>
    <mergeCell ref="TUZ28:TVJ28"/>
    <mergeCell ref="TVK28:TVU28"/>
    <mergeCell ref="TVV28:TWF28"/>
    <mergeCell ref="TWG28:TWQ28"/>
    <mergeCell ref="TWR28:TXB28"/>
    <mergeCell ref="TXC28:TXM28"/>
    <mergeCell ref="TXN28:TXX28"/>
    <mergeCell ref="TXY28:TYI28"/>
    <mergeCell ref="TYJ28:TYT28"/>
    <mergeCell ref="TYU28:TZE28"/>
    <mergeCell ref="TZF28:TZP28"/>
    <mergeCell ref="TZQ28:UAA28"/>
    <mergeCell ref="UAB28:UAL28"/>
    <mergeCell ref="UAM28:UAW28"/>
    <mergeCell ref="UAX28:UBH28"/>
    <mergeCell ref="UBI28:UBS28"/>
    <mergeCell ref="UBT28:UCD28"/>
    <mergeCell ref="UCE28:UCO28"/>
    <mergeCell ref="UCP28:UCZ28"/>
    <mergeCell ref="UDA28:UDK28"/>
    <mergeCell ref="UDL28:UDV28"/>
    <mergeCell ref="UDW28:UEG28"/>
    <mergeCell ref="UEH28:UER28"/>
    <mergeCell ref="UES28:UFC28"/>
    <mergeCell ref="UFD28:UFN28"/>
    <mergeCell ref="UFO28:UFY28"/>
    <mergeCell ref="UFZ28:UGJ28"/>
    <mergeCell ref="UGK28:UGU28"/>
    <mergeCell ref="UGV28:UHF28"/>
    <mergeCell ref="UHG28:UHQ28"/>
    <mergeCell ref="UHR28:UIB28"/>
    <mergeCell ref="UIC28:UIM28"/>
    <mergeCell ref="UIN28:UIX28"/>
    <mergeCell ref="UIY28:UJI28"/>
    <mergeCell ref="UJJ28:UJT28"/>
    <mergeCell ref="UJU28:UKE28"/>
    <mergeCell ref="UKF28:UKP28"/>
    <mergeCell ref="UKQ28:ULA28"/>
    <mergeCell ref="ULB28:ULL28"/>
    <mergeCell ref="ULM28:ULW28"/>
    <mergeCell ref="ULX28:UMH28"/>
    <mergeCell ref="UMI28:UMS28"/>
    <mergeCell ref="UMT28:UND28"/>
    <mergeCell ref="UNE28:UNO28"/>
    <mergeCell ref="UNP28:UNZ28"/>
    <mergeCell ref="UOA28:UOK28"/>
    <mergeCell ref="UOL28:UOV28"/>
    <mergeCell ref="UOW28:UPG28"/>
    <mergeCell ref="UPH28:UPR28"/>
    <mergeCell ref="UPS28:UQC28"/>
    <mergeCell ref="UQD28:UQN28"/>
    <mergeCell ref="UQO28:UQY28"/>
    <mergeCell ref="UQZ28:URJ28"/>
    <mergeCell ref="URK28:URU28"/>
    <mergeCell ref="URV28:USF28"/>
    <mergeCell ref="USG28:USQ28"/>
    <mergeCell ref="USR28:UTB28"/>
    <mergeCell ref="UTC28:UTM28"/>
    <mergeCell ref="UTN28:UTX28"/>
    <mergeCell ref="UTY28:UUI28"/>
    <mergeCell ref="UUJ28:UUT28"/>
    <mergeCell ref="UUU28:UVE28"/>
    <mergeCell ref="UVF28:UVP28"/>
    <mergeCell ref="UVQ28:UWA28"/>
    <mergeCell ref="UWB28:UWL28"/>
    <mergeCell ref="UWM28:UWW28"/>
    <mergeCell ref="UWX28:UXH28"/>
    <mergeCell ref="UXI28:UXS28"/>
    <mergeCell ref="UXT28:UYD28"/>
    <mergeCell ref="UYE28:UYO28"/>
    <mergeCell ref="UYP28:UYZ28"/>
    <mergeCell ref="UZA28:UZK28"/>
    <mergeCell ref="UZL28:UZV28"/>
    <mergeCell ref="UZW28:VAG28"/>
    <mergeCell ref="VAH28:VAR28"/>
    <mergeCell ref="VAS28:VBC28"/>
    <mergeCell ref="VBD28:VBN28"/>
    <mergeCell ref="VBO28:VBY28"/>
    <mergeCell ref="VBZ28:VCJ28"/>
    <mergeCell ref="VCK28:VCU28"/>
    <mergeCell ref="VCV28:VDF28"/>
    <mergeCell ref="VDG28:VDQ28"/>
    <mergeCell ref="VDR28:VEB28"/>
    <mergeCell ref="VEC28:VEM28"/>
    <mergeCell ref="VEN28:VEX28"/>
    <mergeCell ref="VEY28:VFI28"/>
    <mergeCell ref="VFJ28:VFT28"/>
    <mergeCell ref="VFU28:VGE28"/>
    <mergeCell ref="VGF28:VGP28"/>
    <mergeCell ref="VGQ28:VHA28"/>
    <mergeCell ref="VHB28:VHL28"/>
    <mergeCell ref="VHM28:VHW28"/>
    <mergeCell ref="VHX28:VIH28"/>
    <mergeCell ref="VII28:VIS28"/>
    <mergeCell ref="VIT28:VJD28"/>
    <mergeCell ref="VJE28:VJO28"/>
    <mergeCell ref="VJP28:VJZ28"/>
    <mergeCell ref="VKA28:VKK28"/>
    <mergeCell ref="VKL28:VKV28"/>
    <mergeCell ref="VKW28:VLG28"/>
    <mergeCell ref="VLH28:VLR28"/>
    <mergeCell ref="VLS28:VMC28"/>
    <mergeCell ref="VMD28:VMN28"/>
    <mergeCell ref="VMO28:VMY28"/>
    <mergeCell ref="VMZ28:VNJ28"/>
    <mergeCell ref="VNK28:VNU28"/>
    <mergeCell ref="VNV28:VOF28"/>
    <mergeCell ref="VOG28:VOQ28"/>
    <mergeCell ref="VOR28:VPB28"/>
    <mergeCell ref="VPC28:VPM28"/>
    <mergeCell ref="VPN28:VPX28"/>
    <mergeCell ref="VPY28:VQI28"/>
    <mergeCell ref="VQJ28:VQT28"/>
    <mergeCell ref="VQU28:VRE28"/>
    <mergeCell ref="VRF28:VRP28"/>
    <mergeCell ref="VRQ28:VSA28"/>
    <mergeCell ref="VSB28:VSL28"/>
    <mergeCell ref="VSM28:VSW28"/>
    <mergeCell ref="VSX28:VTH28"/>
    <mergeCell ref="VTI28:VTS28"/>
    <mergeCell ref="VTT28:VUD28"/>
    <mergeCell ref="VUE28:VUO28"/>
    <mergeCell ref="VUP28:VUZ28"/>
    <mergeCell ref="VVA28:VVK28"/>
    <mergeCell ref="VVL28:VVV28"/>
    <mergeCell ref="VVW28:VWG28"/>
    <mergeCell ref="VWH28:VWR28"/>
    <mergeCell ref="VWS28:VXC28"/>
    <mergeCell ref="VXD28:VXN28"/>
    <mergeCell ref="VXO28:VXY28"/>
    <mergeCell ref="VXZ28:VYJ28"/>
    <mergeCell ref="VYK28:VYU28"/>
    <mergeCell ref="VYV28:VZF28"/>
    <mergeCell ref="VZG28:VZQ28"/>
    <mergeCell ref="VZR28:WAB28"/>
    <mergeCell ref="WAC28:WAM28"/>
    <mergeCell ref="WAN28:WAX28"/>
    <mergeCell ref="WAY28:WBI28"/>
    <mergeCell ref="WBJ28:WBT28"/>
    <mergeCell ref="WBU28:WCE28"/>
    <mergeCell ref="WCF28:WCP28"/>
    <mergeCell ref="WCQ28:WDA28"/>
    <mergeCell ref="WDB28:WDL28"/>
    <mergeCell ref="WDM28:WDW28"/>
    <mergeCell ref="WDX28:WEH28"/>
    <mergeCell ref="WEI28:WES28"/>
    <mergeCell ref="WET28:WFD28"/>
    <mergeCell ref="WFE28:WFO28"/>
    <mergeCell ref="WFP28:WFZ28"/>
    <mergeCell ref="WGA28:WGK28"/>
    <mergeCell ref="WGL28:WGV28"/>
    <mergeCell ref="WGW28:WHG28"/>
    <mergeCell ref="WHH28:WHR28"/>
    <mergeCell ref="WHS28:WIC28"/>
    <mergeCell ref="WID28:WIN28"/>
    <mergeCell ref="WIO28:WIY28"/>
    <mergeCell ref="WIZ28:WJJ28"/>
    <mergeCell ref="WJK28:WJU28"/>
    <mergeCell ref="WJV28:WKF28"/>
    <mergeCell ref="WKG28:WKQ28"/>
    <mergeCell ref="WKR28:WLB28"/>
    <mergeCell ref="WLC28:WLM28"/>
    <mergeCell ref="WLN28:WLX28"/>
    <mergeCell ref="WLY28:WMI28"/>
    <mergeCell ref="WMJ28:WMT28"/>
    <mergeCell ref="WMU28:WNE28"/>
    <mergeCell ref="WNF28:WNP28"/>
    <mergeCell ref="WNQ28:WOA28"/>
    <mergeCell ref="WOB28:WOL28"/>
    <mergeCell ref="WOM28:WOW28"/>
    <mergeCell ref="WOX28:WPH28"/>
    <mergeCell ref="WPI28:WPS28"/>
    <mergeCell ref="WPT28:WQD28"/>
    <mergeCell ref="WQE28:WQO28"/>
    <mergeCell ref="WQP28:WQZ28"/>
    <mergeCell ref="WRA28:WRK28"/>
    <mergeCell ref="WRL28:WRV28"/>
    <mergeCell ref="WRW28:WSG28"/>
    <mergeCell ref="WSH28:WSR28"/>
    <mergeCell ref="WSS28:WTC28"/>
    <mergeCell ref="WTD28:WTN28"/>
    <mergeCell ref="WTO28:WTY28"/>
    <mergeCell ref="WTZ28:WUJ28"/>
    <mergeCell ref="WUK28:WUU28"/>
    <mergeCell ref="WUV28:WVF28"/>
    <mergeCell ref="WVG28:WVQ28"/>
    <mergeCell ref="WVR28:WWB28"/>
    <mergeCell ref="WWC28:WWM28"/>
    <mergeCell ref="WWN28:WWX28"/>
    <mergeCell ref="WWY28:WXI28"/>
    <mergeCell ref="WXJ28:WXT28"/>
    <mergeCell ref="WXU28:WYE28"/>
    <mergeCell ref="WYF28:WYP28"/>
    <mergeCell ref="WYQ28:WZA28"/>
    <mergeCell ref="WZB28:WZL28"/>
    <mergeCell ref="WZM28:WZW28"/>
    <mergeCell ref="WZX28:XAH28"/>
    <mergeCell ref="XAI28:XAS28"/>
    <mergeCell ref="XAT28:XBD28"/>
    <mergeCell ref="XBE28:XBO28"/>
    <mergeCell ref="XBP28:XBZ28"/>
    <mergeCell ref="XCA28:XCK28"/>
    <mergeCell ref="XCL28:XCV28"/>
    <mergeCell ref="XCW28:XDG28"/>
    <mergeCell ref="XDH28:XDR28"/>
    <mergeCell ref="XDS28:XEC28"/>
    <mergeCell ref="XED28:XEN28"/>
    <mergeCell ref="XEO28:XEY28"/>
    <mergeCell ref="XEZ28:XFD28"/>
    <mergeCell ref="A29:K29"/>
    <mergeCell ref="L29:V29"/>
    <mergeCell ref="W29:AG29"/>
    <mergeCell ref="AH29:AR29"/>
    <mergeCell ref="AS29:BC29"/>
    <mergeCell ref="BD29:BN29"/>
    <mergeCell ref="BO29:BY29"/>
    <mergeCell ref="BZ29:CJ29"/>
    <mergeCell ref="CK29:CU29"/>
    <mergeCell ref="CV29:DF29"/>
    <mergeCell ref="DG29:DQ29"/>
    <mergeCell ref="DR29:EB29"/>
    <mergeCell ref="EC29:EM29"/>
    <mergeCell ref="EN29:EX29"/>
    <mergeCell ref="EY29:FI29"/>
    <mergeCell ref="FJ29:FT29"/>
    <mergeCell ref="FU29:GE29"/>
    <mergeCell ref="GF29:GP29"/>
    <mergeCell ref="GQ29:HA29"/>
    <mergeCell ref="HB29:HL29"/>
    <mergeCell ref="HM29:HW29"/>
    <mergeCell ref="HX29:IH29"/>
    <mergeCell ref="II29:IS29"/>
    <mergeCell ref="IT29:JD29"/>
    <mergeCell ref="JE29:JO29"/>
    <mergeCell ref="JP29:JZ29"/>
    <mergeCell ref="KA29:KK29"/>
    <mergeCell ref="KL29:KV29"/>
    <mergeCell ref="KW29:LG29"/>
    <mergeCell ref="LH29:LR29"/>
    <mergeCell ref="LS29:MC29"/>
    <mergeCell ref="MD29:MN29"/>
    <mergeCell ref="MO29:MY29"/>
    <mergeCell ref="MZ29:NJ29"/>
    <mergeCell ref="NK29:NU29"/>
    <mergeCell ref="NV29:OF29"/>
    <mergeCell ref="OG29:OQ29"/>
    <mergeCell ref="OR29:PB29"/>
    <mergeCell ref="PC29:PM29"/>
    <mergeCell ref="PN29:PX29"/>
    <mergeCell ref="PY29:QI29"/>
    <mergeCell ref="QJ29:QT29"/>
    <mergeCell ref="QU29:RE29"/>
    <mergeCell ref="RF29:RP29"/>
    <mergeCell ref="RQ29:SA29"/>
    <mergeCell ref="SB29:SL29"/>
    <mergeCell ref="SM29:SW29"/>
    <mergeCell ref="SX29:TH29"/>
    <mergeCell ref="TI29:TS29"/>
    <mergeCell ref="TT29:UD29"/>
    <mergeCell ref="UE29:UO29"/>
    <mergeCell ref="UP29:UZ29"/>
    <mergeCell ref="VA29:VK29"/>
    <mergeCell ref="VL29:VV29"/>
    <mergeCell ref="VW29:WG29"/>
    <mergeCell ref="WH29:WR29"/>
    <mergeCell ref="WS29:XC29"/>
    <mergeCell ref="XD29:XN29"/>
    <mergeCell ref="XO29:XY29"/>
    <mergeCell ref="XZ29:YJ29"/>
    <mergeCell ref="YK29:YU29"/>
    <mergeCell ref="YV29:ZF29"/>
    <mergeCell ref="ZG29:ZQ29"/>
    <mergeCell ref="ZR29:AAB29"/>
    <mergeCell ref="AAC29:AAM29"/>
    <mergeCell ref="AAN29:AAX29"/>
    <mergeCell ref="AAY29:ABI29"/>
    <mergeCell ref="ABJ29:ABT29"/>
    <mergeCell ref="ABU29:ACE29"/>
    <mergeCell ref="ACF29:ACP29"/>
    <mergeCell ref="ACQ29:ADA29"/>
    <mergeCell ref="ADB29:ADL29"/>
    <mergeCell ref="ADM29:ADW29"/>
    <mergeCell ref="ADX29:AEH29"/>
    <mergeCell ref="AEI29:AES29"/>
    <mergeCell ref="AET29:AFD29"/>
    <mergeCell ref="AFE29:AFO29"/>
    <mergeCell ref="AFP29:AFZ29"/>
    <mergeCell ref="AGA29:AGK29"/>
    <mergeCell ref="AGL29:AGV29"/>
    <mergeCell ref="AGW29:AHG29"/>
    <mergeCell ref="AHH29:AHR29"/>
    <mergeCell ref="AHS29:AIC29"/>
    <mergeCell ref="AID29:AIN29"/>
    <mergeCell ref="AIO29:AIY29"/>
    <mergeCell ref="AIZ29:AJJ29"/>
    <mergeCell ref="AJK29:AJU29"/>
    <mergeCell ref="AJV29:AKF29"/>
    <mergeCell ref="AKG29:AKQ29"/>
    <mergeCell ref="AKR29:ALB29"/>
    <mergeCell ref="ALC29:ALM29"/>
    <mergeCell ref="ALN29:ALX29"/>
    <mergeCell ref="ALY29:AMI29"/>
    <mergeCell ref="AMJ29:AMT29"/>
    <mergeCell ref="AMU29:ANE29"/>
    <mergeCell ref="ANF29:ANP29"/>
    <mergeCell ref="ANQ29:AOA29"/>
    <mergeCell ref="AOB29:AOL29"/>
    <mergeCell ref="AOM29:AOW29"/>
    <mergeCell ref="AOX29:APH29"/>
    <mergeCell ref="API29:APS29"/>
    <mergeCell ref="APT29:AQD29"/>
    <mergeCell ref="AQE29:AQO29"/>
    <mergeCell ref="AQP29:AQZ29"/>
    <mergeCell ref="ARA29:ARK29"/>
    <mergeCell ref="ARL29:ARV29"/>
    <mergeCell ref="ARW29:ASG29"/>
    <mergeCell ref="ASH29:ASR29"/>
    <mergeCell ref="ASS29:ATC29"/>
    <mergeCell ref="ATD29:ATN29"/>
    <mergeCell ref="ATO29:ATY29"/>
    <mergeCell ref="ATZ29:AUJ29"/>
    <mergeCell ref="AUK29:AUU29"/>
    <mergeCell ref="AUV29:AVF29"/>
    <mergeCell ref="AVG29:AVQ29"/>
    <mergeCell ref="AVR29:AWB29"/>
    <mergeCell ref="AWC29:AWM29"/>
    <mergeCell ref="AWN29:AWX29"/>
    <mergeCell ref="AWY29:AXI29"/>
    <mergeCell ref="AXJ29:AXT29"/>
    <mergeCell ref="AXU29:AYE29"/>
    <mergeCell ref="AYF29:AYP29"/>
    <mergeCell ref="AYQ29:AZA29"/>
    <mergeCell ref="AZB29:AZL29"/>
    <mergeCell ref="AZM29:AZW29"/>
    <mergeCell ref="AZX29:BAH29"/>
    <mergeCell ref="BAI29:BAS29"/>
    <mergeCell ref="BAT29:BBD29"/>
    <mergeCell ref="BBE29:BBO29"/>
    <mergeCell ref="BBP29:BBZ29"/>
    <mergeCell ref="BCA29:BCK29"/>
    <mergeCell ref="BCL29:BCV29"/>
    <mergeCell ref="BCW29:BDG29"/>
    <mergeCell ref="BDH29:BDR29"/>
    <mergeCell ref="BDS29:BEC29"/>
    <mergeCell ref="BED29:BEN29"/>
    <mergeCell ref="BEO29:BEY29"/>
    <mergeCell ref="BEZ29:BFJ29"/>
    <mergeCell ref="BFK29:BFU29"/>
    <mergeCell ref="BFV29:BGF29"/>
    <mergeCell ref="BGG29:BGQ29"/>
    <mergeCell ref="BGR29:BHB29"/>
    <mergeCell ref="BHC29:BHM29"/>
    <mergeCell ref="BHN29:BHX29"/>
    <mergeCell ref="BHY29:BII29"/>
    <mergeCell ref="BIJ29:BIT29"/>
    <mergeCell ref="BIU29:BJE29"/>
    <mergeCell ref="BJF29:BJP29"/>
    <mergeCell ref="BJQ29:BKA29"/>
    <mergeCell ref="BKB29:BKL29"/>
    <mergeCell ref="BKM29:BKW29"/>
    <mergeCell ref="BKX29:BLH29"/>
    <mergeCell ref="BLI29:BLS29"/>
    <mergeCell ref="BLT29:BMD29"/>
    <mergeCell ref="BME29:BMO29"/>
    <mergeCell ref="BMP29:BMZ29"/>
    <mergeCell ref="BNA29:BNK29"/>
    <mergeCell ref="BNL29:BNV29"/>
    <mergeCell ref="BNW29:BOG29"/>
    <mergeCell ref="BOH29:BOR29"/>
    <mergeCell ref="BOS29:BPC29"/>
    <mergeCell ref="BPD29:BPN29"/>
    <mergeCell ref="BPO29:BPY29"/>
    <mergeCell ref="BPZ29:BQJ29"/>
    <mergeCell ref="BQK29:BQU29"/>
    <mergeCell ref="BQV29:BRF29"/>
    <mergeCell ref="BRG29:BRQ29"/>
    <mergeCell ref="BRR29:BSB29"/>
    <mergeCell ref="BSC29:BSM29"/>
    <mergeCell ref="BSN29:BSX29"/>
    <mergeCell ref="BSY29:BTI29"/>
    <mergeCell ref="BTJ29:BTT29"/>
    <mergeCell ref="BTU29:BUE29"/>
    <mergeCell ref="BUF29:BUP29"/>
    <mergeCell ref="BUQ29:BVA29"/>
    <mergeCell ref="BVB29:BVL29"/>
    <mergeCell ref="BVM29:BVW29"/>
    <mergeCell ref="BVX29:BWH29"/>
    <mergeCell ref="BWI29:BWS29"/>
    <mergeCell ref="BWT29:BXD29"/>
    <mergeCell ref="BXE29:BXO29"/>
    <mergeCell ref="BXP29:BXZ29"/>
    <mergeCell ref="BYA29:BYK29"/>
    <mergeCell ref="BYL29:BYV29"/>
    <mergeCell ref="BYW29:BZG29"/>
    <mergeCell ref="BZH29:BZR29"/>
    <mergeCell ref="BZS29:CAC29"/>
    <mergeCell ref="CAD29:CAN29"/>
    <mergeCell ref="CAO29:CAY29"/>
    <mergeCell ref="CAZ29:CBJ29"/>
    <mergeCell ref="CBK29:CBU29"/>
    <mergeCell ref="CBV29:CCF29"/>
    <mergeCell ref="CCG29:CCQ29"/>
    <mergeCell ref="CCR29:CDB29"/>
    <mergeCell ref="CDC29:CDM29"/>
    <mergeCell ref="CDN29:CDX29"/>
    <mergeCell ref="CDY29:CEI29"/>
    <mergeCell ref="CEJ29:CET29"/>
    <mergeCell ref="CEU29:CFE29"/>
    <mergeCell ref="CFF29:CFP29"/>
    <mergeCell ref="CFQ29:CGA29"/>
    <mergeCell ref="CGB29:CGL29"/>
    <mergeCell ref="CGM29:CGW29"/>
    <mergeCell ref="CGX29:CHH29"/>
    <mergeCell ref="CHI29:CHS29"/>
    <mergeCell ref="CHT29:CID29"/>
    <mergeCell ref="CIE29:CIO29"/>
    <mergeCell ref="CIP29:CIZ29"/>
    <mergeCell ref="CJA29:CJK29"/>
    <mergeCell ref="CJL29:CJV29"/>
    <mergeCell ref="CJW29:CKG29"/>
    <mergeCell ref="CKH29:CKR29"/>
    <mergeCell ref="CKS29:CLC29"/>
    <mergeCell ref="CLD29:CLN29"/>
    <mergeCell ref="CLO29:CLY29"/>
    <mergeCell ref="CLZ29:CMJ29"/>
    <mergeCell ref="CMK29:CMU29"/>
    <mergeCell ref="CMV29:CNF29"/>
    <mergeCell ref="CNG29:CNQ29"/>
    <mergeCell ref="CNR29:COB29"/>
    <mergeCell ref="COC29:COM29"/>
    <mergeCell ref="CON29:COX29"/>
    <mergeCell ref="COY29:CPI29"/>
    <mergeCell ref="CPJ29:CPT29"/>
    <mergeCell ref="CPU29:CQE29"/>
    <mergeCell ref="CQF29:CQP29"/>
    <mergeCell ref="CQQ29:CRA29"/>
    <mergeCell ref="CRB29:CRL29"/>
    <mergeCell ref="CRM29:CRW29"/>
    <mergeCell ref="CRX29:CSH29"/>
    <mergeCell ref="CSI29:CSS29"/>
    <mergeCell ref="CST29:CTD29"/>
    <mergeCell ref="CTE29:CTO29"/>
    <mergeCell ref="CTP29:CTZ29"/>
    <mergeCell ref="CUA29:CUK29"/>
    <mergeCell ref="CUL29:CUV29"/>
    <mergeCell ref="CUW29:CVG29"/>
    <mergeCell ref="CVH29:CVR29"/>
    <mergeCell ref="CVS29:CWC29"/>
    <mergeCell ref="CWD29:CWN29"/>
    <mergeCell ref="CWO29:CWY29"/>
    <mergeCell ref="CWZ29:CXJ29"/>
    <mergeCell ref="CXK29:CXU29"/>
    <mergeCell ref="CXV29:CYF29"/>
    <mergeCell ref="CYG29:CYQ29"/>
    <mergeCell ref="CYR29:CZB29"/>
    <mergeCell ref="CZC29:CZM29"/>
    <mergeCell ref="CZN29:CZX29"/>
    <mergeCell ref="CZY29:DAI29"/>
    <mergeCell ref="DAJ29:DAT29"/>
    <mergeCell ref="DAU29:DBE29"/>
    <mergeCell ref="DBF29:DBP29"/>
    <mergeCell ref="DBQ29:DCA29"/>
    <mergeCell ref="DCB29:DCL29"/>
    <mergeCell ref="DCM29:DCW29"/>
    <mergeCell ref="DCX29:DDH29"/>
    <mergeCell ref="DDI29:DDS29"/>
    <mergeCell ref="DDT29:DED29"/>
    <mergeCell ref="DEE29:DEO29"/>
    <mergeCell ref="DEP29:DEZ29"/>
    <mergeCell ref="DFA29:DFK29"/>
    <mergeCell ref="DFL29:DFV29"/>
    <mergeCell ref="DFW29:DGG29"/>
    <mergeCell ref="DGH29:DGR29"/>
    <mergeCell ref="DGS29:DHC29"/>
    <mergeCell ref="DHD29:DHN29"/>
    <mergeCell ref="DHO29:DHY29"/>
    <mergeCell ref="DHZ29:DIJ29"/>
    <mergeCell ref="DIK29:DIU29"/>
    <mergeCell ref="DIV29:DJF29"/>
    <mergeCell ref="DJG29:DJQ29"/>
    <mergeCell ref="DJR29:DKB29"/>
    <mergeCell ref="DKC29:DKM29"/>
    <mergeCell ref="DKN29:DKX29"/>
    <mergeCell ref="DKY29:DLI29"/>
    <mergeCell ref="DLJ29:DLT29"/>
    <mergeCell ref="DLU29:DME29"/>
    <mergeCell ref="DMF29:DMP29"/>
    <mergeCell ref="DMQ29:DNA29"/>
    <mergeCell ref="DNB29:DNL29"/>
    <mergeCell ref="DNM29:DNW29"/>
    <mergeCell ref="DNX29:DOH29"/>
    <mergeCell ref="DOI29:DOS29"/>
    <mergeCell ref="DOT29:DPD29"/>
    <mergeCell ref="DPE29:DPO29"/>
    <mergeCell ref="DPP29:DPZ29"/>
    <mergeCell ref="DQA29:DQK29"/>
    <mergeCell ref="DQL29:DQV29"/>
    <mergeCell ref="DQW29:DRG29"/>
    <mergeCell ref="DRH29:DRR29"/>
    <mergeCell ref="DRS29:DSC29"/>
    <mergeCell ref="DSD29:DSN29"/>
    <mergeCell ref="DSO29:DSY29"/>
    <mergeCell ref="DSZ29:DTJ29"/>
    <mergeCell ref="DTK29:DTU29"/>
    <mergeCell ref="DTV29:DUF29"/>
    <mergeCell ref="DUG29:DUQ29"/>
    <mergeCell ref="DUR29:DVB29"/>
    <mergeCell ref="DVC29:DVM29"/>
    <mergeCell ref="DVN29:DVX29"/>
    <mergeCell ref="DVY29:DWI29"/>
    <mergeCell ref="DWJ29:DWT29"/>
    <mergeCell ref="DWU29:DXE29"/>
    <mergeCell ref="DXF29:DXP29"/>
    <mergeCell ref="DXQ29:DYA29"/>
    <mergeCell ref="DYB29:DYL29"/>
    <mergeCell ref="DYM29:DYW29"/>
    <mergeCell ref="DYX29:DZH29"/>
    <mergeCell ref="DZI29:DZS29"/>
    <mergeCell ref="DZT29:EAD29"/>
    <mergeCell ref="EAE29:EAO29"/>
    <mergeCell ref="EAP29:EAZ29"/>
    <mergeCell ref="EBA29:EBK29"/>
    <mergeCell ref="EBL29:EBV29"/>
    <mergeCell ref="EBW29:ECG29"/>
    <mergeCell ref="ECH29:ECR29"/>
    <mergeCell ref="ECS29:EDC29"/>
    <mergeCell ref="EDD29:EDN29"/>
    <mergeCell ref="EDO29:EDY29"/>
    <mergeCell ref="EDZ29:EEJ29"/>
    <mergeCell ref="EEK29:EEU29"/>
    <mergeCell ref="EEV29:EFF29"/>
    <mergeCell ref="EFG29:EFQ29"/>
    <mergeCell ref="EFR29:EGB29"/>
    <mergeCell ref="EGC29:EGM29"/>
    <mergeCell ref="EGN29:EGX29"/>
    <mergeCell ref="EGY29:EHI29"/>
    <mergeCell ref="EHJ29:EHT29"/>
    <mergeCell ref="EHU29:EIE29"/>
    <mergeCell ref="EIF29:EIP29"/>
    <mergeCell ref="EIQ29:EJA29"/>
    <mergeCell ref="EJB29:EJL29"/>
    <mergeCell ref="EJM29:EJW29"/>
    <mergeCell ref="EJX29:EKH29"/>
    <mergeCell ref="EKI29:EKS29"/>
    <mergeCell ref="EKT29:ELD29"/>
    <mergeCell ref="ELE29:ELO29"/>
    <mergeCell ref="ELP29:ELZ29"/>
    <mergeCell ref="EMA29:EMK29"/>
    <mergeCell ref="EML29:EMV29"/>
    <mergeCell ref="EMW29:ENG29"/>
    <mergeCell ref="ENH29:ENR29"/>
    <mergeCell ref="ENS29:EOC29"/>
    <mergeCell ref="EOD29:EON29"/>
    <mergeCell ref="EOO29:EOY29"/>
    <mergeCell ref="EOZ29:EPJ29"/>
    <mergeCell ref="EPK29:EPU29"/>
    <mergeCell ref="EPV29:EQF29"/>
    <mergeCell ref="EQG29:EQQ29"/>
    <mergeCell ref="EQR29:ERB29"/>
    <mergeCell ref="ERC29:ERM29"/>
    <mergeCell ref="ERN29:ERX29"/>
    <mergeCell ref="ERY29:ESI29"/>
    <mergeCell ref="ESJ29:EST29"/>
    <mergeCell ref="ESU29:ETE29"/>
    <mergeCell ref="ETF29:ETP29"/>
    <mergeCell ref="ETQ29:EUA29"/>
    <mergeCell ref="EUB29:EUL29"/>
    <mergeCell ref="EUM29:EUW29"/>
    <mergeCell ref="EUX29:EVH29"/>
    <mergeCell ref="EVI29:EVS29"/>
    <mergeCell ref="EVT29:EWD29"/>
    <mergeCell ref="EWE29:EWO29"/>
    <mergeCell ref="EWP29:EWZ29"/>
    <mergeCell ref="EXA29:EXK29"/>
    <mergeCell ref="EXL29:EXV29"/>
    <mergeCell ref="EXW29:EYG29"/>
    <mergeCell ref="EYH29:EYR29"/>
    <mergeCell ref="EYS29:EZC29"/>
    <mergeCell ref="EZD29:EZN29"/>
    <mergeCell ref="EZO29:EZY29"/>
    <mergeCell ref="EZZ29:FAJ29"/>
    <mergeCell ref="FAK29:FAU29"/>
    <mergeCell ref="FAV29:FBF29"/>
    <mergeCell ref="FBG29:FBQ29"/>
    <mergeCell ref="FBR29:FCB29"/>
    <mergeCell ref="FCC29:FCM29"/>
    <mergeCell ref="FCN29:FCX29"/>
    <mergeCell ref="FCY29:FDI29"/>
    <mergeCell ref="FDJ29:FDT29"/>
    <mergeCell ref="FDU29:FEE29"/>
    <mergeCell ref="FEF29:FEP29"/>
    <mergeCell ref="FEQ29:FFA29"/>
    <mergeCell ref="FFB29:FFL29"/>
    <mergeCell ref="FFM29:FFW29"/>
    <mergeCell ref="FFX29:FGH29"/>
    <mergeCell ref="FGI29:FGS29"/>
    <mergeCell ref="FGT29:FHD29"/>
    <mergeCell ref="FHE29:FHO29"/>
    <mergeCell ref="FHP29:FHZ29"/>
    <mergeCell ref="FIA29:FIK29"/>
    <mergeCell ref="FIL29:FIV29"/>
    <mergeCell ref="FIW29:FJG29"/>
    <mergeCell ref="FJH29:FJR29"/>
    <mergeCell ref="FJS29:FKC29"/>
    <mergeCell ref="FKD29:FKN29"/>
    <mergeCell ref="FKO29:FKY29"/>
    <mergeCell ref="FKZ29:FLJ29"/>
    <mergeCell ref="FLK29:FLU29"/>
    <mergeCell ref="FLV29:FMF29"/>
    <mergeCell ref="FMG29:FMQ29"/>
    <mergeCell ref="FMR29:FNB29"/>
    <mergeCell ref="FNC29:FNM29"/>
    <mergeCell ref="FNN29:FNX29"/>
    <mergeCell ref="FNY29:FOI29"/>
    <mergeCell ref="FOJ29:FOT29"/>
    <mergeCell ref="FOU29:FPE29"/>
    <mergeCell ref="FPF29:FPP29"/>
    <mergeCell ref="FPQ29:FQA29"/>
    <mergeCell ref="FQB29:FQL29"/>
    <mergeCell ref="FQM29:FQW29"/>
    <mergeCell ref="FQX29:FRH29"/>
    <mergeCell ref="FRI29:FRS29"/>
    <mergeCell ref="FRT29:FSD29"/>
    <mergeCell ref="FSE29:FSO29"/>
    <mergeCell ref="FSP29:FSZ29"/>
    <mergeCell ref="FTA29:FTK29"/>
    <mergeCell ref="FTL29:FTV29"/>
    <mergeCell ref="FTW29:FUG29"/>
    <mergeCell ref="FUH29:FUR29"/>
    <mergeCell ref="FUS29:FVC29"/>
    <mergeCell ref="FVD29:FVN29"/>
    <mergeCell ref="FVO29:FVY29"/>
    <mergeCell ref="FVZ29:FWJ29"/>
    <mergeCell ref="FWK29:FWU29"/>
    <mergeCell ref="FWV29:FXF29"/>
    <mergeCell ref="FXG29:FXQ29"/>
    <mergeCell ref="FXR29:FYB29"/>
    <mergeCell ref="FYC29:FYM29"/>
    <mergeCell ref="FYN29:FYX29"/>
    <mergeCell ref="FYY29:FZI29"/>
    <mergeCell ref="FZJ29:FZT29"/>
    <mergeCell ref="FZU29:GAE29"/>
    <mergeCell ref="GAF29:GAP29"/>
    <mergeCell ref="GAQ29:GBA29"/>
    <mergeCell ref="GBB29:GBL29"/>
    <mergeCell ref="GBM29:GBW29"/>
    <mergeCell ref="GBX29:GCH29"/>
    <mergeCell ref="GCI29:GCS29"/>
    <mergeCell ref="GCT29:GDD29"/>
    <mergeCell ref="GDE29:GDO29"/>
    <mergeCell ref="GDP29:GDZ29"/>
    <mergeCell ref="GEA29:GEK29"/>
    <mergeCell ref="GEL29:GEV29"/>
    <mergeCell ref="GEW29:GFG29"/>
    <mergeCell ref="GFH29:GFR29"/>
    <mergeCell ref="GFS29:GGC29"/>
    <mergeCell ref="GGD29:GGN29"/>
    <mergeCell ref="GGO29:GGY29"/>
    <mergeCell ref="GGZ29:GHJ29"/>
    <mergeCell ref="GHK29:GHU29"/>
    <mergeCell ref="GHV29:GIF29"/>
    <mergeCell ref="GIG29:GIQ29"/>
    <mergeCell ref="GIR29:GJB29"/>
    <mergeCell ref="GJC29:GJM29"/>
    <mergeCell ref="GJN29:GJX29"/>
    <mergeCell ref="GJY29:GKI29"/>
    <mergeCell ref="GKJ29:GKT29"/>
    <mergeCell ref="GKU29:GLE29"/>
    <mergeCell ref="GLF29:GLP29"/>
    <mergeCell ref="GLQ29:GMA29"/>
    <mergeCell ref="GMB29:GML29"/>
    <mergeCell ref="GMM29:GMW29"/>
    <mergeCell ref="GMX29:GNH29"/>
    <mergeCell ref="GNI29:GNS29"/>
    <mergeCell ref="GNT29:GOD29"/>
    <mergeCell ref="GOE29:GOO29"/>
    <mergeCell ref="GOP29:GOZ29"/>
    <mergeCell ref="GPA29:GPK29"/>
    <mergeCell ref="GPL29:GPV29"/>
    <mergeCell ref="GPW29:GQG29"/>
    <mergeCell ref="GQH29:GQR29"/>
    <mergeCell ref="GQS29:GRC29"/>
    <mergeCell ref="GRD29:GRN29"/>
    <mergeCell ref="GRO29:GRY29"/>
    <mergeCell ref="GRZ29:GSJ29"/>
    <mergeCell ref="GSK29:GSU29"/>
    <mergeCell ref="GSV29:GTF29"/>
    <mergeCell ref="GTG29:GTQ29"/>
    <mergeCell ref="GTR29:GUB29"/>
    <mergeCell ref="GUC29:GUM29"/>
    <mergeCell ref="GUN29:GUX29"/>
    <mergeCell ref="GUY29:GVI29"/>
    <mergeCell ref="GVJ29:GVT29"/>
    <mergeCell ref="GVU29:GWE29"/>
    <mergeCell ref="GWF29:GWP29"/>
    <mergeCell ref="GWQ29:GXA29"/>
    <mergeCell ref="GXB29:GXL29"/>
    <mergeCell ref="GXM29:GXW29"/>
    <mergeCell ref="GXX29:GYH29"/>
    <mergeCell ref="GYI29:GYS29"/>
    <mergeCell ref="GYT29:GZD29"/>
    <mergeCell ref="GZE29:GZO29"/>
    <mergeCell ref="GZP29:GZZ29"/>
    <mergeCell ref="HAA29:HAK29"/>
    <mergeCell ref="HAL29:HAV29"/>
    <mergeCell ref="HAW29:HBG29"/>
    <mergeCell ref="HBH29:HBR29"/>
    <mergeCell ref="HBS29:HCC29"/>
    <mergeCell ref="HCD29:HCN29"/>
    <mergeCell ref="HCO29:HCY29"/>
    <mergeCell ref="HCZ29:HDJ29"/>
    <mergeCell ref="HDK29:HDU29"/>
    <mergeCell ref="HDV29:HEF29"/>
    <mergeCell ref="HEG29:HEQ29"/>
    <mergeCell ref="HER29:HFB29"/>
    <mergeCell ref="HFC29:HFM29"/>
    <mergeCell ref="HFN29:HFX29"/>
    <mergeCell ref="HFY29:HGI29"/>
    <mergeCell ref="HGJ29:HGT29"/>
    <mergeCell ref="HGU29:HHE29"/>
    <mergeCell ref="HHF29:HHP29"/>
    <mergeCell ref="HHQ29:HIA29"/>
    <mergeCell ref="HIB29:HIL29"/>
    <mergeCell ref="HIM29:HIW29"/>
    <mergeCell ref="HIX29:HJH29"/>
    <mergeCell ref="HJI29:HJS29"/>
    <mergeCell ref="HJT29:HKD29"/>
    <mergeCell ref="HKE29:HKO29"/>
    <mergeCell ref="HKP29:HKZ29"/>
    <mergeCell ref="HLA29:HLK29"/>
    <mergeCell ref="HLL29:HLV29"/>
    <mergeCell ref="HLW29:HMG29"/>
    <mergeCell ref="HMH29:HMR29"/>
    <mergeCell ref="HMS29:HNC29"/>
    <mergeCell ref="HND29:HNN29"/>
    <mergeCell ref="HNO29:HNY29"/>
    <mergeCell ref="HNZ29:HOJ29"/>
    <mergeCell ref="HOK29:HOU29"/>
    <mergeCell ref="HOV29:HPF29"/>
    <mergeCell ref="HPG29:HPQ29"/>
    <mergeCell ref="HPR29:HQB29"/>
    <mergeCell ref="HQC29:HQM29"/>
    <mergeCell ref="HQN29:HQX29"/>
    <mergeCell ref="HQY29:HRI29"/>
    <mergeCell ref="HRJ29:HRT29"/>
    <mergeCell ref="HRU29:HSE29"/>
    <mergeCell ref="HSF29:HSP29"/>
    <mergeCell ref="HSQ29:HTA29"/>
    <mergeCell ref="HTB29:HTL29"/>
    <mergeCell ref="HTM29:HTW29"/>
    <mergeCell ref="HTX29:HUH29"/>
    <mergeCell ref="HUI29:HUS29"/>
    <mergeCell ref="HUT29:HVD29"/>
    <mergeCell ref="HVE29:HVO29"/>
    <mergeCell ref="HVP29:HVZ29"/>
    <mergeCell ref="HWA29:HWK29"/>
    <mergeCell ref="HWL29:HWV29"/>
    <mergeCell ref="HWW29:HXG29"/>
    <mergeCell ref="HXH29:HXR29"/>
    <mergeCell ref="HXS29:HYC29"/>
    <mergeCell ref="HYD29:HYN29"/>
    <mergeCell ref="HYO29:HYY29"/>
    <mergeCell ref="HYZ29:HZJ29"/>
    <mergeCell ref="HZK29:HZU29"/>
    <mergeCell ref="HZV29:IAF29"/>
    <mergeCell ref="IAG29:IAQ29"/>
    <mergeCell ref="IAR29:IBB29"/>
    <mergeCell ref="IBC29:IBM29"/>
    <mergeCell ref="IBN29:IBX29"/>
    <mergeCell ref="IBY29:ICI29"/>
    <mergeCell ref="ICJ29:ICT29"/>
    <mergeCell ref="ICU29:IDE29"/>
    <mergeCell ref="IDF29:IDP29"/>
    <mergeCell ref="IDQ29:IEA29"/>
    <mergeCell ref="IEB29:IEL29"/>
    <mergeCell ref="IEM29:IEW29"/>
    <mergeCell ref="IEX29:IFH29"/>
    <mergeCell ref="IFI29:IFS29"/>
    <mergeCell ref="IFT29:IGD29"/>
    <mergeCell ref="IGE29:IGO29"/>
    <mergeCell ref="IGP29:IGZ29"/>
    <mergeCell ref="IHA29:IHK29"/>
    <mergeCell ref="IHL29:IHV29"/>
    <mergeCell ref="IHW29:IIG29"/>
    <mergeCell ref="IIH29:IIR29"/>
    <mergeCell ref="IIS29:IJC29"/>
    <mergeCell ref="IJD29:IJN29"/>
    <mergeCell ref="IJO29:IJY29"/>
    <mergeCell ref="IJZ29:IKJ29"/>
    <mergeCell ref="IKK29:IKU29"/>
    <mergeCell ref="IKV29:ILF29"/>
    <mergeCell ref="ILG29:ILQ29"/>
    <mergeCell ref="ILR29:IMB29"/>
    <mergeCell ref="IMC29:IMM29"/>
    <mergeCell ref="IMN29:IMX29"/>
    <mergeCell ref="IMY29:INI29"/>
    <mergeCell ref="INJ29:INT29"/>
    <mergeCell ref="INU29:IOE29"/>
    <mergeCell ref="IOF29:IOP29"/>
    <mergeCell ref="IOQ29:IPA29"/>
    <mergeCell ref="IPB29:IPL29"/>
    <mergeCell ref="IPM29:IPW29"/>
    <mergeCell ref="IPX29:IQH29"/>
    <mergeCell ref="IQI29:IQS29"/>
    <mergeCell ref="IQT29:IRD29"/>
    <mergeCell ref="IRE29:IRO29"/>
    <mergeCell ref="IRP29:IRZ29"/>
    <mergeCell ref="ISA29:ISK29"/>
    <mergeCell ref="ISL29:ISV29"/>
    <mergeCell ref="ISW29:ITG29"/>
    <mergeCell ref="ITH29:ITR29"/>
    <mergeCell ref="ITS29:IUC29"/>
    <mergeCell ref="IUD29:IUN29"/>
    <mergeCell ref="IUO29:IUY29"/>
    <mergeCell ref="IUZ29:IVJ29"/>
    <mergeCell ref="IVK29:IVU29"/>
    <mergeCell ref="IVV29:IWF29"/>
    <mergeCell ref="IWG29:IWQ29"/>
    <mergeCell ref="IWR29:IXB29"/>
    <mergeCell ref="IXC29:IXM29"/>
    <mergeCell ref="IXN29:IXX29"/>
    <mergeCell ref="IXY29:IYI29"/>
    <mergeCell ref="IYJ29:IYT29"/>
    <mergeCell ref="IYU29:IZE29"/>
    <mergeCell ref="IZF29:IZP29"/>
    <mergeCell ref="IZQ29:JAA29"/>
    <mergeCell ref="JAB29:JAL29"/>
    <mergeCell ref="JAM29:JAW29"/>
    <mergeCell ref="JAX29:JBH29"/>
    <mergeCell ref="JBI29:JBS29"/>
    <mergeCell ref="JBT29:JCD29"/>
    <mergeCell ref="JCE29:JCO29"/>
    <mergeCell ref="JCP29:JCZ29"/>
    <mergeCell ref="JDA29:JDK29"/>
    <mergeCell ref="JDL29:JDV29"/>
    <mergeCell ref="JDW29:JEG29"/>
    <mergeCell ref="JEH29:JER29"/>
    <mergeCell ref="JES29:JFC29"/>
    <mergeCell ref="JFD29:JFN29"/>
    <mergeCell ref="JFO29:JFY29"/>
    <mergeCell ref="JFZ29:JGJ29"/>
    <mergeCell ref="JGK29:JGU29"/>
    <mergeCell ref="JGV29:JHF29"/>
    <mergeCell ref="JHG29:JHQ29"/>
    <mergeCell ref="JHR29:JIB29"/>
    <mergeCell ref="JIC29:JIM29"/>
    <mergeCell ref="JIN29:JIX29"/>
    <mergeCell ref="JIY29:JJI29"/>
    <mergeCell ref="JJJ29:JJT29"/>
    <mergeCell ref="JJU29:JKE29"/>
    <mergeCell ref="JKF29:JKP29"/>
    <mergeCell ref="JKQ29:JLA29"/>
    <mergeCell ref="JLB29:JLL29"/>
    <mergeCell ref="JLM29:JLW29"/>
    <mergeCell ref="JLX29:JMH29"/>
    <mergeCell ref="JMI29:JMS29"/>
    <mergeCell ref="JMT29:JND29"/>
    <mergeCell ref="JNE29:JNO29"/>
    <mergeCell ref="JNP29:JNZ29"/>
    <mergeCell ref="JOA29:JOK29"/>
    <mergeCell ref="JOL29:JOV29"/>
    <mergeCell ref="JOW29:JPG29"/>
    <mergeCell ref="JPH29:JPR29"/>
    <mergeCell ref="JPS29:JQC29"/>
    <mergeCell ref="JQD29:JQN29"/>
    <mergeCell ref="JQO29:JQY29"/>
    <mergeCell ref="JQZ29:JRJ29"/>
    <mergeCell ref="JRK29:JRU29"/>
    <mergeCell ref="JRV29:JSF29"/>
    <mergeCell ref="JSG29:JSQ29"/>
    <mergeCell ref="JSR29:JTB29"/>
    <mergeCell ref="JTC29:JTM29"/>
    <mergeCell ref="JTN29:JTX29"/>
    <mergeCell ref="JTY29:JUI29"/>
    <mergeCell ref="JUJ29:JUT29"/>
    <mergeCell ref="JUU29:JVE29"/>
    <mergeCell ref="JVF29:JVP29"/>
    <mergeCell ref="JVQ29:JWA29"/>
    <mergeCell ref="JWB29:JWL29"/>
    <mergeCell ref="JWM29:JWW29"/>
    <mergeCell ref="JWX29:JXH29"/>
    <mergeCell ref="JXI29:JXS29"/>
    <mergeCell ref="JXT29:JYD29"/>
    <mergeCell ref="JYE29:JYO29"/>
    <mergeCell ref="JYP29:JYZ29"/>
    <mergeCell ref="JZA29:JZK29"/>
    <mergeCell ref="JZL29:JZV29"/>
    <mergeCell ref="JZW29:KAG29"/>
    <mergeCell ref="KAH29:KAR29"/>
    <mergeCell ref="KAS29:KBC29"/>
    <mergeCell ref="KBD29:KBN29"/>
    <mergeCell ref="KBO29:KBY29"/>
    <mergeCell ref="KBZ29:KCJ29"/>
    <mergeCell ref="KCK29:KCU29"/>
    <mergeCell ref="KCV29:KDF29"/>
    <mergeCell ref="KDG29:KDQ29"/>
    <mergeCell ref="KDR29:KEB29"/>
    <mergeCell ref="KEC29:KEM29"/>
    <mergeCell ref="KEN29:KEX29"/>
    <mergeCell ref="KEY29:KFI29"/>
    <mergeCell ref="KFJ29:KFT29"/>
    <mergeCell ref="KFU29:KGE29"/>
    <mergeCell ref="KGF29:KGP29"/>
    <mergeCell ref="KGQ29:KHA29"/>
    <mergeCell ref="KHB29:KHL29"/>
    <mergeCell ref="KHM29:KHW29"/>
    <mergeCell ref="KHX29:KIH29"/>
    <mergeCell ref="KII29:KIS29"/>
    <mergeCell ref="KIT29:KJD29"/>
    <mergeCell ref="KJE29:KJO29"/>
    <mergeCell ref="KJP29:KJZ29"/>
    <mergeCell ref="KKA29:KKK29"/>
    <mergeCell ref="KKL29:KKV29"/>
    <mergeCell ref="KKW29:KLG29"/>
    <mergeCell ref="KLH29:KLR29"/>
    <mergeCell ref="KLS29:KMC29"/>
    <mergeCell ref="KMD29:KMN29"/>
    <mergeCell ref="KMO29:KMY29"/>
    <mergeCell ref="KMZ29:KNJ29"/>
    <mergeCell ref="KNK29:KNU29"/>
    <mergeCell ref="KNV29:KOF29"/>
    <mergeCell ref="KOG29:KOQ29"/>
    <mergeCell ref="KOR29:KPB29"/>
    <mergeCell ref="KPC29:KPM29"/>
    <mergeCell ref="KPN29:KPX29"/>
    <mergeCell ref="KPY29:KQI29"/>
    <mergeCell ref="KQJ29:KQT29"/>
    <mergeCell ref="KQU29:KRE29"/>
    <mergeCell ref="KRF29:KRP29"/>
    <mergeCell ref="KRQ29:KSA29"/>
    <mergeCell ref="KSB29:KSL29"/>
    <mergeCell ref="KSM29:KSW29"/>
    <mergeCell ref="KSX29:KTH29"/>
    <mergeCell ref="KTI29:KTS29"/>
    <mergeCell ref="KTT29:KUD29"/>
    <mergeCell ref="KUE29:KUO29"/>
    <mergeCell ref="KUP29:KUZ29"/>
    <mergeCell ref="KVA29:KVK29"/>
    <mergeCell ref="KVL29:KVV29"/>
    <mergeCell ref="KVW29:KWG29"/>
    <mergeCell ref="KWH29:KWR29"/>
    <mergeCell ref="KWS29:KXC29"/>
    <mergeCell ref="KXD29:KXN29"/>
    <mergeCell ref="KXO29:KXY29"/>
    <mergeCell ref="KXZ29:KYJ29"/>
    <mergeCell ref="KYK29:KYU29"/>
    <mergeCell ref="KYV29:KZF29"/>
    <mergeCell ref="KZG29:KZQ29"/>
    <mergeCell ref="KZR29:LAB29"/>
    <mergeCell ref="LAC29:LAM29"/>
    <mergeCell ref="LAN29:LAX29"/>
    <mergeCell ref="LAY29:LBI29"/>
    <mergeCell ref="LBJ29:LBT29"/>
    <mergeCell ref="LBU29:LCE29"/>
    <mergeCell ref="LCF29:LCP29"/>
    <mergeCell ref="LCQ29:LDA29"/>
    <mergeCell ref="LDB29:LDL29"/>
    <mergeCell ref="LDM29:LDW29"/>
    <mergeCell ref="LDX29:LEH29"/>
    <mergeCell ref="LEI29:LES29"/>
    <mergeCell ref="LET29:LFD29"/>
    <mergeCell ref="LFE29:LFO29"/>
    <mergeCell ref="LFP29:LFZ29"/>
    <mergeCell ref="LGA29:LGK29"/>
    <mergeCell ref="LGL29:LGV29"/>
    <mergeCell ref="LGW29:LHG29"/>
    <mergeCell ref="LHH29:LHR29"/>
    <mergeCell ref="LHS29:LIC29"/>
    <mergeCell ref="LID29:LIN29"/>
    <mergeCell ref="LIO29:LIY29"/>
    <mergeCell ref="LIZ29:LJJ29"/>
    <mergeCell ref="LJK29:LJU29"/>
    <mergeCell ref="LJV29:LKF29"/>
    <mergeCell ref="LKG29:LKQ29"/>
    <mergeCell ref="LKR29:LLB29"/>
    <mergeCell ref="LLC29:LLM29"/>
    <mergeCell ref="LLN29:LLX29"/>
    <mergeCell ref="LLY29:LMI29"/>
    <mergeCell ref="LMJ29:LMT29"/>
    <mergeCell ref="LMU29:LNE29"/>
    <mergeCell ref="LNF29:LNP29"/>
    <mergeCell ref="LNQ29:LOA29"/>
    <mergeCell ref="LOB29:LOL29"/>
    <mergeCell ref="LOM29:LOW29"/>
    <mergeCell ref="LOX29:LPH29"/>
    <mergeCell ref="LPI29:LPS29"/>
    <mergeCell ref="LPT29:LQD29"/>
    <mergeCell ref="LQE29:LQO29"/>
    <mergeCell ref="LQP29:LQZ29"/>
    <mergeCell ref="LRA29:LRK29"/>
    <mergeCell ref="LRL29:LRV29"/>
    <mergeCell ref="LRW29:LSG29"/>
    <mergeCell ref="LSH29:LSR29"/>
    <mergeCell ref="LSS29:LTC29"/>
    <mergeCell ref="LTD29:LTN29"/>
    <mergeCell ref="LTO29:LTY29"/>
    <mergeCell ref="LTZ29:LUJ29"/>
    <mergeCell ref="LUK29:LUU29"/>
    <mergeCell ref="LUV29:LVF29"/>
    <mergeCell ref="LVG29:LVQ29"/>
    <mergeCell ref="LVR29:LWB29"/>
    <mergeCell ref="LWC29:LWM29"/>
    <mergeCell ref="LWN29:LWX29"/>
    <mergeCell ref="LWY29:LXI29"/>
    <mergeCell ref="LXJ29:LXT29"/>
    <mergeCell ref="LXU29:LYE29"/>
    <mergeCell ref="LYF29:LYP29"/>
    <mergeCell ref="LYQ29:LZA29"/>
    <mergeCell ref="LZB29:LZL29"/>
    <mergeCell ref="LZM29:LZW29"/>
    <mergeCell ref="LZX29:MAH29"/>
    <mergeCell ref="MAI29:MAS29"/>
    <mergeCell ref="MAT29:MBD29"/>
    <mergeCell ref="MBE29:MBO29"/>
    <mergeCell ref="MBP29:MBZ29"/>
    <mergeCell ref="MCA29:MCK29"/>
    <mergeCell ref="MCL29:MCV29"/>
    <mergeCell ref="MCW29:MDG29"/>
    <mergeCell ref="MDH29:MDR29"/>
    <mergeCell ref="MDS29:MEC29"/>
    <mergeCell ref="MED29:MEN29"/>
    <mergeCell ref="MEO29:MEY29"/>
    <mergeCell ref="MEZ29:MFJ29"/>
    <mergeCell ref="MFK29:MFU29"/>
    <mergeCell ref="MFV29:MGF29"/>
    <mergeCell ref="MGG29:MGQ29"/>
    <mergeCell ref="MGR29:MHB29"/>
    <mergeCell ref="MHC29:MHM29"/>
    <mergeCell ref="MHN29:MHX29"/>
    <mergeCell ref="MHY29:MII29"/>
    <mergeCell ref="MIJ29:MIT29"/>
    <mergeCell ref="MIU29:MJE29"/>
    <mergeCell ref="MJF29:MJP29"/>
    <mergeCell ref="MJQ29:MKA29"/>
    <mergeCell ref="MKB29:MKL29"/>
    <mergeCell ref="MKM29:MKW29"/>
    <mergeCell ref="MKX29:MLH29"/>
    <mergeCell ref="MLI29:MLS29"/>
    <mergeCell ref="MLT29:MMD29"/>
    <mergeCell ref="MME29:MMO29"/>
    <mergeCell ref="MMP29:MMZ29"/>
    <mergeCell ref="MNA29:MNK29"/>
    <mergeCell ref="MNL29:MNV29"/>
    <mergeCell ref="MNW29:MOG29"/>
    <mergeCell ref="MOH29:MOR29"/>
    <mergeCell ref="MOS29:MPC29"/>
    <mergeCell ref="MPD29:MPN29"/>
    <mergeCell ref="MPO29:MPY29"/>
    <mergeCell ref="MPZ29:MQJ29"/>
    <mergeCell ref="MQK29:MQU29"/>
    <mergeCell ref="MQV29:MRF29"/>
    <mergeCell ref="MRG29:MRQ29"/>
    <mergeCell ref="MRR29:MSB29"/>
    <mergeCell ref="MSC29:MSM29"/>
    <mergeCell ref="MSN29:MSX29"/>
    <mergeCell ref="MSY29:MTI29"/>
    <mergeCell ref="MTJ29:MTT29"/>
    <mergeCell ref="MTU29:MUE29"/>
    <mergeCell ref="MUF29:MUP29"/>
    <mergeCell ref="MUQ29:MVA29"/>
    <mergeCell ref="MVB29:MVL29"/>
    <mergeCell ref="MVM29:MVW29"/>
    <mergeCell ref="MVX29:MWH29"/>
    <mergeCell ref="MWI29:MWS29"/>
    <mergeCell ref="MWT29:MXD29"/>
    <mergeCell ref="MXE29:MXO29"/>
    <mergeCell ref="MXP29:MXZ29"/>
    <mergeCell ref="MYA29:MYK29"/>
    <mergeCell ref="MYL29:MYV29"/>
    <mergeCell ref="MYW29:MZG29"/>
    <mergeCell ref="MZH29:MZR29"/>
    <mergeCell ref="MZS29:NAC29"/>
    <mergeCell ref="NAD29:NAN29"/>
    <mergeCell ref="NAO29:NAY29"/>
    <mergeCell ref="NAZ29:NBJ29"/>
    <mergeCell ref="NBK29:NBU29"/>
    <mergeCell ref="NBV29:NCF29"/>
    <mergeCell ref="NCG29:NCQ29"/>
    <mergeCell ref="NCR29:NDB29"/>
    <mergeCell ref="NDC29:NDM29"/>
    <mergeCell ref="NDN29:NDX29"/>
    <mergeCell ref="NDY29:NEI29"/>
    <mergeCell ref="NEJ29:NET29"/>
    <mergeCell ref="NEU29:NFE29"/>
    <mergeCell ref="NFF29:NFP29"/>
    <mergeCell ref="NFQ29:NGA29"/>
    <mergeCell ref="NGB29:NGL29"/>
    <mergeCell ref="NGM29:NGW29"/>
    <mergeCell ref="NGX29:NHH29"/>
    <mergeCell ref="NHI29:NHS29"/>
    <mergeCell ref="NHT29:NID29"/>
    <mergeCell ref="NIE29:NIO29"/>
    <mergeCell ref="NIP29:NIZ29"/>
    <mergeCell ref="NJA29:NJK29"/>
    <mergeCell ref="NJL29:NJV29"/>
    <mergeCell ref="NJW29:NKG29"/>
    <mergeCell ref="NKH29:NKR29"/>
    <mergeCell ref="NKS29:NLC29"/>
    <mergeCell ref="NLD29:NLN29"/>
    <mergeCell ref="NLO29:NLY29"/>
    <mergeCell ref="NLZ29:NMJ29"/>
    <mergeCell ref="NMK29:NMU29"/>
    <mergeCell ref="NMV29:NNF29"/>
    <mergeCell ref="NNG29:NNQ29"/>
    <mergeCell ref="NNR29:NOB29"/>
    <mergeCell ref="NOC29:NOM29"/>
    <mergeCell ref="NON29:NOX29"/>
    <mergeCell ref="NOY29:NPI29"/>
    <mergeCell ref="NPJ29:NPT29"/>
    <mergeCell ref="NPU29:NQE29"/>
    <mergeCell ref="NQF29:NQP29"/>
    <mergeCell ref="NQQ29:NRA29"/>
    <mergeCell ref="NRB29:NRL29"/>
    <mergeCell ref="NRM29:NRW29"/>
    <mergeCell ref="NRX29:NSH29"/>
    <mergeCell ref="NSI29:NSS29"/>
    <mergeCell ref="NST29:NTD29"/>
    <mergeCell ref="NTE29:NTO29"/>
    <mergeCell ref="NTP29:NTZ29"/>
    <mergeCell ref="NUA29:NUK29"/>
    <mergeCell ref="NUL29:NUV29"/>
    <mergeCell ref="NUW29:NVG29"/>
    <mergeCell ref="NVH29:NVR29"/>
    <mergeCell ref="NVS29:NWC29"/>
    <mergeCell ref="NWD29:NWN29"/>
    <mergeCell ref="NWO29:NWY29"/>
    <mergeCell ref="NWZ29:NXJ29"/>
    <mergeCell ref="NXK29:NXU29"/>
    <mergeCell ref="NXV29:NYF29"/>
    <mergeCell ref="NYG29:NYQ29"/>
    <mergeCell ref="NYR29:NZB29"/>
    <mergeCell ref="NZC29:NZM29"/>
    <mergeCell ref="NZN29:NZX29"/>
    <mergeCell ref="NZY29:OAI29"/>
    <mergeCell ref="OAJ29:OAT29"/>
    <mergeCell ref="OAU29:OBE29"/>
    <mergeCell ref="OBF29:OBP29"/>
    <mergeCell ref="OBQ29:OCA29"/>
    <mergeCell ref="OCB29:OCL29"/>
    <mergeCell ref="OCM29:OCW29"/>
    <mergeCell ref="OCX29:ODH29"/>
    <mergeCell ref="ODI29:ODS29"/>
    <mergeCell ref="ODT29:OED29"/>
    <mergeCell ref="OEE29:OEO29"/>
    <mergeCell ref="OEP29:OEZ29"/>
    <mergeCell ref="OFA29:OFK29"/>
    <mergeCell ref="OFL29:OFV29"/>
    <mergeCell ref="OFW29:OGG29"/>
    <mergeCell ref="OGH29:OGR29"/>
    <mergeCell ref="OGS29:OHC29"/>
    <mergeCell ref="OHD29:OHN29"/>
    <mergeCell ref="OHO29:OHY29"/>
    <mergeCell ref="OHZ29:OIJ29"/>
    <mergeCell ref="OIK29:OIU29"/>
    <mergeCell ref="OIV29:OJF29"/>
    <mergeCell ref="OJG29:OJQ29"/>
    <mergeCell ref="OJR29:OKB29"/>
    <mergeCell ref="OKC29:OKM29"/>
    <mergeCell ref="OKN29:OKX29"/>
    <mergeCell ref="OKY29:OLI29"/>
    <mergeCell ref="OLJ29:OLT29"/>
    <mergeCell ref="OLU29:OME29"/>
    <mergeCell ref="OMF29:OMP29"/>
    <mergeCell ref="OMQ29:ONA29"/>
    <mergeCell ref="ONB29:ONL29"/>
    <mergeCell ref="ONM29:ONW29"/>
    <mergeCell ref="ONX29:OOH29"/>
    <mergeCell ref="OOI29:OOS29"/>
    <mergeCell ref="OOT29:OPD29"/>
    <mergeCell ref="OPE29:OPO29"/>
    <mergeCell ref="OPP29:OPZ29"/>
    <mergeCell ref="OQA29:OQK29"/>
    <mergeCell ref="OQL29:OQV29"/>
    <mergeCell ref="OQW29:ORG29"/>
    <mergeCell ref="ORH29:ORR29"/>
    <mergeCell ref="ORS29:OSC29"/>
    <mergeCell ref="OSD29:OSN29"/>
    <mergeCell ref="OSO29:OSY29"/>
    <mergeCell ref="OSZ29:OTJ29"/>
    <mergeCell ref="OTK29:OTU29"/>
    <mergeCell ref="OTV29:OUF29"/>
    <mergeCell ref="OUG29:OUQ29"/>
    <mergeCell ref="OUR29:OVB29"/>
    <mergeCell ref="OVC29:OVM29"/>
    <mergeCell ref="OVN29:OVX29"/>
    <mergeCell ref="OVY29:OWI29"/>
    <mergeCell ref="OWJ29:OWT29"/>
    <mergeCell ref="OWU29:OXE29"/>
    <mergeCell ref="OXF29:OXP29"/>
    <mergeCell ref="OXQ29:OYA29"/>
    <mergeCell ref="OYB29:OYL29"/>
    <mergeCell ref="OYM29:OYW29"/>
    <mergeCell ref="OYX29:OZH29"/>
    <mergeCell ref="OZI29:OZS29"/>
    <mergeCell ref="OZT29:PAD29"/>
    <mergeCell ref="PAE29:PAO29"/>
    <mergeCell ref="PAP29:PAZ29"/>
    <mergeCell ref="PBA29:PBK29"/>
    <mergeCell ref="PBL29:PBV29"/>
    <mergeCell ref="PBW29:PCG29"/>
    <mergeCell ref="PCH29:PCR29"/>
    <mergeCell ref="PCS29:PDC29"/>
    <mergeCell ref="PDD29:PDN29"/>
    <mergeCell ref="PDO29:PDY29"/>
    <mergeCell ref="PDZ29:PEJ29"/>
    <mergeCell ref="PEK29:PEU29"/>
    <mergeCell ref="PEV29:PFF29"/>
    <mergeCell ref="PFG29:PFQ29"/>
    <mergeCell ref="PFR29:PGB29"/>
    <mergeCell ref="PGC29:PGM29"/>
    <mergeCell ref="PGN29:PGX29"/>
    <mergeCell ref="PGY29:PHI29"/>
    <mergeCell ref="PHJ29:PHT29"/>
    <mergeCell ref="PHU29:PIE29"/>
    <mergeCell ref="PIF29:PIP29"/>
    <mergeCell ref="PIQ29:PJA29"/>
    <mergeCell ref="PJB29:PJL29"/>
    <mergeCell ref="PJM29:PJW29"/>
    <mergeCell ref="PJX29:PKH29"/>
    <mergeCell ref="PKI29:PKS29"/>
    <mergeCell ref="PKT29:PLD29"/>
    <mergeCell ref="PLE29:PLO29"/>
    <mergeCell ref="PLP29:PLZ29"/>
    <mergeCell ref="PMA29:PMK29"/>
    <mergeCell ref="PML29:PMV29"/>
    <mergeCell ref="PMW29:PNG29"/>
    <mergeCell ref="PNH29:PNR29"/>
    <mergeCell ref="PNS29:POC29"/>
    <mergeCell ref="POD29:PON29"/>
    <mergeCell ref="POO29:POY29"/>
    <mergeCell ref="POZ29:PPJ29"/>
    <mergeCell ref="PPK29:PPU29"/>
    <mergeCell ref="PPV29:PQF29"/>
    <mergeCell ref="PQG29:PQQ29"/>
    <mergeCell ref="PQR29:PRB29"/>
    <mergeCell ref="PRC29:PRM29"/>
    <mergeCell ref="PRN29:PRX29"/>
    <mergeCell ref="PRY29:PSI29"/>
    <mergeCell ref="PSJ29:PST29"/>
    <mergeCell ref="PSU29:PTE29"/>
    <mergeCell ref="PTF29:PTP29"/>
    <mergeCell ref="PTQ29:PUA29"/>
    <mergeCell ref="PUB29:PUL29"/>
    <mergeCell ref="PUM29:PUW29"/>
    <mergeCell ref="PUX29:PVH29"/>
    <mergeCell ref="PVI29:PVS29"/>
    <mergeCell ref="PVT29:PWD29"/>
    <mergeCell ref="PWE29:PWO29"/>
    <mergeCell ref="PWP29:PWZ29"/>
    <mergeCell ref="PXA29:PXK29"/>
    <mergeCell ref="PXL29:PXV29"/>
    <mergeCell ref="PXW29:PYG29"/>
    <mergeCell ref="PYH29:PYR29"/>
    <mergeCell ref="PYS29:PZC29"/>
    <mergeCell ref="PZD29:PZN29"/>
    <mergeCell ref="PZO29:PZY29"/>
    <mergeCell ref="PZZ29:QAJ29"/>
    <mergeCell ref="QAK29:QAU29"/>
    <mergeCell ref="QAV29:QBF29"/>
    <mergeCell ref="QBG29:QBQ29"/>
    <mergeCell ref="QBR29:QCB29"/>
    <mergeCell ref="QCC29:QCM29"/>
    <mergeCell ref="QCN29:QCX29"/>
    <mergeCell ref="QCY29:QDI29"/>
    <mergeCell ref="QDJ29:QDT29"/>
    <mergeCell ref="QDU29:QEE29"/>
    <mergeCell ref="QEF29:QEP29"/>
    <mergeCell ref="QEQ29:QFA29"/>
    <mergeCell ref="QFB29:QFL29"/>
    <mergeCell ref="QFM29:QFW29"/>
    <mergeCell ref="QFX29:QGH29"/>
    <mergeCell ref="QGI29:QGS29"/>
    <mergeCell ref="QGT29:QHD29"/>
    <mergeCell ref="QHE29:QHO29"/>
    <mergeCell ref="QHP29:QHZ29"/>
    <mergeCell ref="QIA29:QIK29"/>
    <mergeCell ref="QIL29:QIV29"/>
    <mergeCell ref="QIW29:QJG29"/>
    <mergeCell ref="QJH29:QJR29"/>
    <mergeCell ref="QJS29:QKC29"/>
    <mergeCell ref="QKD29:QKN29"/>
    <mergeCell ref="QKO29:QKY29"/>
    <mergeCell ref="QKZ29:QLJ29"/>
    <mergeCell ref="QLK29:QLU29"/>
    <mergeCell ref="QLV29:QMF29"/>
    <mergeCell ref="QMG29:QMQ29"/>
    <mergeCell ref="QMR29:QNB29"/>
    <mergeCell ref="QNC29:QNM29"/>
    <mergeCell ref="QNN29:QNX29"/>
    <mergeCell ref="QNY29:QOI29"/>
    <mergeCell ref="QOJ29:QOT29"/>
    <mergeCell ref="QOU29:QPE29"/>
    <mergeCell ref="QPF29:QPP29"/>
    <mergeCell ref="QPQ29:QQA29"/>
    <mergeCell ref="QQB29:QQL29"/>
    <mergeCell ref="QQM29:QQW29"/>
    <mergeCell ref="QQX29:QRH29"/>
    <mergeCell ref="QRI29:QRS29"/>
    <mergeCell ref="QRT29:QSD29"/>
    <mergeCell ref="QSE29:QSO29"/>
    <mergeCell ref="QSP29:QSZ29"/>
    <mergeCell ref="QTA29:QTK29"/>
    <mergeCell ref="QTL29:QTV29"/>
    <mergeCell ref="QTW29:QUG29"/>
    <mergeCell ref="QUH29:QUR29"/>
    <mergeCell ref="QUS29:QVC29"/>
    <mergeCell ref="QVD29:QVN29"/>
    <mergeCell ref="QVO29:QVY29"/>
    <mergeCell ref="QVZ29:QWJ29"/>
    <mergeCell ref="QWK29:QWU29"/>
    <mergeCell ref="QWV29:QXF29"/>
    <mergeCell ref="QXG29:QXQ29"/>
    <mergeCell ref="QXR29:QYB29"/>
    <mergeCell ref="QYC29:QYM29"/>
    <mergeCell ref="QYN29:QYX29"/>
    <mergeCell ref="QYY29:QZI29"/>
    <mergeCell ref="QZJ29:QZT29"/>
    <mergeCell ref="QZU29:RAE29"/>
    <mergeCell ref="RAF29:RAP29"/>
    <mergeCell ref="RAQ29:RBA29"/>
    <mergeCell ref="RBB29:RBL29"/>
    <mergeCell ref="RBM29:RBW29"/>
    <mergeCell ref="RBX29:RCH29"/>
    <mergeCell ref="RCI29:RCS29"/>
    <mergeCell ref="RCT29:RDD29"/>
    <mergeCell ref="RDE29:RDO29"/>
    <mergeCell ref="RDP29:RDZ29"/>
    <mergeCell ref="REA29:REK29"/>
    <mergeCell ref="REL29:REV29"/>
    <mergeCell ref="REW29:RFG29"/>
    <mergeCell ref="RFH29:RFR29"/>
    <mergeCell ref="RFS29:RGC29"/>
    <mergeCell ref="RGD29:RGN29"/>
    <mergeCell ref="RGO29:RGY29"/>
    <mergeCell ref="RGZ29:RHJ29"/>
    <mergeCell ref="RHK29:RHU29"/>
    <mergeCell ref="RHV29:RIF29"/>
    <mergeCell ref="RIG29:RIQ29"/>
    <mergeCell ref="RIR29:RJB29"/>
    <mergeCell ref="RJC29:RJM29"/>
    <mergeCell ref="RJN29:RJX29"/>
    <mergeCell ref="RJY29:RKI29"/>
    <mergeCell ref="RKJ29:RKT29"/>
    <mergeCell ref="RKU29:RLE29"/>
    <mergeCell ref="RLF29:RLP29"/>
    <mergeCell ref="RLQ29:RMA29"/>
    <mergeCell ref="RMB29:RML29"/>
    <mergeCell ref="RMM29:RMW29"/>
    <mergeCell ref="RMX29:RNH29"/>
    <mergeCell ref="RNI29:RNS29"/>
    <mergeCell ref="RNT29:ROD29"/>
    <mergeCell ref="ROE29:ROO29"/>
    <mergeCell ref="ROP29:ROZ29"/>
    <mergeCell ref="RPA29:RPK29"/>
    <mergeCell ref="RPL29:RPV29"/>
    <mergeCell ref="RPW29:RQG29"/>
    <mergeCell ref="RQH29:RQR29"/>
    <mergeCell ref="RQS29:RRC29"/>
    <mergeCell ref="RRD29:RRN29"/>
    <mergeCell ref="RRO29:RRY29"/>
    <mergeCell ref="RRZ29:RSJ29"/>
    <mergeCell ref="RSK29:RSU29"/>
    <mergeCell ref="RSV29:RTF29"/>
    <mergeCell ref="RTG29:RTQ29"/>
    <mergeCell ref="RTR29:RUB29"/>
    <mergeCell ref="RUC29:RUM29"/>
    <mergeCell ref="RUN29:RUX29"/>
    <mergeCell ref="RUY29:RVI29"/>
    <mergeCell ref="RVJ29:RVT29"/>
    <mergeCell ref="RVU29:RWE29"/>
    <mergeCell ref="RWF29:RWP29"/>
    <mergeCell ref="RWQ29:RXA29"/>
    <mergeCell ref="RXB29:RXL29"/>
    <mergeCell ref="RXM29:RXW29"/>
    <mergeCell ref="RXX29:RYH29"/>
    <mergeCell ref="RYI29:RYS29"/>
    <mergeCell ref="RYT29:RZD29"/>
    <mergeCell ref="RZE29:RZO29"/>
    <mergeCell ref="RZP29:RZZ29"/>
    <mergeCell ref="SAA29:SAK29"/>
    <mergeCell ref="SAL29:SAV29"/>
    <mergeCell ref="SAW29:SBG29"/>
    <mergeCell ref="SBH29:SBR29"/>
    <mergeCell ref="SBS29:SCC29"/>
    <mergeCell ref="SCD29:SCN29"/>
    <mergeCell ref="SCO29:SCY29"/>
    <mergeCell ref="SCZ29:SDJ29"/>
    <mergeCell ref="SDK29:SDU29"/>
    <mergeCell ref="SDV29:SEF29"/>
    <mergeCell ref="SEG29:SEQ29"/>
    <mergeCell ref="SER29:SFB29"/>
    <mergeCell ref="SFC29:SFM29"/>
    <mergeCell ref="SFN29:SFX29"/>
    <mergeCell ref="SFY29:SGI29"/>
    <mergeCell ref="SGJ29:SGT29"/>
    <mergeCell ref="SGU29:SHE29"/>
    <mergeCell ref="SHF29:SHP29"/>
    <mergeCell ref="SHQ29:SIA29"/>
    <mergeCell ref="SIB29:SIL29"/>
    <mergeCell ref="SIM29:SIW29"/>
    <mergeCell ref="SIX29:SJH29"/>
    <mergeCell ref="SJI29:SJS29"/>
    <mergeCell ref="SJT29:SKD29"/>
    <mergeCell ref="SKE29:SKO29"/>
    <mergeCell ref="SKP29:SKZ29"/>
    <mergeCell ref="SLA29:SLK29"/>
    <mergeCell ref="SLL29:SLV29"/>
    <mergeCell ref="SLW29:SMG29"/>
    <mergeCell ref="SMH29:SMR29"/>
    <mergeCell ref="SMS29:SNC29"/>
    <mergeCell ref="SND29:SNN29"/>
    <mergeCell ref="SNO29:SNY29"/>
    <mergeCell ref="SNZ29:SOJ29"/>
    <mergeCell ref="SOK29:SOU29"/>
    <mergeCell ref="SOV29:SPF29"/>
    <mergeCell ref="SPG29:SPQ29"/>
    <mergeCell ref="SPR29:SQB29"/>
    <mergeCell ref="SQC29:SQM29"/>
    <mergeCell ref="SQN29:SQX29"/>
    <mergeCell ref="SQY29:SRI29"/>
    <mergeCell ref="SRJ29:SRT29"/>
    <mergeCell ref="SRU29:SSE29"/>
    <mergeCell ref="SSF29:SSP29"/>
    <mergeCell ref="SSQ29:STA29"/>
    <mergeCell ref="STB29:STL29"/>
    <mergeCell ref="STM29:STW29"/>
    <mergeCell ref="STX29:SUH29"/>
    <mergeCell ref="SUI29:SUS29"/>
    <mergeCell ref="SUT29:SVD29"/>
    <mergeCell ref="SVE29:SVO29"/>
    <mergeCell ref="SVP29:SVZ29"/>
    <mergeCell ref="SWA29:SWK29"/>
    <mergeCell ref="SWL29:SWV29"/>
    <mergeCell ref="SWW29:SXG29"/>
    <mergeCell ref="SXH29:SXR29"/>
    <mergeCell ref="SXS29:SYC29"/>
    <mergeCell ref="SYD29:SYN29"/>
    <mergeCell ref="SYO29:SYY29"/>
    <mergeCell ref="SYZ29:SZJ29"/>
    <mergeCell ref="SZK29:SZU29"/>
    <mergeCell ref="SZV29:TAF29"/>
    <mergeCell ref="TAG29:TAQ29"/>
    <mergeCell ref="TAR29:TBB29"/>
    <mergeCell ref="TBC29:TBM29"/>
    <mergeCell ref="TBN29:TBX29"/>
    <mergeCell ref="TBY29:TCI29"/>
    <mergeCell ref="TCJ29:TCT29"/>
    <mergeCell ref="TCU29:TDE29"/>
    <mergeCell ref="TDF29:TDP29"/>
    <mergeCell ref="TDQ29:TEA29"/>
    <mergeCell ref="TEB29:TEL29"/>
    <mergeCell ref="TEM29:TEW29"/>
    <mergeCell ref="TEX29:TFH29"/>
    <mergeCell ref="TFI29:TFS29"/>
    <mergeCell ref="TFT29:TGD29"/>
    <mergeCell ref="TGE29:TGO29"/>
    <mergeCell ref="TGP29:TGZ29"/>
    <mergeCell ref="THA29:THK29"/>
    <mergeCell ref="THL29:THV29"/>
    <mergeCell ref="THW29:TIG29"/>
    <mergeCell ref="TIH29:TIR29"/>
    <mergeCell ref="TIS29:TJC29"/>
    <mergeCell ref="TJD29:TJN29"/>
    <mergeCell ref="TJO29:TJY29"/>
    <mergeCell ref="TJZ29:TKJ29"/>
    <mergeCell ref="TKK29:TKU29"/>
    <mergeCell ref="TKV29:TLF29"/>
    <mergeCell ref="TLG29:TLQ29"/>
    <mergeCell ref="TLR29:TMB29"/>
    <mergeCell ref="TMC29:TMM29"/>
    <mergeCell ref="TMN29:TMX29"/>
    <mergeCell ref="TMY29:TNI29"/>
    <mergeCell ref="TNJ29:TNT29"/>
    <mergeCell ref="TNU29:TOE29"/>
    <mergeCell ref="TOF29:TOP29"/>
    <mergeCell ref="TOQ29:TPA29"/>
    <mergeCell ref="TPB29:TPL29"/>
    <mergeCell ref="TPM29:TPW29"/>
    <mergeCell ref="TPX29:TQH29"/>
    <mergeCell ref="TQI29:TQS29"/>
    <mergeCell ref="TQT29:TRD29"/>
    <mergeCell ref="TRE29:TRO29"/>
    <mergeCell ref="TRP29:TRZ29"/>
    <mergeCell ref="TSA29:TSK29"/>
    <mergeCell ref="TSL29:TSV29"/>
    <mergeCell ref="TSW29:TTG29"/>
    <mergeCell ref="TTH29:TTR29"/>
    <mergeCell ref="TTS29:TUC29"/>
    <mergeCell ref="TUD29:TUN29"/>
    <mergeCell ref="TUO29:TUY29"/>
    <mergeCell ref="TUZ29:TVJ29"/>
    <mergeCell ref="TVK29:TVU29"/>
    <mergeCell ref="TVV29:TWF29"/>
    <mergeCell ref="TWG29:TWQ29"/>
    <mergeCell ref="TWR29:TXB29"/>
    <mergeCell ref="TXC29:TXM29"/>
    <mergeCell ref="TXN29:TXX29"/>
    <mergeCell ref="TXY29:TYI29"/>
    <mergeCell ref="TYJ29:TYT29"/>
    <mergeCell ref="TYU29:TZE29"/>
    <mergeCell ref="TZF29:TZP29"/>
    <mergeCell ref="TZQ29:UAA29"/>
    <mergeCell ref="UAB29:UAL29"/>
    <mergeCell ref="UAM29:UAW29"/>
    <mergeCell ref="UAX29:UBH29"/>
    <mergeCell ref="UBI29:UBS29"/>
    <mergeCell ref="UBT29:UCD29"/>
    <mergeCell ref="UCE29:UCO29"/>
    <mergeCell ref="UCP29:UCZ29"/>
    <mergeCell ref="UDA29:UDK29"/>
    <mergeCell ref="UDL29:UDV29"/>
    <mergeCell ref="UDW29:UEG29"/>
    <mergeCell ref="UEH29:UER29"/>
    <mergeCell ref="UES29:UFC29"/>
    <mergeCell ref="UFD29:UFN29"/>
    <mergeCell ref="UFO29:UFY29"/>
    <mergeCell ref="UFZ29:UGJ29"/>
    <mergeCell ref="UGK29:UGU29"/>
    <mergeCell ref="UGV29:UHF29"/>
    <mergeCell ref="UHG29:UHQ29"/>
    <mergeCell ref="UHR29:UIB29"/>
    <mergeCell ref="UIC29:UIM29"/>
    <mergeCell ref="UIN29:UIX29"/>
    <mergeCell ref="UIY29:UJI29"/>
    <mergeCell ref="UJJ29:UJT29"/>
    <mergeCell ref="UJU29:UKE29"/>
    <mergeCell ref="UKF29:UKP29"/>
    <mergeCell ref="UKQ29:ULA29"/>
    <mergeCell ref="ULB29:ULL29"/>
    <mergeCell ref="ULM29:ULW29"/>
    <mergeCell ref="ULX29:UMH29"/>
    <mergeCell ref="UMI29:UMS29"/>
    <mergeCell ref="UMT29:UND29"/>
    <mergeCell ref="UNE29:UNO29"/>
    <mergeCell ref="UNP29:UNZ29"/>
    <mergeCell ref="UOA29:UOK29"/>
    <mergeCell ref="UOL29:UOV29"/>
    <mergeCell ref="UOW29:UPG29"/>
    <mergeCell ref="UPH29:UPR29"/>
    <mergeCell ref="UPS29:UQC29"/>
    <mergeCell ref="UQD29:UQN29"/>
    <mergeCell ref="UQO29:UQY29"/>
    <mergeCell ref="UQZ29:URJ29"/>
    <mergeCell ref="URK29:URU29"/>
    <mergeCell ref="URV29:USF29"/>
    <mergeCell ref="USG29:USQ29"/>
    <mergeCell ref="USR29:UTB29"/>
    <mergeCell ref="UTC29:UTM29"/>
    <mergeCell ref="UTN29:UTX29"/>
    <mergeCell ref="UTY29:UUI29"/>
    <mergeCell ref="UUJ29:UUT29"/>
    <mergeCell ref="UUU29:UVE29"/>
    <mergeCell ref="UVF29:UVP29"/>
    <mergeCell ref="UVQ29:UWA29"/>
    <mergeCell ref="UWB29:UWL29"/>
    <mergeCell ref="UWM29:UWW29"/>
    <mergeCell ref="UWX29:UXH29"/>
    <mergeCell ref="UXI29:UXS29"/>
    <mergeCell ref="UXT29:UYD29"/>
    <mergeCell ref="UYE29:UYO29"/>
    <mergeCell ref="UYP29:UYZ29"/>
    <mergeCell ref="UZA29:UZK29"/>
    <mergeCell ref="UZL29:UZV29"/>
    <mergeCell ref="UZW29:VAG29"/>
    <mergeCell ref="VAH29:VAR29"/>
    <mergeCell ref="VAS29:VBC29"/>
    <mergeCell ref="VBD29:VBN29"/>
    <mergeCell ref="VBO29:VBY29"/>
    <mergeCell ref="VBZ29:VCJ29"/>
    <mergeCell ref="VCK29:VCU29"/>
    <mergeCell ref="VCV29:VDF29"/>
    <mergeCell ref="VDG29:VDQ29"/>
    <mergeCell ref="VDR29:VEB29"/>
    <mergeCell ref="VEC29:VEM29"/>
    <mergeCell ref="VEN29:VEX29"/>
    <mergeCell ref="VEY29:VFI29"/>
    <mergeCell ref="VFJ29:VFT29"/>
    <mergeCell ref="VFU29:VGE29"/>
    <mergeCell ref="VGF29:VGP29"/>
    <mergeCell ref="VGQ29:VHA29"/>
    <mergeCell ref="VHB29:VHL29"/>
    <mergeCell ref="VHM29:VHW29"/>
    <mergeCell ref="VHX29:VIH29"/>
    <mergeCell ref="VII29:VIS29"/>
    <mergeCell ref="VIT29:VJD29"/>
    <mergeCell ref="VJE29:VJO29"/>
    <mergeCell ref="VJP29:VJZ29"/>
    <mergeCell ref="VKA29:VKK29"/>
    <mergeCell ref="VKL29:VKV29"/>
    <mergeCell ref="VKW29:VLG29"/>
    <mergeCell ref="VLH29:VLR29"/>
    <mergeCell ref="VLS29:VMC29"/>
    <mergeCell ref="VMD29:VMN29"/>
    <mergeCell ref="VMO29:VMY29"/>
    <mergeCell ref="VMZ29:VNJ29"/>
    <mergeCell ref="VNK29:VNU29"/>
    <mergeCell ref="VNV29:VOF29"/>
    <mergeCell ref="VOG29:VOQ29"/>
    <mergeCell ref="VOR29:VPB29"/>
    <mergeCell ref="VPC29:VPM29"/>
    <mergeCell ref="VPN29:VPX29"/>
    <mergeCell ref="VPY29:VQI29"/>
    <mergeCell ref="VQJ29:VQT29"/>
    <mergeCell ref="VQU29:VRE29"/>
    <mergeCell ref="VRF29:VRP29"/>
    <mergeCell ref="VRQ29:VSA29"/>
    <mergeCell ref="VSB29:VSL29"/>
    <mergeCell ref="VSM29:VSW29"/>
    <mergeCell ref="VSX29:VTH29"/>
    <mergeCell ref="VTI29:VTS29"/>
    <mergeCell ref="VTT29:VUD29"/>
    <mergeCell ref="VUE29:VUO29"/>
    <mergeCell ref="VUP29:VUZ29"/>
    <mergeCell ref="VVA29:VVK29"/>
    <mergeCell ref="VVL29:VVV29"/>
    <mergeCell ref="VVW29:VWG29"/>
    <mergeCell ref="VWH29:VWR29"/>
    <mergeCell ref="VWS29:VXC29"/>
    <mergeCell ref="VXD29:VXN29"/>
    <mergeCell ref="VXO29:VXY29"/>
    <mergeCell ref="VXZ29:VYJ29"/>
    <mergeCell ref="VYK29:VYU29"/>
    <mergeCell ref="VYV29:VZF29"/>
    <mergeCell ref="VZG29:VZQ29"/>
    <mergeCell ref="VZR29:WAB29"/>
    <mergeCell ref="WAC29:WAM29"/>
    <mergeCell ref="WAN29:WAX29"/>
    <mergeCell ref="WAY29:WBI29"/>
    <mergeCell ref="WBJ29:WBT29"/>
    <mergeCell ref="WBU29:WCE29"/>
    <mergeCell ref="WCF29:WCP29"/>
    <mergeCell ref="WCQ29:WDA29"/>
    <mergeCell ref="WDB29:WDL29"/>
    <mergeCell ref="WDM29:WDW29"/>
    <mergeCell ref="WDX29:WEH29"/>
    <mergeCell ref="WEI29:WES29"/>
    <mergeCell ref="WET29:WFD29"/>
    <mergeCell ref="WFE29:WFO29"/>
    <mergeCell ref="WFP29:WFZ29"/>
    <mergeCell ref="WGA29:WGK29"/>
    <mergeCell ref="WGL29:WGV29"/>
    <mergeCell ref="WGW29:WHG29"/>
    <mergeCell ref="WHH29:WHR29"/>
    <mergeCell ref="WHS29:WIC29"/>
    <mergeCell ref="WID29:WIN29"/>
    <mergeCell ref="WIO29:WIY29"/>
    <mergeCell ref="WIZ29:WJJ29"/>
    <mergeCell ref="WJK29:WJU29"/>
    <mergeCell ref="WJV29:WKF29"/>
    <mergeCell ref="WKG29:WKQ29"/>
    <mergeCell ref="WKR29:WLB29"/>
    <mergeCell ref="WLC29:WLM29"/>
    <mergeCell ref="WLN29:WLX29"/>
    <mergeCell ref="WLY29:WMI29"/>
    <mergeCell ref="WMJ29:WMT29"/>
    <mergeCell ref="WMU29:WNE29"/>
    <mergeCell ref="WNF29:WNP29"/>
    <mergeCell ref="WNQ29:WOA29"/>
    <mergeCell ref="WOB29:WOL29"/>
    <mergeCell ref="WOM29:WOW29"/>
    <mergeCell ref="WOX29:WPH29"/>
    <mergeCell ref="WPI29:WPS29"/>
    <mergeCell ref="WPT29:WQD29"/>
    <mergeCell ref="WQE29:WQO29"/>
    <mergeCell ref="WQP29:WQZ29"/>
    <mergeCell ref="WRA29:WRK29"/>
    <mergeCell ref="WRL29:WRV29"/>
    <mergeCell ref="WRW29:WSG29"/>
    <mergeCell ref="WSH29:WSR29"/>
    <mergeCell ref="WSS29:WTC29"/>
    <mergeCell ref="WTD29:WTN29"/>
    <mergeCell ref="WTO29:WTY29"/>
    <mergeCell ref="WTZ29:WUJ29"/>
    <mergeCell ref="WUK29:WUU29"/>
    <mergeCell ref="WUV29:WVF29"/>
    <mergeCell ref="WVG29:WVQ29"/>
    <mergeCell ref="WVR29:WWB29"/>
    <mergeCell ref="WWC29:WWM29"/>
    <mergeCell ref="WWN29:WWX29"/>
    <mergeCell ref="WWY29:WXI29"/>
    <mergeCell ref="WXJ29:WXT29"/>
    <mergeCell ref="WXU29:WYE29"/>
    <mergeCell ref="WYF29:WYP29"/>
    <mergeCell ref="WYQ29:WZA29"/>
    <mergeCell ref="WZB29:WZL29"/>
    <mergeCell ref="WZM29:WZW29"/>
    <mergeCell ref="WZX29:XAH29"/>
    <mergeCell ref="XAI29:XAS29"/>
    <mergeCell ref="XAT29:XBD29"/>
    <mergeCell ref="XBE29:XBO29"/>
    <mergeCell ref="XBP29:XBZ29"/>
    <mergeCell ref="XCA29:XCK29"/>
    <mergeCell ref="XCL29:XCV29"/>
    <mergeCell ref="XCW29:XDG29"/>
    <mergeCell ref="XDH29:XDR29"/>
    <mergeCell ref="XDS29:XEC29"/>
    <mergeCell ref="XED29:XEN29"/>
    <mergeCell ref="XEO29:XEY29"/>
    <mergeCell ref="XEZ29:XFD29"/>
    <mergeCell ref="A30:K30"/>
    <mergeCell ref="L30:V30"/>
    <mergeCell ref="W30:AG30"/>
    <mergeCell ref="AH30:AR30"/>
    <mergeCell ref="AS30:BC30"/>
    <mergeCell ref="BD30:BN30"/>
    <mergeCell ref="BO30:BY30"/>
    <mergeCell ref="BZ30:CJ30"/>
    <mergeCell ref="CK30:CU30"/>
    <mergeCell ref="CV30:DF30"/>
    <mergeCell ref="DG30:DQ30"/>
    <mergeCell ref="DR30:EB30"/>
    <mergeCell ref="EC30:EM30"/>
    <mergeCell ref="EN30:EX30"/>
    <mergeCell ref="EY30:FI30"/>
    <mergeCell ref="FJ30:FT30"/>
    <mergeCell ref="FU30:GE30"/>
    <mergeCell ref="GF30:GP30"/>
    <mergeCell ref="GQ30:HA30"/>
    <mergeCell ref="HB30:HL30"/>
    <mergeCell ref="HM30:HW30"/>
    <mergeCell ref="HX30:IH30"/>
    <mergeCell ref="II30:IS30"/>
    <mergeCell ref="IT30:JD30"/>
    <mergeCell ref="JE30:JO30"/>
    <mergeCell ref="JP30:JZ30"/>
    <mergeCell ref="KA30:KK30"/>
    <mergeCell ref="KL30:KV30"/>
    <mergeCell ref="KW30:LG30"/>
    <mergeCell ref="LH30:LR30"/>
    <mergeCell ref="LS30:MC30"/>
    <mergeCell ref="MD30:MN30"/>
    <mergeCell ref="MO30:MY30"/>
    <mergeCell ref="MZ30:NJ30"/>
    <mergeCell ref="NK30:NU30"/>
    <mergeCell ref="NV30:OF30"/>
    <mergeCell ref="OG30:OQ30"/>
    <mergeCell ref="OR30:PB30"/>
    <mergeCell ref="PC30:PM30"/>
    <mergeCell ref="PN30:PX30"/>
    <mergeCell ref="PY30:QI30"/>
    <mergeCell ref="QJ30:QT30"/>
    <mergeCell ref="QU30:RE30"/>
    <mergeCell ref="RF30:RP30"/>
    <mergeCell ref="RQ30:SA30"/>
    <mergeCell ref="SB30:SL30"/>
    <mergeCell ref="SM30:SW30"/>
    <mergeCell ref="SX30:TH30"/>
    <mergeCell ref="TI30:TS30"/>
    <mergeCell ref="TT30:UD30"/>
    <mergeCell ref="UE30:UO30"/>
    <mergeCell ref="UP30:UZ30"/>
    <mergeCell ref="VA30:VK30"/>
    <mergeCell ref="VL30:VV30"/>
    <mergeCell ref="VW30:WG30"/>
    <mergeCell ref="WH30:WR30"/>
    <mergeCell ref="WS30:XC30"/>
    <mergeCell ref="XD30:XN30"/>
    <mergeCell ref="XO30:XY30"/>
    <mergeCell ref="XZ30:YJ30"/>
    <mergeCell ref="YK30:YU30"/>
    <mergeCell ref="YV30:ZF30"/>
    <mergeCell ref="ZG30:ZQ30"/>
    <mergeCell ref="ZR30:AAB30"/>
    <mergeCell ref="AAC30:AAM30"/>
    <mergeCell ref="AAN30:AAX30"/>
    <mergeCell ref="AAY30:ABI30"/>
    <mergeCell ref="ABJ30:ABT30"/>
    <mergeCell ref="ABU30:ACE30"/>
    <mergeCell ref="ACF30:ACP30"/>
    <mergeCell ref="ACQ30:ADA30"/>
    <mergeCell ref="ADB30:ADL30"/>
    <mergeCell ref="ADM30:ADW30"/>
    <mergeCell ref="ADX30:AEH30"/>
    <mergeCell ref="AEI30:AES30"/>
    <mergeCell ref="AET30:AFD30"/>
    <mergeCell ref="AFE30:AFO30"/>
    <mergeCell ref="AFP30:AFZ30"/>
    <mergeCell ref="AGA30:AGK30"/>
    <mergeCell ref="AGL30:AGV30"/>
    <mergeCell ref="AGW30:AHG30"/>
    <mergeCell ref="AHH30:AHR30"/>
    <mergeCell ref="AHS30:AIC30"/>
    <mergeCell ref="AID30:AIN30"/>
    <mergeCell ref="AIO30:AIY30"/>
    <mergeCell ref="AIZ30:AJJ30"/>
    <mergeCell ref="AJK30:AJU30"/>
    <mergeCell ref="AJV30:AKF30"/>
    <mergeCell ref="AKG30:AKQ30"/>
    <mergeCell ref="AKR30:ALB30"/>
    <mergeCell ref="ALC30:ALM30"/>
    <mergeCell ref="ALN30:ALX30"/>
    <mergeCell ref="ALY30:AMI30"/>
    <mergeCell ref="AMJ30:AMT30"/>
    <mergeCell ref="AMU30:ANE30"/>
    <mergeCell ref="ANF30:ANP30"/>
    <mergeCell ref="ANQ30:AOA30"/>
    <mergeCell ref="AOB30:AOL30"/>
    <mergeCell ref="AOM30:AOW30"/>
    <mergeCell ref="AOX30:APH30"/>
    <mergeCell ref="API30:APS30"/>
    <mergeCell ref="APT30:AQD30"/>
    <mergeCell ref="AQE30:AQO30"/>
    <mergeCell ref="AQP30:AQZ30"/>
    <mergeCell ref="ARA30:ARK30"/>
    <mergeCell ref="ARL30:ARV30"/>
    <mergeCell ref="ARW30:ASG30"/>
    <mergeCell ref="ASH30:ASR30"/>
    <mergeCell ref="ASS30:ATC30"/>
    <mergeCell ref="ATD30:ATN30"/>
    <mergeCell ref="ATO30:ATY30"/>
    <mergeCell ref="ATZ30:AUJ30"/>
    <mergeCell ref="AUK30:AUU30"/>
    <mergeCell ref="AUV30:AVF30"/>
    <mergeCell ref="AVG30:AVQ30"/>
    <mergeCell ref="AVR30:AWB30"/>
    <mergeCell ref="AWC30:AWM30"/>
    <mergeCell ref="AWN30:AWX30"/>
    <mergeCell ref="AWY30:AXI30"/>
    <mergeCell ref="AXJ30:AXT30"/>
    <mergeCell ref="AXU30:AYE30"/>
    <mergeCell ref="AYF30:AYP30"/>
    <mergeCell ref="AYQ30:AZA30"/>
    <mergeCell ref="AZB30:AZL30"/>
    <mergeCell ref="AZM30:AZW30"/>
    <mergeCell ref="AZX30:BAH30"/>
    <mergeCell ref="BAI30:BAS30"/>
    <mergeCell ref="BAT30:BBD30"/>
    <mergeCell ref="BBE30:BBO30"/>
    <mergeCell ref="BBP30:BBZ30"/>
    <mergeCell ref="BCA30:BCK30"/>
    <mergeCell ref="BCL30:BCV30"/>
    <mergeCell ref="BCW30:BDG30"/>
    <mergeCell ref="BDH30:BDR30"/>
    <mergeCell ref="BDS30:BEC30"/>
    <mergeCell ref="BED30:BEN30"/>
    <mergeCell ref="BEO30:BEY30"/>
    <mergeCell ref="BEZ30:BFJ30"/>
    <mergeCell ref="BFK30:BFU30"/>
    <mergeCell ref="BFV30:BGF30"/>
    <mergeCell ref="BGG30:BGQ30"/>
    <mergeCell ref="BGR30:BHB30"/>
    <mergeCell ref="BHC30:BHM30"/>
    <mergeCell ref="BHN30:BHX30"/>
    <mergeCell ref="BHY30:BII30"/>
    <mergeCell ref="BIJ30:BIT30"/>
    <mergeCell ref="BIU30:BJE30"/>
    <mergeCell ref="BJF30:BJP30"/>
    <mergeCell ref="BJQ30:BKA30"/>
    <mergeCell ref="BKB30:BKL30"/>
    <mergeCell ref="BKM30:BKW30"/>
    <mergeCell ref="BKX30:BLH30"/>
    <mergeCell ref="BLI30:BLS30"/>
    <mergeCell ref="BLT30:BMD30"/>
    <mergeCell ref="BME30:BMO30"/>
    <mergeCell ref="BMP30:BMZ30"/>
    <mergeCell ref="BNA30:BNK30"/>
    <mergeCell ref="BNL30:BNV30"/>
    <mergeCell ref="BNW30:BOG30"/>
    <mergeCell ref="BOH30:BOR30"/>
    <mergeCell ref="BOS30:BPC30"/>
    <mergeCell ref="BPD30:BPN30"/>
    <mergeCell ref="BPO30:BPY30"/>
    <mergeCell ref="BPZ30:BQJ30"/>
    <mergeCell ref="BQK30:BQU30"/>
    <mergeCell ref="BQV30:BRF30"/>
    <mergeCell ref="BRG30:BRQ30"/>
    <mergeCell ref="BRR30:BSB30"/>
    <mergeCell ref="BSC30:BSM30"/>
    <mergeCell ref="BSN30:BSX30"/>
    <mergeCell ref="BSY30:BTI30"/>
    <mergeCell ref="BTJ30:BTT30"/>
    <mergeCell ref="BTU30:BUE30"/>
    <mergeCell ref="BUF30:BUP30"/>
    <mergeCell ref="BUQ30:BVA30"/>
    <mergeCell ref="BVB30:BVL30"/>
    <mergeCell ref="BVM30:BVW30"/>
    <mergeCell ref="BVX30:BWH30"/>
    <mergeCell ref="BWI30:BWS30"/>
    <mergeCell ref="BWT30:BXD30"/>
    <mergeCell ref="BXE30:BXO30"/>
    <mergeCell ref="BXP30:BXZ30"/>
    <mergeCell ref="BYA30:BYK30"/>
    <mergeCell ref="BYL30:BYV30"/>
    <mergeCell ref="BYW30:BZG30"/>
    <mergeCell ref="BZH30:BZR30"/>
    <mergeCell ref="BZS30:CAC30"/>
    <mergeCell ref="CAD30:CAN30"/>
    <mergeCell ref="CAO30:CAY30"/>
    <mergeCell ref="CAZ30:CBJ30"/>
    <mergeCell ref="CBK30:CBU30"/>
    <mergeCell ref="CBV30:CCF30"/>
    <mergeCell ref="CCG30:CCQ30"/>
    <mergeCell ref="CCR30:CDB30"/>
    <mergeCell ref="CDC30:CDM30"/>
    <mergeCell ref="CDN30:CDX30"/>
    <mergeCell ref="CDY30:CEI30"/>
    <mergeCell ref="CEJ30:CET30"/>
    <mergeCell ref="CEU30:CFE30"/>
    <mergeCell ref="CFF30:CFP30"/>
    <mergeCell ref="CFQ30:CGA30"/>
    <mergeCell ref="CGB30:CGL30"/>
    <mergeCell ref="CGM30:CGW30"/>
    <mergeCell ref="CGX30:CHH30"/>
    <mergeCell ref="CHI30:CHS30"/>
    <mergeCell ref="CHT30:CID30"/>
    <mergeCell ref="CIE30:CIO30"/>
    <mergeCell ref="CIP30:CIZ30"/>
    <mergeCell ref="CJA30:CJK30"/>
    <mergeCell ref="CJL30:CJV30"/>
    <mergeCell ref="CJW30:CKG30"/>
    <mergeCell ref="CKH30:CKR30"/>
    <mergeCell ref="CKS30:CLC30"/>
    <mergeCell ref="CLD30:CLN30"/>
    <mergeCell ref="CLO30:CLY30"/>
    <mergeCell ref="CLZ30:CMJ30"/>
    <mergeCell ref="CMK30:CMU30"/>
    <mergeCell ref="CMV30:CNF30"/>
    <mergeCell ref="CNG30:CNQ30"/>
    <mergeCell ref="CNR30:COB30"/>
    <mergeCell ref="COC30:COM30"/>
    <mergeCell ref="CON30:COX30"/>
    <mergeCell ref="COY30:CPI30"/>
    <mergeCell ref="CPJ30:CPT30"/>
    <mergeCell ref="CPU30:CQE30"/>
    <mergeCell ref="CQF30:CQP30"/>
    <mergeCell ref="CQQ30:CRA30"/>
    <mergeCell ref="CRB30:CRL30"/>
    <mergeCell ref="CRM30:CRW30"/>
    <mergeCell ref="CRX30:CSH30"/>
    <mergeCell ref="CSI30:CSS30"/>
    <mergeCell ref="CST30:CTD30"/>
    <mergeCell ref="CTE30:CTO30"/>
    <mergeCell ref="CTP30:CTZ30"/>
    <mergeCell ref="CUA30:CUK30"/>
    <mergeCell ref="CUL30:CUV30"/>
    <mergeCell ref="CUW30:CVG30"/>
    <mergeCell ref="CVH30:CVR30"/>
    <mergeCell ref="CVS30:CWC30"/>
    <mergeCell ref="CWD30:CWN30"/>
    <mergeCell ref="CWO30:CWY30"/>
    <mergeCell ref="CWZ30:CXJ30"/>
    <mergeCell ref="CXK30:CXU30"/>
    <mergeCell ref="CXV30:CYF30"/>
    <mergeCell ref="CYG30:CYQ30"/>
    <mergeCell ref="CYR30:CZB30"/>
    <mergeCell ref="CZC30:CZM30"/>
    <mergeCell ref="CZN30:CZX30"/>
    <mergeCell ref="CZY30:DAI30"/>
    <mergeCell ref="DAJ30:DAT30"/>
    <mergeCell ref="DAU30:DBE30"/>
    <mergeCell ref="DBF30:DBP30"/>
    <mergeCell ref="DBQ30:DCA30"/>
    <mergeCell ref="DCB30:DCL30"/>
    <mergeCell ref="DCM30:DCW30"/>
    <mergeCell ref="DCX30:DDH30"/>
    <mergeCell ref="DDI30:DDS30"/>
    <mergeCell ref="DDT30:DED30"/>
    <mergeCell ref="DEE30:DEO30"/>
    <mergeCell ref="DEP30:DEZ30"/>
    <mergeCell ref="DFA30:DFK30"/>
    <mergeCell ref="DFL30:DFV30"/>
    <mergeCell ref="DFW30:DGG30"/>
    <mergeCell ref="DGH30:DGR30"/>
    <mergeCell ref="DGS30:DHC30"/>
    <mergeCell ref="DHD30:DHN30"/>
    <mergeCell ref="DHO30:DHY30"/>
    <mergeCell ref="DHZ30:DIJ30"/>
    <mergeCell ref="DIK30:DIU30"/>
    <mergeCell ref="DIV30:DJF30"/>
    <mergeCell ref="DJG30:DJQ30"/>
    <mergeCell ref="DJR30:DKB30"/>
    <mergeCell ref="DKC30:DKM30"/>
    <mergeCell ref="DKN30:DKX30"/>
    <mergeCell ref="DKY30:DLI30"/>
    <mergeCell ref="DLJ30:DLT30"/>
    <mergeCell ref="DLU30:DME30"/>
    <mergeCell ref="DMF30:DMP30"/>
    <mergeCell ref="DMQ30:DNA30"/>
    <mergeCell ref="DNB30:DNL30"/>
    <mergeCell ref="DNM30:DNW30"/>
    <mergeCell ref="DNX30:DOH30"/>
    <mergeCell ref="DOI30:DOS30"/>
    <mergeCell ref="DOT30:DPD30"/>
    <mergeCell ref="DPE30:DPO30"/>
    <mergeCell ref="DPP30:DPZ30"/>
    <mergeCell ref="DQA30:DQK30"/>
    <mergeCell ref="DQL30:DQV30"/>
    <mergeCell ref="DQW30:DRG30"/>
    <mergeCell ref="DRH30:DRR30"/>
    <mergeCell ref="DRS30:DSC30"/>
    <mergeCell ref="DSD30:DSN30"/>
    <mergeCell ref="DSO30:DSY30"/>
    <mergeCell ref="DSZ30:DTJ30"/>
    <mergeCell ref="DTK30:DTU30"/>
    <mergeCell ref="DTV30:DUF30"/>
    <mergeCell ref="DUG30:DUQ30"/>
    <mergeCell ref="DUR30:DVB30"/>
    <mergeCell ref="DVC30:DVM30"/>
    <mergeCell ref="DVN30:DVX30"/>
    <mergeCell ref="DVY30:DWI30"/>
    <mergeCell ref="DWJ30:DWT30"/>
    <mergeCell ref="DWU30:DXE30"/>
    <mergeCell ref="DXF30:DXP30"/>
    <mergeCell ref="DXQ30:DYA30"/>
    <mergeCell ref="DYB30:DYL30"/>
    <mergeCell ref="DYM30:DYW30"/>
    <mergeCell ref="DYX30:DZH30"/>
    <mergeCell ref="DZI30:DZS30"/>
    <mergeCell ref="DZT30:EAD30"/>
    <mergeCell ref="EAE30:EAO30"/>
    <mergeCell ref="EAP30:EAZ30"/>
    <mergeCell ref="EBA30:EBK30"/>
    <mergeCell ref="EBL30:EBV30"/>
    <mergeCell ref="EBW30:ECG30"/>
    <mergeCell ref="ECH30:ECR30"/>
    <mergeCell ref="ECS30:EDC30"/>
    <mergeCell ref="EDD30:EDN30"/>
    <mergeCell ref="EDO30:EDY30"/>
    <mergeCell ref="EDZ30:EEJ30"/>
    <mergeCell ref="EEK30:EEU30"/>
    <mergeCell ref="EEV30:EFF30"/>
    <mergeCell ref="EFG30:EFQ30"/>
    <mergeCell ref="EFR30:EGB30"/>
    <mergeCell ref="EGC30:EGM30"/>
    <mergeCell ref="EGN30:EGX30"/>
    <mergeCell ref="EGY30:EHI30"/>
    <mergeCell ref="EHJ30:EHT30"/>
    <mergeCell ref="EHU30:EIE30"/>
    <mergeCell ref="EIF30:EIP30"/>
    <mergeCell ref="EIQ30:EJA30"/>
    <mergeCell ref="EJB30:EJL30"/>
    <mergeCell ref="EJM30:EJW30"/>
    <mergeCell ref="EJX30:EKH30"/>
    <mergeCell ref="EKI30:EKS30"/>
    <mergeCell ref="EKT30:ELD30"/>
    <mergeCell ref="ELE30:ELO30"/>
    <mergeCell ref="ELP30:ELZ30"/>
    <mergeCell ref="EMA30:EMK30"/>
    <mergeCell ref="EML30:EMV30"/>
    <mergeCell ref="EMW30:ENG30"/>
    <mergeCell ref="ENH30:ENR30"/>
    <mergeCell ref="ENS30:EOC30"/>
    <mergeCell ref="EOD30:EON30"/>
    <mergeCell ref="EOO30:EOY30"/>
    <mergeCell ref="EOZ30:EPJ30"/>
    <mergeCell ref="EPK30:EPU30"/>
    <mergeCell ref="EPV30:EQF30"/>
    <mergeCell ref="EQG30:EQQ30"/>
    <mergeCell ref="EQR30:ERB30"/>
    <mergeCell ref="ERC30:ERM30"/>
    <mergeCell ref="ERN30:ERX30"/>
    <mergeCell ref="ERY30:ESI30"/>
    <mergeCell ref="ESJ30:EST30"/>
    <mergeCell ref="ESU30:ETE30"/>
    <mergeCell ref="ETF30:ETP30"/>
    <mergeCell ref="ETQ30:EUA30"/>
    <mergeCell ref="EUB30:EUL30"/>
    <mergeCell ref="EUM30:EUW30"/>
    <mergeCell ref="EUX30:EVH30"/>
    <mergeCell ref="EVI30:EVS30"/>
    <mergeCell ref="EVT30:EWD30"/>
    <mergeCell ref="EWE30:EWO30"/>
    <mergeCell ref="EWP30:EWZ30"/>
    <mergeCell ref="EXA30:EXK30"/>
    <mergeCell ref="EXL30:EXV30"/>
    <mergeCell ref="EXW30:EYG30"/>
    <mergeCell ref="EYH30:EYR30"/>
    <mergeCell ref="EYS30:EZC30"/>
    <mergeCell ref="EZD30:EZN30"/>
    <mergeCell ref="EZO30:EZY30"/>
    <mergeCell ref="EZZ30:FAJ30"/>
    <mergeCell ref="FAK30:FAU30"/>
    <mergeCell ref="FAV30:FBF30"/>
    <mergeCell ref="FBG30:FBQ30"/>
    <mergeCell ref="FBR30:FCB30"/>
    <mergeCell ref="FCC30:FCM30"/>
    <mergeCell ref="FCN30:FCX30"/>
    <mergeCell ref="FCY30:FDI30"/>
    <mergeCell ref="FDJ30:FDT30"/>
    <mergeCell ref="FDU30:FEE30"/>
    <mergeCell ref="FEF30:FEP30"/>
    <mergeCell ref="FEQ30:FFA30"/>
    <mergeCell ref="FFB30:FFL30"/>
    <mergeCell ref="FFM30:FFW30"/>
    <mergeCell ref="FFX30:FGH30"/>
    <mergeCell ref="FGI30:FGS30"/>
    <mergeCell ref="FGT30:FHD30"/>
    <mergeCell ref="FHE30:FHO30"/>
    <mergeCell ref="FHP30:FHZ30"/>
    <mergeCell ref="FIA30:FIK30"/>
    <mergeCell ref="FIL30:FIV30"/>
    <mergeCell ref="FIW30:FJG30"/>
    <mergeCell ref="FJH30:FJR30"/>
    <mergeCell ref="FJS30:FKC30"/>
    <mergeCell ref="FKD30:FKN30"/>
    <mergeCell ref="FKO30:FKY30"/>
    <mergeCell ref="FKZ30:FLJ30"/>
    <mergeCell ref="FLK30:FLU30"/>
    <mergeCell ref="FLV30:FMF30"/>
    <mergeCell ref="FMG30:FMQ30"/>
    <mergeCell ref="FMR30:FNB30"/>
    <mergeCell ref="FNC30:FNM30"/>
    <mergeCell ref="FNN30:FNX30"/>
    <mergeCell ref="FNY30:FOI30"/>
    <mergeCell ref="FOJ30:FOT30"/>
    <mergeCell ref="FOU30:FPE30"/>
    <mergeCell ref="FPF30:FPP30"/>
    <mergeCell ref="FPQ30:FQA30"/>
    <mergeCell ref="FQB30:FQL30"/>
    <mergeCell ref="FQM30:FQW30"/>
    <mergeCell ref="FQX30:FRH30"/>
    <mergeCell ref="FRI30:FRS30"/>
    <mergeCell ref="FRT30:FSD30"/>
    <mergeCell ref="FSE30:FSO30"/>
    <mergeCell ref="FSP30:FSZ30"/>
    <mergeCell ref="FTA30:FTK30"/>
    <mergeCell ref="FTL30:FTV30"/>
    <mergeCell ref="FTW30:FUG30"/>
    <mergeCell ref="FUH30:FUR30"/>
    <mergeCell ref="FUS30:FVC30"/>
    <mergeCell ref="FVD30:FVN30"/>
    <mergeCell ref="FVO30:FVY30"/>
    <mergeCell ref="FVZ30:FWJ30"/>
    <mergeCell ref="FWK30:FWU30"/>
    <mergeCell ref="FWV30:FXF30"/>
    <mergeCell ref="FXG30:FXQ30"/>
    <mergeCell ref="FXR30:FYB30"/>
    <mergeCell ref="FYC30:FYM30"/>
    <mergeCell ref="FYN30:FYX30"/>
    <mergeCell ref="FYY30:FZI30"/>
    <mergeCell ref="FZJ30:FZT30"/>
    <mergeCell ref="FZU30:GAE30"/>
    <mergeCell ref="GAF30:GAP30"/>
    <mergeCell ref="GAQ30:GBA30"/>
    <mergeCell ref="GBB30:GBL30"/>
    <mergeCell ref="GBM30:GBW30"/>
    <mergeCell ref="GBX30:GCH30"/>
    <mergeCell ref="GCI30:GCS30"/>
    <mergeCell ref="GCT30:GDD30"/>
    <mergeCell ref="GDE30:GDO30"/>
    <mergeCell ref="GDP30:GDZ30"/>
    <mergeCell ref="GEA30:GEK30"/>
    <mergeCell ref="GEL30:GEV30"/>
    <mergeCell ref="GEW30:GFG30"/>
    <mergeCell ref="GFH30:GFR30"/>
    <mergeCell ref="GFS30:GGC30"/>
    <mergeCell ref="GGD30:GGN30"/>
    <mergeCell ref="GGO30:GGY30"/>
    <mergeCell ref="GGZ30:GHJ30"/>
    <mergeCell ref="GHK30:GHU30"/>
    <mergeCell ref="GHV30:GIF30"/>
    <mergeCell ref="GIG30:GIQ30"/>
    <mergeCell ref="GIR30:GJB30"/>
    <mergeCell ref="GJC30:GJM30"/>
    <mergeCell ref="GJN30:GJX30"/>
    <mergeCell ref="GJY30:GKI30"/>
    <mergeCell ref="GKJ30:GKT30"/>
    <mergeCell ref="GKU30:GLE30"/>
    <mergeCell ref="GLF30:GLP30"/>
    <mergeCell ref="GLQ30:GMA30"/>
    <mergeCell ref="GMB30:GML30"/>
    <mergeCell ref="GMM30:GMW30"/>
    <mergeCell ref="GMX30:GNH30"/>
    <mergeCell ref="GNI30:GNS30"/>
    <mergeCell ref="GNT30:GOD30"/>
    <mergeCell ref="GOE30:GOO30"/>
    <mergeCell ref="GOP30:GOZ30"/>
    <mergeCell ref="GPA30:GPK30"/>
    <mergeCell ref="GPL30:GPV30"/>
    <mergeCell ref="GPW30:GQG30"/>
    <mergeCell ref="GQH30:GQR30"/>
    <mergeCell ref="GQS30:GRC30"/>
    <mergeCell ref="GRD30:GRN30"/>
    <mergeCell ref="GRO30:GRY30"/>
    <mergeCell ref="GRZ30:GSJ30"/>
    <mergeCell ref="GSK30:GSU30"/>
    <mergeCell ref="GSV30:GTF30"/>
    <mergeCell ref="GTG30:GTQ30"/>
    <mergeCell ref="GTR30:GUB30"/>
    <mergeCell ref="GUC30:GUM30"/>
    <mergeCell ref="GUN30:GUX30"/>
    <mergeCell ref="GUY30:GVI30"/>
    <mergeCell ref="GVJ30:GVT30"/>
    <mergeCell ref="GVU30:GWE30"/>
    <mergeCell ref="GWF30:GWP30"/>
    <mergeCell ref="GWQ30:GXA30"/>
    <mergeCell ref="GXB30:GXL30"/>
    <mergeCell ref="GXM30:GXW30"/>
    <mergeCell ref="GXX30:GYH30"/>
    <mergeCell ref="GYI30:GYS30"/>
    <mergeCell ref="GYT30:GZD30"/>
    <mergeCell ref="GZE30:GZO30"/>
    <mergeCell ref="GZP30:GZZ30"/>
    <mergeCell ref="HAA30:HAK30"/>
    <mergeCell ref="HAL30:HAV30"/>
    <mergeCell ref="HAW30:HBG30"/>
    <mergeCell ref="HBH30:HBR30"/>
    <mergeCell ref="HBS30:HCC30"/>
    <mergeCell ref="HCD30:HCN30"/>
    <mergeCell ref="HCO30:HCY30"/>
    <mergeCell ref="HCZ30:HDJ30"/>
    <mergeCell ref="HDK30:HDU30"/>
    <mergeCell ref="HDV30:HEF30"/>
    <mergeCell ref="HEG30:HEQ30"/>
    <mergeCell ref="HER30:HFB30"/>
    <mergeCell ref="HFC30:HFM30"/>
    <mergeCell ref="HFN30:HFX30"/>
    <mergeCell ref="HFY30:HGI30"/>
    <mergeCell ref="HGJ30:HGT30"/>
    <mergeCell ref="HGU30:HHE30"/>
    <mergeCell ref="HHF30:HHP30"/>
    <mergeCell ref="HHQ30:HIA30"/>
    <mergeCell ref="HIB30:HIL30"/>
    <mergeCell ref="HIM30:HIW30"/>
    <mergeCell ref="HIX30:HJH30"/>
    <mergeCell ref="HJI30:HJS30"/>
    <mergeCell ref="HJT30:HKD30"/>
    <mergeCell ref="HKE30:HKO30"/>
    <mergeCell ref="HKP30:HKZ30"/>
    <mergeCell ref="HLA30:HLK30"/>
    <mergeCell ref="HLL30:HLV30"/>
    <mergeCell ref="HLW30:HMG30"/>
    <mergeCell ref="HMH30:HMR30"/>
    <mergeCell ref="HMS30:HNC30"/>
    <mergeCell ref="HND30:HNN30"/>
    <mergeCell ref="HNO30:HNY30"/>
    <mergeCell ref="HNZ30:HOJ30"/>
    <mergeCell ref="HOK30:HOU30"/>
    <mergeCell ref="HOV30:HPF30"/>
    <mergeCell ref="HPG30:HPQ30"/>
    <mergeCell ref="HPR30:HQB30"/>
    <mergeCell ref="HQC30:HQM30"/>
    <mergeCell ref="HQN30:HQX30"/>
    <mergeCell ref="HQY30:HRI30"/>
    <mergeCell ref="HRJ30:HRT30"/>
    <mergeCell ref="HRU30:HSE30"/>
    <mergeCell ref="HSF30:HSP30"/>
    <mergeCell ref="HSQ30:HTA30"/>
    <mergeCell ref="HTB30:HTL30"/>
    <mergeCell ref="HTM30:HTW30"/>
    <mergeCell ref="HTX30:HUH30"/>
    <mergeCell ref="HUI30:HUS30"/>
    <mergeCell ref="HUT30:HVD30"/>
    <mergeCell ref="HVE30:HVO30"/>
    <mergeCell ref="HVP30:HVZ30"/>
    <mergeCell ref="HWA30:HWK30"/>
    <mergeCell ref="HWL30:HWV30"/>
    <mergeCell ref="HWW30:HXG30"/>
    <mergeCell ref="HXH30:HXR30"/>
    <mergeCell ref="HXS30:HYC30"/>
    <mergeCell ref="HYD30:HYN30"/>
    <mergeCell ref="HYO30:HYY30"/>
    <mergeCell ref="HYZ30:HZJ30"/>
    <mergeCell ref="HZK30:HZU30"/>
    <mergeCell ref="HZV30:IAF30"/>
    <mergeCell ref="IAG30:IAQ30"/>
    <mergeCell ref="IAR30:IBB30"/>
    <mergeCell ref="IBC30:IBM30"/>
    <mergeCell ref="IBN30:IBX30"/>
    <mergeCell ref="IBY30:ICI30"/>
    <mergeCell ref="ICJ30:ICT30"/>
    <mergeCell ref="ICU30:IDE30"/>
    <mergeCell ref="IDF30:IDP30"/>
    <mergeCell ref="IDQ30:IEA30"/>
    <mergeCell ref="IEB30:IEL30"/>
    <mergeCell ref="IEM30:IEW30"/>
    <mergeCell ref="IEX30:IFH30"/>
    <mergeCell ref="IFI30:IFS30"/>
    <mergeCell ref="IFT30:IGD30"/>
    <mergeCell ref="IGE30:IGO30"/>
    <mergeCell ref="IGP30:IGZ30"/>
    <mergeCell ref="IHA30:IHK30"/>
    <mergeCell ref="IHL30:IHV30"/>
    <mergeCell ref="IHW30:IIG30"/>
    <mergeCell ref="IIH30:IIR30"/>
    <mergeCell ref="IIS30:IJC30"/>
    <mergeCell ref="IJD30:IJN30"/>
    <mergeCell ref="IJO30:IJY30"/>
    <mergeCell ref="IJZ30:IKJ30"/>
    <mergeCell ref="IKK30:IKU30"/>
    <mergeCell ref="IKV30:ILF30"/>
    <mergeCell ref="ILG30:ILQ30"/>
    <mergeCell ref="ILR30:IMB30"/>
    <mergeCell ref="IMC30:IMM30"/>
    <mergeCell ref="IMN30:IMX30"/>
    <mergeCell ref="IMY30:INI30"/>
    <mergeCell ref="INJ30:INT30"/>
    <mergeCell ref="INU30:IOE30"/>
    <mergeCell ref="IOF30:IOP30"/>
    <mergeCell ref="IOQ30:IPA30"/>
    <mergeCell ref="IPB30:IPL30"/>
    <mergeCell ref="IPM30:IPW30"/>
    <mergeCell ref="IPX30:IQH30"/>
    <mergeCell ref="IQI30:IQS30"/>
    <mergeCell ref="IQT30:IRD30"/>
    <mergeCell ref="IRE30:IRO30"/>
    <mergeCell ref="IRP30:IRZ30"/>
    <mergeCell ref="ISA30:ISK30"/>
    <mergeCell ref="ISL30:ISV30"/>
    <mergeCell ref="ISW30:ITG30"/>
    <mergeCell ref="ITH30:ITR30"/>
    <mergeCell ref="ITS30:IUC30"/>
    <mergeCell ref="IUD30:IUN30"/>
    <mergeCell ref="IUO30:IUY30"/>
    <mergeCell ref="IUZ30:IVJ30"/>
    <mergeCell ref="IVK30:IVU30"/>
    <mergeCell ref="IVV30:IWF30"/>
    <mergeCell ref="IWG30:IWQ30"/>
    <mergeCell ref="IWR30:IXB30"/>
    <mergeCell ref="IXC30:IXM30"/>
    <mergeCell ref="IXN30:IXX30"/>
    <mergeCell ref="IXY30:IYI30"/>
    <mergeCell ref="IYJ30:IYT30"/>
    <mergeCell ref="IYU30:IZE30"/>
    <mergeCell ref="IZF30:IZP30"/>
    <mergeCell ref="IZQ30:JAA30"/>
    <mergeCell ref="JAB30:JAL30"/>
    <mergeCell ref="JAM30:JAW30"/>
    <mergeCell ref="JAX30:JBH30"/>
    <mergeCell ref="JBI30:JBS30"/>
    <mergeCell ref="JBT30:JCD30"/>
    <mergeCell ref="JCE30:JCO30"/>
    <mergeCell ref="JCP30:JCZ30"/>
    <mergeCell ref="JDA30:JDK30"/>
    <mergeCell ref="JDL30:JDV30"/>
    <mergeCell ref="JDW30:JEG30"/>
    <mergeCell ref="JEH30:JER30"/>
    <mergeCell ref="JES30:JFC30"/>
    <mergeCell ref="JFD30:JFN30"/>
    <mergeCell ref="JFO30:JFY30"/>
    <mergeCell ref="JFZ30:JGJ30"/>
    <mergeCell ref="JGK30:JGU30"/>
    <mergeCell ref="JGV30:JHF30"/>
    <mergeCell ref="JHG30:JHQ30"/>
    <mergeCell ref="JHR30:JIB30"/>
    <mergeCell ref="JIC30:JIM30"/>
    <mergeCell ref="JIN30:JIX30"/>
    <mergeCell ref="JIY30:JJI30"/>
    <mergeCell ref="JJJ30:JJT30"/>
    <mergeCell ref="JJU30:JKE30"/>
    <mergeCell ref="JKF30:JKP30"/>
    <mergeCell ref="JKQ30:JLA30"/>
    <mergeCell ref="JLB30:JLL30"/>
    <mergeCell ref="JLM30:JLW30"/>
    <mergeCell ref="JLX30:JMH30"/>
    <mergeCell ref="JMI30:JMS30"/>
    <mergeCell ref="JMT30:JND30"/>
    <mergeCell ref="JNE30:JNO30"/>
    <mergeCell ref="JNP30:JNZ30"/>
    <mergeCell ref="JOA30:JOK30"/>
    <mergeCell ref="JOL30:JOV30"/>
    <mergeCell ref="JOW30:JPG30"/>
    <mergeCell ref="JPH30:JPR30"/>
    <mergeCell ref="JPS30:JQC30"/>
    <mergeCell ref="JQD30:JQN30"/>
    <mergeCell ref="JQO30:JQY30"/>
    <mergeCell ref="JQZ30:JRJ30"/>
    <mergeCell ref="JRK30:JRU30"/>
    <mergeCell ref="JRV30:JSF30"/>
    <mergeCell ref="JSG30:JSQ30"/>
    <mergeCell ref="JSR30:JTB30"/>
    <mergeCell ref="JTC30:JTM30"/>
    <mergeCell ref="JTN30:JTX30"/>
    <mergeCell ref="JTY30:JUI30"/>
    <mergeCell ref="JUJ30:JUT30"/>
    <mergeCell ref="JUU30:JVE30"/>
    <mergeCell ref="JVF30:JVP30"/>
    <mergeCell ref="JVQ30:JWA30"/>
    <mergeCell ref="JWB30:JWL30"/>
    <mergeCell ref="JWM30:JWW30"/>
    <mergeCell ref="JWX30:JXH30"/>
    <mergeCell ref="JXI30:JXS30"/>
    <mergeCell ref="JXT30:JYD30"/>
    <mergeCell ref="JYE30:JYO30"/>
    <mergeCell ref="JYP30:JYZ30"/>
    <mergeCell ref="JZA30:JZK30"/>
    <mergeCell ref="JZL30:JZV30"/>
    <mergeCell ref="JZW30:KAG30"/>
    <mergeCell ref="KAH30:KAR30"/>
    <mergeCell ref="KAS30:KBC30"/>
    <mergeCell ref="KBD30:KBN30"/>
    <mergeCell ref="KBO30:KBY30"/>
    <mergeCell ref="KBZ30:KCJ30"/>
    <mergeCell ref="KCK30:KCU30"/>
    <mergeCell ref="KCV30:KDF30"/>
    <mergeCell ref="KDG30:KDQ30"/>
    <mergeCell ref="KDR30:KEB30"/>
    <mergeCell ref="KEC30:KEM30"/>
    <mergeCell ref="KEN30:KEX30"/>
    <mergeCell ref="KEY30:KFI30"/>
    <mergeCell ref="KFJ30:KFT30"/>
    <mergeCell ref="KFU30:KGE30"/>
    <mergeCell ref="KGF30:KGP30"/>
    <mergeCell ref="KGQ30:KHA30"/>
    <mergeCell ref="KHB30:KHL30"/>
    <mergeCell ref="KHM30:KHW30"/>
    <mergeCell ref="KHX30:KIH30"/>
    <mergeCell ref="KII30:KIS30"/>
    <mergeCell ref="KIT30:KJD30"/>
    <mergeCell ref="KJE30:KJO30"/>
    <mergeCell ref="KJP30:KJZ30"/>
    <mergeCell ref="KKA30:KKK30"/>
    <mergeCell ref="KKL30:KKV30"/>
    <mergeCell ref="KKW30:KLG30"/>
    <mergeCell ref="KLH30:KLR30"/>
    <mergeCell ref="KLS30:KMC30"/>
    <mergeCell ref="KMD30:KMN30"/>
    <mergeCell ref="KMO30:KMY30"/>
    <mergeCell ref="KMZ30:KNJ30"/>
    <mergeCell ref="KNK30:KNU30"/>
    <mergeCell ref="KNV30:KOF30"/>
    <mergeCell ref="KOG30:KOQ30"/>
    <mergeCell ref="KOR30:KPB30"/>
    <mergeCell ref="KPC30:KPM30"/>
    <mergeCell ref="KPN30:KPX30"/>
    <mergeCell ref="KPY30:KQI30"/>
    <mergeCell ref="KQJ30:KQT30"/>
    <mergeCell ref="KQU30:KRE30"/>
    <mergeCell ref="KRF30:KRP30"/>
    <mergeCell ref="KRQ30:KSA30"/>
    <mergeCell ref="KSB30:KSL30"/>
    <mergeCell ref="KSM30:KSW30"/>
    <mergeCell ref="KSX30:KTH30"/>
    <mergeCell ref="KTI30:KTS30"/>
    <mergeCell ref="KTT30:KUD30"/>
    <mergeCell ref="KUE30:KUO30"/>
    <mergeCell ref="KUP30:KUZ30"/>
    <mergeCell ref="KVA30:KVK30"/>
    <mergeCell ref="KVL30:KVV30"/>
    <mergeCell ref="KVW30:KWG30"/>
    <mergeCell ref="KWH30:KWR30"/>
    <mergeCell ref="KWS30:KXC30"/>
    <mergeCell ref="KXD30:KXN30"/>
    <mergeCell ref="KXO30:KXY30"/>
    <mergeCell ref="KXZ30:KYJ30"/>
    <mergeCell ref="KYK30:KYU30"/>
    <mergeCell ref="KYV30:KZF30"/>
    <mergeCell ref="KZG30:KZQ30"/>
    <mergeCell ref="KZR30:LAB30"/>
    <mergeCell ref="LAC30:LAM30"/>
    <mergeCell ref="LAN30:LAX30"/>
    <mergeCell ref="LAY30:LBI30"/>
    <mergeCell ref="LBJ30:LBT30"/>
    <mergeCell ref="LBU30:LCE30"/>
    <mergeCell ref="LCF30:LCP30"/>
    <mergeCell ref="LCQ30:LDA30"/>
    <mergeCell ref="LDB30:LDL30"/>
    <mergeCell ref="LDM30:LDW30"/>
    <mergeCell ref="LDX30:LEH30"/>
    <mergeCell ref="LEI30:LES30"/>
    <mergeCell ref="LET30:LFD30"/>
    <mergeCell ref="LFE30:LFO30"/>
    <mergeCell ref="LFP30:LFZ30"/>
    <mergeCell ref="LGA30:LGK30"/>
    <mergeCell ref="LGL30:LGV30"/>
    <mergeCell ref="LGW30:LHG30"/>
    <mergeCell ref="LHH30:LHR30"/>
    <mergeCell ref="LHS30:LIC30"/>
    <mergeCell ref="LID30:LIN30"/>
    <mergeCell ref="LIO30:LIY30"/>
    <mergeCell ref="LIZ30:LJJ30"/>
    <mergeCell ref="LJK30:LJU30"/>
    <mergeCell ref="LJV30:LKF30"/>
    <mergeCell ref="LKG30:LKQ30"/>
    <mergeCell ref="LKR30:LLB30"/>
    <mergeCell ref="LLC30:LLM30"/>
    <mergeCell ref="LLN30:LLX30"/>
    <mergeCell ref="LLY30:LMI30"/>
    <mergeCell ref="LMJ30:LMT30"/>
    <mergeCell ref="LMU30:LNE30"/>
    <mergeCell ref="LNF30:LNP30"/>
    <mergeCell ref="LNQ30:LOA30"/>
    <mergeCell ref="LOB30:LOL30"/>
    <mergeCell ref="LOM30:LOW30"/>
    <mergeCell ref="LOX30:LPH30"/>
    <mergeCell ref="LPI30:LPS30"/>
    <mergeCell ref="LPT30:LQD30"/>
    <mergeCell ref="LQE30:LQO30"/>
    <mergeCell ref="LQP30:LQZ30"/>
    <mergeCell ref="LRA30:LRK30"/>
    <mergeCell ref="LRL30:LRV30"/>
    <mergeCell ref="LRW30:LSG30"/>
    <mergeCell ref="LSH30:LSR30"/>
    <mergeCell ref="LSS30:LTC30"/>
    <mergeCell ref="LTD30:LTN30"/>
    <mergeCell ref="LTO30:LTY30"/>
    <mergeCell ref="LTZ30:LUJ30"/>
    <mergeCell ref="LUK30:LUU30"/>
    <mergeCell ref="LUV30:LVF30"/>
    <mergeCell ref="LVG30:LVQ30"/>
    <mergeCell ref="LVR30:LWB30"/>
    <mergeCell ref="LWC30:LWM30"/>
    <mergeCell ref="LWN30:LWX30"/>
    <mergeCell ref="LWY30:LXI30"/>
    <mergeCell ref="LXJ30:LXT30"/>
    <mergeCell ref="LXU30:LYE30"/>
    <mergeCell ref="LYF30:LYP30"/>
    <mergeCell ref="LYQ30:LZA30"/>
    <mergeCell ref="LZB30:LZL30"/>
    <mergeCell ref="LZM30:LZW30"/>
    <mergeCell ref="LZX30:MAH30"/>
    <mergeCell ref="MAI30:MAS30"/>
    <mergeCell ref="MAT30:MBD30"/>
    <mergeCell ref="MBE30:MBO30"/>
    <mergeCell ref="MBP30:MBZ30"/>
    <mergeCell ref="MCA30:MCK30"/>
    <mergeCell ref="MCL30:MCV30"/>
    <mergeCell ref="MCW30:MDG30"/>
    <mergeCell ref="MDH30:MDR30"/>
    <mergeCell ref="MDS30:MEC30"/>
    <mergeCell ref="MED30:MEN30"/>
    <mergeCell ref="MEO30:MEY30"/>
    <mergeCell ref="MEZ30:MFJ30"/>
    <mergeCell ref="MFK30:MFU30"/>
    <mergeCell ref="MFV30:MGF30"/>
    <mergeCell ref="MGG30:MGQ30"/>
    <mergeCell ref="MGR30:MHB30"/>
    <mergeCell ref="MHC30:MHM30"/>
    <mergeCell ref="MHN30:MHX30"/>
    <mergeCell ref="MHY30:MII30"/>
    <mergeCell ref="MIJ30:MIT30"/>
    <mergeCell ref="MIU30:MJE30"/>
    <mergeCell ref="MJF30:MJP30"/>
    <mergeCell ref="MJQ30:MKA30"/>
    <mergeCell ref="MKB30:MKL30"/>
    <mergeCell ref="MKM30:MKW30"/>
    <mergeCell ref="MKX30:MLH30"/>
    <mergeCell ref="MLI30:MLS30"/>
    <mergeCell ref="MLT30:MMD30"/>
    <mergeCell ref="MME30:MMO30"/>
    <mergeCell ref="MMP30:MMZ30"/>
    <mergeCell ref="MNA30:MNK30"/>
    <mergeCell ref="MNL30:MNV30"/>
    <mergeCell ref="MNW30:MOG30"/>
    <mergeCell ref="MOH30:MOR30"/>
    <mergeCell ref="MOS30:MPC30"/>
    <mergeCell ref="MPD30:MPN30"/>
    <mergeCell ref="MPO30:MPY30"/>
    <mergeCell ref="MPZ30:MQJ30"/>
    <mergeCell ref="MQK30:MQU30"/>
    <mergeCell ref="MQV30:MRF30"/>
    <mergeCell ref="MRG30:MRQ30"/>
    <mergeCell ref="MRR30:MSB30"/>
    <mergeCell ref="MSC30:MSM30"/>
    <mergeCell ref="MSN30:MSX30"/>
    <mergeCell ref="MSY30:MTI30"/>
    <mergeCell ref="MTJ30:MTT30"/>
    <mergeCell ref="MTU30:MUE30"/>
    <mergeCell ref="MUF30:MUP30"/>
    <mergeCell ref="MUQ30:MVA30"/>
    <mergeCell ref="MVB30:MVL30"/>
    <mergeCell ref="MVM30:MVW30"/>
    <mergeCell ref="MVX30:MWH30"/>
    <mergeCell ref="MWI30:MWS30"/>
    <mergeCell ref="MWT30:MXD30"/>
    <mergeCell ref="MXE30:MXO30"/>
    <mergeCell ref="MXP30:MXZ30"/>
    <mergeCell ref="MYA30:MYK30"/>
    <mergeCell ref="MYL30:MYV30"/>
    <mergeCell ref="MYW30:MZG30"/>
    <mergeCell ref="MZH30:MZR30"/>
    <mergeCell ref="MZS30:NAC30"/>
    <mergeCell ref="NAD30:NAN30"/>
    <mergeCell ref="NAO30:NAY30"/>
    <mergeCell ref="NAZ30:NBJ30"/>
    <mergeCell ref="NBK30:NBU30"/>
    <mergeCell ref="NBV30:NCF30"/>
    <mergeCell ref="NCG30:NCQ30"/>
    <mergeCell ref="NCR30:NDB30"/>
    <mergeCell ref="NDC30:NDM30"/>
    <mergeCell ref="NDN30:NDX30"/>
    <mergeCell ref="NDY30:NEI30"/>
    <mergeCell ref="NEJ30:NET30"/>
    <mergeCell ref="NEU30:NFE30"/>
    <mergeCell ref="NFF30:NFP30"/>
    <mergeCell ref="NFQ30:NGA30"/>
    <mergeCell ref="NGB30:NGL30"/>
    <mergeCell ref="NGM30:NGW30"/>
    <mergeCell ref="NGX30:NHH30"/>
    <mergeCell ref="NHI30:NHS30"/>
    <mergeCell ref="NHT30:NID30"/>
    <mergeCell ref="NIE30:NIO30"/>
    <mergeCell ref="NIP30:NIZ30"/>
    <mergeCell ref="NJA30:NJK30"/>
    <mergeCell ref="NJL30:NJV30"/>
    <mergeCell ref="NJW30:NKG30"/>
    <mergeCell ref="NKH30:NKR30"/>
    <mergeCell ref="NKS30:NLC30"/>
    <mergeCell ref="NLD30:NLN30"/>
    <mergeCell ref="NLO30:NLY30"/>
    <mergeCell ref="NLZ30:NMJ30"/>
    <mergeCell ref="NMK30:NMU30"/>
    <mergeCell ref="NMV30:NNF30"/>
    <mergeCell ref="NNG30:NNQ30"/>
    <mergeCell ref="NNR30:NOB30"/>
    <mergeCell ref="NOC30:NOM30"/>
    <mergeCell ref="NON30:NOX30"/>
    <mergeCell ref="NOY30:NPI30"/>
    <mergeCell ref="NPJ30:NPT30"/>
    <mergeCell ref="NPU30:NQE30"/>
    <mergeCell ref="NQF30:NQP30"/>
    <mergeCell ref="NQQ30:NRA30"/>
    <mergeCell ref="NRB30:NRL30"/>
    <mergeCell ref="NRM30:NRW30"/>
    <mergeCell ref="NRX30:NSH30"/>
    <mergeCell ref="NSI30:NSS30"/>
    <mergeCell ref="NST30:NTD30"/>
    <mergeCell ref="NTE30:NTO30"/>
    <mergeCell ref="NTP30:NTZ30"/>
    <mergeCell ref="NUA30:NUK30"/>
    <mergeCell ref="NUL30:NUV30"/>
    <mergeCell ref="NUW30:NVG30"/>
    <mergeCell ref="NVH30:NVR30"/>
    <mergeCell ref="NVS30:NWC30"/>
    <mergeCell ref="NWD30:NWN30"/>
    <mergeCell ref="NWO30:NWY30"/>
    <mergeCell ref="NWZ30:NXJ30"/>
    <mergeCell ref="NXK30:NXU30"/>
    <mergeCell ref="NXV30:NYF30"/>
    <mergeCell ref="NYG30:NYQ30"/>
    <mergeCell ref="NYR30:NZB30"/>
    <mergeCell ref="NZC30:NZM30"/>
    <mergeCell ref="NZN30:NZX30"/>
    <mergeCell ref="NZY30:OAI30"/>
    <mergeCell ref="OAJ30:OAT30"/>
    <mergeCell ref="OAU30:OBE30"/>
    <mergeCell ref="OBF30:OBP30"/>
    <mergeCell ref="OBQ30:OCA30"/>
    <mergeCell ref="OCB30:OCL30"/>
    <mergeCell ref="OCM30:OCW30"/>
    <mergeCell ref="OCX30:ODH30"/>
    <mergeCell ref="ODI30:ODS30"/>
    <mergeCell ref="ODT30:OED30"/>
    <mergeCell ref="OEE30:OEO30"/>
    <mergeCell ref="OEP30:OEZ30"/>
    <mergeCell ref="OFA30:OFK30"/>
    <mergeCell ref="OFL30:OFV30"/>
    <mergeCell ref="OFW30:OGG30"/>
    <mergeCell ref="OGH30:OGR30"/>
    <mergeCell ref="OGS30:OHC30"/>
    <mergeCell ref="OHD30:OHN30"/>
    <mergeCell ref="OHO30:OHY30"/>
    <mergeCell ref="OHZ30:OIJ30"/>
    <mergeCell ref="OIK30:OIU30"/>
    <mergeCell ref="OIV30:OJF30"/>
    <mergeCell ref="OJG30:OJQ30"/>
    <mergeCell ref="OJR30:OKB30"/>
    <mergeCell ref="OKC30:OKM30"/>
    <mergeCell ref="OKN30:OKX30"/>
    <mergeCell ref="OKY30:OLI30"/>
    <mergeCell ref="OLJ30:OLT30"/>
    <mergeCell ref="OLU30:OME30"/>
    <mergeCell ref="OMF30:OMP30"/>
    <mergeCell ref="OMQ30:ONA30"/>
    <mergeCell ref="ONB30:ONL30"/>
    <mergeCell ref="ONM30:ONW30"/>
    <mergeCell ref="ONX30:OOH30"/>
    <mergeCell ref="OOI30:OOS30"/>
    <mergeCell ref="OOT30:OPD30"/>
    <mergeCell ref="OPE30:OPO30"/>
    <mergeCell ref="OPP30:OPZ30"/>
    <mergeCell ref="OQA30:OQK30"/>
    <mergeCell ref="OQL30:OQV30"/>
    <mergeCell ref="OQW30:ORG30"/>
    <mergeCell ref="ORH30:ORR30"/>
    <mergeCell ref="ORS30:OSC30"/>
    <mergeCell ref="OSD30:OSN30"/>
    <mergeCell ref="OSO30:OSY30"/>
    <mergeCell ref="OSZ30:OTJ30"/>
    <mergeCell ref="OTK30:OTU30"/>
    <mergeCell ref="OTV30:OUF30"/>
    <mergeCell ref="OUG30:OUQ30"/>
    <mergeCell ref="OUR30:OVB30"/>
    <mergeCell ref="OVC30:OVM30"/>
    <mergeCell ref="OVN30:OVX30"/>
    <mergeCell ref="OVY30:OWI30"/>
    <mergeCell ref="OWJ30:OWT30"/>
    <mergeCell ref="OWU30:OXE30"/>
    <mergeCell ref="OXF30:OXP30"/>
    <mergeCell ref="OXQ30:OYA30"/>
    <mergeCell ref="OYB30:OYL30"/>
    <mergeCell ref="OYM30:OYW30"/>
    <mergeCell ref="OYX30:OZH30"/>
    <mergeCell ref="OZI30:OZS30"/>
    <mergeCell ref="OZT30:PAD30"/>
    <mergeCell ref="PAE30:PAO30"/>
    <mergeCell ref="PAP30:PAZ30"/>
    <mergeCell ref="PBA30:PBK30"/>
    <mergeCell ref="PBL30:PBV30"/>
    <mergeCell ref="PBW30:PCG30"/>
    <mergeCell ref="PCH30:PCR30"/>
    <mergeCell ref="PCS30:PDC30"/>
    <mergeCell ref="PDD30:PDN30"/>
    <mergeCell ref="PDO30:PDY30"/>
    <mergeCell ref="PDZ30:PEJ30"/>
    <mergeCell ref="PEK30:PEU30"/>
    <mergeCell ref="PEV30:PFF30"/>
    <mergeCell ref="PFG30:PFQ30"/>
    <mergeCell ref="PFR30:PGB30"/>
    <mergeCell ref="PGC30:PGM30"/>
    <mergeCell ref="PGN30:PGX30"/>
    <mergeCell ref="PGY30:PHI30"/>
    <mergeCell ref="PHJ30:PHT30"/>
    <mergeCell ref="PHU30:PIE30"/>
    <mergeCell ref="PIF30:PIP30"/>
    <mergeCell ref="PIQ30:PJA30"/>
    <mergeCell ref="PJB30:PJL30"/>
    <mergeCell ref="PJM30:PJW30"/>
    <mergeCell ref="PJX30:PKH30"/>
    <mergeCell ref="PKI30:PKS30"/>
    <mergeCell ref="PKT30:PLD30"/>
    <mergeCell ref="PLE30:PLO30"/>
    <mergeCell ref="PLP30:PLZ30"/>
    <mergeCell ref="PMA30:PMK30"/>
    <mergeCell ref="PML30:PMV30"/>
    <mergeCell ref="PMW30:PNG30"/>
    <mergeCell ref="PNH30:PNR30"/>
    <mergeCell ref="PNS30:POC30"/>
    <mergeCell ref="POD30:PON30"/>
    <mergeCell ref="POO30:POY30"/>
    <mergeCell ref="POZ30:PPJ30"/>
    <mergeCell ref="PPK30:PPU30"/>
    <mergeCell ref="PPV30:PQF30"/>
    <mergeCell ref="PQG30:PQQ30"/>
    <mergeCell ref="PQR30:PRB30"/>
    <mergeCell ref="PRC30:PRM30"/>
    <mergeCell ref="PRN30:PRX30"/>
    <mergeCell ref="PRY30:PSI30"/>
    <mergeCell ref="PSJ30:PST30"/>
    <mergeCell ref="PSU30:PTE30"/>
    <mergeCell ref="PTF30:PTP30"/>
    <mergeCell ref="PTQ30:PUA30"/>
    <mergeCell ref="PUB30:PUL30"/>
    <mergeCell ref="PUM30:PUW30"/>
    <mergeCell ref="PUX30:PVH30"/>
    <mergeCell ref="PVI30:PVS30"/>
    <mergeCell ref="PVT30:PWD30"/>
    <mergeCell ref="PWE30:PWO30"/>
    <mergeCell ref="PWP30:PWZ30"/>
    <mergeCell ref="PXA30:PXK30"/>
    <mergeCell ref="PXL30:PXV30"/>
    <mergeCell ref="PXW30:PYG30"/>
    <mergeCell ref="PYH30:PYR30"/>
    <mergeCell ref="PYS30:PZC30"/>
    <mergeCell ref="PZD30:PZN30"/>
    <mergeCell ref="PZO30:PZY30"/>
    <mergeCell ref="PZZ30:QAJ30"/>
    <mergeCell ref="QAK30:QAU30"/>
    <mergeCell ref="QAV30:QBF30"/>
    <mergeCell ref="QBG30:QBQ30"/>
    <mergeCell ref="QBR30:QCB30"/>
    <mergeCell ref="QCC30:QCM30"/>
    <mergeCell ref="QCN30:QCX30"/>
    <mergeCell ref="QCY30:QDI30"/>
    <mergeCell ref="QDJ30:QDT30"/>
    <mergeCell ref="QDU30:QEE30"/>
    <mergeCell ref="QEF30:QEP30"/>
    <mergeCell ref="QEQ30:QFA30"/>
    <mergeCell ref="QFB30:QFL30"/>
    <mergeCell ref="QFM30:QFW30"/>
    <mergeCell ref="QFX30:QGH30"/>
    <mergeCell ref="QGI30:QGS30"/>
    <mergeCell ref="QGT30:QHD30"/>
    <mergeCell ref="QHE30:QHO30"/>
    <mergeCell ref="QHP30:QHZ30"/>
    <mergeCell ref="QIA30:QIK30"/>
    <mergeCell ref="QIL30:QIV30"/>
    <mergeCell ref="QIW30:QJG30"/>
    <mergeCell ref="QJH30:QJR30"/>
    <mergeCell ref="QJS30:QKC30"/>
    <mergeCell ref="QKD30:QKN30"/>
    <mergeCell ref="QKO30:QKY30"/>
    <mergeCell ref="QKZ30:QLJ30"/>
    <mergeCell ref="QLK30:QLU30"/>
    <mergeCell ref="QLV30:QMF30"/>
    <mergeCell ref="QMG30:QMQ30"/>
    <mergeCell ref="QMR30:QNB30"/>
    <mergeCell ref="QNC30:QNM30"/>
    <mergeCell ref="QNN30:QNX30"/>
    <mergeCell ref="QNY30:QOI30"/>
    <mergeCell ref="QOJ30:QOT30"/>
    <mergeCell ref="QOU30:QPE30"/>
    <mergeCell ref="QPF30:QPP30"/>
    <mergeCell ref="QPQ30:QQA30"/>
    <mergeCell ref="QQB30:QQL30"/>
    <mergeCell ref="QQM30:QQW30"/>
    <mergeCell ref="QQX30:QRH30"/>
    <mergeCell ref="QRI30:QRS30"/>
    <mergeCell ref="QRT30:QSD30"/>
    <mergeCell ref="QSE30:QSO30"/>
    <mergeCell ref="QSP30:QSZ30"/>
    <mergeCell ref="QTA30:QTK30"/>
    <mergeCell ref="QTL30:QTV30"/>
    <mergeCell ref="QTW30:QUG30"/>
    <mergeCell ref="QUH30:QUR30"/>
    <mergeCell ref="QUS30:QVC30"/>
    <mergeCell ref="QVD30:QVN30"/>
    <mergeCell ref="QVO30:QVY30"/>
    <mergeCell ref="QVZ30:QWJ30"/>
    <mergeCell ref="QWK30:QWU30"/>
    <mergeCell ref="QWV30:QXF30"/>
    <mergeCell ref="QXG30:QXQ30"/>
    <mergeCell ref="QXR30:QYB30"/>
    <mergeCell ref="QYC30:QYM30"/>
    <mergeCell ref="QYN30:QYX30"/>
    <mergeCell ref="QYY30:QZI30"/>
    <mergeCell ref="QZJ30:QZT30"/>
    <mergeCell ref="QZU30:RAE30"/>
    <mergeCell ref="RAF30:RAP30"/>
    <mergeCell ref="RAQ30:RBA30"/>
    <mergeCell ref="RBB30:RBL30"/>
    <mergeCell ref="RBM30:RBW30"/>
    <mergeCell ref="RBX30:RCH30"/>
    <mergeCell ref="RCI30:RCS30"/>
    <mergeCell ref="RCT30:RDD30"/>
    <mergeCell ref="RDE30:RDO30"/>
    <mergeCell ref="RDP30:RDZ30"/>
    <mergeCell ref="REA30:REK30"/>
    <mergeCell ref="REL30:REV30"/>
    <mergeCell ref="REW30:RFG30"/>
    <mergeCell ref="RFH30:RFR30"/>
    <mergeCell ref="RFS30:RGC30"/>
    <mergeCell ref="RGD30:RGN30"/>
    <mergeCell ref="RGO30:RGY30"/>
    <mergeCell ref="RGZ30:RHJ30"/>
    <mergeCell ref="RHK30:RHU30"/>
    <mergeCell ref="RHV30:RIF30"/>
    <mergeCell ref="RIG30:RIQ30"/>
    <mergeCell ref="RIR30:RJB30"/>
    <mergeCell ref="RJC30:RJM30"/>
    <mergeCell ref="RJN30:RJX30"/>
    <mergeCell ref="RJY30:RKI30"/>
    <mergeCell ref="RKJ30:RKT30"/>
    <mergeCell ref="RKU30:RLE30"/>
    <mergeCell ref="RLF30:RLP30"/>
    <mergeCell ref="RLQ30:RMA30"/>
    <mergeCell ref="RMB30:RML30"/>
    <mergeCell ref="RMM30:RMW30"/>
    <mergeCell ref="RMX30:RNH30"/>
    <mergeCell ref="RNI30:RNS30"/>
    <mergeCell ref="RNT30:ROD30"/>
    <mergeCell ref="ROE30:ROO30"/>
    <mergeCell ref="ROP30:ROZ30"/>
    <mergeCell ref="RPA30:RPK30"/>
    <mergeCell ref="RPL30:RPV30"/>
    <mergeCell ref="RPW30:RQG30"/>
    <mergeCell ref="RQH30:RQR30"/>
    <mergeCell ref="RQS30:RRC30"/>
    <mergeCell ref="RRD30:RRN30"/>
    <mergeCell ref="RRO30:RRY30"/>
    <mergeCell ref="RRZ30:RSJ30"/>
    <mergeCell ref="RSK30:RSU30"/>
    <mergeCell ref="RSV30:RTF30"/>
    <mergeCell ref="RTG30:RTQ30"/>
    <mergeCell ref="RTR30:RUB30"/>
    <mergeCell ref="RUC30:RUM30"/>
    <mergeCell ref="RUN30:RUX30"/>
    <mergeCell ref="RUY30:RVI30"/>
    <mergeCell ref="RVJ30:RVT30"/>
    <mergeCell ref="RVU30:RWE30"/>
    <mergeCell ref="RWF30:RWP30"/>
    <mergeCell ref="RWQ30:RXA30"/>
    <mergeCell ref="RXB30:RXL30"/>
    <mergeCell ref="RXM30:RXW30"/>
    <mergeCell ref="RXX30:RYH30"/>
    <mergeCell ref="RYI30:RYS30"/>
    <mergeCell ref="RYT30:RZD30"/>
    <mergeCell ref="RZE30:RZO30"/>
    <mergeCell ref="RZP30:RZZ30"/>
    <mergeCell ref="SAA30:SAK30"/>
    <mergeCell ref="SAL30:SAV30"/>
    <mergeCell ref="SAW30:SBG30"/>
    <mergeCell ref="SBH30:SBR30"/>
    <mergeCell ref="SBS30:SCC30"/>
    <mergeCell ref="SCD30:SCN30"/>
    <mergeCell ref="SCO30:SCY30"/>
    <mergeCell ref="SCZ30:SDJ30"/>
    <mergeCell ref="SDK30:SDU30"/>
    <mergeCell ref="SDV30:SEF30"/>
    <mergeCell ref="SEG30:SEQ30"/>
    <mergeCell ref="SER30:SFB30"/>
    <mergeCell ref="SFC30:SFM30"/>
    <mergeCell ref="SFN30:SFX30"/>
    <mergeCell ref="SFY30:SGI30"/>
    <mergeCell ref="SGJ30:SGT30"/>
    <mergeCell ref="SGU30:SHE30"/>
    <mergeCell ref="SHF30:SHP30"/>
    <mergeCell ref="SHQ30:SIA30"/>
    <mergeCell ref="SIB30:SIL30"/>
    <mergeCell ref="SIM30:SIW30"/>
    <mergeCell ref="SIX30:SJH30"/>
    <mergeCell ref="SJI30:SJS30"/>
    <mergeCell ref="SJT30:SKD30"/>
    <mergeCell ref="SKE30:SKO30"/>
    <mergeCell ref="SKP30:SKZ30"/>
    <mergeCell ref="SLA30:SLK30"/>
    <mergeCell ref="SLL30:SLV30"/>
    <mergeCell ref="SLW30:SMG30"/>
    <mergeCell ref="SMH30:SMR30"/>
    <mergeCell ref="SMS30:SNC30"/>
    <mergeCell ref="SND30:SNN30"/>
    <mergeCell ref="SNO30:SNY30"/>
    <mergeCell ref="SNZ30:SOJ30"/>
    <mergeCell ref="SOK30:SOU30"/>
    <mergeCell ref="SOV30:SPF30"/>
    <mergeCell ref="SPG30:SPQ30"/>
    <mergeCell ref="SPR30:SQB30"/>
    <mergeCell ref="SQC30:SQM30"/>
    <mergeCell ref="SQN30:SQX30"/>
    <mergeCell ref="SQY30:SRI30"/>
    <mergeCell ref="SRJ30:SRT30"/>
    <mergeCell ref="SRU30:SSE30"/>
    <mergeCell ref="SSF30:SSP30"/>
    <mergeCell ref="SSQ30:STA30"/>
    <mergeCell ref="STB30:STL30"/>
    <mergeCell ref="STM30:STW30"/>
    <mergeCell ref="STX30:SUH30"/>
    <mergeCell ref="SUI30:SUS30"/>
    <mergeCell ref="SUT30:SVD30"/>
    <mergeCell ref="SVE30:SVO30"/>
    <mergeCell ref="SVP30:SVZ30"/>
    <mergeCell ref="SWA30:SWK30"/>
    <mergeCell ref="SWL30:SWV30"/>
    <mergeCell ref="SWW30:SXG30"/>
    <mergeCell ref="SXH30:SXR30"/>
    <mergeCell ref="SXS30:SYC30"/>
    <mergeCell ref="SYD30:SYN30"/>
    <mergeCell ref="SYO30:SYY30"/>
    <mergeCell ref="SYZ30:SZJ30"/>
    <mergeCell ref="SZK30:SZU30"/>
    <mergeCell ref="SZV30:TAF30"/>
    <mergeCell ref="TAG30:TAQ30"/>
    <mergeCell ref="TAR30:TBB30"/>
    <mergeCell ref="TBC30:TBM30"/>
    <mergeCell ref="TBN30:TBX30"/>
    <mergeCell ref="TBY30:TCI30"/>
    <mergeCell ref="TCJ30:TCT30"/>
    <mergeCell ref="TCU30:TDE30"/>
    <mergeCell ref="TDF30:TDP30"/>
    <mergeCell ref="TDQ30:TEA30"/>
    <mergeCell ref="TEB30:TEL30"/>
    <mergeCell ref="TEM30:TEW30"/>
    <mergeCell ref="TEX30:TFH30"/>
    <mergeCell ref="TFI30:TFS30"/>
    <mergeCell ref="TFT30:TGD30"/>
    <mergeCell ref="TGE30:TGO30"/>
    <mergeCell ref="TGP30:TGZ30"/>
    <mergeCell ref="THA30:THK30"/>
    <mergeCell ref="THL30:THV30"/>
    <mergeCell ref="THW30:TIG30"/>
    <mergeCell ref="TIH30:TIR30"/>
    <mergeCell ref="TIS30:TJC30"/>
    <mergeCell ref="TJD30:TJN30"/>
    <mergeCell ref="TJO30:TJY30"/>
    <mergeCell ref="TJZ30:TKJ30"/>
    <mergeCell ref="TKK30:TKU30"/>
    <mergeCell ref="TKV30:TLF30"/>
    <mergeCell ref="TLG30:TLQ30"/>
    <mergeCell ref="TLR30:TMB30"/>
    <mergeCell ref="TMC30:TMM30"/>
    <mergeCell ref="TMN30:TMX30"/>
    <mergeCell ref="TMY30:TNI30"/>
    <mergeCell ref="TNJ30:TNT30"/>
    <mergeCell ref="TNU30:TOE30"/>
    <mergeCell ref="TOF30:TOP30"/>
    <mergeCell ref="TOQ30:TPA30"/>
    <mergeCell ref="TPB30:TPL30"/>
    <mergeCell ref="TPM30:TPW30"/>
    <mergeCell ref="TPX30:TQH30"/>
    <mergeCell ref="TQI30:TQS30"/>
    <mergeCell ref="TQT30:TRD30"/>
    <mergeCell ref="TRE30:TRO30"/>
    <mergeCell ref="TRP30:TRZ30"/>
    <mergeCell ref="TSA30:TSK30"/>
    <mergeCell ref="TSL30:TSV30"/>
    <mergeCell ref="TSW30:TTG30"/>
    <mergeCell ref="TTH30:TTR30"/>
    <mergeCell ref="TTS30:TUC30"/>
    <mergeCell ref="TUD30:TUN30"/>
    <mergeCell ref="TUO30:TUY30"/>
    <mergeCell ref="TUZ30:TVJ30"/>
    <mergeCell ref="TVK30:TVU30"/>
    <mergeCell ref="TVV30:TWF30"/>
    <mergeCell ref="TWG30:TWQ30"/>
    <mergeCell ref="TWR30:TXB30"/>
    <mergeCell ref="TXC30:TXM30"/>
    <mergeCell ref="TXN30:TXX30"/>
    <mergeCell ref="TXY30:TYI30"/>
    <mergeCell ref="TYJ30:TYT30"/>
    <mergeCell ref="TYU30:TZE30"/>
    <mergeCell ref="TZF30:TZP30"/>
    <mergeCell ref="TZQ30:UAA30"/>
    <mergeCell ref="UAB30:UAL30"/>
    <mergeCell ref="UAM30:UAW30"/>
    <mergeCell ref="UAX30:UBH30"/>
    <mergeCell ref="UBI30:UBS30"/>
    <mergeCell ref="UBT30:UCD30"/>
    <mergeCell ref="UCE30:UCO30"/>
    <mergeCell ref="UCP30:UCZ30"/>
    <mergeCell ref="UDA30:UDK30"/>
    <mergeCell ref="UDL30:UDV30"/>
    <mergeCell ref="UDW30:UEG30"/>
    <mergeCell ref="UEH30:UER30"/>
    <mergeCell ref="UES30:UFC30"/>
    <mergeCell ref="UFD30:UFN30"/>
    <mergeCell ref="UFO30:UFY30"/>
    <mergeCell ref="UFZ30:UGJ30"/>
    <mergeCell ref="UGK30:UGU30"/>
    <mergeCell ref="UGV30:UHF30"/>
    <mergeCell ref="UHG30:UHQ30"/>
    <mergeCell ref="UHR30:UIB30"/>
    <mergeCell ref="UIC30:UIM30"/>
    <mergeCell ref="UIN30:UIX30"/>
    <mergeCell ref="UIY30:UJI30"/>
    <mergeCell ref="UJJ30:UJT30"/>
    <mergeCell ref="UJU30:UKE30"/>
    <mergeCell ref="UKF30:UKP30"/>
    <mergeCell ref="UKQ30:ULA30"/>
    <mergeCell ref="ULB30:ULL30"/>
    <mergeCell ref="ULM30:ULW30"/>
    <mergeCell ref="ULX30:UMH30"/>
    <mergeCell ref="UMI30:UMS30"/>
    <mergeCell ref="UMT30:UND30"/>
    <mergeCell ref="UNE30:UNO30"/>
    <mergeCell ref="UNP30:UNZ30"/>
    <mergeCell ref="UOA30:UOK30"/>
    <mergeCell ref="UOL30:UOV30"/>
    <mergeCell ref="UOW30:UPG30"/>
    <mergeCell ref="UPH30:UPR30"/>
    <mergeCell ref="UPS30:UQC30"/>
    <mergeCell ref="UQD30:UQN30"/>
    <mergeCell ref="UQO30:UQY30"/>
    <mergeCell ref="UQZ30:URJ30"/>
    <mergeCell ref="URK30:URU30"/>
    <mergeCell ref="URV30:USF30"/>
    <mergeCell ref="USG30:USQ30"/>
    <mergeCell ref="USR30:UTB30"/>
    <mergeCell ref="UTC30:UTM30"/>
    <mergeCell ref="UTN30:UTX30"/>
    <mergeCell ref="UTY30:UUI30"/>
    <mergeCell ref="UUJ30:UUT30"/>
    <mergeCell ref="UUU30:UVE30"/>
    <mergeCell ref="UVF30:UVP30"/>
    <mergeCell ref="UVQ30:UWA30"/>
    <mergeCell ref="UWB30:UWL30"/>
    <mergeCell ref="UWM30:UWW30"/>
    <mergeCell ref="UWX30:UXH30"/>
    <mergeCell ref="UXI30:UXS30"/>
    <mergeCell ref="UXT30:UYD30"/>
    <mergeCell ref="UYE30:UYO30"/>
    <mergeCell ref="UYP30:UYZ30"/>
    <mergeCell ref="UZA30:UZK30"/>
    <mergeCell ref="UZL30:UZV30"/>
    <mergeCell ref="UZW30:VAG30"/>
    <mergeCell ref="VAH30:VAR30"/>
    <mergeCell ref="VAS30:VBC30"/>
    <mergeCell ref="VBD30:VBN30"/>
    <mergeCell ref="VBO30:VBY30"/>
    <mergeCell ref="VBZ30:VCJ30"/>
    <mergeCell ref="VCK30:VCU30"/>
    <mergeCell ref="VCV30:VDF30"/>
    <mergeCell ref="VDG30:VDQ30"/>
    <mergeCell ref="VDR30:VEB30"/>
    <mergeCell ref="VEC30:VEM30"/>
    <mergeCell ref="VEN30:VEX30"/>
    <mergeCell ref="VEY30:VFI30"/>
    <mergeCell ref="VFJ30:VFT30"/>
    <mergeCell ref="VFU30:VGE30"/>
    <mergeCell ref="VGF30:VGP30"/>
    <mergeCell ref="VGQ30:VHA30"/>
    <mergeCell ref="VHB30:VHL30"/>
    <mergeCell ref="VHM30:VHW30"/>
    <mergeCell ref="VHX30:VIH30"/>
    <mergeCell ref="VII30:VIS30"/>
    <mergeCell ref="VIT30:VJD30"/>
    <mergeCell ref="VJE30:VJO30"/>
    <mergeCell ref="VJP30:VJZ30"/>
    <mergeCell ref="VKA30:VKK30"/>
    <mergeCell ref="VKL30:VKV30"/>
    <mergeCell ref="VKW30:VLG30"/>
    <mergeCell ref="VLH30:VLR30"/>
    <mergeCell ref="VLS30:VMC30"/>
    <mergeCell ref="VMD30:VMN30"/>
    <mergeCell ref="VMO30:VMY30"/>
    <mergeCell ref="VMZ30:VNJ30"/>
    <mergeCell ref="VNK30:VNU30"/>
    <mergeCell ref="VNV30:VOF30"/>
    <mergeCell ref="VOG30:VOQ30"/>
    <mergeCell ref="VOR30:VPB30"/>
    <mergeCell ref="VPC30:VPM30"/>
    <mergeCell ref="VPN30:VPX30"/>
    <mergeCell ref="VPY30:VQI30"/>
    <mergeCell ref="VQJ30:VQT30"/>
    <mergeCell ref="VQU30:VRE30"/>
    <mergeCell ref="VRF30:VRP30"/>
    <mergeCell ref="VRQ30:VSA30"/>
    <mergeCell ref="VSB30:VSL30"/>
    <mergeCell ref="VSM30:VSW30"/>
    <mergeCell ref="VSX30:VTH30"/>
    <mergeCell ref="VTI30:VTS30"/>
    <mergeCell ref="VTT30:VUD30"/>
    <mergeCell ref="VUE30:VUO30"/>
    <mergeCell ref="VUP30:VUZ30"/>
    <mergeCell ref="VVA30:VVK30"/>
    <mergeCell ref="VVL30:VVV30"/>
    <mergeCell ref="VVW30:VWG30"/>
    <mergeCell ref="VWH30:VWR30"/>
    <mergeCell ref="VWS30:VXC30"/>
    <mergeCell ref="VXD30:VXN30"/>
    <mergeCell ref="VXO30:VXY30"/>
    <mergeCell ref="VXZ30:VYJ30"/>
    <mergeCell ref="VYK30:VYU30"/>
    <mergeCell ref="VYV30:VZF30"/>
    <mergeCell ref="VZG30:VZQ30"/>
    <mergeCell ref="VZR30:WAB30"/>
    <mergeCell ref="WAC30:WAM30"/>
    <mergeCell ref="WAN30:WAX30"/>
    <mergeCell ref="WAY30:WBI30"/>
    <mergeCell ref="WBJ30:WBT30"/>
    <mergeCell ref="WBU30:WCE30"/>
    <mergeCell ref="WCF30:WCP30"/>
    <mergeCell ref="WCQ30:WDA30"/>
    <mergeCell ref="WDB30:WDL30"/>
    <mergeCell ref="WDM30:WDW30"/>
    <mergeCell ref="WDX30:WEH30"/>
    <mergeCell ref="WEI30:WES30"/>
    <mergeCell ref="WET30:WFD30"/>
    <mergeCell ref="WFE30:WFO30"/>
    <mergeCell ref="WFP30:WFZ30"/>
    <mergeCell ref="WGA30:WGK30"/>
    <mergeCell ref="WGL30:WGV30"/>
    <mergeCell ref="WGW30:WHG30"/>
    <mergeCell ref="WHH30:WHR30"/>
    <mergeCell ref="WHS30:WIC30"/>
    <mergeCell ref="WID30:WIN30"/>
    <mergeCell ref="WIO30:WIY30"/>
    <mergeCell ref="WIZ30:WJJ30"/>
    <mergeCell ref="WJK30:WJU30"/>
    <mergeCell ref="WJV30:WKF30"/>
    <mergeCell ref="WKG30:WKQ30"/>
    <mergeCell ref="WKR30:WLB30"/>
    <mergeCell ref="WLC30:WLM30"/>
    <mergeCell ref="WLN30:WLX30"/>
    <mergeCell ref="WLY30:WMI30"/>
    <mergeCell ref="WMJ30:WMT30"/>
    <mergeCell ref="WMU30:WNE30"/>
    <mergeCell ref="WNF30:WNP30"/>
    <mergeCell ref="WNQ30:WOA30"/>
    <mergeCell ref="WOB30:WOL30"/>
    <mergeCell ref="WOM30:WOW30"/>
    <mergeCell ref="WOX30:WPH30"/>
    <mergeCell ref="WPI30:WPS30"/>
    <mergeCell ref="WPT30:WQD30"/>
    <mergeCell ref="WQE30:WQO30"/>
    <mergeCell ref="WQP30:WQZ30"/>
    <mergeCell ref="WRA30:WRK30"/>
    <mergeCell ref="WRL30:WRV30"/>
    <mergeCell ref="WRW30:WSG30"/>
    <mergeCell ref="WSH30:WSR30"/>
    <mergeCell ref="WSS30:WTC30"/>
    <mergeCell ref="WTD30:WTN30"/>
    <mergeCell ref="WTO30:WTY30"/>
    <mergeCell ref="WTZ30:WUJ30"/>
    <mergeCell ref="WUK30:WUU30"/>
    <mergeCell ref="WUV30:WVF30"/>
    <mergeCell ref="WVG30:WVQ30"/>
    <mergeCell ref="WVR30:WWB30"/>
    <mergeCell ref="WWC30:WWM30"/>
    <mergeCell ref="WWN30:WWX30"/>
    <mergeCell ref="WWY30:WXI30"/>
    <mergeCell ref="WXJ30:WXT30"/>
    <mergeCell ref="WXU30:WYE30"/>
    <mergeCell ref="WYF30:WYP30"/>
    <mergeCell ref="WYQ30:WZA30"/>
    <mergeCell ref="WZB30:WZL30"/>
    <mergeCell ref="WZM30:WZW30"/>
    <mergeCell ref="WZX30:XAH30"/>
    <mergeCell ref="XAI30:XAS30"/>
    <mergeCell ref="XAT30:XBD30"/>
    <mergeCell ref="XBE30:XBO30"/>
    <mergeCell ref="XBP30:XBZ30"/>
    <mergeCell ref="XCA30:XCK30"/>
    <mergeCell ref="XCL30:XCV30"/>
    <mergeCell ref="XCW30:XDG30"/>
    <mergeCell ref="XDH30:XDR30"/>
    <mergeCell ref="XDS30:XEC30"/>
    <mergeCell ref="XED30:XEN30"/>
    <mergeCell ref="XEO30:XEY30"/>
    <mergeCell ref="XEZ30:XFD30"/>
    <mergeCell ref="A31:K31"/>
    <mergeCell ref="L31:V31"/>
    <mergeCell ref="W31:AG31"/>
    <mergeCell ref="AH31:AR31"/>
    <mergeCell ref="AS31:BC31"/>
    <mergeCell ref="BD31:BN31"/>
    <mergeCell ref="BO31:BY31"/>
    <mergeCell ref="BZ31:CJ31"/>
    <mergeCell ref="CK31:CU31"/>
    <mergeCell ref="CV31:DF31"/>
    <mergeCell ref="DG31:DQ31"/>
    <mergeCell ref="DR31:EB31"/>
    <mergeCell ref="EC31:EM31"/>
    <mergeCell ref="EN31:EX31"/>
    <mergeCell ref="EY31:FI31"/>
    <mergeCell ref="FJ31:FT31"/>
    <mergeCell ref="FU31:GE31"/>
    <mergeCell ref="GF31:GP31"/>
    <mergeCell ref="GQ31:HA31"/>
    <mergeCell ref="HB31:HL31"/>
    <mergeCell ref="HM31:HW31"/>
    <mergeCell ref="HX31:IH31"/>
    <mergeCell ref="II31:IS31"/>
    <mergeCell ref="IT31:JD31"/>
    <mergeCell ref="JE31:JO31"/>
    <mergeCell ref="JP31:JZ31"/>
    <mergeCell ref="KA31:KK31"/>
    <mergeCell ref="KL31:KV31"/>
    <mergeCell ref="KW31:LG31"/>
    <mergeCell ref="LH31:LR31"/>
    <mergeCell ref="LS31:MC31"/>
    <mergeCell ref="MD31:MN31"/>
    <mergeCell ref="MO31:MY31"/>
    <mergeCell ref="MZ31:NJ31"/>
    <mergeCell ref="NK31:NU31"/>
    <mergeCell ref="NV31:OF31"/>
    <mergeCell ref="OG31:OQ31"/>
    <mergeCell ref="OR31:PB31"/>
    <mergeCell ref="PC31:PM31"/>
    <mergeCell ref="PN31:PX31"/>
    <mergeCell ref="PY31:QI31"/>
    <mergeCell ref="QJ31:QT31"/>
    <mergeCell ref="QU31:RE31"/>
    <mergeCell ref="RF31:RP31"/>
    <mergeCell ref="RQ31:SA31"/>
    <mergeCell ref="SB31:SL31"/>
    <mergeCell ref="SM31:SW31"/>
    <mergeCell ref="SX31:TH31"/>
    <mergeCell ref="TI31:TS31"/>
    <mergeCell ref="TT31:UD31"/>
    <mergeCell ref="UE31:UO31"/>
    <mergeCell ref="UP31:UZ31"/>
    <mergeCell ref="VA31:VK31"/>
    <mergeCell ref="VL31:VV31"/>
    <mergeCell ref="VW31:WG31"/>
    <mergeCell ref="WH31:WR31"/>
    <mergeCell ref="WS31:XC31"/>
    <mergeCell ref="XD31:XN31"/>
    <mergeCell ref="XO31:XY31"/>
    <mergeCell ref="XZ31:YJ31"/>
    <mergeCell ref="YK31:YU31"/>
    <mergeCell ref="YV31:ZF31"/>
    <mergeCell ref="ZG31:ZQ31"/>
    <mergeCell ref="ZR31:AAB31"/>
    <mergeCell ref="AAC31:AAM31"/>
    <mergeCell ref="AAN31:AAX31"/>
    <mergeCell ref="AAY31:ABI31"/>
    <mergeCell ref="ABJ31:ABT31"/>
    <mergeCell ref="ABU31:ACE31"/>
    <mergeCell ref="ACF31:ACP31"/>
    <mergeCell ref="ACQ31:ADA31"/>
    <mergeCell ref="ADB31:ADL31"/>
    <mergeCell ref="ADM31:ADW31"/>
    <mergeCell ref="ADX31:AEH31"/>
    <mergeCell ref="AEI31:AES31"/>
    <mergeCell ref="AET31:AFD31"/>
    <mergeCell ref="AFE31:AFO31"/>
    <mergeCell ref="AFP31:AFZ31"/>
    <mergeCell ref="AGA31:AGK31"/>
    <mergeCell ref="AGL31:AGV31"/>
    <mergeCell ref="AGW31:AHG31"/>
    <mergeCell ref="AHH31:AHR31"/>
    <mergeCell ref="AHS31:AIC31"/>
    <mergeCell ref="AID31:AIN31"/>
    <mergeCell ref="AIO31:AIY31"/>
    <mergeCell ref="AIZ31:AJJ31"/>
    <mergeCell ref="AJK31:AJU31"/>
    <mergeCell ref="AJV31:AKF31"/>
    <mergeCell ref="AKG31:AKQ31"/>
    <mergeCell ref="AKR31:ALB31"/>
    <mergeCell ref="ALC31:ALM31"/>
    <mergeCell ref="ALN31:ALX31"/>
    <mergeCell ref="ALY31:AMI31"/>
    <mergeCell ref="AMJ31:AMT31"/>
    <mergeCell ref="AMU31:ANE31"/>
    <mergeCell ref="ANF31:ANP31"/>
    <mergeCell ref="ANQ31:AOA31"/>
    <mergeCell ref="AOB31:AOL31"/>
    <mergeCell ref="AOM31:AOW31"/>
    <mergeCell ref="AOX31:APH31"/>
    <mergeCell ref="API31:APS31"/>
    <mergeCell ref="APT31:AQD31"/>
    <mergeCell ref="AQE31:AQO31"/>
    <mergeCell ref="AQP31:AQZ31"/>
    <mergeCell ref="ARA31:ARK31"/>
    <mergeCell ref="ARL31:ARV31"/>
    <mergeCell ref="ARW31:ASG31"/>
    <mergeCell ref="ASH31:ASR31"/>
    <mergeCell ref="ASS31:ATC31"/>
    <mergeCell ref="ATD31:ATN31"/>
    <mergeCell ref="ATO31:ATY31"/>
    <mergeCell ref="ATZ31:AUJ31"/>
    <mergeCell ref="AUK31:AUU31"/>
    <mergeCell ref="AUV31:AVF31"/>
    <mergeCell ref="AVG31:AVQ31"/>
    <mergeCell ref="AVR31:AWB31"/>
    <mergeCell ref="AWC31:AWM31"/>
    <mergeCell ref="AWN31:AWX31"/>
    <mergeCell ref="AWY31:AXI31"/>
    <mergeCell ref="AXJ31:AXT31"/>
    <mergeCell ref="AXU31:AYE31"/>
    <mergeCell ref="AYF31:AYP31"/>
    <mergeCell ref="AYQ31:AZA31"/>
    <mergeCell ref="AZB31:AZL31"/>
    <mergeCell ref="AZM31:AZW31"/>
    <mergeCell ref="AZX31:BAH31"/>
    <mergeCell ref="BAI31:BAS31"/>
    <mergeCell ref="BAT31:BBD31"/>
    <mergeCell ref="BBE31:BBO31"/>
    <mergeCell ref="BBP31:BBZ31"/>
    <mergeCell ref="BCA31:BCK31"/>
    <mergeCell ref="BCL31:BCV31"/>
    <mergeCell ref="BCW31:BDG31"/>
    <mergeCell ref="BDH31:BDR31"/>
    <mergeCell ref="BDS31:BEC31"/>
    <mergeCell ref="BED31:BEN31"/>
    <mergeCell ref="BEO31:BEY31"/>
    <mergeCell ref="BEZ31:BFJ31"/>
    <mergeCell ref="BFK31:BFU31"/>
    <mergeCell ref="BFV31:BGF31"/>
    <mergeCell ref="BGG31:BGQ31"/>
    <mergeCell ref="BGR31:BHB31"/>
    <mergeCell ref="BHC31:BHM31"/>
    <mergeCell ref="BHN31:BHX31"/>
    <mergeCell ref="BHY31:BII31"/>
    <mergeCell ref="BIJ31:BIT31"/>
    <mergeCell ref="BIU31:BJE31"/>
    <mergeCell ref="BJF31:BJP31"/>
    <mergeCell ref="BJQ31:BKA31"/>
    <mergeCell ref="BKB31:BKL31"/>
    <mergeCell ref="BKM31:BKW31"/>
    <mergeCell ref="BKX31:BLH31"/>
    <mergeCell ref="BLI31:BLS31"/>
    <mergeCell ref="BLT31:BMD31"/>
    <mergeCell ref="BME31:BMO31"/>
    <mergeCell ref="BMP31:BMZ31"/>
    <mergeCell ref="BNA31:BNK31"/>
    <mergeCell ref="BNL31:BNV31"/>
    <mergeCell ref="BNW31:BOG31"/>
    <mergeCell ref="BOH31:BOR31"/>
    <mergeCell ref="BOS31:BPC31"/>
    <mergeCell ref="BPD31:BPN31"/>
    <mergeCell ref="BPO31:BPY31"/>
    <mergeCell ref="BPZ31:BQJ31"/>
    <mergeCell ref="BQK31:BQU31"/>
    <mergeCell ref="BQV31:BRF31"/>
    <mergeCell ref="BRG31:BRQ31"/>
    <mergeCell ref="BRR31:BSB31"/>
    <mergeCell ref="BSC31:BSM31"/>
    <mergeCell ref="BSN31:BSX31"/>
    <mergeCell ref="BSY31:BTI31"/>
    <mergeCell ref="BTJ31:BTT31"/>
    <mergeCell ref="BTU31:BUE31"/>
    <mergeCell ref="BUF31:BUP31"/>
    <mergeCell ref="BUQ31:BVA31"/>
    <mergeCell ref="BVB31:BVL31"/>
    <mergeCell ref="BVM31:BVW31"/>
    <mergeCell ref="BVX31:BWH31"/>
    <mergeCell ref="BWI31:BWS31"/>
    <mergeCell ref="BWT31:BXD31"/>
    <mergeCell ref="BXE31:BXO31"/>
    <mergeCell ref="BXP31:BXZ31"/>
    <mergeCell ref="BYA31:BYK31"/>
    <mergeCell ref="BYL31:BYV31"/>
    <mergeCell ref="BYW31:BZG31"/>
    <mergeCell ref="BZH31:BZR31"/>
    <mergeCell ref="BZS31:CAC31"/>
    <mergeCell ref="CAD31:CAN31"/>
    <mergeCell ref="CAO31:CAY31"/>
    <mergeCell ref="CAZ31:CBJ31"/>
    <mergeCell ref="CBK31:CBU31"/>
    <mergeCell ref="CBV31:CCF31"/>
    <mergeCell ref="CCG31:CCQ31"/>
    <mergeCell ref="CCR31:CDB31"/>
    <mergeCell ref="CDC31:CDM31"/>
    <mergeCell ref="CDN31:CDX31"/>
    <mergeCell ref="CDY31:CEI31"/>
    <mergeCell ref="CEJ31:CET31"/>
    <mergeCell ref="CEU31:CFE31"/>
    <mergeCell ref="CFF31:CFP31"/>
    <mergeCell ref="CFQ31:CGA31"/>
    <mergeCell ref="CGB31:CGL31"/>
    <mergeCell ref="CGM31:CGW31"/>
    <mergeCell ref="CGX31:CHH31"/>
    <mergeCell ref="CHI31:CHS31"/>
    <mergeCell ref="CHT31:CID31"/>
    <mergeCell ref="CIE31:CIO31"/>
    <mergeCell ref="CIP31:CIZ31"/>
    <mergeCell ref="CJA31:CJK31"/>
    <mergeCell ref="CJL31:CJV31"/>
    <mergeCell ref="CJW31:CKG31"/>
    <mergeCell ref="CKH31:CKR31"/>
    <mergeCell ref="CKS31:CLC31"/>
    <mergeCell ref="CLD31:CLN31"/>
    <mergeCell ref="CLO31:CLY31"/>
    <mergeCell ref="CLZ31:CMJ31"/>
    <mergeCell ref="CMK31:CMU31"/>
    <mergeCell ref="CMV31:CNF31"/>
    <mergeCell ref="CNG31:CNQ31"/>
    <mergeCell ref="CNR31:COB31"/>
    <mergeCell ref="COC31:COM31"/>
    <mergeCell ref="CON31:COX31"/>
    <mergeCell ref="COY31:CPI31"/>
    <mergeCell ref="CPJ31:CPT31"/>
    <mergeCell ref="CPU31:CQE31"/>
    <mergeCell ref="CQF31:CQP31"/>
    <mergeCell ref="CQQ31:CRA31"/>
    <mergeCell ref="CRB31:CRL31"/>
    <mergeCell ref="CRM31:CRW31"/>
    <mergeCell ref="CRX31:CSH31"/>
    <mergeCell ref="CSI31:CSS31"/>
    <mergeCell ref="CST31:CTD31"/>
    <mergeCell ref="CTE31:CTO31"/>
    <mergeCell ref="CTP31:CTZ31"/>
    <mergeCell ref="CUA31:CUK31"/>
    <mergeCell ref="CUL31:CUV31"/>
    <mergeCell ref="CUW31:CVG31"/>
    <mergeCell ref="CVH31:CVR31"/>
    <mergeCell ref="CVS31:CWC31"/>
    <mergeCell ref="CWD31:CWN31"/>
    <mergeCell ref="CWO31:CWY31"/>
    <mergeCell ref="CWZ31:CXJ31"/>
    <mergeCell ref="CXK31:CXU31"/>
    <mergeCell ref="CXV31:CYF31"/>
    <mergeCell ref="CYG31:CYQ31"/>
    <mergeCell ref="CYR31:CZB31"/>
    <mergeCell ref="CZC31:CZM31"/>
    <mergeCell ref="CZN31:CZX31"/>
    <mergeCell ref="CZY31:DAI31"/>
    <mergeCell ref="DAJ31:DAT31"/>
    <mergeCell ref="DAU31:DBE31"/>
    <mergeCell ref="DBF31:DBP31"/>
    <mergeCell ref="DBQ31:DCA31"/>
    <mergeCell ref="DCB31:DCL31"/>
    <mergeCell ref="DCM31:DCW31"/>
    <mergeCell ref="DCX31:DDH31"/>
    <mergeCell ref="DDI31:DDS31"/>
    <mergeCell ref="DDT31:DED31"/>
    <mergeCell ref="DEE31:DEO31"/>
    <mergeCell ref="DEP31:DEZ31"/>
    <mergeCell ref="DFA31:DFK31"/>
    <mergeCell ref="DFL31:DFV31"/>
    <mergeCell ref="DFW31:DGG31"/>
    <mergeCell ref="DGH31:DGR31"/>
    <mergeCell ref="DGS31:DHC31"/>
    <mergeCell ref="DHD31:DHN31"/>
    <mergeCell ref="DHO31:DHY31"/>
    <mergeCell ref="DHZ31:DIJ31"/>
    <mergeCell ref="DIK31:DIU31"/>
    <mergeCell ref="DIV31:DJF31"/>
    <mergeCell ref="DJG31:DJQ31"/>
    <mergeCell ref="DJR31:DKB31"/>
    <mergeCell ref="DKC31:DKM31"/>
    <mergeCell ref="DKN31:DKX31"/>
    <mergeCell ref="DKY31:DLI31"/>
    <mergeCell ref="DLJ31:DLT31"/>
    <mergeCell ref="DLU31:DME31"/>
    <mergeCell ref="DMF31:DMP31"/>
    <mergeCell ref="DMQ31:DNA31"/>
    <mergeCell ref="DNB31:DNL31"/>
    <mergeCell ref="DNM31:DNW31"/>
    <mergeCell ref="DNX31:DOH31"/>
    <mergeCell ref="DOI31:DOS31"/>
    <mergeCell ref="DOT31:DPD31"/>
    <mergeCell ref="DPE31:DPO31"/>
    <mergeCell ref="DPP31:DPZ31"/>
    <mergeCell ref="DQA31:DQK31"/>
    <mergeCell ref="DQL31:DQV31"/>
    <mergeCell ref="DQW31:DRG31"/>
    <mergeCell ref="DRH31:DRR31"/>
    <mergeCell ref="DRS31:DSC31"/>
    <mergeCell ref="DSD31:DSN31"/>
    <mergeCell ref="DSO31:DSY31"/>
    <mergeCell ref="DSZ31:DTJ31"/>
    <mergeCell ref="DTK31:DTU31"/>
    <mergeCell ref="DTV31:DUF31"/>
    <mergeCell ref="DUG31:DUQ31"/>
    <mergeCell ref="DUR31:DVB31"/>
    <mergeCell ref="DVC31:DVM31"/>
    <mergeCell ref="DVN31:DVX31"/>
    <mergeCell ref="DVY31:DWI31"/>
    <mergeCell ref="DWJ31:DWT31"/>
    <mergeCell ref="DWU31:DXE31"/>
    <mergeCell ref="DXF31:DXP31"/>
    <mergeCell ref="DXQ31:DYA31"/>
    <mergeCell ref="DYB31:DYL31"/>
    <mergeCell ref="DYM31:DYW31"/>
    <mergeCell ref="DYX31:DZH31"/>
    <mergeCell ref="DZI31:DZS31"/>
    <mergeCell ref="DZT31:EAD31"/>
    <mergeCell ref="EAE31:EAO31"/>
    <mergeCell ref="EAP31:EAZ31"/>
    <mergeCell ref="EBA31:EBK31"/>
    <mergeCell ref="EBL31:EBV31"/>
    <mergeCell ref="EBW31:ECG31"/>
    <mergeCell ref="ECH31:ECR31"/>
    <mergeCell ref="ECS31:EDC31"/>
    <mergeCell ref="EDD31:EDN31"/>
    <mergeCell ref="EDO31:EDY31"/>
    <mergeCell ref="EDZ31:EEJ31"/>
    <mergeCell ref="EEK31:EEU31"/>
    <mergeCell ref="EEV31:EFF31"/>
    <mergeCell ref="EFG31:EFQ31"/>
    <mergeCell ref="EFR31:EGB31"/>
    <mergeCell ref="EGC31:EGM31"/>
    <mergeCell ref="EGN31:EGX31"/>
    <mergeCell ref="EGY31:EHI31"/>
    <mergeCell ref="EHJ31:EHT31"/>
    <mergeCell ref="EHU31:EIE31"/>
    <mergeCell ref="EIF31:EIP31"/>
    <mergeCell ref="EIQ31:EJA31"/>
    <mergeCell ref="EJB31:EJL31"/>
    <mergeCell ref="EJM31:EJW31"/>
    <mergeCell ref="EJX31:EKH31"/>
    <mergeCell ref="EKI31:EKS31"/>
    <mergeCell ref="EKT31:ELD31"/>
    <mergeCell ref="ELE31:ELO31"/>
    <mergeCell ref="ELP31:ELZ31"/>
    <mergeCell ref="EMA31:EMK31"/>
    <mergeCell ref="EML31:EMV31"/>
    <mergeCell ref="EMW31:ENG31"/>
    <mergeCell ref="ENH31:ENR31"/>
    <mergeCell ref="ENS31:EOC31"/>
    <mergeCell ref="EOD31:EON31"/>
    <mergeCell ref="EOO31:EOY31"/>
    <mergeCell ref="EOZ31:EPJ31"/>
    <mergeCell ref="EPK31:EPU31"/>
    <mergeCell ref="EPV31:EQF31"/>
    <mergeCell ref="EQG31:EQQ31"/>
    <mergeCell ref="EQR31:ERB31"/>
    <mergeCell ref="ERC31:ERM31"/>
    <mergeCell ref="ERN31:ERX31"/>
    <mergeCell ref="ERY31:ESI31"/>
    <mergeCell ref="ESJ31:EST31"/>
    <mergeCell ref="ESU31:ETE31"/>
    <mergeCell ref="ETF31:ETP31"/>
    <mergeCell ref="ETQ31:EUA31"/>
    <mergeCell ref="EUB31:EUL31"/>
    <mergeCell ref="EUM31:EUW31"/>
    <mergeCell ref="EUX31:EVH31"/>
    <mergeCell ref="EVI31:EVS31"/>
    <mergeCell ref="EVT31:EWD31"/>
    <mergeCell ref="EWE31:EWO31"/>
    <mergeCell ref="EWP31:EWZ31"/>
    <mergeCell ref="EXA31:EXK31"/>
    <mergeCell ref="EXL31:EXV31"/>
    <mergeCell ref="EXW31:EYG31"/>
    <mergeCell ref="EYH31:EYR31"/>
    <mergeCell ref="EYS31:EZC31"/>
    <mergeCell ref="EZD31:EZN31"/>
    <mergeCell ref="EZO31:EZY31"/>
    <mergeCell ref="EZZ31:FAJ31"/>
    <mergeCell ref="FAK31:FAU31"/>
    <mergeCell ref="FAV31:FBF31"/>
    <mergeCell ref="FBG31:FBQ31"/>
    <mergeCell ref="FBR31:FCB31"/>
    <mergeCell ref="FCC31:FCM31"/>
    <mergeCell ref="FCN31:FCX31"/>
    <mergeCell ref="FCY31:FDI31"/>
    <mergeCell ref="FDJ31:FDT31"/>
    <mergeCell ref="FDU31:FEE31"/>
    <mergeCell ref="FEF31:FEP31"/>
    <mergeCell ref="FEQ31:FFA31"/>
    <mergeCell ref="FFB31:FFL31"/>
    <mergeCell ref="FFM31:FFW31"/>
    <mergeCell ref="FFX31:FGH31"/>
    <mergeCell ref="FGI31:FGS31"/>
    <mergeCell ref="FGT31:FHD31"/>
    <mergeCell ref="FHE31:FHO31"/>
    <mergeCell ref="FHP31:FHZ31"/>
    <mergeCell ref="FIA31:FIK31"/>
    <mergeCell ref="FIL31:FIV31"/>
    <mergeCell ref="FIW31:FJG31"/>
    <mergeCell ref="FJH31:FJR31"/>
    <mergeCell ref="FJS31:FKC31"/>
    <mergeCell ref="FKD31:FKN31"/>
    <mergeCell ref="FKO31:FKY31"/>
    <mergeCell ref="FKZ31:FLJ31"/>
    <mergeCell ref="FLK31:FLU31"/>
    <mergeCell ref="FLV31:FMF31"/>
    <mergeCell ref="FMG31:FMQ31"/>
    <mergeCell ref="FMR31:FNB31"/>
    <mergeCell ref="FNC31:FNM31"/>
    <mergeCell ref="FNN31:FNX31"/>
    <mergeCell ref="FNY31:FOI31"/>
    <mergeCell ref="FOJ31:FOT31"/>
    <mergeCell ref="FOU31:FPE31"/>
    <mergeCell ref="FPF31:FPP31"/>
    <mergeCell ref="FPQ31:FQA31"/>
    <mergeCell ref="FQB31:FQL31"/>
    <mergeCell ref="FQM31:FQW31"/>
    <mergeCell ref="FQX31:FRH31"/>
    <mergeCell ref="FRI31:FRS31"/>
    <mergeCell ref="FRT31:FSD31"/>
    <mergeCell ref="FSE31:FSO31"/>
    <mergeCell ref="FSP31:FSZ31"/>
    <mergeCell ref="FTA31:FTK31"/>
    <mergeCell ref="FTL31:FTV31"/>
    <mergeCell ref="FTW31:FUG31"/>
    <mergeCell ref="FUH31:FUR31"/>
    <mergeCell ref="FUS31:FVC31"/>
    <mergeCell ref="FVD31:FVN31"/>
    <mergeCell ref="FVO31:FVY31"/>
    <mergeCell ref="FVZ31:FWJ31"/>
    <mergeCell ref="FWK31:FWU31"/>
    <mergeCell ref="FWV31:FXF31"/>
    <mergeCell ref="FXG31:FXQ31"/>
    <mergeCell ref="FXR31:FYB31"/>
    <mergeCell ref="FYC31:FYM31"/>
    <mergeCell ref="FYN31:FYX31"/>
    <mergeCell ref="FYY31:FZI31"/>
    <mergeCell ref="FZJ31:FZT31"/>
    <mergeCell ref="FZU31:GAE31"/>
    <mergeCell ref="GAF31:GAP31"/>
    <mergeCell ref="GAQ31:GBA31"/>
    <mergeCell ref="GBB31:GBL31"/>
    <mergeCell ref="GBM31:GBW31"/>
    <mergeCell ref="GBX31:GCH31"/>
    <mergeCell ref="GCI31:GCS31"/>
    <mergeCell ref="GCT31:GDD31"/>
    <mergeCell ref="GDE31:GDO31"/>
    <mergeCell ref="GDP31:GDZ31"/>
    <mergeCell ref="GEA31:GEK31"/>
    <mergeCell ref="GEL31:GEV31"/>
    <mergeCell ref="GEW31:GFG31"/>
    <mergeCell ref="GFH31:GFR31"/>
    <mergeCell ref="GFS31:GGC31"/>
    <mergeCell ref="GGD31:GGN31"/>
    <mergeCell ref="GGO31:GGY31"/>
    <mergeCell ref="GGZ31:GHJ31"/>
    <mergeCell ref="GHK31:GHU31"/>
    <mergeCell ref="GHV31:GIF31"/>
    <mergeCell ref="GIG31:GIQ31"/>
    <mergeCell ref="GIR31:GJB31"/>
    <mergeCell ref="GJC31:GJM31"/>
    <mergeCell ref="GJN31:GJX31"/>
    <mergeCell ref="GJY31:GKI31"/>
    <mergeCell ref="GKJ31:GKT31"/>
    <mergeCell ref="GKU31:GLE31"/>
    <mergeCell ref="GLF31:GLP31"/>
    <mergeCell ref="GLQ31:GMA31"/>
    <mergeCell ref="GMB31:GML31"/>
    <mergeCell ref="GMM31:GMW31"/>
    <mergeCell ref="GMX31:GNH31"/>
    <mergeCell ref="GNI31:GNS31"/>
    <mergeCell ref="GNT31:GOD31"/>
    <mergeCell ref="GOE31:GOO31"/>
    <mergeCell ref="GOP31:GOZ31"/>
    <mergeCell ref="GPA31:GPK31"/>
    <mergeCell ref="GPL31:GPV31"/>
    <mergeCell ref="GPW31:GQG31"/>
    <mergeCell ref="GQH31:GQR31"/>
    <mergeCell ref="GQS31:GRC31"/>
    <mergeCell ref="GRD31:GRN31"/>
    <mergeCell ref="GRO31:GRY31"/>
    <mergeCell ref="GRZ31:GSJ31"/>
    <mergeCell ref="GSK31:GSU31"/>
    <mergeCell ref="GSV31:GTF31"/>
    <mergeCell ref="GTG31:GTQ31"/>
    <mergeCell ref="GTR31:GUB31"/>
    <mergeCell ref="GUC31:GUM31"/>
    <mergeCell ref="GUN31:GUX31"/>
    <mergeCell ref="GUY31:GVI31"/>
    <mergeCell ref="GVJ31:GVT31"/>
    <mergeCell ref="GVU31:GWE31"/>
    <mergeCell ref="GWF31:GWP31"/>
    <mergeCell ref="GWQ31:GXA31"/>
    <mergeCell ref="GXB31:GXL31"/>
    <mergeCell ref="GXM31:GXW31"/>
    <mergeCell ref="GXX31:GYH31"/>
    <mergeCell ref="GYI31:GYS31"/>
    <mergeCell ref="GYT31:GZD31"/>
    <mergeCell ref="GZE31:GZO31"/>
    <mergeCell ref="GZP31:GZZ31"/>
    <mergeCell ref="HAA31:HAK31"/>
    <mergeCell ref="HAL31:HAV31"/>
    <mergeCell ref="HAW31:HBG31"/>
    <mergeCell ref="HBH31:HBR31"/>
    <mergeCell ref="HBS31:HCC31"/>
    <mergeCell ref="HCD31:HCN31"/>
    <mergeCell ref="HCO31:HCY31"/>
    <mergeCell ref="HCZ31:HDJ31"/>
    <mergeCell ref="HDK31:HDU31"/>
    <mergeCell ref="HDV31:HEF31"/>
    <mergeCell ref="HEG31:HEQ31"/>
    <mergeCell ref="HER31:HFB31"/>
    <mergeCell ref="HFC31:HFM31"/>
    <mergeCell ref="HFN31:HFX31"/>
    <mergeCell ref="HFY31:HGI31"/>
    <mergeCell ref="HGJ31:HGT31"/>
    <mergeCell ref="HGU31:HHE31"/>
    <mergeCell ref="HHF31:HHP31"/>
    <mergeCell ref="HHQ31:HIA31"/>
    <mergeCell ref="HIB31:HIL31"/>
    <mergeCell ref="HIM31:HIW31"/>
    <mergeCell ref="HIX31:HJH31"/>
    <mergeCell ref="HJI31:HJS31"/>
    <mergeCell ref="HJT31:HKD31"/>
    <mergeCell ref="HKE31:HKO31"/>
    <mergeCell ref="HKP31:HKZ31"/>
    <mergeCell ref="HLA31:HLK31"/>
    <mergeCell ref="HLL31:HLV31"/>
    <mergeCell ref="HLW31:HMG31"/>
    <mergeCell ref="HMH31:HMR31"/>
    <mergeCell ref="HMS31:HNC31"/>
    <mergeCell ref="HND31:HNN31"/>
    <mergeCell ref="HNO31:HNY31"/>
    <mergeCell ref="HNZ31:HOJ31"/>
    <mergeCell ref="HOK31:HOU31"/>
    <mergeCell ref="HOV31:HPF31"/>
    <mergeCell ref="HPG31:HPQ31"/>
    <mergeCell ref="HPR31:HQB31"/>
    <mergeCell ref="HQC31:HQM31"/>
    <mergeCell ref="HQN31:HQX31"/>
    <mergeCell ref="HQY31:HRI31"/>
    <mergeCell ref="HRJ31:HRT31"/>
    <mergeCell ref="HRU31:HSE31"/>
    <mergeCell ref="HSF31:HSP31"/>
    <mergeCell ref="HSQ31:HTA31"/>
    <mergeCell ref="HTB31:HTL31"/>
    <mergeCell ref="HTM31:HTW31"/>
    <mergeCell ref="HTX31:HUH31"/>
    <mergeCell ref="HUI31:HUS31"/>
    <mergeCell ref="HUT31:HVD31"/>
    <mergeCell ref="HVE31:HVO31"/>
    <mergeCell ref="HVP31:HVZ31"/>
    <mergeCell ref="HWA31:HWK31"/>
    <mergeCell ref="HWL31:HWV31"/>
    <mergeCell ref="HWW31:HXG31"/>
    <mergeCell ref="HXH31:HXR31"/>
    <mergeCell ref="HXS31:HYC31"/>
    <mergeCell ref="HYD31:HYN31"/>
    <mergeCell ref="HYO31:HYY31"/>
    <mergeCell ref="HYZ31:HZJ31"/>
    <mergeCell ref="HZK31:HZU31"/>
    <mergeCell ref="HZV31:IAF31"/>
    <mergeCell ref="IAG31:IAQ31"/>
    <mergeCell ref="IAR31:IBB31"/>
    <mergeCell ref="IBC31:IBM31"/>
    <mergeCell ref="IBN31:IBX31"/>
    <mergeCell ref="IBY31:ICI31"/>
    <mergeCell ref="ICJ31:ICT31"/>
    <mergeCell ref="ICU31:IDE31"/>
    <mergeCell ref="IDF31:IDP31"/>
    <mergeCell ref="IDQ31:IEA31"/>
    <mergeCell ref="IEB31:IEL31"/>
    <mergeCell ref="IEM31:IEW31"/>
    <mergeCell ref="IEX31:IFH31"/>
    <mergeCell ref="IFI31:IFS31"/>
    <mergeCell ref="IFT31:IGD31"/>
    <mergeCell ref="IGE31:IGO31"/>
    <mergeCell ref="IGP31:IGZ31"/>
    <mergeCell ref="IHA31:IHK31"/>
    <mergeCell ref="IHL31:IHV31"/>
    <mergeCell ref="IHW31:IIG31"/>
    <mergeCell ref="IIH31:IIR31"/>
    <mergeCell ref="IIS31:IJC31"/>
    <mergeCell ref="IJD31:IJN31"/>
    <mergeCell ref="IJO31:IJY31"/>
    <mergeCell ref="IJZ31:IKJ31"/>
    <mergeCell ref="IKK31:IKU31"/>
    <mergeCell ref="IKV31:ILF31"/>
    <mergeCell ref="ILG31:ILQ31"/>
    <mergeCell ref="ILR31:IMB31"/>
    <mergeCell ref="IMC31:IMM31"/>
    <mergeCell ref="IMN31:IMX31"/>
    <mergeCell ref="IMY31:INI31"/>
    <mergeCell ref="INJ31:INT31"/>
    <mergeCell ref="INU31:IOE31"/>
    <mergeCell ref="IOF31:IOP31"/>
    <mergeCell ref="IOQ31:IPA31"/>
    <mergeCell ref="IPB31:IPL31"/>
    <mergeCell ref="IPM31:IPW31"/>
    <mergeCell ref="IPX31:IQH31"/>
    <mergeCell ref="IQI31:IQS31"/>
    <mergeCell ref="IQT31:IRD31"/>
    <mergeCell ref="IRE31:IRO31"/>
    <mergeCell ref="IRP31:IRZ31"/>
    <mergeCell ref="ISA31:ISK31"/>
    <mergeCell ref="ISL31:ISV31"/>
    <mergeCell ref="ISW31:ITG31"/>
    <mergeCell ref="ITH31:ITR31"/>
    <mergeCell ref="ITS31:IUC31"/>
    <mergeCell ref="IUD31:IUN31"/>
    <mergeCell ref="IUO31:IUY31"/>
    <mergeCell ref="IUZ31:IVJ31"/>
    <mergeCell ref="IVK31:IVU31"/>
    <mergeCell ref="IVV31:IWF31"/>
    <mergeCell ref="IWG31:IWQ31"/>
    <mergeCell ref="IWR31:IXB31"/>
    <mergeCell ref="IXC31:IXM31"/>
    <mergeCell ref="IXN31:IXX31"/>
    <mergeCell ref="IXY31:IYI31"/>
    <mergeCell ref="IYJ31:IYT31"/>
    <mergeCell ref="IYU31:IZE31"/>
    <mergeCell ref="IZF31:IZP31"/>
    <mergeCell ref="IZQ31:JAA31"/>
    <mergeCell ref="JAB31:JAL31"/>
    <mergeCell ref="JAM31:JAW31"/>
    <mergeCell ref="JAX31:JBH31"/>
    <mergeCell ref="JBI31:JBS31"/>
    <mergeCell ref="JBT31:JCD31"/>
    <mergeCell ref="JCE31:JCO31"/>
    <mergeCell ref="JCP31:JCZ31"/>
    <mergeCell ref="JDA31:JDK31"/>
    <mergeCell ref="JDL31:JDV31"/>
    <mergeCell ref="JDW31:JEG31"/>
    <mergeCell ref="JEH31:JER31"/>
    <mergeCell ref="JES31:JFC31"/>
    <mergeCell ref="JFD31:JFN31"/>
    <mergeCell ref="JFO31:JFY31"/>
    <mergeCell ref="JFZ31:JGJ31"/>
    <mergeCell ref="JGK31:JGU31"/>
    <mergeCell ref="JGV31:JHF31"/>
    <mergeCell ref="JHG31:JHQ31"/>
    <mergeCell ref="JHR31:JIB31"/>
    <mergeCell ref="JIC31:JIM31"/>
    <mergeCell ref="JIN31:JIX31"/>
    <mergeCell ref="JIY31:JJI31"/>
    <mergeCell ref="JJJ31:JJT31"/>
    <mergeCell ref="JJU31:JKE31"/>
    <mergeCell ref="JKF31:JKP31"/>
    <mergeCell ref="JKQ31:JLA31"/>
    <mergeCell ref="JLB31:JLL31"/>
    <mergeCell ref="JLM31:JLW31"/>
    <mergeCell ref="JLX31:JMH31"/>
    <mergeCell ref="JMI31:JMS31"/>
    <mergeCell ref="JMT31:JND31"/>
    <mergeCell ref="JNE31:JNO31"/>
    <mergeCell ref="JNP31:JNZ31"/>
    <mergeCell ref="JOA31:JOK31"/>
    <mergeCell ref="JOL31:JOV31"/>
    <mergeCell ref="JOW31:JPG31"/>
    <mergeCell ref="JPH31:JPR31"/>
    <mergeCell ref="JPS31:JQC31"/>
    <mergeCell ref="JQD31:JQN31"/>
    <mergeCell ref="JQO31:JQY31"/>
    <mergeCell ref="JQZ31:JRJ31"/>
    <mergeCell ref="JRK31:JRU31"/>
    <mergeCell ref="JRV31:JSF31"/>
    <mergeCell ref="JSG31:JSQ31"/>
    <mergeCell ref="JSR31:JTB31"/>
    <mergeCell ref="JTC31:JTM31"/>
    <mergeCell ref="JTN31:JTX31"/>
    <mergeCell ref="JTY31:JUI31"/>
    <mergeCell ref="JUJ31:JUT31"/>
    <mergeCell ref="JUU31:JVE31"/>
    <mergeCell ref="JVF31:JVP31"/>
    <mergeCell ref="JVQ31:JWA31"/>
    <mergeCell ref="JWB31:JWL31"/>
    <mergeCell ref="JWM31:JWW31"/>
    <mergeCell ref="JWX31:JXH31"/>
    <mergeCell ref="JXI31:JXS31"/>
    <mergeCell ref="JXT31:JYD31"/>
    <mergeCell ref="JYE31:JYO31"/>
    <mergeCell ref="JYP31:JYZ31"/>
    <mergeCell ref="JZA31:JZK31"/>
    <mergeCell ref="JZL31:JZV31"/>
    <mergeCell ref="JZW31:KAG31"/>
    <mergeCell ref="KAH31:KAR31"/>
    <mergeCell ref="KAS31:KBC31"/>
    <mergeCell ref="KBD31:KBN31"/>
    <mergeCell ref="KBO31:KBY31"/>
    <mergeCell ref="KBZ31:KCJ31"/>
    <mergeCell ref="KCK31:KCU31"/>
    <mergeCell ref="KCV31:KDF31"/>
    <mergeCell ref="KDG31:KDQ31"/>
    <mergeCell ref="KDR31:KEB31"/>
    <mergeCell ref="KEC31:KEM31"/>
    <mergeCell ref="KEN31:KEX31"/>
    <mergeCell ref="KEY31:KFI31"/>
    <mergeCell ref="KFJ31:KFT31"/>
    <mergeCell ref="KFU31:KGE31"/>
    <mergeCell ref="KGF31:KGP31"/>
    <mergeCell ref="KGQ31:KHA31"/>
    <mergeCell ref="KHB31:KHL31"/>
    <mergeCell ref="KHM31:KHW31"/>
    <mergeCell ref="KHX31:KIH31"/>
    <mergeCell ref="KII31:KIS31"/>
    <mergeCell ref="KIT31:KJD31"/>
    <mergeCell ref="KJE31:KJO31"/>
    <mergeCell ref="KJP31:KJZ31"/>
    <mergeCell ref="KKA31:KKK31"/>
    <mergeCell ref="KKL31:KKV31"/>
    <mergeCell ref="KKW31:KLG31"/>
    <mergeCell ref="KLH31:KLR31"/>
    <mergeCell ref="KLS31:KMC31"/>
    <mergeCell ref="KMD31:KMN31"/>
    <mergeCell ref="KMO31:KMY31"/>
    <mergeCell ref="KMZ31:KNJ31"/>
    <mergeCell ref="KNK31:KNU31"/>
    <mergeCell ref="KNV31:KOF31"/>
    <mergeCell ref="KOG31:KOQ31"/>
    <mergeCell ref="KOR31:KPB31"/>
    <mergeCell ref="KPC31:KPM31"/>
    <mergeCell ref="KPN31:KPX31"/>
    <mergeCell ref="KPY31:KQI31"/>
    <mergeCell ref="KQJ31:KQT31"/>
    <mergeCell ref="KQU31:KRE31"/>
    <mergeCell ref="KRF31:KRP31"/>
    <mergeCell ref="KRQ31:KSA31"/>
    <mergeCell ref="KSB31:KSL31"/>
    <mergeCell ref="KSM31:KSW31"/>
    <mergeCell ref="KSX31:KTH31"/>
    <mergeCell ref="KTI31:KTS31"/>
    <mergeCell ref="KTT31:KUD31"/>
    <mergeCell ref="KUE31:KUO31"/>
    <mergeCell ref="KUP31:KUZ31"/>
    <mergeCell ref="KVA31:KVK31"/>
    <mergeCell ref="KVL31:KVV31"/>
    <mergeCell ref="KVW31:KWG31"/>
    <mergeCell ref="KWH31:KWR31"/>
    <mergeCell ref="KWS31:KXC31"/>
    <mergeCell ref="KXD31:KXN31"/>
    <mergeCell ref="KXO31:KXY31"/>
    <mergeCell ref="KXZ31:KYJ31"/>
    <mergeCell ref="KYK31:KYU31"/>
    <mergeCell ref="KYV31:KZF31"/>
    <mergeCell ref="KZG31:KZQ31"/>
    <mergeCell ref="KZR31:LAB31"/>
    <mergeCell ref="LAC31:LAM31"/>
    <mergeCell ref="LAN31:LAX31"/>
    <mergeCell ref="LAY31:LBI31"/>
    <mergeCell ref="LBJ31:LBT31"/>
    <mergeCell ref="LBU31:LCE31"/>
    <mergeCell ref="LCF31:LCP31"/>
    <mergeCell ref="LCQ31:LDA31"/>
    <mergeCell ref="LDB31:LDL31"/>
    <mergeCell ref="LDM31:LDW31"/>
    <mergeCell ref="LDX31:LEH31"/>
    <mergeCell ref="LEI31:LES31"/>
    <mergeCell ref="LET31:LFD31"/>
    <mergeCell ref="LFE31:LFO31"/>
    <mergeCell ref="LFP31:LFZ31"/>
    <mergeCell ref="LGA31:LGK31"/>
    <mergeCell ref="LGL31:LGV31"/>
    <mergeCell ref="LGW31:LHG31"/>
    <mergeCell ref="LHH31:LHR31"/>
    <mergeCell ref="LHS31:LIC31"/>
    <mergeCell ref="LID31:LIN31"/>
    <mergeCell ref="LIO31:LIY31"/>
    <mergeCell ref="LIZ31:LJJ31"/>
    <mergeCell ref="LJK31:LJU31"/>
    <mergeCell ref="LJV31:LKF31"/>
    <mergeCell ref="LKG31:LKQ31"/>
    <mergeCell ref="LKR31:LLB31"/>
    <mergeCell ref="LLC31:LLM31"/>
    <mergeCell ref="LLN31:LLX31"/>
    <mergeCell ref="LLY31:LMI31"/>
    <mergeCell ref="LMJ31:LMT31"/>
    <mergeCell ref="LMU31:LNE31"/>
    <mergeCell ref="LNF31:LNP31"/>
    <mergeCell ref="LNQ31:LOA31"/>
    <mergeCell ref="LOB31:LOL31"/>
    <mergeCell ref="LOM31:LOW31"/>
    <mergeCell ref="LOX31:LPH31"/>
    <mergeCell ref="LPI31:LPS31"/>
    <mergeCell ref="LPT31:LQD31"/>
    <mergeCell ref="LQE31:LQO31"/>
    <mergeCell ref="LQP31:LQZ31"/>
    <mergeCell ref="LRA31:LRK31"/>
    <mergeCell ref="LRL31:LRV31"/>
    <mergeCell ref="LRW31:LSG31"/>
    <mergeCell ref="LSH31:LSR31"/>
    <mergeCell ref="LSS31:LTC31"/>
    <mergeCell ref="LTD31:LTN31"/>
    <mergeCell ref="LTO31:LTY31"/>
    <mergeCell ref="LTZ31:LUJ31"/>
    <mergeCell ref="LUK31:LUU31"/>
    <mergeCell ref="LUV31:LVF31"/>
    <mergeCell ref="LVG31:LVQ31"/>
    <mergeCell ref="LVR31:LWB31"/>
    <mergeCell ref="LWC31:LWM31"/>
    <mergeCell ref="LWN31:LWX31"/>
    <mergeCell ref="LWY31:LXI31"/>
    <mergeCell ref="LXJ31:LXT31"/>
    <mergeCell ref="LXU31:LYE31"/>
    <mergeCell ref="LYF31:LYP31"/>
    <mergeCell ref="LYQ31:LZA31"/>
    <mergeCell ref="LZB31:LZL31"/>
    <mergeCell ref="LZM31:LZW31"/>
    <mergeCell ref="LZX31:MAH31"/>
    <mergeCell ref="MAI31:MAS31"/>
    <mergeCell ref="MAT31:MBD31"/>
    <mergeCell ref="MBE31:MBO31"/>
    <mergeCell ref="MBP31:MBZ31"/>
    <mergeCell ref="MCA31:MCK31"/>
    <mergeCell ref="MCL31:MCV31"/>
    <mergeCell ref="MCW31:MDG31"/>
    <mergeCell ref="MDH31:MDR31"/>
    <mergeCell ref="MDS31:MEC31"/>
    <mergeCell ref="MED31:MEN31"/>
    <mergeCell ref="MEO31:MEY31"/>
    <mergeCell ref="MEZ31:MFJ31"/>
    <mergeCell ref="MFK31:MFU31"/>
    <mergeCell ref="MFV31:MGF31"/>
    <mergeCell ref="MGG31:MGQ31"/>
    <mergeCell ref="MGR31:MHB31"/>
    <mergeCell ref="MHC31:MHM31"/>
    <mergeCell ref="MHN31:MHX31"/>
    <mergeCell ref="MHY31:MII31"/>
    <mergeCell ref="MIJ31:MIT31"/>
    <mergeCell ref="MIU31:MJE31"/>
    <mergeCell ref="MJF31:MJP31"/>
    <mergeCell ref="MJQ31:MKA31"/>
    <mergeCell ref="MKB31:MKL31"/>
    <mergeCell ref="MKM31:MKW31"/>
    <mergeCell ref="MKX31:MLH31"/>
    <mergeCell ref="MLI31:MLS31"/>
    <mergeCell ref="MLT31:MMD31"/>
    <mergeCell ref="MME31:MMO31"/>
    <mergeCell ref="MMP31:MMZ31"/>
    <mergeCell ref="MNA31:MNK31"/>
    <mergeCell ref="MNL31:MNV31"/>
    <mergeCell ref="MNW31:MOG31"/>
    <mergeCell ref="MOH31:MOR31"/>
    <mergeCell ref="MOS31:MPC31"/>
    <mergeCell ref="MPD31:MPN31"/>
    <mergeCell ref="MPO31:MPY31"/>
    <mergeCell ref="MPZ31:MQJ31"/>
    <mergeCell ref="MQK31:MQU31"/>
    <mergeCell ref="MQV31:MRF31"/>
    <mergeCell ref="MRG31:MRQ31"/>
    <mergeCell ref="MRR31:MSB31"/>
    <mergeCell ref="MSC31:MSM31"/>
    <mergeCell ref="MSN31:MSX31"/>
    <mergeCell ref="MSY31:MTI31"/>
    <mergeCell ref="MTJ31:MTT31"/>
    <mergeCell ref="MTU31:MUE31"/>
    <mergeCell ref="MUF31:MUP31"/>
    <mergeCell ref="MUQ31:MVA31"/>
    <mergeCell ref="MVB31:MVL31"/>
    <mergeCell ref="MVM31:MVW31"/>
    <mergeCell ref="MVX31:MWH31"/>
    <mergeCell ref="MWI31:MWS31"/>
    <mergeCell ref="MWT31:MXD31"/>
    <mergeCell ref="MXE31:MXO31"/>
    <mergeCell ref="MXP31:MXZ31"/>
    <mergeCell ref="MYA31:MYK31"/>
    <mergeCell ref="MYL31:MYV31"/>
    <mergeCell ref="MYW31:MZG31"/>
    <mergeCell ref="MZH31:MZR31"/>
    <mergeCell ref="MZS31:NAC31"/>
    <mergeCell ref="NAD31:NAN31"/>
    <mergeCell ref="NAO31:NAY31"/>
    <mergeCell ref="NAZ31:NBJ31"/>
    <mergeCell ref="NBK31:NBU31"/>
    <mergeCell ref="NBV31:NCF31"/>
    <mergeCell ref="NCG31:NCQ31"/>
    <mergeCell ref="NCR31:NDB31"/>
    <mergeCell ref="NDC31:NDM31"/>
    <mergeCell ref="NDN31:NDX31"/>
    <mergeCell ref="NDY31:NEI31"/>
    <mergeCell ref="NEJ31:NET31"/>
    <mergeCell ref="NEU31:NFE31"/>
    <mergeCell ref="NFF31:NFP31"/>
    <mergeCell ref="NFQ31:NGA31"/>
    <mergeCell ref="NGB31:NGL31"/>
    <mergeCell ref="NGM31:NGW31"/>
    <mergeCell ref="NGX31:NHH31"/>
    <mergeCell ref="NHI31:NHS31"/>
    <mergeCell ref="NHT31:NID31"/>
    <mergeCell ref="NIE31:NIO31"/>
    <mergeCell ref="NIP31:NIZ31"/>
    <mergeCell ref="NJA31:NJK31"/>
    <mergeCell ref="NJL31:NJV31"/>
    <mergeCell ref="NJW31:NKG31"/>
    <mergeCell ref="NKH31:NKR31"/>
    <mergeCell ref="NKS31:NLC31"/>
    <mergeCell ref="NLD31:NLN31"/>
    <mergeCell ref="NLO31:NLY31"/>
    <mergeCell ref="NLZ31:NMJ31"/>
    <mergeCell ref="NMK31:NMU31"/>
    <mergeCell ref="NMV31:NNF31"/>
    <mergeCell ref="NNG31:NNQ31"/>
    <mergeCell ref="NNR31:NOB31"/>
    <mergeCell ref="NOC31:NOM31"/>
    <mergeCell ref="NON31:NOX31"/>
    <mergeCell ref="NOY31:NPI31"/>
    <mergeCell ref="NPJ31:NPT31"/>
    <mergeCell ref="NPU31:NQE31"/>
    <mergeCell ref="NQF31:NQP31"/>
    <mergeCell ref="NQQ31:NRA31"/>
    <mergeCell ref="NRB31:NRL31"/>
    <mergeCell ref="NRM31:NRW31"/>
    <mergeCell ref="NRX31:NSH31"/>
    <mergeCell ref="NSI31:NSS31"/>
    <mergeCell ref="NST31:NTD31"/>
    <mergeCell ref="NTE31:NTO31"/>
    <mergeCell ref="NTP31:NTZ31"/>
    <mergeCell ref="NUA31:NUK31"/>
    <mergeCell ref="NUL31:NUV31"/>
    <mergeCell ref="NUW31:NVG31"/>
    <mergeCell ref="NVH31:NVR31"/>
    <mergeCell ref="NVS31:NWC31"/>
    <mergeCell ref="NWD31:NWN31"/>
    <mergeCell ref="NWO31:NWY31"/>
    <mergeCell ref="NWZ31:NXJ31"/>
    <mergeCell ref="NXK31:NXU31"/>
    <mergeCell ref="NXV31:NYF31"/>
    <mergeCell ref="NYG31:NYQ31"/>
    <mergeCell ref="NYR31:NZB31"/>
    <mergeCell ref="NZC31:NZM31"/>
    <mergeCell ref="NZN31:NZX31"/>
    <mergeCell ref="NZY31:OAI31"/>
    <mergeCell ref="OAJ31:OAT31"/>
    <mergeCell ref="OAU31:OBE31"/>
    <mergeCell ref="OBF31:OBP31"/>
    <mergeCell ref="OBQ31:OCA31"/>
    <mergeCell ref="OCB31:OCL31"/>
    <mergeCell ref="OCM31:OCW31"/>
    <mergeCell ref="OCX31:ODH31"/>
    <mergeCell ref="ODI31:ODS31"/>
    <mergeCell ref="ODT31:OED31"/>
    <mergeCell ref="OEE31:OEO31"/>
    <mergeCell ref="OEP31:OEZ31"/>
    <mergeCell ref="OFA31:OFK31"/>
    <mergeCell ref="OFL31:OFV31"/>
    <mergeCell ref="OFW31:OGG31"/>
    <mergeCell ref="OGH31:OGR31"/>
    <mergeCell ref="OGS31:OHC31"/>
    <mergeCell ref="OHD31:OHN31"/>
    <mergeCell ref="OHO31:OHY31"/>
    <mergeCell ref="OHZ31:OIJ31"/>
    <mergeCell ref="OIK31:OIU31"/>
    <mergeCell ref="OIV31:OJF31"/>
    <mergeCell ref="OJG31:OJQ31"/>
    <mergeCell ref="OJR31:OKB31"/>
    <mergeCell ref="OKC31:OKM31"/>
    <mergeCell ref="OKN31:OKX31"/>
    <mergeCell ref="OKY31:OLI31"/>
    <mergeCell ref="OLJ31:OLT31"/>
    <mergeCell ref="OLU31:OME31"/>
    <mergeCell ref="OMF31:OMP31"/>
    <mergeCell ref="OMQ31:ONA31"/>
    <mergeCell ref="ONB31:ONL31"/>
    <mergeCell ref="ONM31:ONW31"/>
    <mergeCell ref="ONX31:OOH31"/>
    <mergeCell ref="OOI31:OOS31"/>
    <mergeCell ref="OOT31:OPD31"/>
    <mergeCell ref="OPE31:OPO31"/>
    <mergeCell ref="OPP31:OPZ31"/>
    <mergeCell ref="OQA31:OQK31"/>
    <mergeCell ref="OQL31:OQV31"/>
    <mergeCell ref="OQW31:ORG31"/>
    <mergeCell ref="ORH31:ORR31"/>
    <mergeCell ref="ORS31:OSC31"/>
    <mergeCell ref="OSD31:OSN31"/>
    <mergeCell ref="OSO31:OSY31"/>
    <mergeCell ref="OSZ31:OTJ31"/>
    <mergeCell ref="OTK31:OTU31"/>
    <mergeCell ref="OTV31:OUF31"/>
    <mergeCell ref="OUG31:OUQ31"/>
    <mergeCell ref="OUR31:OVB31"/>
    <mergeCell ref="OVC31:OVM31"/>
    <mergeCell ref="OVN31:OVX31"/>
    <mergeCell ref="OVY31:OWI31"/>
    <mergeCell ref="OWJ31:OWT31"/>
    <mergeCell ref="OWU31:OXE31"/>
    <mergeCell ref="OXF31:OXP31"/>
    <mergeCell ref="OXQ31:OYA31"/>
    <mergeCell ref="OYB31:OYL31"/>
    <mergeCell ref="OYM31:OYW31"/>
    <mergeCell ref="OYX31:OZH31"/>
    <mergeCell ref="OZI31:OZS31"/>
    <mergeCell ref="OZT31:PAD31"/>
    <mergeCell ref="PAE31:PAO31"/>
    <mergeCell ref="PAP31:PAZ31"/>
    <mergeCell ref="PBA31:PBK31"/>
    <mergeCell ref="PBL31:PBV31"/>
    <mergeCell ref="PBW31:PCG31"/>
    <mergeCell ref="PCH31:PCR31"/>
    <mergeCell ref="PCS31:PDC31"/>
    <mergeCell ref="PDD31:PDN31"/>
    <mergeCell ref="PDO31:PDY31"/>
    <mergeCell ref="PDZ31:PEJ31"/>
    <mergeCell ref="PEK31:PEU31"/>
    <mergeCell ref="PEV31:PFF31"/>
    <mergeCell ref="PFG31:PFQ31"/>
    <mergeCell ref="PFR31:PGB31"/>
    <mergeCell ref="PGC31:PGM31"/>
    <mergeCell ref="PGN31:PGX31"/>
    <mergeCell ref="PGY31:PHI31"/>
    <mergeCell ref="PHJ31:PHT31"/>
    <mergeCell ref="PHU31:PIE31"/>
    <mergeCell ref="PIF31:PIP31"/>
    <mergeCell ref="PIQ31:PJA31"/>
    <mergeCell ref="PJB31:PJL31"/>
    <mergeCell ref="PJM31:PJW31"/>
    <mergeCell ref="PJX31:PKH31"/>
    <mergeCell ref="PKI31:PKS31"/>
    <mergeCell ref="PKT31:PLD31"/>
    <mergeCell ref="PLE31:PLO31"/>
    <mergeCell ref="PLP31:PLZ31"/>
    <mergeCell ref="PMA31:PMK31"/>
    <mergeCell ref="PML31:PMV31"/>
    <mergeCell ref="PMW31:PNG31"/>
    <mergeCell ref="PNH31:PNR31"/>
    <mergeCell ref="PNS31:POC31"/>
    <mergeCell ref="POD31:PON31"/>
    <mergeCell ref="POO31:POY31"/>
    <mergeCell ref="POZ31:PPJ31"/>
    <mergeCell ref="PPK31:PPU31"/>
    <mergeCell ref="PPV31:PQF31"/>
    <mergeCell ref="PQG31:PQQ31"/>
    <mergeCell ref="PQR31:PRB31"/>
    <mergeCell ref="PRC31:PRM31"/>
    <mergeCell ref="PRN31:PRX31"/>
    <mergeCell ref="PRY31:PSI31"/>
    <mergeCell ref="PSJ31:PST31"/>
    <mergeCell ref="PSU31:PTE31"/>
    <mergeCell ref="PTF31:PTP31"/>
    <mergeCell ref="PTQ31:PUA31"/>
    <mergeCell ref="PUB31:PUL31"/>
    <mergeCell ref="PUM31:PUW31"/>
    <mergeCell ref="PUX31:PVH31"/>
    <mergeCell ref="PVI31:PVS31"/>
    <mergeCell ref="PVT31:PWD31"/>
    <mergeCell ref="PWE31:PWO31"/>
    <mergeCell ref="PWP31:PWZ31"/>
    <mergeCell ref="PXA31:PXK31"/>
    <mergeCell ref="PXL31:PXV31"/>
    <mergeCell ref="PXW31:PYG31"/>
    <mergeCell ref="PYH31:PYR31"/>
    <mergeCell ref="PYS31:PZC31"/>
    <mergeCell ref="PZD31:PZN31"/>
    <mergeCell ref="PZO31:PZY31"/>
    <mergeCell ref="PZZ31:QAJ31"/>
    <mergeCell ref="QAK31:QAU31"/>
    <mergeCell ref="QAV31:QBF31"/>
    <mergeCell ref="QBG31:QBQ31"/>
    <mergeCell ref="QBR31:QCB31"/>
    <mergeCell ref="QCC31:QCM31"/>
    <mergeCell ref="QCN31:QCX31"/>
    <mergeCell ref="QCY31:QDI31"/>
    <mergeCell ref="QDJ31:QDT31"/>
    <mergeCell ref="QDU31:QEE31"/>
    <mergeCell ref="QEF31:QEP31"/>
    <mergeCell ref="QEQ31:QFA31"/>
    <mergeCell ref="QFB31:QFL31"/>
    <mergeCell ref="QFM31:QFW31"/>
    <mergeCell ref="QFX31:QGH31"/>
    <mergeCell ref="QGI31:QGS31"/>
    <mergeCell ref="QGT31:QHD31"/>
    <mergeCell ref="QHE31:QHO31"/>
    <mergeCell ref="QHP31:QHZ31"/>
    <mergeCell ref="QIA31:QIK31"/>
    <mergeCell ref="QIL31:QIV31"/>
    <mergeCell ref="QIW31:QJG31"/>
    <mergeCell ref="QJH31:QJR31"/>
    <mergeCell ref="QJS31:QKC31"/>
    <mergeCell ref="QKD31:QKN31"/>
    <mergeCell ref="QKO31:QKY31"/>
    <mergeCell ref="QKZ31:QLJ31"/>
    <mergeCell ref="QLK31:QLU31"/>
    <mergeCell ref="QLV31:QMF31"/>
    <mergeCell ref="QMG31:QMQ31"/>
    <mergeCell ref="QMR31:QNB31"/>
    <mergeCell ref="QNC31:QNM31"/>
    <mergeCell ref="QNN31:QNX31"/>
    <mergeCell ref="QNY31:QOI31"/>
    <mergeCell ref="QOJ31:QOT31"/>
    <mergeCell ref="QOU31:QPE31"/>
    <mergeCell ref="QPF31:QPP31"/>
    <mergeCell ref="QPQ31:QQA31"/>
    <mergeCell ref="QQB31:QQL31"/>
    <mergeCell ref="QQM31:QQW31"/>
    <mergeCell ref="QQX31:QRH31"/>
    <mergeCell ref="QRI31:QRS31"/>
    <mergeCell ref="QRT31:QSD31"/>
    <mergeCell ref="QSE31:QSO31"/>
    <mergeCell ref="QSP31:QSZ31"/>
    <mergeCell ref="QTA31:QTK31"/>
    <mergeCell ref="QTL31:QTV31"/>
    <mergeCell ref="QTW31:QUG31"/>
    <mergeCell ref="QUH31:QUR31"/>
    <mergeCell ref="QUS31:QVC31"/>
    <mergeCell ref="QVD31:QVN31"/>
    <mergeCell ref="QVO31:QVY31"/>
    <mergeCell ref="QVZ31:QWJ31"/>
    <mergeCell ref="QWK31:QWU31"/>
    <mergeCell ref="QWV31:QXF31"/>
    <mergeCell ref="QXG31:QXQ31"/>
    <mergeCell ref="QXR31:QYB31"/>
    <mergeCell ref="QYC31:QYM31"/>
    <mergeCell ref="QYN31:QYX31"/>
    <mergeCell ref="QYY31:QZI31"/>
    <mergeCell ref="QZJ31:QZT31"/>
    <mergeCell ref="QZU31:RAE31"/>
    <mergeCell ref="RAF31:RAP31"/>
    <mergeCell ref="RAQ31:RBA31"/>
    <mergeCell ref="RBB31:RBL31"/>
    <mergeCell ref="RBM31:RBW31"/>
    <mergeCell ref="RBX31:RCH31"/>
    <mergeCell ref="RCI31:RCS31"/>
    <mergeCell ref="RCT31:RDD31"/>
    <mergeCell ref="RDE31:RDO31"/>
    <mergeCell ref="RDP31:RDZ31"/>
    <mergeCell ref="REA31:REK31"/>
    <mergeCell ref="REL31:REV31"/>
    <mergeCell ref="REW31:RFG31"/>
    <mergeCell ref="RFH31:RFR31"/>
    <mergeCell ref="RFS31:RGC31"/>
    <mergeCell ref="RGD31:RGN31"/>
    <mergeCell ref="RGO31:RGY31"/>
    <mergeCell ref="RGZ31:RHJ31"/>
    <mergeCell ref="RHK31:RHU31"/>
    <mergeCell ref="RHV31:RIF31"/>
    <mergeCell ref="RIG31:RIQ31"/>
    <mergeCell ref="RIR31:RJB31"/>
    <mergeCell ref="RJC31:RJM31"/>
    <mergeCell ref="RJN31:RJX31"/>
    <mergeCell ref="RJY31:RKI31"/>
    <mergeCell ref="RKJ31:RKT31"/>
    <mergeCell ref="RKU31:RLE31"/>
    <mergeCell ref="RLF31:RLP31"/>
    <mergeCell ref="RLQ31:RMA31"/>
    <mergeCell ref="RMB31:RML31"/>
    <mergeCell ref="RMM31:RMW31"/>
    <mergeCell ref="RMX31:RNH31"/>
    <mergeCell ref="RNI31:RNS31"/>
    <mergeCell ref="RNT31:ROD31"/>
    <mergeCell ref="ROE31:ROO31"/>
    <mergeCell ref="ROP31:ROZ31"/>
    <mergeCell ref="RPA31:RPK31"/>
    <mergeCell ref="RPL31:RPV31"/>
    <mergeCell ref="RPW31:RQG31"/>
    <mergeCell ref="RQH31:RQR31"/>
    <mergeCell ref="RQS31:RRC31"/>
    <mergeCell ref="RRD31:RRN31"/>
    <mergeCell ref="RRO31:RRY31"/>
    <mergeCell ref="RRZ31:RSJ31"/>
    <mergeCell ref="RSK31:RSU31"/>
    <mergeCell ref="RSV31:RTF31"/>
    <mergeCell ref="RTG31:RTQ31"/>
    <mergeCell ref="RTR31:RUB31"/>
    <mergeCell ref="RUC31:RUM31"/>
    <mergeCell ref="RUN31:RUX31"/>
    <mergeCell ref="RUY31:RVI31"/>
    <mergeCell ref="RVJ31:RVT31"/>
    <mergeCell ref="RVU31:RWE31"/>
    <mergeCell ref="RWF31:RWP31"/>
    <mergeCell ref="RWQ31:RXA31"/>
    <mergeCell ref="RXB31:RXL31"/>
    <mergeCell ref="RXM31:RXW31"/>
    <mergeCell ref="RXX31:RYH31"/>
    <mergeCell ref="RYI31:RYS31"/>
    <mergeCell ref="RYT31:RZD31"/>
    <mergeCell ref="RZE31:RZO31"/>
    <mergeCell ref="RZP31:RZZ31"/>
    <mergeCell ref="SAA31:SAK31"/>
    <mergeCell ref="SAL31:SAV31"/>
    <mergeCell ref="SAW31:SBG31"/>
    <mergeCell ref="SBH31:SBR31"/>
    <mergeCell ref="SBS31:SCC31"/>
    <mergeCell ref="SCD31:SCN31"/>
    <mergeCell ref="SCO31:SCY31"/>
    <mergeCell ref="SCZ31:SDJ31"/>
    <mergeCell ref="SDK31:SDU31"/>
    <mergeCell ref="SDV31:SEF31"/>
    <mergeCell ref="SEG31:SEQ31"/>
    <mergeCell ref="SER31:SFB31"/>
    <mergeCell ref="SFC31:SFM31"/>
    <mergeCell ref="SFN31:SFX31"/>
    <mergeCell ref="SFY31:SGI31"/>
    <mergeCell ref="SGJ31:SGT31"/>
    <mergeCell ref="SGU31:SHE31"/>
    <mergeCell ref="SHF31:SHP31"/>
    <mergeCell ref="SHQ31:SIA31"/>
    <mergeCell ref="SIB31:SIL31"/>
    <mergeCell ref="SIM31:SIW31"/>
    <mergeCell ref="SIX31:SJH31"/>
    <mergeCell ref="SJI31:SJS31"/>
    <mergeCell ref="SJT31:SKD31"/>
    <mergeCell ref="SKE31:SKO31"/>
    <mergeCell ref="SKP31:SKZ31"/>
    <mergeCell ref="SLA31:SLK31"/>
    <mergeCell ref="SLL31:SLV31"/>
    <mergeCell ref="SLW31:SMG31"/>
    <mergeCell ref="SMH31:SMR31"/>
    <mergeCell ref="SMS31:SNC31"/>
    <mergeCell ref="SND31:SNN31"/>
    <mergeCell ref="SNO31:SNY31"/>
    <mergeCell ref="SNZ31:SOJ31"/>
    <mergeCell ref="SOK31:SOU31"/>
    <mergeCell ref="SOV31:SPF31"/>
    <mergeCell ref="SPG31:SPQ31"/>
    <mergeCell ref="SPR31:SQB31"/>
    <mergeCell ref="SQC31:SQM31"/>
    <mergeCell ref="SQN31:SQX31"/>
    <mergeCell ref="SQY31:SRI31"/>
    <mergeCell ref="SRJ31:SRT31"/>
    <mergeCell ref="SRU31:SSE31"/>
    <mergeCell ref="SSF31:SSP31"/>
    <mergeCell ref="SSQ31:STA31"/>
    <mergeCell ref="STB31:STL31"/>
    <mergeCell ref="STM31:STW31"/>
    <mergeCell ref="STX31:SUH31"/>
    <mergeCell ref="SUI31:SUS31"/>
    <mergeCell ref="SUT31:SVD31"/>
    <mergeCell ref="SVE31:SVO31"/>
    <mergeCell ref="SVP31:SVZ31"/>
    <mergeCell ref="SWA31:SWK31"/>
    <mergeCell ref="SWL31:SWV31"/>
    <mergeCell ref="SWW31:SXG31"/>
    <mergeCell ref="SXH31:SXR31"/>
    <mergeCell ref="SXS31:SYC31"/>
    <mergeCell ref="SYD31:SYN31"/>
    <mergeCell ref="SYO31:SYY31"/>
    <mergeCell ref="SYZ31:SZJ31"/>
    <mergeCell ref="SZK31:SZU31"/>
    <mergeCell ref="SZV31:TAF31"/>
    <mergeCell ref="TAG31:TAQ31"/>
    <mergeCell ref="TAR31:TBB31"/>
    <mergeCell ref="TBC31:TBM31"/>
    <mergeCell ref="TBN31:TBX31"/>
    <mergeCell ref="TBY31:TCI31"/>
    <mergeCell ref="TCJ31:TCT31"/>
    <mergeCell ref="TCU31:TDE31"/>
    <mergeCell ref="TDF31:TDP31"/>
    <mergeCell ref="TDQ31:TEA31"/>
    <mergeCell ref="TEB31:TEL31"/>
    <mergeCell ref="TEM31:TEW31"/>
    <mergeCell ref="TEX31:TFH31"/>
    <mergeCell ref="TFI31:TFS31"/>
    <mergeCell ref="TFT31:TGD31"/>
    <mergeCell ref="TGE31:TGO31"/>
    <mergeCell ref="TGP31:TGZ31"/>
    <mergeCell ref="THA31:THK31"/>
    <mergeCell ref="THL31:THV31"/>
    <mergeCell ref="THW31:TIG31"/>
    <mergeCell ref="TIH31:TIR31"/>
    <mergeCell ref="TIS31:TJC31"/>
    <mergeCell ref="TJD31:TJN31"/>
    <mergeCell ref="TJO31:TJY31"/>
    <mergeCell ref="TJZ31:TKJ31"/>
    <mergeCell ref="TKK31:TKU31"/>
    <mergeCell ref="TKV31:TLF31"/>
    <mergeCell ref="TLG31:TLQ31"/>
    <mergeCell ref="TLR31:TMB31"/>
    <mergeCell ref="TMC31:TMM31"/>
    <mergeCell ref="TMN31:TMX31"/>
    <mergeCell ref="TMY31:TNI31"/>
    <mergeCell ref="TNJ31:TNT31"/>
    <mergeCell ref="TNU31:TOE31"/>
    <mergeCell ref="TOF31:TOP31"/>
    <mergeCell ref="TOQ31:TPA31"/>
    <mergeCell ref="TPB31:TPL31"/>
    <mergeCell ref="TPM31:TPW31"/>
    <mergeCell ref="TPX31:TQH31"/>
    <mergeCell ref="TQI31:TQS31"/>
    <mergeCell ref="TQT31:TRD31"/>
    <mergeCell ref="TRE31:TRO31"/>
    <mergeCell ref="TRP31:TRZ31"/>
    <mergeCell ref="TSA31:TSK31"/>
    <mergeCell ref="TSL31:TSV31"/>
    <mergeCell ref="TSW31:TTG31"/>
    <mergeCell ref="TTH31:TTR31"/>
    <mergeCell ref="TTS31:TUC31"/>
    <mergeCell ref="TUD31:TUN31"/>
    <mergeCell ref="TUO31:TUY31"/>
    <mergeCell ref="TUZ31:TVJ31"/>
    <mergeCell ref="TVK31:TVU31"/>
    <mergeCell ref="TVV31:TWF31"/>
    <mergeCell ref="TWG31:TWQ31"/>
    <mergeCell ref="TWR31:TXB31"/>
    <mergeCell ref="TXC31:TXM31"/>
    <mergeCell ref="TXN31:TXX31"/>
    <mergeCell ref="TXY31:TYI31"/>
    <mergeCell ref="TYJ31:TYT31"/>
    <mergeCell ref="TYU31:TZE31"/>
    <mergeCell ref="TZF31:TZP31"/>
    <mergeCell ref="TZQ31:UAA31"/>
    <mergeCell ref="UAB31:UAL31"/>
    <mergeCell ref="UAM31:UAW31"/>
    <mergeCell ref="UAX31:UBH31"/>
    <mergeCell ref="UBI31:UBS31"/>
    <mergeCell ref="UBT31:UCD31"/>
    <mergeCell ref="UCE31:UCO31"/>
    <mergeCell ref="UCP31:UCZ31"/>
    <mergeCell ref="UDA31:UDK31"/>
    <mergeCell ref="UDL31:UDV31"/>
    <mergeCell ref="UDW31:UEG31"/>
    <mergeCell ref="UEH31:UER31"/>
    <mergeCell ref="UES31:UFC31"/>
    <mergeCell ref="UFD31:UFN31"/>
    <mergeCell ref="UFO31:UFY31"/>
    <mergeCell ref="UFZ31:UGJ31"/>
    <mergeCell ref="UGK31:UGU31"/>
    <mergeCell ref="UGV31:UHF31"/>
    <mergeCell ref="UHG31:UHQ31"/>
    <mergeCell ref="UHR31:UIB31"/>
    <mergeCell ref="UIC31:UIM31"/>
    <mergeCell ref="UIN31:UIX31"/>
    <mergeCell ref="UIY31:UJI31"/>
    <mergeCell ref="UJJ31:UJT31"/>
    <mergeCell ref="UJU31:UKE31"/>
    <mergeCell ref="UKF31:UKP31"/>
    <mergeCell ref="UKQ31:ULA31"/>
    <mergeCell ref="ULB31:ULL31"/>
    <mergeCell ref="ULM31:ULW31"/>
    <mergeCell ref="ULX31:UMH31"/>
    <mergeCell ref="UMI31:UMS31"/>
    <mergeCell ref="UMT31:UND31"/>
    <mergeCell ref="UNE31:UNO31"/>
    <mergeCell ref="UNP31:UNZ31"/>
    <mergeCell ref="UOA31:UOK31"/>
    <mergeCell ref="UOL31:UOV31"/>
    <mergeCell ref="UOW31:UPG31"/>
    <mergeCell ref="UPH31:UPR31"/>
    <mergeCell ref="UPS31:UQC31"/>
    <mergeCell ref="UQD31:UQN31"/>
    <mergeCell ref="UQO31:UQY31"/>
    <mergeCell ref="UQZ31:URJ31"/>
    <mergeCell ref="URK31:URU31"/>
    <mergeCell ref="URV31:USF31"/>
    <mergeCell ref="USG31:USQ31"/>
    <mergeCell ref="USR31:UTB31"/>
    <mergeCell ref="UTC31:UTM31"/>
    <mergeCell ref="UTN31:UTX31"/>
    <mergeCell ref="UTY31:UUI31"/>
    <mergeCell ref="UUJ31:UUT31"/>
    <mergeCell ref="UUU31:UVE31"/>
    <mergeCell ref="UVF31:UVP31"/>
    <mergeCell ref="UVQ31:UWA31"/>
    <mergeCell ref="UWB31:UWL31"/>
    <mergeCell ref="UWM31:UWW31"/>
    <mergeCell ref="UWX31:UXH31"/>
    <mergeCell ref="UXI31:UXS31"/>
    <mergeCell ref="UXT31:UYD31"/>
    <mergeCell ref="UYE31:UYO31"/>
    <mergeCell ref="UYP31:UYZ31"/>
    <mergeCell ref="UZA31:UZK31"/>
    <mergeCell ref="UZL31:UZV31"/>
    <mergeCell ref="UZW31:VAG31"/>
    <mergeCell ref="VAH31:VAR31"/>
    <mergeCell ref="VAS31:VBC31"/>
    <mergeCell ref="VBD31:VBN31"/>
    <mergeCell ref="VBO31:VBY31"/>
    <mergeCell ref="VBZ31:VCJ31"/>
    <mergeCell ref="VCK31:VCU31"/>
    <mergeCell ref="VCV31:VDF31"/>
    <mergeCell ref="VDG31:VDQ31"/>
    <mergeCell ref="VDR31:VEB31"/>
    <mergeCell ref="VEC31:VEM31"/>
    <mergeCell ref="VEN31:VEX31"/>
    <mergeCell ref="VEY31:VFI31"/>
    <mergeCell ref="VFJ31:VFT31"/>
    <mergeCell ref="VFU31:VGE31"/>
    <mergeCell ref="VGF31:VGP31"/>
    <mergeCell ref="VGQ31:VHA31"/>
    <mergeCell ref="VHB31:VHL31"/>
    <mergeCell ref="VHM31:VHW31"/>
    <mergeCell ref="VHX31:VIH31"/>
    <mergeCell ref="VII31:VIS31"/>
    <mergeCell ref="VIT31:VJD31"/>
    <mergeCell ref="VJE31:VJO31"/>
    <mergeCell ref="VJP31:VJZ31"/>
    <mergeCell ref="VKA31:VKK31"/>
    <mergeCell ref="VKL31:VKV31"/>
    <mergeCell ref="VKW31:VLG31"/>
    <mergeCell ref="VLH31:VLR31"/>
    <mergeCell ref="VLS31:VMC31"/>
    <mergeCell ref="VMD31:VMN31"/>
    <mergeCell ref="VMO31:VMY31"/>
    <mergeCell ref="VMZ31:VNJ31"/>
    <mergeCell ref="VNK31:VNU31"/>
    <mergeCell ref="VNV31:VOF31"/>
    <mergeCell ref="VOG31:VOQ31"/>
    <mergeCell ref="VOR31:VPB31"/>
    <mergeCell ref="VPC31:VPM31"/>
    <mergeCell ref="VPN31:VPX31"/>
    <mergeCell ref="VPY31:VQI31"/>
    <mergeCell ref="VQJ31:VQT31"/>
    <mergeCell ref="VQU31:VRE31"/>
    <mergeCell ref="VRF31:VRP31"/>
    <mergeCell ref="VRQ31:VSA31"/>
    <mergeCell ref="VSB31:VSL31"/>
    <mergeCell ref="VSM31:VSW31"/>
    <mergeCell ref="VSX31:VTH31"/>
    <mergeCell ref="VTI31:VTS31"/>
    <mergeCell ref="VTT31:VUD31"/>
    <mergeCell ref="VUE31:VUO31"/>
    <mergeCell ref="VUP31:VUZ31"/>
    <mergeCell ref="VVA31:VVK31"/>
    <mergeCell ref="VVL31:VVV31"/>
    <mergeCell ref="VVW31:VWG31"/>
    <mergeCell ref="VWH31:VWR31"/>
    <mergeCell ref="VWS31:VXC31"/>
    <mergeCell ref="VXD31:VXN31"/>
    <mergeCell ref="VXO31:VXY31"/>
    <mergeCell ref="VXZ31:VYJ31"/>
    <mergeCell ref="VYK31:VYU31"/>
    <mergeCell ref="VYV31:VZF31"/>
    <mergeCell ref="VZG31:VZQ31"/>
    <mergeCell ref="VZR31:WAB31"/>
    <mergeCell ref="WAC31:WAM31"/>
    <mergeCell ref="WAN31:WAX31"/>
    <mergeCell ref="WAY31:WBI31"/>
    <mergeCell ref="WBJ31:WBT31"/>
    <mergeCell ref="WBU31:WCE31"/>
    <mergeCell ref="WCF31:WCP31"/>
    <mergeCell ref="WCQ31:WDA31"/>
    <mergeCell ref="WDB31:WDL31"/>
    <mergeCell ref="WDM31:WDW31"/>
    <mergeCell ref="WDX31:WEH31"/>
    <mergeCell ref="WEI31:WES31"/>
    <mergeCell ref="WET31:WFD31"/>
    <mergeCell ref="WFE31:WFO31"/>
    <mergeCell ref="WFP31:WFZ31"/>
    <mergeCell ref="WGA31:WGK31"/>
    <mergeCell ref="WGL31:WGV31"/>
    <mergeCell ref="WGW31:WHG31"/>
    <mergeCell ref="WHH31:WHR31"/>
    <mergeCell ref="WHS31:WIC31"/>
    <mergeCell ref="WID31:WIN31"/>
    <mergeCell ref="WIO31:WIY31"/>
    <mergeCell ref="WIZ31:WJJ31"/>
    <mergeCell ref="WJK31:WJU31"/>
    <mergeCell ref="WJV31:WKF31"/>
    <mergeCell ref="WKG31:WKQ31"/>
    <mergeCell ref="WKR31:WLB31"/>
    <mergeCell ref="WLC31:WLM31"/>
    <mergeCell ref="WLN31:WLX31"/>
    <mergeCell ref="WLY31:WMI31"/>
    <mergeCell ref="WMJ31:WMT31"/>
    <mergeCell ref="WMU31:WNE31"/>
    <mergeCell ref="WNF31:WNP31"/>
    <mergeCell ref="WNQ31:WOA31"/>
    <mergeCell ref="WOB31:WOL31"/>
    <mergeCell ref="WOM31:WOW31"/>
    <mergeCell ref="WOX31:WPH31"/>
    <mergeCell ref="WPI31:WPS31"/>
    <mergeCell ref="WPT31:WQD31"/>
    <mergeCell ref="WQE31:WQO31"/>
    <mergeCell ref="WQP31:WQZ31"/>
    <mergeCell ref="WRA31:WRK31"/>
    <mergeCell ref="WRL31:WRV31"/>
    <mergeCell ref="WRW31:WSG31"/>
    <mergeCell ref="WSH31:WSR31"/>
    <mergeCell ref="WSS31:WTC31"/>
    <mergeCell ref="WTD31:WTN31"/>
    <mergeCell ref="WTO31:WTY31"/>
    <mergeCell ref="WTZ31:WUJ31"/>
    <mergeCell ref="WUK31:WUU31"/>
    <mergeCell ref="WUV31:WVF31"/>
    <mergeCell ref="WVG31:WVQ31"/>
    <mergeCell ref="WVR31:WWB31"/>
    <mergeCell ref="WWC31:WWM31"/>
    <mergeCell ref="WWN31:WWX31"/>
    <mergeCell ref="WWY31:WXI31"/>
    <mergeCell ref="WXJ31:WXT31"/>
    <mergeCell ref="WXU31:WYE31"/>
    <mergeCell ref="WYF31:WYP31"/>
    <mergeCell ref="WYQ31:WZA31"/>
    <mergeCell ref="WZB31:WZL31"/>
    <mergeCell ref="WZM31:WZW31"/>
    <mergeCell ref="WZX31:XAH31"/>
    <mergeCell ref="XAI31:XAS31"/>
    <mergeCell ref="XAT31:XBD31"/>
    <mergeCell ref="XBE31:XBO31"/>
    <mergeCell ref="XBP31:XBZ31"/>
    <mergeCell ref="XCA31:XCK31"/>
    <mergeCell ref="XCL31:XCV31"/>
    <mergeCell ref="XCW31:XDG31"/>
    <mergeCell ref="XDH31:XDR31"/>
    <mergeCell ref="XDS31:XEC31"/>
    <mergeCell ref="XED31:XEN31"/>
    <mergeCell ref="XEO31:XEY31"/>
    <mergeCell ref="XEZ31:XFD31"/>
    <mergeCell ref="A32:K32"/>
    <mergeCell ref="A33:K33"/>
    <mergeCell ref="A34:K34"/>
    <mergeCell ref="A35:K35"/>
    <mergeCell ref="A36:K36"/>
    <mergeCell ref="A37:C37"/>
    <mergeCell ref="D37:E37"/>
    <mergeCell ref="F37:G37"/>
    <mergeCell ref="H37:I37"/>
    <mergeCell ref="J37:K37"/>
    <mergeCell ref="B38:K38"/>
    <mergeCell ref="A39:K39"/>
    <mergeCell ref="A40:K40"/>
    <mergeCell ref="B41:C41"/>
    <mergeCell ref="H41:I41"/>
    <mergeCell ref="J41:K41"/>
  </mergeCells>
  <pageMargins left="0.75" right="0.75" top="1" bottom="1" header="0.5" footer="0.5"/>
  <headerFooter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145" name="Check Box 1" r:id="rId3">
              <controlPr defaultSize="0">
                <anchor moveWithCells="1">
                  <from>
                    <xdr:col>2</xdr:col>
                    <xdr:colOff>371475</xdr:colOff>
                    <xdr:row>10</xdr:row>
                    <xdr:rowOff>190500</xdr:rowOff>
                  </from>
                  <to>
                    <xdr:col>3</xdr:col>
                    <xdr:colOff>457200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6" name="Check Box 2" r:id="rId4">
              <controlPr defaultSize="0">
                <anchor moveWithCells="1">
                  <from>
                    <xdr:col>1</xdr:col>
                    <xdr:colOff>533400</xdr:colOff>
                    <xdr:row>36</xdr:row>
                    <xdr:rowOff>0</xdr:rowOff>
                  </from>
                  <to>
                    <xdr:col>2</xdr:col>
                    <xdr:colOff>76200</xdr:colOff>
                    <xdr:row>36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7" name="Check Box 3" r:id="rId5">
              <controlPr defaultSize="0">
                <anchor moveWithCells="1">
                  <from>
                    <xdr:col>1</xdr:col>
                    <xdr:colOff>466725</xdr:colOff>
                    <xdr:row>6</xdr:row>
                    <xdr:rowOff>171450</xdr:rowOff>
                  </from>
                  <to>
                    <xdr:col>2</xdr:col>
                    <xdr:colOff>28575</xdr:colOff>
                    <xdr:row>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8" name="Check Box 4" r:id="rId6">
              <controlPr defaultSize="0">
                <anchor moveWithCells="1">
                  <from>
                    <xdr:col>6</xdr:col>
                    <xdr:colOff>47625</xdr:colOff>
                    <xdr:row>36</xdr:row>
                    <xdr:rowOff>0</xdr:rowOff>
                  </from>
                  <to>
                    <xdr:col>6</xdr:col>
                    <xdr:colOff>447675</xdr:colOff>
                    <xdr:row>36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9" name="Check Box 5" r:id="rId7">
              <controlPr defaultSize="0">
                <anchor moveWithCells="1">
                  <from>
                    <xdr:col>8</xdr:col>
                    <xdr:colOff>85725</xdr:colOff>
                    <xdr:row>36</xdr:row>
                    <xdr:rowOff>0</xdr:rowOff>
                  </from>
                  <to>
                    <xdr:col>8</xdr:col>
                    <xdr:colOff>485775</xdr:colOff>
                    <xdr:row>36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0" name="Check Box 6" r:id="rId8">
              <controlPr defaultSize="0">
                <anchor moveWithCells="1">
                  <from>
                    <xdr:col>10</xdr:col>
                    <xdr:colOff>66675</xdr:colOff>
                    <xdr:row>36</xdr:row>
                    <xdr:rowOff>9525</xdr:rowOff>
                  </from>
                  <to>
                    <xdr:col>10</xdr:col>
                    <xdr:colOff>457200</xdr:colOff>
                    <xdr:row>36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1" name="Check Box 7" r:id="rId9">
              <controlPr defaultSize="0">
                <anchor moveWithCells="1">
                  <from>
                    <xdr:col>2</xdr:col>
                    <xdr:colOff>381000</xdr:colOff>
                    <xdr:row>13</xdr:row>
                    <xdr:rowOff>0</xdr:rowOff>
                  </from>
                  <to>
                    <xdr:col>3</xdr:col>
                    <xdr:colOff>466725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2" name="Check Box 8" r:id="rId10">
              <controlPr defaultSize="0">
                <anchor moveWithCells="1">
                  <from>
                    <xdr:col>5</xdr:col>
                    <xdr:colOff>371475</xdr:colOff>
                    <xdr:row>10</xdr:row>
                    <xdr:rowOff>190500</xdr:rowOff>
                  </from>
                  <to>
                    <xdr:col>5</xdr:col>
                    <xdr:colOff>771525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3" name="Check Box 9" r:id="rId11">
              <controlPr defaultSize="0">
                <anchor moveWithCells="1">
                  <from>
                    <xdr:col>6</xdr:col>
                    <xdr:colOff>419100</xdr:colOff>
                    <xdr:row>10</xdr:row>
                    <xdr:rowOff>66675</xdr:rowOff>
                  </from>
                  <to>
                    <xdr:col>7</xdr:col>
                    <xdr:colOff>333375</xdr:colOff>
                    <xdr:row>12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4" name="Check Box 10" r:id="rId12">
              <controlPr defaultSize="0">
                <anchor moveWithCells="1">
                  <from>
                    <xdr:col>6</xdr:col>
                    <xdr:colOff>419100</xdr:colOff>
                    <xdr:row>11</xdr:row>
                    <xdr:rowOff>66675</xdr:rowOff>
                  </from>
                  <to>
                    <xdr:col>7</xdr:col>
                    <xdr:colOff>333375</xdr:colOff>
                    <xdr:row>13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5" name="Check Box 11" r:id="rId13">
              <controlPr defaultSize="0">
                <anchor moveWithCells="1">
                  <from>
                    <xdr:col>5</xdr:col>
                    <xdr:colOff>371475</xdr:colOff>
                    <xdr:row>12</xdr:row>
                    <xdr:rowOff>190500</xdr:rowOff>
                  </from>
                  <to>
                    <xdr:col>5</xdr:col>
                    <xdr:colOff>771525</xdr:colOff>
                    <xdr:row>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6" name="Check Box 12" r:id="rId14">
              <controlPr defaultSize="0">
                <anchor moveWithCells="1">
                  <from>
                    <xdr:col>6</xdr:col>
                    <xdr:colOff>419100</xdr:colOff>
                    <xdr:row>12</xdr:row>
                    <xdr:rowOff>85725</xdr:rowOff>
                  </from>
                  <to>
                    <xdr:col>7</xdr:col>
                    <xdr:colOff>333375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7" name="Check Box 13" r:id="rId15">
              <controlPr defaultSize="0">
                <anchor moveWithCells="1">
                  <from>
                    <xdr:col>10</xdr:col>
                    <xdr:colOff>419100</xdr:colOff>
                    <xdr:row>10</xdr:row>
                    <xdr:rowOff>47625</xdr:rowOff>
                  </from>
                  <to>
                    <xdr:col>10</xdr:col>
                    <xdr:colOff>771525</xdr:colOff>
                    <xdr:row>12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8" name="Check Box 14" r:id="rId16">
              <controlPr defaultSize="0">
                <anchor moveWithCells="1">
                  <from>
                    <xdr:col>10</xdr:col>
                    <xdr:colOff>419100</xdr:colOff>
                    <xdr:row>11</xdr:row>
                    <xdr:rowOff>66675</xdr:rowOff>
                  </from>
                  <to>
                    <xdr:col>10</xdr:col>
                    <xdr:colOff>771525</xdr:colOff>
                    <xdr:row>13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9" name="Check Box 15" r:id="rId17">
              <controlPr locked="0" defaultSize="0">
                <anchor moveWithCells="1">
                  <from>
                    <xdr:col>9</xdr:col>
                    <xdr:colOff>371475</xdr:colOff>
                    <xdr:row>12</xdr:row>
                    <xdr:rowOff>190500</xdr:rowOff>
                  </from>
                  <to>
                    <xdr:col>9</xdr:col>
                    <xdr:colOff>771525</xdr:colOff>
                    <xdr:row>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0" name="Check Box 16" r:id="rId18">
              <controlPr defaultSize="0">
                <anchor moveWithCells="1">
                  <from>
                    <xdr:col>10</xdr:col>
                    <xdr:colOff>419100</xdr:colOff>
                    <xdr:row>12</xdr:row>
                    <xdr:rowOff>28575</xdr:rowOff>
                  </from>
                  <to>
                    <xdr:col>10</xdr:col>
                    <xdr:colOff>771525</xdr:colOff>
                    <xdr:row>14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1" name="Check Box 17" r:id="rId19">
              <controlPr defaultSize="0">
                <anchor moveWithCells="1">
                  <from>
                    <xdr:col>9</xdr:col>
                    <xdr:colOff>228600</xdr:colOff>
                    <xdr:row>5</xdr:row>
                    <xdr:rowOff>9525</xdr:rowOff>
                  </from>
                  <to>
                    <xdr:col>9</xdr:col>
                    <xdr:colOff>619125</xdr:colOff>
                    <xdr:row>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2" name="Check Box 18" r:id="rId20">
              <controlPr defaultSize="0">
                <anchor moveWithCells="1">
                  <from>
                    <xdr:col>10</xdr:col>
                    <xdr:colOff>228600</xdr:colOff>
                    <xdr:row>3</xdr:row>
                    <xdr:rowOff>9525</xdr:rowOff>
                  </from>
                  <to>
                    <xdr:col>10</xdr:col>
                    <xdr:colOff>619125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3" name="Check Box 19" r:id="rId21">
              <controlPr defaultSize="0">
                <anchor moveWithCells="1">
                  <from>
                    <xdr:col>10</xdr:col>
                    <xdr:colOff>228600</xdr:colOff>
                    <xdr:row>4</xdr:row>
                    <xdr:rowOff>9525</xdr:rowOff>
                  </from>
                  <to>
                    <xdr:col>10</xdr:col>
                    <xdr:colOff>619125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4" name="Check Box 20" r:id="rId22">
              <controlPr defaultSize="0">
                <anchor moveWithCells="1">
                  <from>
                    <xdr:col>2</xdr:col>
                    <xdr:colOff>371475</xdr:colOff>
                    <xdr:row>8</xdr:row>
                    <xdr:rowOff>0</xdr:rowOff>
                  </from>
                  <to>
                    <xdr:col>3</xdr:col>
                    <xdr:colOff>457200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5" name="Check Box 21" r:id="rId23">
              <controlPr defaultSize="0">
                <anchor moveWithCells="1">
                  <from>
                    <xdr:col>3</xdr:col>
                    <xdr:colOff>333375</xdr:colOff>
                    <xdr:row>8</xdr:row>
                    <xdr:rowOff>9525</xdr:rowOff>
                  </from>
                  <to>
                    <xdr:col>4</xdr:col>
                    <xdr:colOff>200025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6" name="Check Box 22" r:id="rId24">
              <controlPr defaultSize="0">
                <anchor moveWithCells="1">
                  <from>
                    <xdr:col>3</xdr:col>
                    <xdr:colOff>333375</xdr:colOff>
                    <xdr:row>9</xdr:row>
                    <xdr:rowOff>9525</xdr:rowOff>
                  </from>
                  <to>
                    <xdr:col>4</xdr:col>
                    <xdr:colOff>200025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7" name="Check Box 23" r:id="rId25">
              <controlPr defaultSize="0">
                <anchor moveWithCells="1">
                  <from>
                    <xdr:col>4</xdr:col>
                    <xdr:colOff>390525</xdr:colOff>
                    <xdr:row>7</xdr:row>
                    <xdr:rowOff>0</xdr:rowOff>
                  </from>
                  <to>
                    <xdr:col>5</xdr:col>
                    <xdr:colOff>63500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8" name="Check Box 24" r:id="rId26">
              <controlPr defaultSize="0">
                <anchor moveWithCells="1">
                  <from>
                    <xdr:col>3</xdr:col>
                    <xdr:colOff>428625</xdr:colOff>
                    <xdr:row>7</xdr:row>
                    <xdr:rowOff>0</xdr:rowOff>
                  </from>
                  <to>
                    <xdr:col>4</xdr:col>
                    <xdr:colOff>371475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9" name="Check Box 25" r:id="rId27">
              <controlPr defaultSize="0">
                <anchor moveWithCells="1">
                  <from>
                    <xdr:col>5</xdr:col>
                    <xdr:colOff>485775</xdr:colOff>
                    <xdr:row>7</xdr:row>
                    <xdr:rowOff>0</xdr:rowOff>
                  </from>
                  <to>
                    <xdr:col>6</xdr:col>
                    <xdr:colOff>38100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70" name="Check Box 26" r:id="rId28">
              <controlPr defaultSize="0">
                <anchor moveWithCells="1">
                  <from>
                    <xdr:col>3</xdr:col>
                    <xdr:colOff>238125</xdr:colOff>
                    <xdr:row>22</xdr:row>
                    <xdr:rowOff>161925</xdr:rowOff>
                  </from>
                  <to>
                    <xdr:col>3</xdr:col>
                    <xdr:colOff>638175</xdr:colOff>
                    <xdr:row>23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71" name="Check Box 27" r:id="rId29">
              <controlPr locked="0" defaultSize="0">
                <anchor moveWithCells="1">
                  <from>
                    <xdr:col>9</xdr:col>
                    <xdr:colOff>371475</xdr:colOff>
                    <xdr:row>11</xdr:row>
                    <xdr:rowOff>0</xdr:rowOff>
                  </from>
                  <to>
                    <xdr:col>9</xdr:col>
                    <xdr:colOff>771525</xdr:colOff>
                    <xdr:row>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72" name="Check Box 28" r:id="rId30">
              <controlPr locked="0" defaultSize="0">
                <anchor moveWithCells="1">
                  <from>
                    <xdr:col>9</xdr:col>
                    <xdr:colOff>371475</xdr:colOff>
                    <xdr:row>12</xdr:row>
                    <xdr:rowOff>0</xdr:rowOff>
                  </from>
                  <to>
                    <xdr:col>9</xdr:col>
                    <xdr:colOff>771525</xdr:colOff>
                    <xdr:row>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73" name="Check Box 29" r:id="rId31">
              <controlPr defaultSize="0">
                <anchor moveWithCells="1">
                  <from>
                    <xdr:col>10</xdr:col>
                    <xdr:colOff>228600</xdr:colOff>
                    <xdr:row>5</xdr:row>
                    <xdr:rowOff>9525</xdr:rowOff>
                  </from>
                  <to>
                    <xdr:col>10</xdr:col>
                    <xdr:colOff>619125</xdr:colOff>
                    <xdr:row>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74" name="Check Box 30" r:id="rId32">
              <controlPr defaultSize="0">
                <anchor moveWithCells="1">
                  <from>
                    <xdr:col>9</xdr:col>
                    <xdr:colOff>228600</xdr:colOff>
                    <xdr:row>4</xdr:row>
                    <xdr:rowOff>9525</xdr:rowOff>
                  </from>
                  <to>
                    <xdr:col>9</xdr:col>
                    <xdr:colOff>619125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75" name="Check Box 31" r:id="rId33">
              <controlPr defaultSize="0">
                <anchor moveWithCells="1">
                  <from>
                    <xdr:col>9</xdr:col>
                    <xdr:colOff>228600</xdr:colOff>
                    <xdr:row>3</xdr:row>
                    <xdr:rowOff>9525</xdr:rowOff>
                  </from>
                  <to>
                    <xdr:col>9</xdr:col>
                    <xdr:colOff>619125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76" name="Check Box 32" r:id="rId34">
              <controlPr defaultSize="0">
                <anchor moveWithCells="1">
                  <from>
                    <xdr:col>1</xdr:col>
                    <xdr:colOff>409575</xdr:colOff>
                    <xdr:row>11</xdr:row>
                    <xdr:rowOff>161925</xdr:rowOff>
                  </from>
                  <to>
                    <xdr:col>2</xdr:col>
                    <xdr:colOff>76200</xdr:colOff>
                    <xdr:row>13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77" name="Check Box 33" r:id="rId35">
              <controlPr defaultSize="0">
                <anchor moveWithCells="1">
                  <from>
                    <xdr:col>2</xdr:col>
                    <xdr:colOff>180975</xdr:colOff>
                    <xdr:row>21</xdr:row>
                    <xdr:rowOff>161925</xdr:rowOff>
                  </from>
                  <to>
                    <xdr:col>3</xdr:col>
                    <xdr:colOff>504825</xdr:colOff>
                    <xdr:row>25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78" name="Check Box 34" r:id="rId36">
              <controlPr defaultSize="0">
                <anchor moveWithCells="1">
                  <from>
                    <xdr:col>2</xdr:col>
                    <xdr:colOff>371475</xdr:colOff>
                    <xdr:row>11</xdr:row>
                    <xdr:rowOff>152400</xdr:rowOff>
                  </from>
                  <to>
                    <xdr:col>3</xdr:col>
                    <xdr:colOff>457200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79" name="Check Box 35" r:id="rId37">
              <controlPr defaultSize="0">
                <anchor moveWithCells="1">
                  <from>
                    <xdr:col>1</xdr:col>
                    <xdr:colOff>400050</xdr:colOff>
                    <xdr:row>12</xdr:row>
                    <xdr:rowOff>190500</xdr:rowOff>
                  </from>
                  <to>
                    <xdr:col>2</xdr:col>
                    <xdr:colOff>180975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80" name="Check Box 36" r:id="rId38">
              <controlPr defaultSize="0">
                <anchor moveWithCells="1">
                  <from>
                    <xdr:col>1</xdr:col>
                    <xdr:colOff>390525</xdr:colOff>
                    <xdr:row>10</xdr:row>
                    <xdr:rowOff>180975</xdr:rowOff>
                  </from>
                  <to>
                    <xdr:col>2</xdr:col>
                    <xdr:colOff>180975</xdr:colOff>
                    <xdr:row>12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81" name="Check Box 37" r:id="rId39">
              <controlPr defaultSize="0">
                <anchor moveWithCells="1">
                  <from>
                    <xdr:col>5</xdr:col>
                    <xdr:colOff>342900</xdr:colOff>
                    <xdr:row>11</xdr:row>
                    <xdr:rowOff>161925</xdr:rowOff>
                  </from>
                  <to>
                    <xdr:col>6</xdr:col>
                    <xdr:colOff>257175</xdr:colOff>
                    <xdr:row>13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82" name="Check Box 38" r:id="rId40">
              <controlPr defaultSize="0">
                <anchor moveWithCells="1">
                  <from>
                    <xdr:col>2</xdr:col>
                    <xdr:colOff>409575</xdr:colOff>
                    <xdr:row>6</xdr:row>
                    <xdr:rowOff>152400</xdr:rowOff>
                  </from>
                  <to>
                    <xdr:col>3</xdr:col>
                    <xdr:colOff>123825</xdr:colOff>
                    <xdr:row>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83" name="Check Box 39" r:id="rId41">
              <controlPr defaultSize="0">
                <anchor moveWithCells="1">
                  <from>
                    <xdr:col>2</xdr:col>
                    <xdr:colOff>371475</xdr:colOff>
                    <xdr:row>8</xdr:row>
                    <xdr:rowOff>190500</xdr:rowOff>
                  </from>
                  <to>
                    <xdr:col>3</xdr:col>
                    <xdr:colOff>85725</xdr:colOff>
                    <xdr:row>10</xdr:row>
                    <xdr:rowOff>28575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17</vt:i4>
      </vt:variant>
    </vt:vector>
  </HeadingPairs>
  <TitlesOfParts>
    <vt:vector size="17" baseType="lpstr">
      <vt:lpstr>工作内容</vt:lpstr>
      <vt:lpstr>AQL2.5验货</vt:lpstr>
      <vt:lpstr>首期</vt:lpstr>
      <vt:lpstr>验货尺寸表 </vt:lpstr>
      <vt:lpstr>中期1</vt:lpstr>
      <vt:lpstr>中期2</vt:lpstr>
      <vt:lpstr>验货尺寸表（洗水）2</vt:lpstr>
      <vt:lpstr>验货尺寸表 （大货）2</vt:lpstr>
      <vt:lpstr>尾期</vt:lpstr>
      <vt:lpstr>验货尺寸表</vt:lpstr>
      <vt:lpstr>1.面料验布</vt:lpstr>
      <vt:lpstr>2.面料缩率</vt:lpstr>
      <vt:lpstr>3.面料互染</vt:lpstr>
      <vt:lpstr>4.面料静水压</vt:lpstr>
      <vt:lpstr>5.特殊工艺测试</vt:lpstr>
      <vt:lpstr>6.织带类缩率测试</vt:lpstr>
      <vt:lpstr>款号编码规则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波 李</dc:creator>
  <cp:lastModifiedBy>哥J哥J</cp:lastModifiedBy>
  <dcterms:created xsi:type="dcterms:W3CDTF">2020-03-11T01:34:00Z</dcterms:created>
  <dcterms:modified xsi:type="dcterms:W3CDTF">2025-07-12T06:59:09Z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2052-12.1.0.21915</vt:lpwstr>
  </property>
  <property fmtid="{D5CDD505-2E9C-101B-9397-08002B2CF9AE}" pid="3" name="ICV">
    <vt:lpwstr>2359CDA01A7D4E29AF36D50D82CB155B_13</vt:lpwstr>
  </property>
</Properties>
</file>