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<sst xmlns="http://schemas.openxmlformats.org/spreadsheetml/2006/main" count="966" uniqueCount="364">
  <si>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</si>
  <si>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</si>
  <si>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</si>
  <si>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</si>
  <si>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</si>
  <si>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</si>
  <si>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</si>
  <si>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</si>
  <si>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</si>
  <si>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</si>
  <si>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</si>
  <si>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</si>
  <si>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</si>
  <si>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</si>
  <si>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</si>
  <si>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</si>
  <si>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</si>
  <si>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</si>
  <si>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</si>
  <si>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</si>
  <si>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</si>
  <si>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</si>
  <si>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</si>
  <si>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</si>
  <si>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</si>
  <si>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</si>
  <si>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</si>
  <si>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</si>
  <si>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</si>
  <si>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</si>
  <si>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</si>
  <si>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</si>
  <si>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</si>
  <si>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</si>
  <si>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</si>
  <si>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</si>
  <si>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</si>
  <si>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</si>
  <si>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</si>
  <si>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</si>
  <si>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</si>
  <si>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</si>
  <si>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</si>
  <si>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</si>
  <si>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</si>
  <si>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</si>
  <si>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</si>
  <si>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</si>
  <si>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</si>
  <si>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</si>
  <si>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</si>
  <si>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</si>
  <si>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</si>
  <si>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</si>
  <si>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美妙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</si>
  <si>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</si>
  <si>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</si>
  <si>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</si>
  <si>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</si>
  <si>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</si>
  <si>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</si>
  <si>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</si>
  <si>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TAFFCM91855</t>
  </si>
  <si>
    <t>合同交期</t>
  </si>
  <si>
    <t>产前确认样</t>
  </si>
  <si>
    <t>有</t>
  </si>
  <si>
    <t>无</t>
  </si>
  <si>
    <t>品名</t>
  </si>
  <si>
    <t>男式抓绒马甲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</si>
  <si>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</si>
  <si>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</si>
  <si>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</si>
  <si>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</si>
  <si>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</si>
  <si>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</si>
  <si>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</si>
  <si>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</si>
  <si>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</si>
  <si>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</si>
  <si>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CGDD25052600066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</si>
  <si>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</si>
  <si>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</si>
  <si>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</si>
  <si>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</si>
  <si>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</si>
  <si>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</si>
  <si>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</si>
  <si>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</si>
  <si>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</si>
  <si>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</si>
  <si>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</si>
  <si>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</si>
  <si>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</si>
  <si>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</si>
  <si>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</si>
  <si>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</si>
  <si>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</si>
  <si>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</si>
  <si>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</si>
  <si>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</si>
  <si>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</si>
  <si>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</si>
  <si>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</si>
  <si>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</si>
  <si>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</si>
  <si>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</si>
  <si>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</si>
  <si>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</si>
  <si>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</si>
  <si>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</si>
  <si>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</si>
  <si>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</si>
  <si>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</si>
  <si>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</si>
  <si>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</si>
  <si>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</si>
  <si>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</si>
  <si>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</si>
  <si>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</si>
  <si>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</si>
  <si>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黑色3XL 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</si>
  <si>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</si>
  <si>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</si>
  <si>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</si>
  <si>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</si>
  <si>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</si>
  <si>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1.前中拉链容皱，压领线有大小。</t>
  </si>
  <si>
    <t>2.夹圈拉捆条容皱不均匀，欠平服</t>
  </si>
  <si>
    <t>3.冚下脚起扭，袋布容皱均匀。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</si>
  <si>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</si>
  <si>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</si>
  <si>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</si>
  <si>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</si>
  <si>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</si>
  <si>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</si>
  <si>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</si>
  <si>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</si>
  <si>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</si>
  <si>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</si>
  <si>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</si>
  <si>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</si>
  <si>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</si>
  <si>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</si>
  <si>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</si>
  <si>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</si>
  <si>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TAFFCM91856</t>
  </si>
  <si>
    <t>部位名称</t>
  </si>
  <si>
    <t>指示规格  FINAL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</si>
  <si>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</si>
  <si>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</si>
  <si>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</si>
  <si>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</si>
  <si>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</si>
  <si>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</si>
  <si>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</si>
  <si>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</si>
  <si>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</si>
  <si>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2XL</t>
  </si>
  <si>
    <t>后中长</t>
  </si>
  <si>
    <t>±1</t>
  </si>
  <si>
    <t>-1</t>
  </si>
  <si>
    <t>前中长，含领</t>
  </si>
  <si>
    <t>+0</t>
  </si>
  <si>
    <t>胸围</t>
  </si>
  <si>
    <t>-2</t>
  </si>
  <si>
    <t>摆围松量</t>
  </si>
  <si>
    <t>±0.5</t>
  </si>
  <si>
    <t>肩宽</t>
  </si>
  <si>
    <t>-0.4</t>
  </si>
  <si>
    <t>-0.6</t>
  </si>
  <si>
    <t>上领围</t>
  </si>
  <si>
    <t>±0.3</t>
  </si>
  <si>
    <t>-1.2</t>
  </si>
  <si>
    <t>-1.5</t>
  </si>
  <si>
    <t>下领围</t>
  </si>
  <si>
    <t>领高</t>
  </si>
  <si>
    <t>插手袋长（不含车库）</t>
  </si>
  <si>
    <t>-0.5</t>
  </si>
  <si>
    <t>前中拉链尺寸</t>
  </si>
  <si>
    <t>侧袋尺寸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</si>
  <si>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</si>
  <si>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</si>
  <si>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</si>
  <si>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</si>
  <si>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</si>
  <si>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</si>
  <si>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</si>
  <si>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</si>
  <si>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</si>
  <si>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</si>
  <si>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</si>
  <si>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</si>
  <si>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1.前中拉链驳口拼接有高低，压领线有大小。</t>
  </si>
  <si>
    <t>【整改的严重缺陷及整改复核时间】</t>
  </si>
  <si>
    <t>以上问题车间已整改</t>
  </si>
  <si>
    <t>TAFFCL91810</t>
  </si>
  <si>
    <t>-0.8</t>
  </si>
  <si>
    <t>+0.5</t>
  </si>
  <si>
    <t>+0.3</t>
  </si>
  <si>
    <t>-2.5</t>
  </si>
  <si>
    <t>-3</t>
  </si>
  <si>
    <t>+0.6</t>
  </si>
  <si>
    <t>-0.3</t>
  </si>
  <si>
    <t>-0.2</t>
  </si>
  <si>
    <t>+1</t>
  </si>
  <si>
    <t>-1.3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</si>
  <si>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</si>
  <si>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</si>
  <si>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</si>
  <si>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</si>
  <si>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</si>
  <si>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</si>
  <si>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</si>
  <si>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</si>
  <si>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</si>
  <si>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</si>
  <si>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</si>
  <si>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</si>
  <si>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</si>
  <si>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</si>
  <si>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</si>
  <si>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</si>
  <si>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</si>
  <si>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</si>
  <si>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</si>
  <si>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采购凭证编号：CGDD25052600066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</si>
  <si>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</si>
  <si>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</si>
  <si>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</si>
  <si>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</si>
  <si>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</si>
  <si>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</si>
  <si>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</si>
  <si>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</si>
  <si>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</si>
  <si>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</si>
  <si>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</si>
  <si>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</si>
  <si>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</si>
  <si>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</si>
  <si>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</si>
  <si>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</si>
  <si>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</si>
  <si>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</si>
  <si>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1.领面拉链捆条起皱，不平服</t>
  </si>
  <si>
    <t>2.前中拉链起浪，尺寸偏小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</si>
  <si>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</si>
  <si>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</si>
  <si>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</si>
  <si>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</si>
  <si>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</si>
  <si>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</si>
  <si>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</si>
  <si>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走货1403件，抽查125件，发现3件不良品，已按照以上提出的问题点改正，可以出货</t>
  </si>
  <si>
    <t>服装QC部门</t>
  </si>
  <si>
    <t>检验人</t>
  </si>
  <si>
    <t>-1 -1 -0.5</t>
  </si>
  <si>
    <t>-1.5 -1 -0.5</t>
  </si>
  <si>
    <t>-0.7 -1 -0.5</t>
  </si>
  <si>
    <t>-1 -1 -0.8</t>
  </si>
  <si>
    <t>-0.5 -0.5 -1</t>
  </si>
  <si>
    <t>-0.5 -0.6 -1</t>
  </si>
  <si>
    <t>-2 -2 -2.5</t>
  </si>
  <si>
    <t>-2 -1.5 -2</t>
  </si>
  <si>
    <t>-2 -2 -2</t>
  </si>
  <si>
    <t>-2 -2 -0.5</t>
  </si>
  <si>
    <t>-2 -1.5 -1.5</t>
  </si>
  <si>
    <t>-1 -2 -1.5</t>
  </si>
  <si>
    <t>-2 -1.5 -1</t>
  </si>
  <si>
    <t>-1.5 -1.5 -1</t>
  </si>
  <si>
    <t>-1.5 -2 -1.5</t>
  </si>
  <si>
    <t>-1 -1.5 -2</t>
  </si>
  <si>
    <t>-0.8 -0.5 -0.5</t>
  </si>
  <si>
    <t>+0.3 +0.3 +0</t>
  </si>
  <si>
    <t>-0.5 -0.3 -0.5</t>
  </si>
  <si>
    <t>-0.3 -0.5 -0.5</t>
  </si>
  <si>
    <t>+0 +0 -0.5</t>
  </si>
  <si>
    <t>-1 -1 -1</t>
  </si>
  <si>
    <t>-0.5 -1 -0.8</t>
  </si>
  <si>
    <t>-0.5 -1 -0.5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</si>
  <si>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</si>
  <si>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</si>
  <si>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</si>
  <si>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</si>
  <si>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</si>
  <si>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</si>
  <si>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</si>
  <si>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</si>
  <si>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</si>
  <si>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</si>
  <si>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</si>
  <si>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</si>
  <si>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</si>
  <si>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</si>
  <si>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</si>
  <si>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</si>
  <si>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FK03010双刷双摇绒</t>
  </si>
  <si>
    <t>19SS黑色</t>
  </si>
  <si>
    <t>TAFFCN91855</t>
  </si>
  <si>
    <t>新颜</t>
  </si>
  <si>
    <t>制表时间：2025/4/30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</si>
  <si>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</si>
  <si>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</si>
  <si>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</si>
  <si>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</si>
  <si>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</si>
  <si>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</si>
  <si>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</si>
  <si>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</si>
  <si>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</si>
  <si>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</si>
  <si>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制表时间：2025/5/5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</si>
  <si>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</si>
  <si>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</si>
  <si>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</si>
  <si>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</si>
  <si>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</si>
  <si>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</si>
  <si>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</si>
  <si>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</si>
  <si>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</si>
  <si>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</si>
  <si>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</si>
  <si>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BB00004</t>
  </si>
  <si>
    <t>包边带</t>
  </si>
  <si>
    <t>锦湾</t>
  </si>
  <si>
    <t>ZB00129</t>
  </si>
  <si>
    <t>TOREAD花纹装饰织唛</t>
  </si>
  <si>
    <t>石狮诚新</t>
  </si>
  <si>
    <t>无互染</t>
  </si>
  <si>
    <t>物料6</t>
  </si>
  <si>
    <t>物料7</t>
  </si>
  <si>
    <t>物料8</t>
  </si>
  <si>
    <t>物料9</t>
  </si>
  <si>
    <t>物料10</t>
  </si>
  <si>
    <t>XB00079</t>
  </si>
  <si>
    <t>视野LOGO绣标</t>
  </si>
  <si>
    <t>南京嘉美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</si>
  <si>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</si>
  <si>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</si>
  <si>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</si>
  <si>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</si>
  <si>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</si>
  <si>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</si>
  <si>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</si>
  <si>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</si>
  <si>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</si>
  <si>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</si>
  <si>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</si>
  <si>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</si>
  <si>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</si>
  <si>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</si>
  <si>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</si>
  <si>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</si>
  <si>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</si>
  <si>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</si>
  <si>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</si>
  <si>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</si>
  <si>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</si>
  <si>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 xml:space="preserve">弹力包边带 </t>
  </si>
  <si>
    <t>YES</t>
  </si>
  <si>
    <t>制表时间：4/20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</si>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</sst>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m/d;@"/>
    <numFmt numFmtId="180" formatCode="0.00_ "/>
    <numFmt numFmtId="181" formatCode="_ [$¥-804]* #,##0.00_ ;_ [$¥-804]* \-#,##0.00_ ;_ [$¥-804]* &quot;-&quot;??_ ;_ @_ "/>
  </numFmts>
  <fonts count="7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Microsoft YaHei"/>
      <charset val="134"/>
    </font>
    <font>
      <sz val="9"/>
      <color theme="1"/>
      <name val="宋体"/>
      <charset val="134"/>
      <scheme val="minor"/>
    </font>
    <font>
      <sz val="10"/>
      <name val="Microsoft YaHei"/>
      <charset val="134"/>
    </font>
    <font>
      <sz val="10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微软雅黑"/>
      <charset val="134"/>
    </font>
    <font>
      <b/>
      <sz val="11"/>
      <name val="Arial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2"/>
      <name val="微软雅黑"/>
      <charset val="134"/>
    </font>
    <font>
      <sz val="10"/>
      <name val="宋体"/>
      <charset val="134"/>
      <scheme val="major"/>
    </font>
    <font>
      <b/>
      <sz val="10"/>
      <name val="宋体"/>
      <charset val="134"/>
    </font>
    <font>
      <b/>
      <sz val="12"/>
      <name val="Arial"/>
      <charset val="134"/>
    </font>
    <font>
      <sz val="11"/>
      <name val="Arial"/>
      <charset val="134"/>
    </font>
    <font>
      <b/>
      <sz val="11"/>
      <color theme="1"/>
      <name val="Arial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仿宋_GB2312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0" fillId="9" borderId="84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85" applyNumberFormat="0" applyFill="0" applyAlignment="0" applyProtection="0">
      <alignment vertical="center"/>
    </xf>
    <xf numFmtId="0" fontId="63" fillId="0" borderId="85" applyNumberFormat="0" applyFill="0" applyAlignment="0" applyProtection="0">
      <alignment vertical="center"/>
    </xf>
    <xf numFmtId="0" fontId="64" fillId="0" borderId="86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10" borderId="87" applyNumberFormat="0" applyAlignment="0" applyProtection="0">
      <alignment vertical="center"/>
    </xf>
    <xf numFmtId="0" fontId="66" fillId="11" borderId="88" applyNumberFormat="0" applyAlignment="0" applyProtection="0">
      <alignment vertical="center"/>
    </xf>
    <xf numFmtId="0" fontId="67" fillId="11" borderId="87" applyNumberFormat="0" applyAlignment="0" applyProtection="0">
      <alignment vertical="center"/>
    </xf>
    <xf numFmtId="0" fontId="68" fillId="12" borderId="89" applyNumberFormat="0" applyAlignment="0" applyProtection="0">
      <alignment vertical="center"/>
    </xf>
    <xf numFmtId="0" fontId="69" fillId="0" borderId="90" applyNumberFormat="0" applyFill="0" applyAlignment="0" applyProtection="0">
      <alignment vertical="center"/>
    </xf>
    <xf numFmtId="0" fontId="70" fillId="0" borderId="91" applyNumberFormat="0" applyFill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5" fillId="8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18" fillId="0" borderId="0"/>
    <xf numFmtId="0" fontId="1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0" fillId="0" borderId="0">
      <alignment vertical="center"/>
    </xf>
    <xf numFmtId="0" fontId="18" fillId="0" borderId="0"/>
    <xf numFmtId="0" fontId="10" fillId="0" borderId="0">
      <alignment vertical="center"/>
    </xf>
    <xf numFmtId="0" fontId="76" fillId="0" borderId="0"/>
    <xf numFmtId="0" fontId="18" fillId="0" borderId="0">
      <alignment vertical="center"/>
    </xf>
    <xf numFmtId="0" fontId="10" fillId="0" borderId="0">
      <alignment vertical="center"/>
    </xf>
    <xf numFmtId="0" fontId="18" fillId="0" borderId="0"/>
    <xf numFmtId="0" fontId="15" fillId="0" borderId="0">
      <alignment horizontal="center" vertical="center"/>
    </xf>
  </cellStyleXfs>
  <cellXfs count="4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8" fillId="0" borderId="2" xfId="53" applyFon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/>
    </xf>
    <xf numFmtId="0" fontId="14" fillId="0" borderId="9" xfId="6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10" xfId="6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14" fillId="0" borderId="10" xfId="6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0" fillId="0" borderId="2" xfId="0" applyNumberFormat="1" applyFont="1" applyFill="1" applyBorder="1" applyAlignment="1" applyProtection="1">
      <alignment horizontal="center"/>
    </xf>
    <xf numFmtId="177" fontId="10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49" fontId="17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vertical="center"/>
    </xf>
    <xf numFmtId="0" fontId="22" fillId="0" borderId="12" xfId="52" applyFont="1" applyFill="1" applyBorder="1" applyAlignment="1">
      <alignment horizontal="center" vertical="center"/>
    </xf>
    <xf numFmtId="0" fontId="23" fillId="0" borderId="13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0" fontId="32" fillId="0" borderId="13" xfId="0" applyNumberFormat="1" applyFont="1" applyFill="1" applyBorder="1" applyAlignment="1">
      <alignment horizontal="center" shrinkToFit="1"/>
    </xf>
    <xf numFmtId="0" fontId="33" fillId="0" borderId="2" xfId="0" applyNumberFormat="1" applyFont="1" applyFill="1" applyBorder="1" applyAlignment="1">
      <alignment horizontal="center" shrinkToFit="1"/>
    </xf>
    <xf numFmtId="178" fontId="34" fillId="0" borderId="2" xfId="0" applyNumberFormat="1" applyFont="1" applyFill="1" applyBorder="1" applyAlignment="1">
      <alignment horizontal="center" vertical="center"/>
    </xf>
    <xf numFmtId="0" fontId="35" fillId="0" borderId="2" xfId="0" applyNumberFormat="1" applyFont="1" applyFill="1" applyBorder="1" applyAlignment="1">
      <alignment horizontal="center" vertical="center"/>
    </xf>
    <xf numFmtId="0" fontId="36" fillId="0" borderId="13" xfId="0" applyNumberFormat="1" applyFont="1" applyFill="1" applyBorder="1" applyAlignment="1">
      <alignment horizontal="center" shrinkToFit="1"/>
    </xf>
    <xf numFmtId="0" fontId="36" fillId="0" borderId="2" xfId="0" applyNumberFormat="1" applyFont="1" applyFill="1" applyBorder="1" applyAlignment="1">
      <alignment horizontal="center" shrinkToFit="1"/>
    </xf>
    <xf numFmtId="0" fontId="34" fillId="0" borderId="2" xfId="0" applyNumberFormat="1" applyFont="1" applyFill="1" applyBorder="1" applyAlignment="1">
      <alignment horizontal="center" vertical="center"/>
    </xf>
    <xf numFmtId="0" fontId="37" fillId="0" borderId="14" xfId="0" applyNumberFormat="1" applyFont="1" applyFill="1" applyBorder="1" applyAlignment="1">
      <alignment shrinkToFit="1"/>
    </xf>
    <xf numFmtId="0" fontId="38" fillId="0" borderId="15" xfId="0" applyNumberFormat="1" applyFont="1" applyFill="1" applyBorder="1" applyAlignment="1">
      <alignment horizontal="center" vertical="center"/>
    </xf>
    <xf numFmtId="0" fontId="39" fillId="0" borderId="15" xfId="0" applyFont="1" applyFill="1" applyBorder="1" applyAlignment="1">
      <alignment horizontal="center" vertical="center"/>
    </xf>
    <xf numFmtId="0" fontId="40" fillId="0" borderId="0" xfId="53" applyFont="1" applyFill="1" applyAlignment="1"/>
    <xf numFmtId="0" fontId="25" fillId="0" borderId="0" xfId="53" applyFont="1" applyFill="1" applyAlignment="1"/>
    <xf numFmtId="0" fontId="24" fillId="0" borderId="0" xfId="53" applyFont="1" applyFill="1" applyAlignment="1"/>
    <xf numFmtId="58" fontId="24" fillId="0" borderId="0" xfId="53" applyNumberFormat="1" applyFont="1" applyFill="1" applyAlignment="1"/>
    <xf numFmtId="179" fontId="17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7" fillId="0" borderId="12" xfId="53" applyFont="1" applyFill="1" applyBorder="1" applyAlignment="1">
      <alignment horizontal="center"/>
    </xf>
    <xf numFmtId="0" fontId="20" fillId="0" borderId="12" xfId="52" applyFont="1" applyFill="1" applyBorder="1" applyAlignment="1">
      <alignment horizontal="left" vertical="center"/>
    </xf>
    <xf numFmtId="0" fontId="17" fillId="0" borderId="12" xfId="52" applyFont="1" applyFill="1" applyBorder="1" applyAlignment="1">
      <alignment horizontal="center" vertical="center"/>
    </xf>
    <xf numFmtId="0" fontId="17" fillId="0" borderId="16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>
      <alignment horizontal="center" vertical="center"/>
    </xf>
    <xf numFmtId="49" fontId="40" fillId="0" borderId="2" xfId="54" applyNumberFormat="1" applyFont="1" applyFill="1" applyBorder="1" applyAlignment="1">
      <alignment horizontal="center" vertical="center"/>
    </xf>
    <xf numFmtId="49" fontId="40" fillId="0" borderId="17" xfId="54" applyNumberFormat="1" applyFont="1" applyFill="1" applyBorder="1" applyAlignment="1">
      <alignment horizontal="center" vertical="center"/>
    </xf>
    <xf numFmtId="0" fontId="17" fillId="0" borderId="15" xfId="53" applyFont="1" applyFill="1" applyBorder="1" applyAlignment="1">
      <alignment horizontal="center"/>
    </xf>
    <xf numFmtId="49" fontId="17" fillId="0" borderId="15" xfId="53" applyNumberFormat="1" applyFont="1" applyFill="1" applyBorder="1" applyAlignment="1">
      <alignment horizontal="center"/>
    </xf>
    <xf numFmtId="49" fontId="40" fillId="0" borderId="15" xfId="54" applyNumberFormat="1" applyFont="1" applyFill="1" applyBorder="1" applyAlignment="1">
      <alignment horizontal="center" vertical="center"/>
    </xf>
    <xf numFmtId="49" fontId="40" fillId="0" borderId="18" xfId="54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49" fontId="24" fillId="0" borderId="0" xfId="53" applyNumberFormat="1" applyFont="1" applyFill="1" applyAlignment="1"/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41" fillId="0" borderId="19" xfId="52" applyFont="1" applyBorder="1" applyAlignment="1">
      <alignment horizontal="center" vertical="top"/>
    </xf>
    <xf numFmtId="0" fontId="32" fillId="0" borderId="20" xfId="52" applyFont="1" applyFill="1" applyBorder="1" applyAlignment="1">
      <alignment horizontal="left" vertical="center"/>
    </xf>
    <xf numFmtId="0" fontId="21" fillId="0" borderId="21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32" fillId="0" borderId="21" xfId="52" applyFont="1" applyFill="1" applyBorder="1" applyAlignment="1">
      <alignment vertical="center"/>
    </xf>
    <xf numFmtId="0" fontId="21" fillId="0" borderId="22" xfId="52" applyFont="1" applyBorder="1" applyAlignment="1">
      <alignment horizontal="left" vertical="center"/>
    </xf>
    <xf numFmtId="0" fontId="21" fillId="0" borderId="23" xfId="52" applyFont="1" applyBorder="1" applyAlignment="1">
      <alignment horizontal="left" vertical="center"/>
    </xf>
    <xf numFmtId="0" fontId="32" fillId="0" borderId="24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left" vertical="center"/>
    </xf>
    <xf numFmtId="0" fontId="32" fillId="0" borderId="22" xfId="52" applyFont="1" applyFill="1" applyBorder="1" applyAlignment="1">
      <alignment vertical="center"/>
    </xf>
    <xf numFmtId="58" fontId="25" fillId="0" borderId="22" xfId="52" applyNumberFormat="1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center" vertical="center"/>
    </xf>
    <xf numFmtId="0" fontId="32" fillId="0" borderId="22" xfId="52" applyFont="1" applyFill="1" applyBorder="1" applyAlignment="1">
      <alignment horizontal="center" vertical="center"/>
    </xf>
    <xf numFmtId="0" fontId="32" fillId="0" borderId="24" xfId="52" applyFont="1" applyFill="1" applyBorder="1" applyAlignment="1">
      <alignment horizontal="left" vertical="center"/>
    </xf>
    <xf numFmtId="0" fontId="32" fillId="0" borderId="22" xfId="52" applyFont="1" applyFill="1" applyBorder="1" applyAlignment="1">
      <alignment horizontal="left" vertical="center"/>
    </xf>
    <xf numFmtId="0" fontId="32" fillId="0" borderId="25" xfId="52" applyFont="1" applyFill="1" applyBorder="1" applyAlignment="1">
      <alignment vertical="center"/>
    </xf>
    <xf numFmtId="0" fontId="21" fillId="0" borderId="26" xfId="52" applyFont="1" applyFill="1" applyBorder="1" applyAlignment="1">
      <alignment horizontal="left" vertical="center"/>
    </xf>
    <xf numFmtId="0" fontId="32" fillId="0" borderId="26" xfId="52" applyFont="1" applyFill="1" applyBorder="1" applyAlignment="1">
      <alignment vertical="center"/>
    </xf>
    <xf numFmtId="0" fontId="25" fillId="0" borderId="26" xfId="52" applyFont="1" applyFill="1" applyBorder="1" applyAlignment="1">
      <alignment horizontal="left" vertical="center"/>
    </xf>
    <xf numFmtId="0" fontId="32" fillId="0" borderId="26" xfId="52" applyFont="1" applyFill="1" applyBorder="1" applyAlignment="1">
      <alignment horizontal="left" vertical="center"/>
    </xf>
    <xf numFmtId="0" fontId="32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2" fillId="0" borderId="20" xfId="52" applyFont="1" applyFill="1" applyBorder="1" applyAlignment="1">
      <alignment vertical="center"/>
    </xf>
    <xf numFmtId="0" fontId="32" fillId="0" borderId="27" xfId="52" applyFont="1" applyFill="1" applyBorder="1" applyAlignment="1">
      <alignment horizontal="left" vertical="center"/>
    </xf>
    <xf numFmtId="0" fontId="32" fillId="0" borderId="28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vertical="center"/>
    </xf>
    <xf numFmtId="0" fontId="25" fillId="0" borderId="29" xfId="52" applyFont="1" applyFill="1" applyBorder="1" applyAlignment="1">
      <alignment horizontal="center" vertical="center"/>
    </xf>
    <xf numFmtId="0" fontId="25" fillId="0" borderId="30" xfId="52" applyFont="1" applyFill="1" applyBorder="1" applyAlignment="1">
      <alignment horizontal="center" vertical="center"/>
    </xf>
    <xf numFmtId="0" fontId="42" fillId="0" borderId="31" xfId="52" applyFont="1" applyFill="1" applyBorder="1" applyAlignment="1">
      <alignment horizontal="left" vertical="center"/>
    </xf>
    <xf numFmtId="0" fontId="42" fillId="0" borderId="30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32" fillId="0" borderId="21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 wrapText="1"/>
    </xf>
    <xf numFmtId="0" fontId="25" fillId="0" borderId="22" xfId="52" applyFont="1" applyFill="1" applyBorder="1" applyAlignment="1">
      <alignment horizontal="left" vertical="center" wrapText="1"/>
    </xf>
    <xf numFmtId="0" fontId="32" fillId="0" borderId="25" xfId="52" applyFont="1" applyFill="1" applyBorder="1" applyAlignment="1">
      <alignment horizontal="left" vertical="center"/>
    </xf>
    <xf numFmtId="0" fontId="18" fillId="0" borderId="26" xfId="52" applyFill="1" applyBorder="1" applyAlignment="1">
      <alignment horizontal="center" vertical="center"/>
    </xf>
    <xf numFmtId="0" fontId="32" fillId="0" borderId="32" xfId="52" applyFont="1" applyFill="1" applyBorder="1" applyAlignment="1">
      <alignment horizontal="center" vertical="center"/>
    </xf>
    <xf numFmtId="0" fontId="32" fillId="0" borderId="33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right" vertical="center"/>
    </xf>
    <xf numFmtId="0" fontId="25" fillId="0" borderId="30" xfId="52" applyFont="1" applyFill="1" applyBorder="1" applyAlignment="1">
      <alignment horizontal="right" vertical="center"/>
    </xf>
    <xf numFmtId="0" fontId="42" fillId="0" borderId="20" xfId="52" applyFont="1" applyFill="1" applyBorder="1" applyAlignment="1">
      <alignment horizontal="left" vertical="center"/>
    </xf>
    <xf numFmtId="0" fontId="42" fillId="0" borderId="21" xfId="52" applyFont="1" applyFill="1" applyBorder="1" applyAlignment="1">
      <alignment horizontal="left" vertical="center"/>
    </xf>
    <xf numFmtId="0" fontId="32" fillId="0" borderId="29" xfId="52" applyFont="1" applyFill="1" applyBorder="1" applyAlignment="1">
      <alignment horizontal="left" vertical="center"/>
    </xf>
    <xf numFmtId="0" fontId="32" fillId="0" borderId="34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center" vertical="center"/>
    </xf>
    <xf numFmtId="58" fontId="25" fillId="0" borderId="26" xfId="52" applyNumberFormat="1" applyFont="1" applyFill="1" applyBorder="1" applyAlignment="1">
      <alignment horizontal="center" vertical="center"/>
    </xf>
    <xf numFmtId="0" fontId="32" fillId="0" borderId="26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32" fillId="0" borderId="23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2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center" vertical="center"/>
    </xf>
    <xf numFmtId="0" fontId="42" fillId="0" borderId="38" xfId="52" applyFont="1" applyFill="1" applyBorder="1" applyAlignment="1">
      <alignment horizontal="left" vertical="center"/>
    </xf>
    <xf numFmtId="0" fontId="32" fillId="0" borderId="35" xfId="52" applyFont="1" applyFill="1" applyBorder="1" applyAlignment="1">
      <alignment horizontal="left" vertical="center"/>
    </xf>
    <xf numFmtId="0" fontId="32" fillId="0" borderId="23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left" vertical="center" wrapText="1"/>
    </xf>
    <xf numFmtId="0" fontId="18" fillId="0" borderId="36" xfId="52" applyFill="1" applyBorder="1" applyAlignment="1">
      <alignment horizontal="center" vertical="center"/>
    </xf>
    <xf numFmtId="0" fontId="32" fillId="0" borderId="37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center" vertical="center" wrapText="1"/>
    </xf>
    <xf numFmtId="0" fontId="18" fillId="0" borderId="38" xfId="52" applyFont="1" applyFill="1" applyBorder="1" applyAlignment="1">
      <alignment horizontal="center" vertical="center"/>
    </xf>
    <xf numFmtId="0" fontId="36" fillId="0" borderId="38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right" vertical="center"/>
    </xf>
    <xf numFmtId="0" fontId="25" fillId="0" borderId="39" xfId="52" applyFont="1" applyFill="1" applyBorder="1" applyAlignment="1">
      <alignment horizontal="center" vertical="center"/>
    </xf>
    <xf numFmtId="0" fontId="42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center" vertical="center"/>
    </xf>
    <xf numFmtId="0" fontId="40" fillId="0" borderId="0" xfId="53" applyFont="1" applyFill="1" applyAlignment="1">
      <alignment horizontal="center"/>
    </xf>
    <xf numFmtId="0" fontId="20" fillId="0" borderId="2" xfId="52" applyFont="1" applyFill="1" applyBorder="1" applyAlignment="1">
      <alignment horizontal="left" vertical="center"/>
    </xf>
    <xf numFmtId="0" fontId="20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vertical="center"/>
    </xf>
    <xf numFmtId="0" fontId="22" fillId="0" borderId="2" xfId="52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43" fillId="0" borderId="2" xfId="59" applyFont="1" applyFill="1" applyBorder="1" applyAlignment="1">
      <alignment horizontal="center"/>
    </xf>
    <xf numFmtId="0" fontId="17" fillId="0" borderId="2" xfId="53" applyFont="1" applyFill="1" applyBorder="1" applyAlignment="1"/>
    <xf numFmtId="0" fontId="38" fillId="0" borderId="2" xfId="0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0" xfId="0" applyNumberFormat="1" applyFont="1" applyFill="1" applyBorder="1" applyAlignment="1">
      <alignment horizontal="center" vertical="center"/>
    </xf>
    <xf numFmtId="0" fontId="39" fillId="0" borderId="0" xfId="51" applyNumberFormat="1" applyFont="1" applyFill="1" applyBorder="1" applyAlignment="1">
      <alignment horizontal="center" vertical="center"/>
    </xf>
    <xf numFmtId="180" fontId="3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7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vertical="center"/>
    </xf>
    <xf numFmtId="0" fontId="44" fillId="5" borderId="2" xfId="0" applyFont="1" applyFill="1" applyBorder="1" applyAlignment="1">
      <alignment horizontal="center" vertical="center"/>
    </xf>
    <xf numFmtId="49" fontId="40" fillId="4" borderId="2" xfId="54" applyNumberFormat="1" applyFont="1" applyFill="1" applyBorder="1" applyAlignment="1">
      <alignment horizontal="center" vertical="center"/>
    </xf>
    <xf numFmtId="49" fontId="45" fillId="4" borderId="2" xfId="54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17" fillId="4" borderId="2" xfId="53" applyNumberFormat="1" applyFont="1" applyFill="1" applyBorder="1" applyAlignment="1">
      <alignment horizontal="center"/>
    </xf>
    <xf numFmtId="14" fontId="24" fillId="0" borderId="0" xfId="53" applyNumberFormat="1" applyFont="1" applyFill="1" applyAlignment="1">
      <alignment horizontal="center"/>
    </xf>
    <xf numFmtId="0" fontId="46" fillId="0" borderId="2" xfId="0" applyFont="1" applyFill="1" applyBorder="1" applyAlignment="1">
      <alignment horizontal="center" vertical="center"/>
    </xf>
    <xf numFmtId="0" fontId="18" fillId="0" borderId="0" xfId="52" applyFont="1" applyAlignment="1">
      <alignment horizontal="left" vertical="center"/>
    </xf>
    <xf numFmtId="0" fontId="36" fillId="0" borderId="40" xfId="52" applyFont="1" applyBorder="1" applyAlignment="1">
      <alignment horizontal="left" vertical="center"/>
    </xf>
    <xf numFmtId="0" fontId="21" fillId="0" borderId="41" xfId="52" applyFont="1" applyBorder="1" applyAlignment="1">
      <alignment horizontal="center" vertical="center"/>
    </xf>
    <xf numFmtId="0" fontId="36" fillId="0" borderId="41" xfId="52" applyFont="1" applyBorder="1" applyAlignment="1">
      <alignment horizontal="center" vertical="center"/>
    </xf>
    <xf numFmtId="0" fontId="42" fillId="0" borderId="41" xfId="52" applyFont="1" applyBorder="1" applyAlignment="1">
      <alignment horizontal="left" vertical="center"/>
    </xf>
    <xf numFmtId="0" fontId="42" fillId="0" borderId="20" xfId="52" applyFont="1" applyBorder="1" applyAlignment="1">
      <alignment horizontal="center" vertical="center"/>
    </xf>
    <xf numFmtId="0" fontId="42" fillId="0" borderId="21" xfId="52" applyFont="1" applyBorder="1" applyAlignment="1">
      <alignment horizontal="center" vertical="center"/>
    </xf>
    <xf numFmtId="0" fontId="42" fillId="0" borderId="35" xfId="52" applyFont="1" applyBorder="1" applyAlignment="1">
      <alignment horizontal="center" vertical="center"/>
    </xf>
    <xf numFmtId="0" fontId="36" fillId="0" borderId="20" xfId="52" applyFont="1" applyBorder="1" applyAlignment="1">
      <alignment horizontal="center" vertical="center"/>
    </xf>
    <xf numFmtId="0" fontId="36" fillId="0" borderId="21" xfId="52" applyFont="1" applyBorder="1" applyAlignment="1">
      <alignment horizontal="center" vertical="center"/>
    </xf>
    <xf numFmtId="0" fontId="36" fillId="0" borderId="35" xfId="52" applyFont="1" applyBorder="1" applyAlignment="1">
      <alignment horizontal="center" vertical="center"/>
    </xf>
    <xf numFmtId="0" fontId="42" fillId="0" borderId="24" xfId="52" applyFont="1" applyBorder="1" applyAlignment="1">
      <alignment horizontal="left" vertical="center"/>
    </xf>
    <xf numFmtId="0" fontId="42" fillId="0" borderId="22" xfId="52" applyFont="1" applyBorder="1" applyAlignment="1">
      <alignment horizontal="left" vertical="center"/>
    </xf>
    <xf numFmtId="14" fontId="21" fillId="0" borderId="22" xfId="52" applyNumberFormat="1" applyFont="1" applyBorder="1" applyAlignment="1">
      <alignment horizontal="center" vertical="center"/>
    </xf>
    <xf numFmtId="14" fontId="21" fillId="0" borderId="23" xfId="52" applyNumberFormat="1" applyFont="1" applyBorder="1" applyAlignment="1">
      <alignment horizontal="center" vertical="center"/>
    </xf>
    <xf numFmtId="0" fontId="42" fillId="0" borderId="24" xfId="52" applyFont="1" applyBorder="1" applyAlignment="1">
      <alignment vertical="center"/>
    </xf>
    <xf numFmtId="49" fontId="21" fillId="0" borderId="22" xfId="52" applyNumberFormat="1" applyFont="1" applyBorder="1" applyAlignment="1">
      <alignment horizontal="center" vertical="center"/>
    </xf>
    <xf numFmtId="0" fontId="21" fillId="0" borderId="23" xfId="52" applyFont="1" applyBorder="1" applyAlignment="1">
      <alignment horizontal="center" vertical="center"/>
    </xf>
    <xf numFmtId="0" fontId="42" fillId="0" borderId="22" xfId="52" applyFont="1" applyBorder="1" applyAlignment="1">
      <alignment vertical="center"/>
    </xf>
    <xf numFmtId="0" fontId="21" fillId="0" borderId="42" xfId="52" applyFont="1" applyBorder="1" applyAlignment="1">
      <alignment horizontal="center" vertical="center"/>
    </xf>
    <xf numFmtId="0" fontId="21" fillId="0" borderId="43" xfId="52" applyFont="1" applyBorder="1" applyAlignment="1">
      <alignment horizontal="center" vertical="center"/>
    </xf>
    <xf numFmtId="0" fontId="18" fillId="0" borderId="22" xfId="52" applyFont="1" applyBorder="1" applyAlignment="1">
      <alignment vertical="center"/>
    </xf>
    <xf numFmtId="0" fontId="47" fillId="0" borderId="25" xfId="52" applyFont="1" applyBorder="1" applyAlignment="1">
      <alignment vertical="center"/>
    </xf>
    <xf numFmtId="0" fontId="21" fillId="0" borderId="44" xfId="52" applyFont="1" applyBorder="1" applyAlignment="1">
      <alignment horizontal="center" vertical="center"/>
    </xf>
    <xf numFmtId="0" fontId="21" fillId="0" borderId="39" xfId="52" applyFont="1" applyBorder="1" applyAlignment="1">
      <alignment horizontal="center" vertical="center"/>
    </xf>
    <xf numFmtId="0" fontId="42" fillId="0" borderId="25" xfId="52" applyFont="1" applyBorder="1" applyAlignment="1">
      <alignment horizontal="left" vertical="center"/>
    </xf>
    <xf numFmtId="0" fontId="42" fillId="0" borderId="26" xfId="52" applyFont="1" applyBorder="1" applyAlignment="1">
      <alignment horizontal="left" vertical="center"/>
    </xf>
    <xf numFmtId="14" fontId="21" fillId="0" borderId="26" xfId="52" applyNumberFormat="1" applyFont="1" applyBorder="1" applyAlignment="1">
      <alignment horizontal="center" vertical="center"/>
    </xf>
    <xf numFmtId="14" fontId="21" fillId="0" borderId="36" xfId="52" applyNumberFormat="1" applyFont="1" applyBorder="1" applyAlignment="1">
      <alignment horizontal="center" vertical="center"/>
    </xf>
    <xf numFmtId="0" fontId="36" fillId="0" borderId="0" xfId="52" applyFont="1" applyBorder="1" applyAlignment="1">
      <alignment horizontal="left" vertical="center"/>
    </xf>
    <xf numFmtId="0" fontId="42" fillId="0" borderId="20" xfId="52" applyFont="1" applyBorder="1" applyAlignment="1">
      <alignment vertical="center"/>
    </xf>
    <xf numFmtId="0" fontId="18" fillId="0" borderId="21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18" fillId="0" borderId="21" xfId="52" applyFont="1" applyBorder="1" applyAlignment="1">
      <alignment vertical="center"/>
    </xf>
    <xf numFmtId="0" fontId="42" fillId="0" borderId="21" xfId="52" applyFont="1" applyBorder="1" applyAlignment="1">
      <alignment vertical="center"/>
    </xf>
    <xf numFmtId="0" fontId="18" fillId="0" borderId="22" xfId="52" applyFont="1" applyBorder="1" applyAlignment="1">
      <alignment horizontal="left" vertical="center"/>
    </xf>
    <xf numFmtId="0" fontId="42" fillId="0" borderId="0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 wrapText="1"/>
    </xf>
    <xf numFmtId="0" fontId="25" fillId="0" borderId="28" xfId="52" applyFont="1" applyBorder="1" applyAlignment="1">
      <alignment horizontal="left" vertical="center" wrapText="1"/>
    </xf>
    <xf numFmtId="0" fontId="25" fillId="0" borderId="45" xfId="52" applyFont="1" applyBorder="1" applyAlignment="1">
      <alignment horizontal="left" vertical="center" wrapText="1"/>
    </xf>
    <xf numFmtId="0" fontId="25" fillId="0" borderId="31" xfId="52" applyFont="1" applyBorder="1" applyAlignment="1">
      <alignment horizontal="left" vertical="center"/>
    </xf>
    <xf numFmtId="0" fontId="25" fillId="0" borderId="3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5" fillId="0" borderId="29" xfId="52" applyFont="1" applyBorder="1" applyAlignment="1">
      <alignment horizontal="left" vertical="center"/>
    </xf>
    <xf numFmtId="0" fontId="21" fillId="0" borderId="25" xfId="52" applyFont="1" applyBorder="1" applyAlignment="1">
      <alignment horizontal="left" vertical="center"/>
    </xf>
    <xf numFmtId="0" fontId="21" fillId="0" borderId="26" xfId="52" applyFont="1" applyBorder="1" applyAlignment="1">
      <alignment horizontal="left" vertical="center"/>
    </xf>
    <xf numFmtId="0" fontId="25" fillId="0" borderId="20" xfId="52" applyFont="1" applyBorder="1" applyAlignment="1">
      <alignment horizontal="left" vertical="center" wrapText="1"/>
    </xf>
    <xf numFmtId="0" fontId="25" fillId="0" borderId="21" xfId="52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42" fillId="0" borderId="24" xfId="52" applyFont="1" applyFill="1" applyBorder="1" applyAlignment="1">
      <alignment horizontal="left" vertical="center"/>
    </xf>
    <xf numFmtId="0" fontId="42" fillId="0" borderId="25" xfId="52" applyFont="1" applyBorder="1" applyAlignment="1">
      <alignment horizontal="center" vertical="center"/>
    </xf>
    <xf numFmtId="0" fontId="42" fillId="0" borderId="26" xfId="52" applyFont="1" applyBorder="1" applyAlignment="1">
      <alignment horizontal="center" vertical="center"/>
    </xf>
    <xf numFmtId="0" fontId="42" fillId="0" borderId="24" xfId="52" applyFont="1" applyBorder="1" applyAlignment="1">
      <alignment horizontal="center" vertical="center"/>
    </xf>
    <xf numFmtId="0" fontId="42" fillId="0" borderId="22" xfId="52" applyFont="1" applyBorder="1" applyAlignment="1">
      <alignment horizontal="center" vertical="center"/>
    </xf>
    <xf numFmtId="0" fontId="32" fillId="0" borderId="22" xfId="52" applyFont="1" applyBorder="1" applyAlignment="1">
      <alignment horizontal="left" vertical="center"/>
    </xf>
    <xf numFmtId="0" fontId="42" fillId="0" borderId="46" xfId="52" applyFont="1" applyFill="1" applyBorder="1" applyAlignment="1">
      <alignment horizontal="left" vertical="center"/>
    </xf>
    <xf numFmtId="0" fontId="42" fillId="0" borderId="47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21" fillId="0" borderId="49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left" vertical="center"/>
    </xf>
    <xf numFmtId="0" fontId="21" fillId="0" borderId="30" xfId="52" applyFont="1" applyFill="1" applyBorder="1" applyAlignment="1">
      <alignment horizontal="left" vertical="center"/>
    </xf>
    <xf numFmtId="0" fontId="42" fillId="0" borderId="31" xfId="52" applyFont="1" applyBorder="1" applyAlignment="1">
      <alignment horizontal="left" vertical="center"/>
    </xf>
    <xf numFmtId="0" fontId="42" fillId="0" borderId="30" xfId="52" applyFont="1" applyBorder="1" applyAlignment="1">
      <alignment horizontal="left" vertical="center"/>
    </xf>
    <xf numFmtId="0" fontId="36" fillId="0" borderId="50" xfId="52" applyFont="1" applyBorder="1" applyAlignment="1">
      <alignment vertical="center"/>
    </xf>
    <xf numFmtId="0" fontId="21" fillId="0" borderId="51" xfId="52" applyFont="1" applyBorder="1" applyAlignment="1">
      <alignment horizontal="center" vertical="center"/>
    </xf>
    <xf numFmtId="0" fontId="36" fillId="0" borderId="51" xfId="52" applyFont="1" applyBorder="1" applyAlignment="1">
      <alignment vertical="center"/>
    </xf>
    <xf numFmtId="58" fontId="18" fillId="0" borderId="51" xfId="52" applyNumberFormat="1" applyFont="1" applyBorder="1" applyAlignment="1">
      <alignment vertical="center"/>
    </xf>
    <xf numFmtId="0" fontId="36" fillId="0" borderId="51" xfId="52" applyFont="1" applyBorder="1" applyAlignment="1">
      <alignment horizontal="center" vertical="center"/>
    </xf>
    <xf numFmtId="0" fontId="36" fillId="0" borderId="52" xfId="52" applyFont="1" applyFill="1" applyBorder="1" applyAlignment="1">
      <alignment horizontal="left" vertical="center"/>
    </xf>
    <xf numFmtId="0" fontId="36" fillId="0" borderId="51" xfId="52" applyFont="1" applyFill="1" applyBorder="1" applyAlignment="1">
      <alignment horizontal="left" vertical="center"/>
    </xf>
    <xf numFmtId="0" fontId="36" fillId="0" borderId="53" xfId="52" applyFont="1" applyFill="1" applyBorder="1" applyAlignment="1">
      <alignment horizontal="center" vertical="center"/>
    </xf>
    <xf numFmtId="0" fontId="36" fillId="0" borderId="54" xfId="52" applyFont="1" applyFill="1" applyBorder="1" applyAlignment="1">
      <alignment horizontal="center" vertical="center"/>
    </xf>
    <xf numFmtId="0" fontId="36" fillId="0" borderId="25" xfId="52" applyFont="1" applyFill="1" applyBorder="1" applyAlignment="1">
      <alignment horizontal="center" vertical="center"/>
    </xf>
    <xf numFmtId="0" fontId="36" fillId="0" borderId="26" xfId="52" applyFont="1" applyFill="1" applyBorder="1" applyAlignment="1">
      <alignment horizontal="center" vertical="center"/>
    </xf>
    <xf numFmtId="0" fontId="18" fillId="0" borderId="41" xfId="52" applyFont="1" applyBorder="1" applyAlignment="1">
      <alignment horizontal="center" vertical="center"/>
    </xf>
    <xf numFmtId="0" fontId="18" fillId="0" borderId="55" xfId="52" applyFont="1" applyBorder="1" applyAlignment="1">
      <alignment horizontal="center" vertical="center"/>
    </xf>
    <xf numFmtId="0" fontId="21" fillId="0" borderId="36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42" fillId="0" borderId="36" xfId="52" applyFont="1" applyBorder="1" applyAlignment="1">
      <alignment horizontal="left" vertical="center"/>
    </xf>
    <xf numFmtId="0" fontId="32" fillId="0" borderId="21" xfId="52" applyFont="1" applyBorder="1" applyAlignment="1">
      <alignment horizontal="left" vertical="center"/>
    </xf>
    <xf numFmtId="0" fontId="32" fillId="0" borderId="35" xfId="52" applyFont="1" applyBorder="1" applyAlignment="1">
      <alignment horizontal="left" vertical="center"/>
    </xf>
    <xf numFmtId="0" fontId="32" fillId="0" borderId="29" xfId="52" applyFont="1" applyBorder="1" applyAlignment="1">
      <alignment horizontal="left" vertical="center"/>
    </xf>
    <xf numFmtId="0" fontId="32" fillId="0" borderId="30" xfId="52" applyFont="1" applyBorder="1" applyAlignment="1">
      <alignment horizontal="left" vertical="center"/>
    </xf>
    <xf numFmtId="0" fontId="32" fillId="0" borderId="38" xfId="52" applyFont="1" applyBorder="1" applyAlignment="1">
      <alignment horizontal="left" vertical="center"/>
    </xf>
    <xf numFmtId="0" fontId="21" fillId="0" borderId="23" xfId="52" applyFont="1" applyFill="1" applyBorder="1" applyAlignment="1">
      <alignment horizontal="left" vertical="center"/>
    </xf>
    <xf numFmtId="0" fontId="42" fillId="0" borderId="36" xfId="52" applyFont="1" applyBorder="1" applyAlignment="1">
      <alignment horizontal="center" vertical="center"/>
    </xf>
    <xf numFmtId="0" fontId="32" fillId="0" borderId="23" xfId="52" applyFont="1" applyBorder="1" applyAlignment="1">
      <alignment horizontal="left" vertical="center"/>
    </xf>
    <xf numFmtId="0" fontId="42" fillId="0" borderId="39" xfId="52" applyFont="1" applyFill="1" applyBorder="1" applyAlignment="1">
      <alignment horizontal="left" vertical="center"/>
    </xf>
    <xf numFmtId="0" fontId="21" fillId="0" borderId="56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42" fillId="0" borderId="38" xfId="52" applyFont="1" applyBorder="1" applyAlignment="1">
      <alignment horizontal="left" vertical="center"/>
    </xf>
    <xf numFmtId="0" fontId="21" fillId="0" borderId="57" xfId="52" applyFont="1" applyBorder="1" applyAlignment="1">
      <alignment horizontal="center" vertical="center"/>
    </xf>
    <xf numFmtId="0" fontId="36" fillId="0" borderId="58" xfId="52" applyFont="1" applyFill="1" applyBorder="1" applyAlignment="1">
      <alignment horizontal="left" vertical="center"/>
    </xf>
    <xf numFmtId="0" fontId="36" fillId="0" borderId="59" xfId="52" applyFont="1" applyFill="1" applyBorder="1" applyAlignment="1">
      <alignment horizontal="center" vertical="center"/>
    </xf>
    <xf numFmtId="0" fontId="36" fillId="0" borderId="36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20" fillId="0" borderId="60" xfId="52" applyFont="1" applyFill="1" applyBorder="1" applyAlignment="1">
      <alignment horizontal="left" vertical="center"/>
    </xf>
    <xf numFmtId="0" fontId="20" fillId="0" borderId="61" xfId="52" applyFont="1" applyFill="1" applyBorder="1" applyAlignment="1">
      <alignment horizontal="center" vertical="center"/>
    </xf>
    <xf numFmtId="0" fontId="21" fillId="0" borderId="61" xfId="52" applyFont="1" applyFill="1" applyBorder="1" applyAlignment="1">
      <alignment horizontal="center" vertical="center"/>
    </xf>
    <xf numFmtId="0" fontId="20" fillId="0" borderId="62" xfId="52" applyFont="1" applyFill="1" applyBorder="1" applyAlignment="1">
      <alignment horizontal="center" vertical="center"/>
    </xf>
    <xf numFmtId="0" fontId="20" fillId="0" borderId="63" xfId="52" applyFont="1" applyFill="1" applyBorder="1" applyAlignment="1">
      <alignment vertical="center"/>
    </xf>
    <xf numFmtId="0" fontId="22" fillId="0" borderId="63" xfId="52" applyFont="1" applyFill="1" applyBorder="1" applyAlignment="1">
      <alignment horizontal="center" vertical="center"/>
    </xf>
    <xf numFmtId="0" fontId="23" fillId="0" borderId="64" xfId="53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32" fillId="0" borderId="64" xfId="0" applyNumberFormat="1" applyFont="1" applyFill="1" applyBorder="1" applyAlignment="1">
      <alignment horizontal="center" shrinkToFit="1"/>
    </xf>
    <xf numFmtId="0" fontId="36" fillId="0" borderId="64" xfId="0" applyNumberFormat="1" applyFont="1" applyFill="1" applyBorder="1" applyAlignment="1">
      <alignment horizontal="center" shrinkToFit="1"/>
    </xf>
    <xf numFmtId="0" fontId="37" fillId="0" borderId="65" xfId="0" applyNumberFormat="1" applyFont="1" applyFill="1" applyBorder="1" applyAlignment="1">
      <alignment shrinkToFit="1"/>
    </xf>
    <xf numFmtId="0" fontId="38" fillId="0" borderId="66" xfId="0" applyNumberFormat="1" applyFont="1" applyFill="1" applyBorder="1" applyAlignment="1">
      <alignment horizontal="center" vertical="center"/>
    </xf>
    <xf numFmtId="0" fontId="39" fillId="0" borderId="66" xfId="0" applyFont="1" applyFill="1" applyBorder="1" applyAlignment="1">
      <alignment horizontal="center" vertical="center"/>
    </xf>
    <xf numFmtId="0" fontId="17" fillId="0" borderId="63" xfId="53" applyFont="1" applyFill="1" applyBorder="1" applyAlignment="1">
      <alignment horizontal="center"/>
    </xf>
    <xf numFmtId="0" fontId="20" fillId="0" borderId="63" xfId="52" applyFont="1" applyFill="1" applyBorder="1" applyAlignment="1">
      <alignment horizontal="left" vertical="center"/>
    </xf>
    <xf numFmtId="0" fontId="17" fillId="0" borderId="63" xfId="52" applyFont="1" applyFill="1" applyBorder="1" applyAlignment="1">
      <alignment horizontal="center" vertical="center"/>
    </xf>
    <xf numFmtId="0" fontId="17" fillId="0" borderId="67" xfId="52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left" vertical="center"/>
    </xf>
    <xf numFmtId="0" fontId="24" fillId="0" borderId="69" xfId="53" applyFont="1" applyFill="1" applyBorder="1" applyAlignment="1" applyProtection="1">
      <alignment horizontal="center" vertical="center"/>
    </xf>
    <xf numFmtId="0" fontId="0" fillId="0" borderId="70" xfId="0" applyFont="1" applyFill="1" applyBorder="1" applyAlignment="1">
      <alignment horizontal="left" vertical="center"/>
    </xf>
    <xf numFmtId="0" fontId="17" fillId="0" borderId="5" xfId="53" applyFont="1" applyFill="1" applyBorder="1" applyAlignment="1">
      <alignment horizontal="center"/>
    </xf>
    <xf numFmtId="181" fontId="29" fillId="0" borderId="2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27" fillId="0" borderId="71" xfId="0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9" fillId="0" borderId="72" xfId="0" applyNumberFormat="1" applyFont="1" applyFill="1" applyBorder="1" applyAlignment="1">
      <alignment horizontal="center" vertical="center"/>
    </xf>
    <xf numFmtId="49" fontId="45" fillId="0" borderId="2" xfId="54" applyNumberFormat="1" applyFont="1" applyFill="1" applyBorder="1" applyAlignment="1">
      <alignment horizontal="center" vertical="center"/>
    </xf>
    <xf numFmtId="49" fontId="40" fillId="0" borderId="72" xfId="54" applyNumberFormat="1" applyFont="1" applyFill="1" applyBorder="1" applyAlignment="1">
      <alignment horizontal="center" vertical="center"/>
    </xf>
    <xf numFmtId="49" fontId="40" fillId="0" borderId="54" xfId="54" applyNumberFormat="1" applyFont="1" applyFill="1" applyBorder="1" applyAlignment="1">
      <alignment horizontal="center" vertical="center"/>
    </xf>
    <xf numFmtId="49" fontId="40" fillId="0" borderId="73" xfId="54" applyNumberFormat="1" applyFont="1" applyFill="1" applyBorder="1" applyAlignment="1">
      <alignment horizontal="center" vertical="center"/>
    </xf>
    <xf numFmtId="49" fontId="40" fillId="0" borderId="22" xfId="54" applyNumberFormat="1" applyFont="1" applyFill="1" applyBorder="1" applyAlignment="1">
      <alignment horizontal="center" vertical="center"/>
    </xf>
    <xf numFmtId="0" fontId="17" fillId="0" borderId="74" xfId="53" applyFont="1" applyFill="1" applyBorder="1" applyAlignment="1">
      <alignment horizontal="center"/>
    </xf>
    <xf numFmtId="49" fontId="17" fillId="0" borderId="75" xfId="53" applyNumberFormat="1" applyFont="1" applyFill="1" applyBorder="1" applyAlignment="1">
      <alignment horizontal="center"/>
    </xf>
    <xf numFmtId="49" fontId="40" fillId="0" borderId="75" xfId="54" applyNumberFormat="1" applyFont="1" applyFill="1" applyBorder="1" applyAlignment="1">
      <alignment horizontal="center" vertical="center"/>
    </xf>
    <xf numFmtId="49" fontId="40" fillId="0" borderId="76" xfId="54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0" fontId="18" fillId="0" borderId="0" xfId="52" applyFont="1" applyBorder="1" applyAlignment="1">
      <alignment horizontal="left" vertical="center"/>
    </xf>
    <xf numFmtId="0" fontId="48" fillId="0" borderId="19" xfId="52" applyFont="1" applyBorder="1" applyAlignment="1">
      <alignment horizontal="center" vertical="top"/>
    </xf>
    <xf numFmtId="0" fontId="42" fillId="0" borderId="77" xfId="52" applyFont="1" applyBorder="1" applyAlignment="1">
      <alignment horizontal="left" vertical="center"/>
    </xf>
    <xf numFmtId="0" fontId="42" fillId="0" borderId="19" xfId="52" applyFont="1" applyBorder="1" applyAlignment="1">
      <alignment horizontal="left" vertical="center"/>
    </xf>
    <xf numFmtId="0" fontId="42" fillId="0" borderId="32" xfId="52" applyFont="1" applyBorder="1" applyAlignment="1">
      <alignment horizontal="left" vertical="center"/>
    </xf>
    <xf numFmtId="0" fontId="36" fillId="0" borderId="52" xfId="52" applyFont="1" applyBorder="1" applyAlignment="1">
      <alignment horizontal="left" vertical="center"/>
    </xf>
    <xf numFmtId="0" fontId="36" fillId="0" borderId="51" xfId="52" applyFont="1" applyBorder="1" applyAlignment="1">
      <alignment horizontal="left" vertical="center"/>
    </xf>
    <xf numFmtId="0" fontId="42" fillId="0" borderId="53" xfId="52" applyFont="1" applyBorder="1" applyAlignment="1">
      <alignment vertical="center"/>
    </xf>
    <xf numFmtId="0" fontId="18" fillId="0" borderId="54" xfId="52" applyFont="1" applyBorder="1" applyAlignment="1">
      <alignment horizontal="left" vertical="center"/>
    </xf>
    <xf numFmtId="0" fontId="21" fillId="0" borderId="54" xfId="52" applyFont="1" applyBorder="1" applyAlignment="1">
      <alignment horizontal="left" vertical="center"/>
    </xf>
    <xf numFmtId="0" fontId="18" fillId="0" borderId="54" xfId="52" applyFont="1" applyBorder="1" applyAlignment="1">
      <alignment vertical="center"/>
    </xf>
    <xf numFmtId="0" fontId="42" fillId="0" borderId="54" xfId="52" applyFont="1" applyBorder="1" applyAlignment="1">
      <alignment vertical="center"/>
    </xf>
    <xf numFmtId="0" fontId="42" fillId="0" borderId="53" xfId="52" applyFont="1" applyBorder="1" applyAlignment="1">
      <alignment horizontal="center" vertical="center"/>
    </xf>
    <xf numFmtId="0" fontId="21" fillId="0" borderId="54" xfId="52" applyFont="1" applyBorder="1" applyAlignment="1">
      <alignment horizontal="center" vertical="center"/>
    </xf>
    <xf numFmtId="0" fontId="42" fillId="0" borderId="54" xfId="52" applyFont="1" applyBorder="1" applyAlignment="1">
      <alignment horizontal="center" vertical="center"/>
    </xf>
    <xf numFmtId="0" fontId="18" fillId="0" borderId="54" xfId="52" applyFont="1" applyBorder="1" applyAlignment="1">
      <alignment horizontal="center" vertical="center"/>
    </xf>
    <xf numFmtId="0" fontId="21" fillId="0" borderId="22" xfId="52" applyFont="1" applyBorder="1" applyAlignment="1">
      <alignment horizontal="center" vertical="center"/>
    </xf>
    <xf numFmtId="0" fontId="18" fillId="0" borderId="22" xfId="52" applyFont="1" applyBorder="1" applyAlignment="1">
      <alignment horizontal="center" vertical="center"/>
    </xf>
    <xf numFmtId="0" fontId="42" fillId="0" borderId="46" xfId="52" applyFont="1" applyBorder="1" applyAlignment="1">
      <alignment horizontal="left" vertical="center" wrapText="1"/>
    </xf>
    <xf numFmtId="0" fontId="42" fillId="0" borderId="47" xfId="52" applyFont="1" applyBorder="1" applyAlignment="1">
      <alignment horizontal="left" vertical="center" wrapText="1"/>
    </xf>
    <xf numFmtId="0" fontId="42" fillId="0" borderId="53" xfId="52" applyFont="1" applyBorder="1" applyAlignment="1">
      <alignment horizontal="left" vertical="center"/>
    </xf>
    <xf numFmtId="0" fontId="42" fillId="0" borderId="54" xfId="52" applyFont="1" applyBorder="1" applyAlignment="1">
      <alignment horizontal="left" vertical="center"/>
    </xf>
    <xf numFmtId="0" fontId="49" fillId="0" borderId="78" xfId="52" applyFont="1" applyBorder="1" applyAlignment="1">
      <alignment horizontal="left" vertical="center" wrapText="1"/>
    </xf>
    <xf numFmtId="9" fontId="21" fillId="0" borderId="22" xfId="52" applyNumberFormat="1" applyFont="1" applyBorder="1" applyAlignment="1">
      <alignment horizontal="center" vertical="center"/>
    </xf>
    <xf numFmtId="0" fontId="21" fillId="0" borderId="24" xfId="52" applyFont="1" applyBorder="1" applyAlignment="1">
      <alignment horizontal="left" vertical="center"/>
    </xf>
    <xf numFmtId="0" fontId="36" fillId="0" borderId="52" xfId="0" applyFont="1" applyBorder="1" applyAlignment="1">
      <alignment horizontal="left" vertical="center"/>
    </xf>
    <xf numFmtId="0" fontId="36" fillId="0" borderId="51" xfId="0" applyFont="1" applyBorder="1" applyAlignment="1">
      <alignment horizontal="left" vertical="center"/>
    </xf>
    <xf numFmtId="9" fontId="21" fillId="0" borderId="33" xfId="52" applyNumberFormat="1" applyFont="1" applyBorder="1" applyAlignment="1">
      <alignment horizontal="left" vertical="center"/>
    </xf>
    <xf numFmtId="9" fontId="21" fillId="0" borderId="28" xfId="52" applyNumberFormat="1" applyFont="1" applyBorder="1" applyAlignment="1">
      <alignment horizontal="left" vertical="center"/>
    </xf>
    <xf numFmtId="9" fontId="21" fillId="0" borderId="46" xfId="52" applyNumberFormat="1" applyFont="1" applyBorder="1" applyAlignment="1">
      <alignment horizontal="left" vertical="center"/>
    </xf>
    <xf numFmtId="9" fontId="21" fillId="0" borderId="47" xfId="52" applyNumberFormat="1" applyFont="1" applyBorder="1" applyAlignment="1">
      <alignment horizontal="left" vertical="center"/>
    </xf>
    <xf numFmtId="0" fontId="32" fillId="0" borderId="53" xfId="52" applyFont="1" applyFill="1" applyBorder="1" applyAlignment="1">
      <alignment horizontal="left" vertical="center"/>
    </xf>
    <xf numFmtId="0" fontId="32" fillId="0" borderId="54" xfId="52" applyFont="1" applyFill="1" applyBorder="1" applyAlignment="1">
      <alignment horizontal="left" vertical="center"/>
    </xf>
    <xf numFmtId="0" fontId="32" fillId="0" borderId="44" xfId="52" applyFont="1" applyFill="1" applyBorder="1" applyAlignment="1">
      <alignment horizontal="left" vertical="center"/>
    </xf>
    <xf numFmtId="0" fontId="32" fillId="0" borderId="47" xfId="52" applyFont="1" applyFill="1" applyBorder="1" applyAlignment="1">
      <alignment horizontal="left" vertical="center"/>
    </xf>
    <xf numFmtId="0" fontId="36" fillId="0" borderId="32" xfId="52" applyFont="1" applyFill="1" applyBorder="1" applyAlignment="1">
      <alignment horizontal="left" vertical="center"/>
    </xf>
    <xf numFmtId="0" fontId="36" fillId="0" borderId="40" xfId="52" applyFont="1" applyBorder="1" applyAlignment="1">
      <alignment vertical="center"/>
    </xf>
    <xf numFmtId="0" fontId="50" fillId="0" borderId="51" xfId="52" applyFont="1" applyBorder="1" applyAlignment="1">
      <alignment horizontal="center" vertical="center"/>
    </xf>
    <xf numFmtId="0" fontId="36" fillId="0" borderId="41" xfId="52" applyFont="1" applyBorder="1" applyAlignment="1">
      <alignment vertical="center"/>
    </xf>
    <xf numFmtId="0" fontId="21" fillId="0" borderId="79" xfId="52" applyFont="1" applyBorder="1" applyAlignment="1">
      <alignment vertical="center"/>
    </xf>
    <xf numFmtId="0" fontId="36" fillId="0" borderId="79" xfId="52" applyFont="1" applyBorder="1" applyAlignment="1">
      <alignment vertical="center"/>
    </xf>
    <xf numFmtId="58" fontId="18" fillId="0" borderId="41" xfId="52" applyNumberFormat="1" applyFont="1" applyBorder="1" applyAlignment="1">
      <alignment vertical="center"/>
    </xf>
    <xf numFmtId="0" fontId="36" fillId="0" borderId="32" xfId="52" applyFont="1" applyBorder="1" applyAlignment="1">
      <alignment horizontal="center" vertical="center"/>
    </xf>
    <xf numFmtId="0" fontId="21" fillId="0" borderId="80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42" fillId="0" borderId="81" xfId="52" applyFont="1" applyBorder="1" applyAlignment="1">
      <alignment horizontal="left" vertical="center"/>
    </xf>
    <xf numFmtId="0" fontId="36" fillId="0" borderId="58" xfId="52" applyFont="1" applyBorder="1" applyAlignment="1">
      <alignment horizontal="left" vertical="center"/>
    </xf>
    <xf numFmtId="0" fontId="21" fillId="0" borderId="59" xfId="52" applyFont="1" applyBorder="1" applyAlignment="1">
      <alignment horizontal="left" vertical="center"/>
    </xf>
    <xf numFmtId="0" fontId="42" fillId="0" borderId="0" xfId="52" applyFont="1" applyBorder="1" applyAlignment="1">
      <alignment vertical="center"/>
    </xf>
    <xf numFmtId="0" fontId="42" fillId="0" borderId="39" xfId="52" applyFont="1" applyBorder="1" applyAlignment="1">
      <alignment horizontal="left" vertical="center" wrapText="1"/>
    </xf>
    <xf numFmtId="0" fontId="42" fillId="0" borderId="59" xfId="52" applyFont="1" applyBorder="1" applyAlignment="1">
      <alignment horizontal="left" vertical="center"/>
    </xf>
    <xf numFmtId="0" fontId="51" fillId="0" borderId="23" xfId="52" applyFont="1" applyBorder="1" applyAlignment="1">
      <alignment horizontal="left" vertical="center"/>
    </xf>
    <xf numFmtId="0" fontId="25" fillId="0" borderId="23" xfId="52" applyFont="1" applyBorder="1" applyAlignment="1">
      <alignment horizontal="left" vertical="center"/>
    </xf>
    <xf numFmtId="0" fontId="36" fillId="0" borderId="58" xfId="0" applyFont="1" applyBorder="1" applyAlignment="1">
      <alignment horizontal="left" vertical="center"/>
    </xf>
    <xf numFmtId="9" fontId="21" fillId="0" borderId="37" xfId="52" applyNumberFormat="1" applyFont="1" applyBorder="1" applyAlignment="1">
      <alignment horizontal="left" vertical="center"/>
    </xf>
    <xf numFmtId="9" fontId="21" fillId="0" borderId="39" xfId="52" applyNumberFormat="1" applyFont="1" applyBorder="1" applyAlignment="1">
      <alignment horizontal="left" vertical="center"/>
    </xf>
    <xf numFmtId="0" fontId="32" fillId="0" borderId="59" xfId="52" applyFont="1" applyFill="1" applyBorder="1" applyAlignment="1">
      <alignment horizontal="left" vertical="center"/>
    </xf>
    <xf numFmtId="0" fontId="32" fillId="0" borderId="39" xfId="52" applyFont="1" applyFill="1" applyBorder="1" applyAlignment="1">
      <alignment horizontal="left" vertical="center"/>
    </xf>
    <xf numFmtId="0" fontId="36" fillId="0" borderId="82" xfId="52" applyFont="1" applyBorder="1" applyAlignment="1">
      <alignment horizontal="center" vertical="center"/>
    </xf>
    <xf numFmtId="0" fontId="21" fillId="0" borderId="79" xfId="52" applyFont="1" applyBorder="1" applyAlignment="1">
      <alignment horizontal="center" vertical="center"/>
    </xf>
    <xf numFmtId="0" fontId="21" fillId="0" borderId="81" xfId="52" applyFont="1" applyBorder="1" applyAlignment="1">
      <alignment horizontal="center" vertical="center"/>
    </xf>
    <xf numFmtId="0" fontId="21" fillId="0" borderId="81" xfId="52" applyFont="1" applyFill="1" applyBorder="1" applyAlignment="1">
      <alignment horizontal="left" vertical="center"/>
    </xf>
    <xf numFmtId="0" fontId="52" fillId="0" borderId="11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  <xf numFmtId="0" fontId="53" fillId="0" borderId="13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3" fillId="6" borderId="7" xfId="0" applyFont="1" applyFill="1" applyBorder="1" applyAlignment="1">
      <alignment horizontal="center" vertical="center"/>
    </xf>
    <xf numFmtId="0" fontId="53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14" xfId="0" applyBorder="1"/>
    <xf numFmtId="0" fontId="0" fillId="0" borderId="15" xfId="0" applyBorder="1"/>
    <xf numFmtId="0" fontId="0" fillId="6" borderId="15" xfId="0" applyFill="1" applyBorder="1"/>
    <xf numFmtId="0" fontId="0" fillId="7" borderId="0" xfId="0" applyFill="1"/>
    <xf numFmtId="0" fontId="52" fillId="0" borderId="16" xfId="0" applyFont="1" applyBorder="1" applyAlignment="1">
      <alignment horizontal="center" vertical="center" wrapText="1"/>
    </xf>
    <xf numFmtId="0" fontId="53" fillId="0" borderId="83" xfId="0" applyFont="1" applyBorder="1" applyAlignment="1">
      <alignment horizontal="center" vertical="center"/>
    </xf>
    <xf numFmtId="0" fontId="53" fillId="0" borderId="17" xfId="0" applyFont="1" applyBorder="1"/>
    <xf numFmtId="0" fontId="0" fillId="0" borderId="17" xfId="0" applyBorder="1"/>
    <xf numFmtId="0" fontId="0" fillId="0" borderId="1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3" fillId="8" borderId="2" xfId="0" applyFont="1" applyFill="1" applyBorder="1" applyAlignment="1">
      <alignment vertical="top" wrapText="1"/>
    </xf>
    <xf numFmtId="0" fontId="5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6" fillId="0" borderId="0" xfId="0" applyFont="1"/>
    <xf numFmtId="0" fontId="56" fillId="0" borderId="0" xfId="0" applyFont="1" applyAlignment="1">
      <alignment vertical="top" wrapText="1"/>
    </xf>
    <xf numFmtId="0" fontId="9" fillId="0" borderId="2" xfId="0" applyFont="1" applyBorder="1" applyAlignment="1" quotePrefix="1">
      <alignment horizontal="left"/>
    </xf>
    <xf numFmtId="0" fontId="14" fillId="0" borderId="10" xfId="61" applyFont="1" applyFill="1" applyBorder="1" applyAlignment="1" quotePrefix="1">
      <alignment horizontal="center" vertical="center" wrapText="1"/>
    </xf>
    <xf numFmtId="0" fontId="14" fillId="0" borderId="9" xfId="61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www.wps.cn/officeDocument/2023/relationships/customStorage" Target="customStorage/customStorage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571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571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571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10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2574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2574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2574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2574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2574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2574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2574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2574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2574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2574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2574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25749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25749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284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284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284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284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284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284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284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284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284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284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284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284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284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284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284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284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284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28416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28416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284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284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2841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7" customWidth="1"/>
    <col min="3" max="3" width="10.125" customWidth="1"/>
  </cols>
  <sheetData>
    <row r="1" ht="21" customHeight="1" spans="1:2">
      <c r="A1" s="478"/>
      <c r="B1" s="479" t="s">
        <v>0</v>
      </c>
    </row>
    <row r="2" spans="1:2">
      <c r="A2" s="10">
        <v>1</v>
      </c>
      <c r="B2" s="480" t="s">
        <v>1</v>
      </c>
    </row>
    <row r="3" spans="1:2">
      <c r="A3" s="10">
        <v>2</v>
      </c>
      <c r="B3" s="480" t="s">
        <v>2</v>
      </c>
    </row>
    <row r="4" spans="1:2">
      <c r="A4" s="10">
        <v>3</v>
      </c>
      <c r="B4" s="480" t="s">
        <v>3</v>
      </c>
    </row>
    <row r="5" spans="1:2">
      <c r="A5" s="10">
        <v>4</v>
      </c>
      <c r="B5" s="480" t="s">
        <v>4</v>
      </c>
    </row>
    <row r="6" spans="1:2">
      <c r="A6" s="10">
        <v>5</v>
      </c>
      <c r="B6" s="480" t="s">
        <v>5</v>
      </c>
    </row>
    <row r="7" spans="1:2">
      <c r="A7" s="10">
        <v>6</v>
      </c>
      <c r="B7" s="480" t="s">
        <v>6</v>
      </c>
    </row>
    <row r="8" s="476" customFormat="1" ht="15" customHeight="1" spans="1:2">
      <c r="A8" s="481">
        <v>7</v>
      </c>
      <c r="B8" s="482" t="s">
        <v>7</v>
      </c>
    </row>
    <row r="9" ht="18.95" customHeight="1" spans="1:2">
      <c r="A9" s="478"/>
      <c r="B9" s="483" t="s">
        <v>8</v>
      </c>
    </row>
    <row r="10" ht="15.95" customHeight="1" spans="1:2">
      <c r="A10" s="10">
        <v>1</v>
      </c>
      <c r="B10" s="484" t="s">
        <v>9</v>
      </c>
    </row>
    <row r="11" spans="1:2">
      <c r="A11" s="10">
        <v>2</v>
      </c>
      <c r="B11" s="480" t="s">
        <v>10</v>
      </c>
    </row>
    <row r="12" spans="1:2">
      <c r="A12" s="10">
        <v>3</v>
      </c>
      <c r="B12" s="482" t="s">
        <v>11</v>
      </c>
    </row>
    <row r="13" spans="1:2">
      <c r="A13" s="10">
        <v>4</v>
      </c>
      <c r="B13" s="480" t="s">
        <v>12</v>
      </c>
    </row>
    <row r="14" spans="1:2">
      <c r="A14" s="10">
        <v>5</v>
      </c>
      <c r="B14" s="480" t="s">
        <v>13</v>
      </c>
    </row>
    <row r="15" spans="1:2">
      <c r="A15" s="10">
        <v>6</v>
      </c>
      <c r="B15" s="480" t="s">
        <v>14</v>
      </c>
    </row>
    <row r="16" spans="1:2">
      <c r="A16" s="10">
        <v>7</v>
      </c>
      <c r="B16" s="480" t="s">
        <v>15</v>
      </c>
    </row>
    <row r="17" spans="1:2">
      <c r="A17" s="10">
        <v>8</v>
      </c>
      <c r="B17" s="480" t="s">
        <v>16</v>
      </c>
    </row>
    <row r="18" spans="1:2">
      <c r="A18" s="10">
        <v>9</v>
      </c>
      <c r="B18" s="480" t="s">
        <v>17</v>
      </c>
    </row>
    <row r="19" spans="1:2">
      <c r="A19" s="10"/>
      <c r="B19" s="480"/>
    </row>
    <row r="20" ht="20.25" spans="1:2">
      <c r="A20" s="478"/>
      <c r="B20" s="479" t="s">
        <v>18</v>
      </c>
    </row>
    <row r="21" spans="1:2">
      <c r="A21" s="10">
        <v>1</v>
      </c>
      <c r="B21" s="485" t="s">
        <v>19</v>
      </c>
    </row>
    <row r="22" spans="1:2">
      <c r="A22" s="10">
        <v>2</v>
      </c>
      <c r="B22" s="480" t="s">
        <v>20</v>
      </c>
    </row>
    <row r="23" spans="1:2">
      <c r="A23" s="10">
        <v>3</v>
      </c>
      <c r="B23" s="480" t="s">
        <v>21</v>
      </c>
    </row>
    <row r="24" spans="1:2">
      <c r="A24" s="10">
        <v>4</v>
      </c>
      <c r="B24" s="480" t="s">
        <v>22</v>
      </c>
    </row>
    <row r="25" spans="1:2">
      <c r="A25" s="10">
        <v>5</v>
      </c>
      <c r="B25" s="480" t="s">
        <v>23</v>
      </c>
    </row>
    <row r="26" spans="1:2">
      <c r="A26" s="10">
        <v>6</v>
      </c>
      <c r="B26" s="480" t="s">
        <v>24</v>
      </c>
    </row>
    <row r="27" spans="1:2">
      <c r="A27" s="10">
        <v>7</v>
      </c>
      <c r="B27" s="480" t="s">
        <v>25</v>
      </c>
    </row>
    <row r="28" spans="1:2">
      <c r="A28" s="10"/>
      <c r="B28" s="480"/>
    </row>
    <row r="29" ht="20.25" spans="1:2">
      <c r="A29" s="478"/>
      <c r="B29" s="479" t="s">
        <v>26</v>
      </c>
    </row>
    <row r="30" spans="1:2">
      <c r="A30" s="10">
        <v>1</v>
      </c>
      <c r="B30" s="485" t="s">
        <v>27</v>
      </c>
    </row>
    <row r="31" spans="1:2">
      <c r="A31" s="10">
        <v>2</v>
      </c>
      <c r="B31" s="480" t="s">
        <v>28</v>
      </c>
    </row>
    <row r="32" spans="1:2">
      <c r="A32" s="10">
        <v>3</v>
      </c>
      <c r="B32" s="480" t="s">
        <v>29</v>
      </c>
    </row>
    <row r="33" ht="28.5" spans="1:2">
      <c r="A33" s="10">
        <v>4</v>
      </c>
      <c r="B33" s="480" t="s">
        <v>30</v>
      </c>
    </row>
    <row r="34" spans="1:2">
      <c r="A34" s="10">
        <v>5</v>
      </c>
      <c r="B34" s="480" t="s">
        <v>31</v>
      </c>
    </row>
    <row r="35" spans="1:2">
      <c r="A35" s="10">
        <v>6</v>
      </c>
      <c r="B35" s="480" t="s">
        <v>32</v>
      </c>
    </row>
    <row r="36" spans="1:2">
      <c r="A36" s="10">
        <v>7</v>
      </c>
      <c r="B36" s="480" t="s">
        <v>33</v>
      </c>
    </row>
    <row r="37" spans="1:2">
      <c r="A37" s="10"/>
      <c r="B37" s="480"/>
    </row>
    <row r="39" spans="1:2">
      <c r="A39" s="486" t="s">
        <v>34</v>
      </c>
      <c r="B39" s="4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5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281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304</v>
      </c>
      <c r="H2" s="4"/>
      <c r="I2" s="4" t="s">
        <v>305</v>
      </c>
      <c r="J2" s="4"/>
      <c r="K2" s="6" t="s">
        <v>306</v>
      </c>
      <c r="L2" s="81" t="s">
        <v>307</v>
      </c>
      <c r="M2" s="19" t="s">
        <v>308</v>
      </c>
    </row>
    <row r="3" s="1" customFormat="1" ht="16.5" spans="1:13">
      <c r="A3" s="4"/>
      <c r="B3" s="7"/>
      <c r="C3" s="7"/>
      <c r="D3" s="7"/>
      <c r="E3" s="7"/>
      <c r="F3" s="7"/>
      <c r="G3" s="4" t="s">
        <v>309</v>
      </c>
      <c r="H3" s="4" t="s">
        <v>310</v>
      </c>
      <c r="I3" s="4" t="s">
        <v>309</v>
      </c>
      <c r="J3" s="4" t="s">
        <v>310</v>
      </c>
      <c r="K3" s="8"/>
      <c r="L3" s="82"/>
      <c r="M3" s="20"/>
    </row>
    <row r="4" ht="22" customHeight="1" spans="1:13">
      <c r="A4" s="74">
        <v>1</v>
      </c>
      <c r="B4" s="23" t="s">
        <v>299</v>
      </c>
      <c r="C4" s="40">
        <v>25020416</v>
      </c>
      <c r="D4" s="40" t="s">
        <v>296</v>
      </c>
      <c r="E4" s="40" t="s">
        <v>297</v>
      </c>
      <c r="F4" s="11" t="s">
        <v>298</v>
      </c>
      <c r="G4" s="75">
        <v>-0.01</v>
      </c>
      <c r="H4" s="75">
        <v>0</v>
      </c>
      <c r="I4" s="75">
        <v>-0.01</v>
      </c>
      <c r="J4" s="75">
        <v>0</v>
      </c>
      <c r="K4" s="77"/>
      <c r="L4" s="9"/>
      <c r="M4" s="9"/>
    </row>
    <row r="5" ht="22" customHeight="1" spans="1:13">
      <c r="A5" s="74">
        <v>2</v>
      </c>
      <c r="B5" s="23" t="s">
        <v>299</v>
      </c>
      <c r="C5" s="44">
        <v>25020417</v>
      </c>
      <c r="D5" s="40" t="s">
        <v>296</v>
      </c>
      <c r="E5" s="40" t="s">
        <v>118</v>
      </c>
      <c r="F5" s="11" t="s">
        <v>298</v>
      </c>
      <c r="G5" s="75">
        <v>-0.01</v>
      </c>
      <c r="H5" s="75">
        <v>-0.01</v>
      </c>
      <c r="I5" s="75">
        <v>-0.01</v>
      </c>
      <c r="J5" s="75">
        <v>-0.01</v>
      </c>
      <c r="K5" s="77"/>
      <c r="L5" s="9"/>
      <c r="M5" s="9"/>
    </row>
    <row r="6" ht="22" customHeight="1" spans="1:13">
      <c r="A6" s="74"/>
      <c r="B6" s="76"/>
      <c r="C6" s="23"/>
      <c r="D6" s="23"/>
      <c r="E6" s="23"/>
      <c r="F6" s="26"/>
      <c r="G6" s="77"/>
      <c r="H6" s="78"/>
      <c r="I6" s="78"/>
      <c r="J6" s="78"/>
      <c r="K6" s="77"/>
      <c r="L6" s="9"/>
      <c r="M6" s="9"/>
    </row>
    <row r="7" ht="22" customHeight="1" spans="1:13">
      <c r="A7" s="74"/>
      <c r="B7" s="76"/>
      <c r="C7" s="23"/>
      <c r="D7" s="23"/>
      <c r="E7" s="23"/>
      <c r="F7" s="26"/>
      <c r="G7" s="77"/>
      <c r="H7" s="78"/>
      <c r="I7" s="78"/>
      <c r="J7" s="78"/>
      <c r="K7" s="77"/>
      <c r="L7" s="9"/>
      <c r="M7" s="9"/>
    </row>
    <row r="8" ht="22" customHeight="1" spans="1:13">
      <c r="A8" s="74"/>
      <c r="B8" s="76"/>
      <c r="C8" s="23"/>
      <c r="D8" s="23"/>
      <c r="E8" s="23"/>
      <c r="F8" s="26"/>
      <c r="G8" s="77"/>
      <c r="H8" s="78"/>
      <c r="I8" s="78"/>
      <c r="J8" s="78"/>
      <c r="K8" s="77"/>
      <c r="L8" s="10"/>
      <c r="M8" s="10"/>
    </row>
    <row r="9" ht="22" customHeight="1" spans="1:13">
      <c r="A9" s="74"/>
      <c r="B9" s="76"/>
      <c r="C9" s="23"/>
      <c r="D9" s="23"/>
      <c r="E9" s="23"/>
      <c r="F9" s="26"/>
      <c r="G9" s="77"/>
      <c r="H9" s="78"/>
      <c r="I9" s="78"/>
      <c r="J9" s="78"/>
      <c r="K9" s="77"/>
      <c r="L9" s="10"/>
      <c r="M9" s="10"/>
    </row>
    <row r="10" ht="22" customHeight="1" spans="1:13">
      <c r="A10" s="74"/>
      <c r="B10" s="76"/>
      <c r="C10" s="23"/>
      <c r="D10" s="23"/>
      <c r="E10" s="23"/>
      <c r="F10" s="26"/>
      <c r="G10" s="77"/>
      <c r="H10" s="78"/>
      <c r="I10" s="78"/>
      <c r="J10" s="78"/>
      <c r="K10" s="77"/>
      <c r="L10" s="10"/>
      <c r="M10" s="10"/>
    </row>
    <row r="11" ht="22" customHeight="1" spans="1:13">
      <c r="A11" s="74"/>
      <c r="B11" s="76"/>
      <c r="C11" s="23"/>
      <c r="D11" s="23"/>
      <c r="E11" s="23"/>
      <c r="F11" s="26"/>
      <c r="G11" s="77"/>
      <c r="H11" s="78"/>
      <c r="I11" s="78"/>
      <c r="J11" s="78"/>
      <c r="K11" s="77"/>
      <c r="L11" s="10"/>
      <c r="M11" s="10"/>
    </row>
    <row r="12" s="2" customFormat="1" ht="18.75" spans="1:13">
      <c r="A12" s="13" t="s">
        <v>311</v>
      </c>
      <c r="B12" s="14"/>
      <c r="C12" s="14"/>
      <c r="D12" s="23"/>
      <c r="E12" s="15"/>
      <c r="F12" s="26"/>
      <c r="G12" s="29"/>
      <c r="H12" s="13" t="s">
        <v>301</v>
      </c>
      <c r="I12" s="14"/>
      <c r="J12" s="14"/>
      <c r="K12" s="15"/>
      <c r="L12" s="83"/>
      <c r="M12" s="21"/>
    </row>
    <row r="13" ht="84" customHeight="1" spans="1:13">
      <c r="A13" s="79" t="s">
        <v>312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J10" sqref="J10"/>
    </sheetView>
  </sheetViews>
  <sheetFormatPr defaultColWidth="9" defaultRowHeight="14.25"/>
  <cols>
    <col min="1" max="2" width="8.625" customWidth="1"/>
    <col min="3" max="3" width="13.5" customWidth="1"/>
    <col min="4" max="4" width="16.25" customWidth="1"/>
    <col min="5" max="5" width="12.125" customWidth="1"/>
    <col min="6" max="6" width="14.375" customWidth="1"/>
    <col min="7" max="7" width="9.125" customWidth="1"/>
    <col min="8" max="8" width="11" customWidth="1"/>
    <col min="9" max="9" width="9.375" customWidth="1"/>
    <col min="10" max="10" width="8.125" customWidth="1"/>
    <col min="11" max="11" width="16" customWidth="1"/>
    <col min="12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314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36" t="s">
        <v>315</v>
      </c>
      <c r="H2" s="37"/>
      <c r="I2" s="69"/>
      <c r="J2" s="36" t="s">
        <v>316</v>
      </c>
      <c r="K2" s="37"/>
      <c r="L2" s="69"/>
      <c r="M2" s="36" t="s">
        <v>317</v>
      </c>
      <c r="N2" s="37"/>
      <c r="O2" s="69"/>
      <c r="P2" s="36" t="s">
        <v>318</v>
      </c>
      <c r="Q2" s="37"/>
      <c r="R2" s="69"/>
      <c r="S2" s="37" t="s">
        <v>319</v>
      </c>
      <c r="T2" s="37"/>
      <c r="U2" s="69"/>
      <c r="V2" s="32" t="s">
        <v>320</v>
      </c>
      <c r="W2" s="32" t="s">
        <v>295</v>
      </c>
    </row>
    <row r="3" s="1" customFormat="1" ht="16.5" spans="1:23">
      <c r="A3" s="7"/>
      <c r="B3" s="38"/>
      <c r="C3" s="38"/>
      <c r="D3" s="38"/>
      <c r="E3" s="38"/>
      <c r="F3" s="38"/>
      <c r="G3" s="4" t="s">
        <v>321</v>
      </c>
      <c r="H3" s="4" t="s">
        <v>67</v>
      </c>
      <c r="I3" s="4" t="s">
        <v>286</v>
      </c>
      <c r="J3" s="4" t="s">
        <v>321</v>
      </c>
      <c r="K3" s="4" t="s">
        <v>67</v>
      </c>
      <c r="L3" s="4" t="s">
        <v>286</v>
      </c>
      <c r="M3" s="4" t="s">
        <v>321</v>
      </c>
      <c r="N3" s="4" t="s">
        <v>67</v>
      </c>
      <c r="O3" s="4" t="s">
        <v>286</v>
      </c>
      <c r="P3" s="4" t="s">
        <v>321</v>
      </c>
      <c r="Q3" s="4" t="s">
        <v>67</v>
      </c>
      <c r="R3" s="4" t="s">
        <v>286</v>
      </c>
      <c r="S3" s="4" t="s">
        <v>321</v>
      </c>
      <c r="T3" s="4" t="s">
        <v>67</v>
      </c>
      <c r="U3" s="4" t="s">
        <v>286</v>
      </c>
      <c r="V3" s="73"/>
      <c r="W3" s="73"/>
    </row>
    <row r="4" ht="16.5" spans="1:23">
      <c r="A4" s="39" t="s">
        <v>322</v>
      </c>
      <c r="B4" s="23" t="s">
        <v>299</v>
      </c>
      <c r="C4" s="40">
        <v>25020416</v>
      </c>
      <c r="D4" s="40" t="s">
        <v>296</v>
      </c>
      <c r="E4" s="40" t="s">
        <v>297</v>
      </c>
      <c r="F4" s="11" t="s">
        <v>298</v>
      </c>
      <c r="G4" s="488" t="s">
        <v>323</v>
      </c>
      <c r="H4" s="42" t="s">
        <v>324</v>
      </c>
      <c r="I4" s="42" t="s">
        <v>325</v>
      </c>
      <c r="J4" s="489" t="s">
        <v>326</v>
      </c>
      <c r="K4" s="41" t="s">
        <v>327</v>
      </c>
      <c r="L4" s="41" t="s">
        <v>328</v>
      </c>
      <c r="M4" s="9"/>
      <c r="N4" s="9"/>
      <c r="O4" s="9"/>
      <c r="P4" s="9"/>
      <c r="Q4" s="9"/>
      <c r="R4" s="9"/>
      <c r="S4" s="9"/>
      <c r="T4" s="9"/>
      <c r="U4" s="9"/>
      <c r="V4" s="9" t="s">
        <v>329</v>
      </c>
      <c r="W4" s="9"/>
    </row>
    <row r="5" ht="16.5" spans="1:23">
      <c r="A5" s="43"/>
      <c r="B5" s="23" t="s">
        <v>299</v>
      </c>
      <c r="C5" s="44">
        <v>25020417</v>
      </c>
      <c r="D5" s="40" t="s">
        <v>296</v>
      </c>
      <c r="E5" s="40" t="s">
        <v>118</v>
      </c>
      <c r="F5" s="11" t="s">
        <v>298</v>
      </c>
      <c r="G5" s="45" t="s">
        <v>330</v>
      </c>
      <c r="H5" s="46"/>
      <c r="I5" s="71"/>
      <c r="J5" s="45" t="s">
        <v>331</v>
      </c>
      <c r="K5" s="46"/>
      <c r="L5" s="71"/>
      <c r="M5" s="36" t="s">
        <v>332</v>
      </c>
      <c r="N5" s="37"/>
      <c r="O5" s="69"/>
      <c r="P5" s="36" t="s">
        <v>333</v>
      </c>
      <c r="Q5" s="37"/>
      <c r="R5" s="69"/>
      <c r="S5" s="37" t="s">
        <v>334</v>
      </c>
      <c r="T5" s="37"/>
      <c r="U5" s="69"/>
      <c r="V5" s="9"/>
      <c r="W5" s="9"/>
    </row>
    <row r="6" ht="16.5" spans="1:23">
      <c r="A6" s="43"/>
      <c r="B6" s="47"/>
      <c r="C6" s="48"/>
      <c r="D6" s="49"/>
      <c r="E6" s="50"/>
      <c r="F6" s="51"/>
      <c r="G6" s="52" t="s">
        <v>321</v>
      </c>
      <c r="H6" s="52" t="s">
        <v>67</v>
      </c>
      <c r="I6" s="52" t="s">
        <v>286</v>
      </c>
      <c r="J6" s="52" t="s">
        <v>321</v>
      </c>
      <c r="K6" s="52" t="s">
        <v>67</v>
      </c>
      <c r="L6" s="52" t="s">
        <v>286</v>
      </c>
      <c r="M6" s="4" t="s">
        <v>321</v>
      </c>
      <c r="N6" s="4" t="s">
        <v>67</v>
      </c>
      <c r="O6" s="4" t="s">
        <v>286</v>
      </c>
      <c r="P6" s="4" t="s">
        <v>321</v>
      </c>
      <c r="Q6" s="4" t="s">
        <v>67</v>
      </c>
      <c r="R6" s="4" t="s">
        <v>286</v>
      </c>
      <c r="S6" s="4" t="s">
        <v>321</v>
      </c>
      <c r="T6" s="4" t="s">
        <v>67</v>
      </c>
      <c r="U6" s="4" t="s">
        <v>286</v>
      </c>
      <c r="V6" s="9"/>
      <c r="W6" s="9"/>
    </row>
    <row r="7" ht="16.5" spans="1:23">
      <c r="A7" s="53"/>
      <c r="B7" s="54"/>
      <c r="C7" s="55"/>
      <c r="D7" s="56"/>
      <c r="E7" s="57"/>
      <c r="F7" s="56"/>
      <c r="G7" s="490" t="s">
        <v>335</v>
      </c>
      <c r="H7" s="42" t="s">
        <v>336</v>
      </c>
      <c r="I7" s="42" t="s">
        <v>337</v>
      </c>
      <c r="J7" s="42"/>
      <c r="K7" s="42"/>
      <c r="L7" s="72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6.5" spans="1:23">
      <c r="A8" s="39"/>
      <c r="B8" s="59"/>
      <c r="C8" s="60"/>
      <c r="D8" s="60"/>
      <c r="E8" s="60"/>
      <c r="F8" s="39"/>
      <c r="G8" s="61"/>
      <c r="H8" s="42"/>
      <c r="I8" s="42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43"/>
      <c r="B9" s="62"/>
      <c r="C9" s="53"/>
      <c r="D9" s="63"/>
      <c r="E9" s="53"/>
      <c r="F9" s="53"/>
      <c r="G9" s="9"/>
      <c r="H9" s="42"/>
      <c r="I9" s="42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9"/>
      <c r="B10" s="59"/>
      <c r="C10" s="64"/>
      <c r="D10" s="60"/>
      <c r="E10" s="64"/>
      <c r="F10" s="39"/>
      <c r="G10" s="9"/>
      <c r="H10" s="42"/>
      <c r="I10" s="42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62"/>
      <c r="C11" s="65"/>
      <c r="D11" s="63"/>
      <c r="E11" s="65"/>
      <c r="F11" s="53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66"/>
      <c r="B12" s="66"/>
      <c r="C12" s="66"/>
      <c r="D12" s="66"/>
      <c r="E12" s="66"/>
      <c r="F12" s="66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65"/>
      <c r="B13" s="65"/>
      <c r="C13" s="65"/>
      <c r="D13" s="65"/>
      <c r="E13" s="65"/>
      <c r="F13" s="65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66"/>
      <c r="B14" s="66"/>
      <c r="C14" s="66"/>
      <c r="D14" s="66"/>
      <c r="E14" s="66"/>
      <c r="F14" s="66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65"/>
      <c r="B15" s="65"/>
      <c r="C15" s="65"/>
      <c r="D15" s="65"/>
      <c r="E15" s="65"/>
      <c r="F15" s="65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3" t="s">
        <v>311</v>
      </c>
      <c r="B17" s="14"/>
      <c r="C17" s="14"/>
      <c r="D17" s="14"/>
      <c r="E17" s="15"/>
      <c r="F17" s="16"/>
      <c r="G17" s="29"/>
      <c r="H17" s="35"/>
      <c r="I17" s="35"/>
      <c r="J17" s="13" t="s">
        <v>301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67" t="s">
        <v>338</v>
      </c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</row>
  </sheetData>
  <mergeCells count="4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340</v>
      </c>
      <c r="B2" s="32" t="s">
        <v>282</v>
      </c>
      <c r="C2" s="32" t="s">
        <v>283</v>
      </c>
      <c r="D2" s="32" t="s">
        <v>284</v>
      </c>
      <c r="E2" s="32" t="s">
        <v>285</v>
      </c>
      <c r="F2" s="32" t="s">
        <v>286</v>
      </c>
      <c r="G2" s="31" t="s">
        <v>341</v>
      </c>
      <c r="H2" s="31" t="s">
        <v>342</v>
      </c>
      <c r="I2" s="31" t="s">
        <v>343</v>
      </c>
      <c r="J2" s="31" t="s">
        <v>342</v>
      </c>
      <c r="K2" s="31" t="s">
        <v>344</v>
      </c>
      <c r="L2" s="31" t="s">
        <v>342</v>
      </c>
      <c r="M2" s="32" t="s">
        <v>320</v>
      </c>
      <c r="N2" s="32" t="s">
        <v>295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340</v>
      </c>
      <c r="B4" s="34" t="s">
        <v>345</v>
      </c>
      <c r="C4" s="34" t="s">
        <v>321</v>
      </c>
      <c r="D4" s="34" t="s">
        <v>284</v>
      </c>
      <c r="E4" s="32" t="s">
        <v>285</v>
      </c>
      <c r="F4" s="32" t="s">
        <v>286</v>
      </c>
      <c r="G4" s="31" t="s">
        <v>341</v>
      </c>
      <c r="H4" s="31" t="s">
        <v>342</v>
      </c>
      <c r="I4" s="31" t="s">
        <v>343</v>
      </c>
      <c r="J4" s="31" t="s">
        <v>342</v>
      </c>
      <c r="K4" s="31" t="s">
        <v>344</v>
      </c>
      <c r="L4" s="31" t="s">
        <v>342</v>
      </c>
      <c r="M4" s="32" t="s">
        <v>320</v>
      </c>
      <c r="N4" s="32" t="s">
        <v>295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346</v>
      </c>
      <c r="B11" s="14"/>
      <c r="C11" s="14"/>
      <c r="D11" s="15"/>
      <c r="E11" s="16"/>
      <c r="F11" s="35"/>
      <c r="G11" s="29"/>
      <c r="H11" s="35"/>
      <c r="I11" s="13" t="s">
        <v>347</v>
      </c>
      <c r="J11" s="14"/>
      <c r="K11" s="14"/>
      <c r="L11" s="14"/>
      <c r="M11" s="14"/>
      <c r="N11" s="21"/>
    </row>
    <row r="12" ht="16.5" spans="1:14">
      <c r="A12" s="17" t="s">
        <v>348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314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350</v>
      </c>
      <c r="H2" s="4" t="s">
        <v>351</v>
      </c>
      <c r="I2" s="4" t="s">
        <v>352</v>
      </c>
      <c r="J2" s="4" t="s">
        <v>353</v>
      </c>
      <c r="K2" s="5" t="s">
        <v>320</v>
      </c>
      <c r="L2" s="5" t="s">
        <v>295</v>
      </c>
    </row>
    <row r="3" ht="16.5" spans="1:12">
      <c r="A3" s="22"/>
      <c r="B3" s="23"/>
      <c r="C3" s="24"/>
      <c r="D3" s="23"/>
      <c r="E3" s="25"/>
      <c r="F3" s="26"/>
      <c r="G3" s="9"/>
      <c r="H3" s="9"/>
      <c r="I3" s="9"/>
      <c r="J3" s="9"/>
      <c r="K3" s="30"/>
      <c r="L3" s="9"/>
    </row>
    <row r="4" ht="16.5" spans="1:12">
      <c r="A4" s="22"/>
      <c r="B4" s="23"/>
      <c r="C4" s="24"/>
      <c r="D4" s="23"/>
      <c r="E4" s="25"/>
      <c r="F4" s="26"/>
      <c r="G4" s="9"/>
      <c r="H4" s="9"/>
      <c r="I4" s="9"/>
      <c r="J4" s="9"/>
      <c r="K4" s="30"/>
      <c r="L4" s="9"/>
    </row>
    <row r="5" ht="16.5" spans="1:12">
      <c r="A5" s="22"/>
      <c r="B5" s="23"/>
      <c r="C5" s="27"/>
      <c r="D5" s="23"/>
      <c r="E5" s="28"/>
      <c r="F5" s="26"/>
      <c r="G5" s="9"/>
      <c r="H5" s="9"/>
      <c r="I5" s="9"/>
      <c r="J5" s="9"/>
      <c r="K5" s="30"/>
      <c r="L5" s="9"/>
    </row>
    <row r="6" spans="1:12">
      <c r="A6" s="22"/>
      <c r="B6" s="23"/>
      <c r="C6" s="23"/>
      <c r="D6" s="23"/>
      <c r="E6" s="23"/>
      <c r="F6" s="26"/>
      <c r="G6" s="9"/>
      <c r="H6" s="9"/>
      <c r="I6" s="9"/>
      <c r="J6" s="9"/>
      <c r="K6" s="30"/>
      <c r="L6" s="9"/>
    </row>
    <row r="7" spans="1:12">
      <c r="A7" s="22"/>
      <c r="B7" s="23"/>
      <c r="C7" s="23"/>
      <c r="D7" s="23"/>
      <c r="E7" s="23"/>
      <c r="F7" s="26"/>
      <c r="G7" s="9"/>
      <c r="H7" s="9"/>
      <c r="I7" s="10"/>
      <c r="J7" s="10"/>
      <c r="K7" s="30"/>
      <c r="L7" s="9"/>
    </row>
    <row r="8" spans="1:12">
      <c r="A8" s="22"/>
      <c r="B8" s="23"/>
      <c r="C8" s="23"/>
      <c r="D8" s="23"/>
      <c r="E8" s="23"/>
      <c r="F8" s="26"/>
      <c r="G8" s="9"/>
      <c r="H8" s="9"/>
      <c r="I8" s="10"/>
      <c r="J8" s="10"/>
      <c r="K8" s="30"/>
      <c r="L8" s="9"/>
    </row>
    <row r="9" spans="1:12">
      <c r="A9" s="10"/>
      <c r="B9" s="23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3" t="s">
        <v>346</v>
      </c>
      <c r="B11" s="14"/>
      <c r="C11" s="14"/>
      <c r="D11" s="14"/>
      <c r="E11" s="15"/>
      <c r="F11" s="16"/>
      <c r="G11" s="29"/>
      <c r="H11" s="13" t="s">
        <v>354</v>
      </c>
      <c r="I11" s="14"/>
      <c r="J11" s="14"/>
      <c r="K11" s="14"/>
      <c r="L11" s="21"/>
    </row>
    <row r="12" ht="16.5" spans="1:12">
      <c r="A12" s="17" t="s">
        <v>355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21" sqref="G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281</v>
      </c>
      <c r="B2" s="5" t="s">
        <v>286</v>
      </c>
      <c r="C2" s="5" t="s">
        <v>321</v>
      </c>
      <c r="D2" s="5" t="s">
        <v>284</v>
      </c>
      <c r="E2" s="5" t="s">
        <v>285</v>
      </c>
      <c r="F2" s="4" t="s">
        <v>357</v>
      </c>
      <c r="G2" s="4" t="s">
        <v>305</v>
      </c>
      <c r="H2" s="6" t="s">
        <v>306</v>
      </c>
      <c r="I2" s="19" t="s">
        <v>308</v>
      </c>
    </row>
    <row r="3" s="1" customFormat="1" ht="16.5" spans="1:9">
      <c r="A3" s="4"/>
      <c r="B3" s="7"/>
      <c r="C3" s="7"/>
      <c r="D3" s="7"/>
      <c r="E3" s="7"/>
      <c r="F3" s="4" t="s">
        <v>358</v>
      </c>
      <c r="G3" s="4" t="s">
        <v>309</v>
      </c>
      <c r="H3" s="8"/>
      <c r="I3" s="20"/>
    </row>
    <row r="4" spans="1:9">
      <c r="A4" s="9">
        <v>1</v>
      </c>
      <c r="B4" s="10" t="s">
        <v>325</v>
      </c>
      <c r="C4" s="9" t="s">
        <v>359</v>
      </c>
      <c r="D4" s="9" t="s">
        <v>117</v>
      </c>
      <c r="E4" s="11" t="s">
        <v>298</v>
      </c>
      <c r="F4" s="12">
        <v>-0.05</v>
      </c>
      <c r="G4" s="12">
        <v>-0.04</v>
      </c>
      <c r="H4" s="9"/>
      <c r="I4" s="9" t="s">
        <v>360</v>
      </c>
    </row>
    <row r="5" spans="1:9">
      <c r="A5" s="9">
        <v>2</v>
      </c>
      <c r="B5" s="10" t="s">
        <v>325</v>
      </c>
      <c r="C5" s="9" t="s">
        <v>359</v>
      </c>
      <c r="D5" s="9" t="s">
        <v>118</v>
      </c>
      <c r="E5" s="11" t="s">
        <v>298</v>
      </c>
      <c r="F5" s="12">
        <v>-0.06</v>
      </c>
      <c r="G5" s="12">
        <v>-0.05</v>
      </c>
      <c r="H5" s="9"/>
      <c r="I5" s="9" t="s">
        <v>360</v>
      </c>
    </row>
    <row r="6" spans="1:9">
      <c r="A6" s="9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361</v>
      </c>
      <c r="B12" s="14"/>
      <c r="C12" s="14"/>
      <c r="D12" s="15"/>
      <c r="E12" s="16"/>
      <c r="F12" s="13" t="s">
        <v>362</v>
      </c>
      <c r="G12" s="14"/>
      <c r="H12" s="15"/>
      <c r="I12" s="21"/>
    </row>
    <row r="13" ht="16.5" spans="1:9">
      <c r="A13" s="17" t="s">
        <v>363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6" t="s">
        <v>35</v>
      </c>
      <c r="C2" s="457"/>
      <c r="D2" s="457"/>
      <c r="E2" s="457"/>
      <c r="F2" s="457"/>
      <c r="G2" s="457"/>
      <c r="H2" s="457"/>
      <c r="I2" s="471"/>
    </row>
    <row r="3" ht="27.95" customHeight="1" spans="2:9">
      <c r="B3" s="458"/>
      <c r="C3" s="459"/>
      <c r="D3" s="460" t="s">
        <v>36</v>
      </c>
      <c r="E3" s="461"/>
      <c r="F3" s="462" t="s">
        <v>37</v>
      </c>
      <c r="G3" s="463"/>
      <c r="H3" s="460" t="s">
        <v>38</v>
      </c>
      <c r="I3" s="472"/>
    </row>
    <row r="4" ht="27.95" customHeight="1" spans="2:9">
      <c r="B4" s="458" t="s">
        <v>39</v>
      </c>
      <c r="C4" s="459" t="s">
        <v>40</v>
      </c>
      <c r="D4" s="459" t="s">
        <v>41</v>
      </c>
      <c r="E4" s="459" t="s">
        <v>42</v>
      </c>
      <c r="F4" s="464" t="s">
        <v>41</v>
      </c>
      <c r="G4" s="464" t="s">
        <v>42</v>
      </c>
      <c r="H4" s="459" t="s">
        <v>41</v>
      </c>
      <c r="I4" s="473" t="s">
        <v>42</v>
      </c>
    </row>
    <row r="5" ht="27.95" customHeight="1" spans="2:9">
      <c r="B5" s="465" t="s">
        <v>43</v>
      </c>
      <c r="C5" s="10">
        <v>13</v>
      </c>
      <c r="D5" s="10">
        <v>0</v>
      </c>
      <c r="E5" s="10">
        <v>1</v>
      </c>
      <c r="F5" s="466">
        <v>0</v>
      </c>
      <c r="G5" s="466">
        <v>1</v>
      </c>
      <c r="H5" s="10">
        <v>1</v>
      </c>
      <c r="I5" s="474">
        <v>2</v>
      </c>
    </row>
    <row r="6" ht="27.95" customHeight="1" spans="2:9">
      <c r="B6" s="465" t="s">
        <v>44</v>
      </c>
      <c r="C6" s="10">
        <v>20</v>
      </c>
      <c r="D6" s="10">
        <v>0</v>
      </c>
      <c r="E6" s="10">
        <v>1</v>
      </c>
      <c r="F6" s="466">
        <v>1</v>
      </c>
      <c r="G6" s="466">
        <v>2</v>
      </c>
      <c r="H6" s="10">
        <v>2</v>
      </c>
      <c r="I6" s="474">
        <v>3</v>
      </c>
    </row>
    <row r="7" ht="27.95" customHeight="1" spans="2:9">
      <c r="B7" s="465" t="s">
        <v>45</v>
      </c>
      <c r="C7" s="10">
        <v>32</v>
      </c>
      <c r="D7" s="10">
        <v>0</v>
      </c>
      <c r="E7" s="10">
        <v>1</v>
      </c>
      <c r="F7" s="466">
        <v>2</v>
      </c>
      <c r="G7" s="466">
        <v>3</v>
      </c>
      <c r="H7" s="10">
        <v>3</v>
      </c>
      <c r="I7" s="474">
        <v>4</v>
      </c>
    </row>
    <row r="8" ht="27.95" customHeight="1" spans="2:9">
      <c r="B8" s="465" t="s">
        <v>46</v>
      </c>
      <c r="C8" s="10">
        <v>50</v>
      </c>
      <c r="D8" s="10">
        <v>1</v>
      </c>
      <c r="E8" s="10">
        <v>2</v>
      </c>
      <c r="F8" s="466">
        <v>3</v>
      </c>
      <c r="G8" s="466">
        <v>4</v>
      </c>
      <c r="H8" s="10">
        <v>5</v>
      </c>
      <c r="I8" s="474">
        <v>6</v>
      </c>
    </row>
    <row r="9" ht="27.95" customHeight="1" spans="2:9">
      <c r="B9" s="465" t="s">
        <v>47</v>
      </c>
      <c r="C9" s="10">
        <v>80</v>
      </c>
      <c r="D9" s="10">
        <v>2</v>
      </c>
      <c r="E9" s="10">
        <v>3</v>
      </c>
      <c r="F9" s="466">
        <v>5</v>
      </c>
      <c r="G9" s="466">
        <v>6</v>
      </c>
      <c r="H9" s="10">
        <v>7</v>
      </c>
      <c r="I9" s="474">
        <v>8</v>
      </c>
    </row>
    <row r="10" ht="27.95" customHeight="1" spans="2:9">
      <c r="B10" s="465" t="s">
        <v>48</v>
      </c>
      <c r="C10" s="10">
        <v>125</v>
      </c>
      <c r="D10" s="10">
        <v>3</v>
      </c>
      <c r="E10" s="10">
        <v>4</v>
      </c>
      <c r="F10" s="466">
        <v>7</v>
      </c>
      <c r="G10" s="466">
        <v>8</v>
      </c>
      <c r="H10" s="10">
        <v>10</v>
      </c>
      <c r="I10" s="474">
        <v>11</v>
      </c>
    </row>
    <row r="11" ht="27.95" customHeight="1" spans="2:9">
      <c r="B11" s="465" t="s">
        <v>49</v>
      </c>
      <c r="C11" s="10">
        <v>200</v>
      </c>
      <c r="D11" s="10">
        <v>5</v>
      </c>
      <c r="E11" s="10">
        <v>6</v>
      </c>
      <c r="F11" s="466">
        <v>10</v>
      </c>
      <c r="G11" s="466">
        <v>11</v>
      </c>
      <c r="H11" s="10">
        <v>14</v>
      </c>
      <c r="I11" s="474">
        <v>15</v>
      </c>
    </row>
    <row r="12" ht="27.95" customHeight="1" spans="2:9">
      <c r="B12" s="467" t="s">
        <v>50</v>
      </c>
      <c r="C12" s="468">
        <v>315</v>
      </c>
      <c r="D12" s="468">
        <v>7</v>
      </c>
      <c r="E12" s="468">
        <v>8</v>
      </c>
      <c r="F12" s="469">
        <v>14</v>
      </c>
      <c r="G12" s="469">
        <v>15</v>
      </c>
      <c r="H12" s="468">
        <v>21</v>
      </c>
      <c r="I12" s="475">
        <v>22</v>
      </c>
    </row>
    <row r="14" spans="2:4">
      <c r="B14" s="470" t="s">
        <v>51</v>
      </c>
      <c r="C14" s="470"/>
      <c r="D14" s="4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59" customWidth="1"/>
    <col min="2" max="9" width="10.375" style="259"/>
    <col min="10" max="10" width="8.875" style="259" customWidth="1"/>
    <col min="11" max="11" width="12" style="259" customWidth="1"/>
    <col min="12" max="16384" width="10.375" style="259"/>
  </cols>
  <sheetData>
    <row r="1" ht="21" spans="1:11">
      <c r="A1" s="395" t="s">
        <v>52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ht="15" spans="1:11">
      <c r="A2" s="260" t="s">
        <v>53</v>
      </c>
      <c r="B2" s="261" t="s">
        <v>54</v>
      </c>
      <c r="C2" s="261"/>
      <c r="D2" s="262" t="s">
        <v>55</v>
      </c>
      <c r="E2" s="262"/>
      <c r="F2" s="261" t="s">
        <v>56</v>
      </c>
      <c r="G2" s="261"/>
      <c r="H2" s="263" t="s">
        <v>57</v>
      </c>
      <c r="I2" s="334" t="s">
        <v>56</v>
      </c>
      <c r="J2" s="334"/>
      <c r="K2" s="335"/>
    </row>
    <row r="3" ht="14.25" spans="1:11">
      <c r="A3" s="264" t="s">
        <v>58</v>
      </c>
      <c r="B3" s="265"/>
      <c r="C3" s="266"/>
      <c r="D3" s="267" t="s">
        <v>59</v>
      </c>
      <c r="E3" s="268"/>
      <c r="F3" s="268"/>
      <c r="G3" s="269"/>
      <c r="H3" s="267" t="s">
        <v>60</v>
      </c>
      <c r="I3" s="268"/>
      <c r="J3" s="268"/>
      <c r="K3" s="269"/>
    </row>
    <row r="4" ht="14.25" spans="1:11">
      <c r="A4" s="270" t="s">
        <v>61</v>
      </c>
      <c r="B4" s="160" t="s">
        <v>62</v>
      </c>
      <c r="C4" s="161"/>
      <c r="D4" s="270" t="s">
        <v>63</v>
      </c>
      <c r="E4" s="271"/>
      <c r="F4" s="272">
        <v>45846</v>
      </c>
      <c r="G4" s="273"/>
      <c r="H4" s="270" t="s">
        <v>64</v>
      </c>
      <c r="I4" s="271"/>
      <c r="J4" s="160" t="s">
        <v>65</v>
      </c>
      <c r="K4" s="161" t="s">
        <v>66</v>
      </c>
    </row>
    <row r="5" ht="14.25" spans="1:11">
      <c r="A5" s="274" t="s">
        <v>67</v>
      </c>
      <c r="B5" s="160" t="s">
        <v>68</v>
      </c>
      <c r="C5" s="161"/>
      <c r="D5" s="270" t="s">
        <v>69</v>
      </c>
      <c r="E5" s="271"/>
      <c r="F5" s="272">
        <v>45791</v>
      </c>
      <c r="G5" s="273"/>
      <c r="H5" s="270" t="s">
        <v>70</v>
      </c>
      <c r="I5" s="271"/>
      <c r="J5" s="160" t="s">
        <v>65</v>
      </c>
      <c r="K5" s="161" t="s">
        <v>66</v>
      </c>
    </row>
    <row r="6" ht="14.25" spans="1:11">
      <c r="A6" s="270" t="s">
        <v>71</v>
      </c>
      <c r="B6" s="275" t="s">
        <v>72</v>
      </c>
      <c r="C6" s="276">
        <v>6</v>
      </c>
      <c r="D6" s="274" t="s">
        <v>73</v>
      </c>
      <c r="E6" s="277"/>
      <c r="F6" s="272">
        <v>45807</v>
      </c>
      <c r="G6" s="273"/>
      <c r="H6" s="270" t="s">
        <v>74</v>
      </c>
      <c r="I6" s="271"/>
      <c r="J6" s="160" t="s">
        <v>65</v>
      </c>
      <c r="K6" s="161" t="s">
        <v>66</v>
      </c>
    </row>
    <row r="7" ht="14.25" spans="1:11">
      <c r="A7" s="270" t="s">
        <v>75</v>
      </c>
      <c r="B7" s="278">
        <v>2800</v>
      </c>
      <c r="C7" s="279"/>
      <c r="D7" s="274" t="s">
        <v>76</v>
      </c>
      <c r="E7" s="280"/>
      <c r="F7" s="272">
        <v>45813</v>
      </c>
      <c r="G7" s="273"/>
      <c r="H7" s="270" t="s">
        <v>77</v>
      </c>
      <c r="I7" s="271"/>
      <c r="J7" s="160" t="s">
        <v>65</v>
      </c>
      <c r="K7" s="161" t="s">
        <v>66</v>
      </c>
    </row>
    <row r="8" ht="15" spans="1:11">
      <c r="A8" s="281" t="s">
        <v>78</v>
      </c>
      <c r="B8" s="282" t="s">
        <v>79</v>
      </c>
      <c r="C8" s="283"/>
      <c r="D8" s="284" t="s">
        <v>80</v>
      </c>
      <c r="E8" s="285"/>
      <c r="F8" s="286">
        <v>45818</v>
      </c>
      <c r="G8" s="287"/>
      <c r="H8" s="284" t="s">
        <v>81</v>
      </c>
      <c r="I8" s="285"/>
      <c r="J8" s="304" t="s">
        <v>65</v>
      </c>
      <c r="K8" s="336" t="s">
        <v>66</v>
      </c>
    </row>
    <row r="9" ht="15" spans="1:11">
      <c r="A9" s="396" t="s">
        <v>82</v>
      </c>
      <c r="B9" s="397"/>
      <c r="C9" s="397"/>
      <c r="D9" s="398"/>
      <c r="E9" s="398"/>
      <c r="F9" s="398"/>
      <c r="G9" s="398"/>
      <c r="H9" s="398"/>
      <c r="I9" s="398"/>
      <c r="J9" s="398"/>
      <c r="K9" s="439"/>
    </row>
    <row r="10" ht="15" spans="1:11">
      <c r="A10" s="399" t="s">
        <v>83</v>
      </c>
      <c r="B10" s="400"/>
      <c r="C10" s="400"/>
      <c r="D10" s="400"/>
      <c r="E10" s="400"/>
      <c r="F10" s="400"/>
      <c r="G10" s="400"/>
      <c r="H10" s="400"/>
      <c r="I10" s="400"/>
      <c r="J10" s="400"/>
      <c r="K10" s="440"/>
    </row>
    <row r="11" ht="14.25" spans="1:11">
      <c r="A11" s="401" t="s">
        <v>84</v>
      </c>
      <c r="B11" s="402" t="s">
        <v>85</v>
      </c>
      <c r="C11" s="403" t="s">
        <v>86</v>
      </c>
      <c r="D11" s="404"/>
      <c r="E11" s="405" t="s">
        <v>87</v>
      </c>
      <c r="F11" s="402" t="s">
        <v>85</v>
      </c>
      <c r="G11" s="403" t="s">
        <v>86</v>
      </c>
      <c r="H11" s="403" t="s">
        <v>88</v>
      </c>
      <c r="I11" s="405" t="s">
        <v>89</v>
      </c>
      <c r="J11" s="402" t="s">
        <v>85</v>
      </c>
      <c r="K11" s="441" t="s">
        <v>86</v>
      </c>
    </row>
    <row r="12" ht="14.25" spans="1:11">
      <c r="A12" s="274" t="s">
        <v>90</v>
      </c>
      <c r="B12" s="294" t="s">
        <v>85</v>
      </c>
      <c r="C12" s="160" t="s">
        <v>86</v>
      </c>
      <c r="D12" s="280"/>
      <c r="E12" s="277" t="s">
        <v>91</v>
      </c>
      <c r="F12" s="294" t="s">
        <v>85</v>
      </c>
      <c r="G12" s="160" t="s">
        <v>86</v>
      </c>
      <c r="H12" s="160" t="s">
        <v>88</v>
      </c>
      <c r="I12" s="277" t="s">
        <v>92</v>
      </c>
      <c r="J12" s="294" t="s">
        <v>85</v>
      </c>
      <c r="K12" s="161" t="s">
        <v>86</v>
      </c>
    </row>
    <row r="13" ht="14.25" spans="1:11">
      <c r="A13" s="274" t="s">
        <v>93</v>
      </c>
      <c r="B13" s="294" t="s">
        <v>85</v>
      </c>
      <c r="C13" s="160" t="s">
        <v>86</v>
      </c>
      <c r="D13" s="280"/>
      <c r="E13" s="277" t="s">
        <v>94</v>
      </c>
      <c r="F13" s="160" t="s">
        <v>95</v>
      </c>
      <c r="G13" s="160" t="s">
        <v>96</v>
      </c>
      <c r="H13" s="160" t="s">
        <v>88</v>
      </c>
      <c r="I13" s="277" t="s">
        <v>97</v>
      </c>
      <c r="J13" s="294" t="s">
        <v>85</v>
      </c>
      <c r="K13" s="161" t="s">
        <v>86</v>
      </c>
    </row>
    <row r="14" ht="15" spans="1:11">
      <c r="A14" s="284" t="s">
        <v>98</v>
      </c>
      <c r="B14" s="285"/>
      <c r="C14" s="285"/>
      <c r="D14" s="285"/>
      <c r="E14" s="285"/>
      <c r="F14" s="285"/>
      <c r="G14" s="285"/>
      <c r="H14" s="285"/>
      <c r="I14" s="285"/>
      <c r="J14" s="285"/>
      <c r="K14" s="338"/>
    </row>
    <row r="15" ht="15" spans="1:11">
      <c r="A15" s="399" t="s">
        <v>99</v>
      </c>
      <c r="B15" s="400"/>
      <c r="C15" s="400"/>
      <c r="D15" s="400"/>
      <c r="E15" s="400"/>
      <c r="F15" s="400"/>
      <c r="G15" s="400"/>
      <c r="H15" s="400"/>
      <c r="I15" s="400"/>
      <c r="J15" s="400"/>
      <c r="K15" s="440"/>
    </row>
    <row r="16" ht="14.25" spans="1:11">
      <c r="A16" s="406" t="s">
        <v>100</v>
      </c>
      <c r="B16" s="403" t="s">
        <v>95</v>
      </c>
      <c r="C16" s="403" t="s">
        <v>96</v>
      </c>
      <c r="D16" s="407"/>
      <c r="E16" s="408" t="s">
        <v>101</v>
      </c>
      <c r="F16" s="403" t="s">
        <v>95</v>
      </c>
      <c r="G16" s="403" t="s">
        <v>96</v>
      </c>
      <c r="H16" s="409"/>
      <c r="I16" s="408" t="s">
        <v>102</v>
      </c>
      <c r="J16" s="403" t="s">
        <v>95</v>
      </c>
      <c r="K16" s="441" t="s">
        <v>96</v>
      </c>
    </row>
    <row r="17" customHeight="1" spans="1:22">
      <c r="A17" s="311" t="s">
        <v>103</v>
      </c>
      <c r="B17" s="160" t="s">
        <v>95</v>
      </c>
      <c r="C17" s="160" t="s">
        <v>96</v>
      </c>
      <c r="D17" s="410"/>
      <c r="E17" s="312" t="s">
        <v>104</v>
      </c>
      <c r="F17" s="160" t="s">
        <v>95</v>
      </c>
      <c r="G17" s="160" t="s">
        <v>96</v>
      </c>
      <c r="H17" s="411"/>
      <c r="I17" s="312" t="s">
        <v>105</v>
      </c>
      <c r="J17" s="160" t="s">
        <v>95</v>
      </c>
      <c r="K17" s="161" t="s">
        <v>96</v>
      </c>
      <c r="L17" s="442"/>
      <c r="M17" s="442"/>
      <c r="N17" s="442"/>
      <c r="O17" s="442"/>
      <c r="P17" s="442"/>
      <c r="Q17" s="442"/>
      <c r="R17" s="442"/>
      <c r="S17" s="442"/>
      <c r="T17" s="442"/>
      <c r="U17" s="442"/>
      <c r="V17" s="442"/>
    </row>
    <row r="18" ht="18" customHeight="1" spans="1:11">
      <c r="A18" s="412" t="s">
        <v>106</v>
      </c>
      <c r="B18" s="413"/>
      <c r="C18" s="413"/>
      <c r="D18" s="413"/>
      <c r="E18" s="413"/>
      <c r="F18" s="413"/>
      <c r="G18" s="413"/>
      <c r="H18" s="413"/>
      <c r="I18" s="413"/>
      <c r="J18" s="413"/>
      <c r="K18" s="443"/>
    </row>
    <row r="19" s="394" customFormat="1" ht="18" customHeight="1" spans="1:11">
      <c r="A19" s="399" t="s">
        <v>107</v>
      </c>
      <c r="B19" s="400"/>
      <c r="C19" s="400"/>
      <c r="D19" s="400"/>
      <c r="E19" s="400"/>
      <c r="F19" s="400"/>
      <c r="G19" s="400"/>
      <c r="H19" s="400"/>
      <c r="I19" s="400"/>
      <c r="J19" s="400"/>
      <c r="K19" s="440"/>
    </row>
    <row r="20" customHeight="1" spans="1:11">
      <c r="A20" s="414" t="s">
        <v>108</v>
      </c>
      <c r="B20" s="415"/>
      <c r="C20" s="415"/>
      <c r="D20" s="415"/>
      <c r="E20" s="415"/>
      <c r="F20" s="415"/>
      <c r="G20" s="415"/>
      <c r="H20" s="415"/>
      <c r="I20" s="415"/>
      <c r="J20" s="415"/>
      <c r="K20" s="444"/>
    </row>
    <row r="21" ht="21.75" customHeight="1" spans="1:11">
      <c r="A21" s="416" t="s">
        <v>109</v>
      </c>
      <c r="B21" s="114" t="s">
        <v>110</v>
      </c>
      <c r="C21" s="114" t="s">
        <v>111</v>
      </c>
      <c r="D21" s="114" t="s">
        <v>112</v>
      </c>
      <c r="E21" s="114" t="s">
        <v>113</v>
      </c>
      <c r="F21" s="114" t="s">
        <v>114</v>
      </c>
      <c r="G21" s="114" t="s">
        <v>115</v>
      </c>
      <c r="H21" s="114"/>
      <c r="I21" s="114"/>
      <c r="J21" s="312"/>
      <c r="K21" s="346" t="s">
        <v>116</v>
      </c>
    </row>
    <row r="22" ht="23" customHeight="1" spans="1:11">
      <c r="A22" s="23" t="s">
        <v>117</v>
      </c>
      <c r="B22" s="417" t="s">
        <v>95</v>
      </c>
      <c r="C22" s="417" t="s">
        <v>95</v>
      </c>
      <c r="D22" s="417" t="s">
        <v>95</v>
      </c>
      <c r="E22" s="417" t="s">
        <v>95</v>
      </c>
      <c r="F22" s="417" t="s">
        <v>95</v>
      </c>
      <c r="G22" s="417" t="s">
        <v>95</v>
      </c>
      <c r="H22" s="417"/>
      <c r="I22" s="417"/>
      <c r="J22" s="417"/>
      <c r="K22" s="445"/>
    </row>
    <row r="23" ht="23" customHeight="1" spans="1:11">
      <c r="A23" s="23" t="s">
        <v>118</v>
      </c>
      <c r="B23" s="417" t="s">
        <v>95</v>
      </c>
      <c r="C23" s="417" t="s">
        <v>95</v>
      </c>
      <c r="D23" s="417" t="s">
        <v>95</v>
      </c>
      <c r="E23" s="417" t="s">
        <v>95</v>
      </c>
      <c r="F23" s="417" t="s">
        <v>95</v>
      </c>
      <c r="G23" s="417" t="s">
        <v>95</v>
      </c>
      <c r="H23" s="417"/>
      <c r="I23" s="417"/>
      <c r="J23" s="417"/>
      <c r="K23" s="445"/>
    </row>
    <row r="24" ht="23" customHeight="1" spans="1:11">
      <c r="A24" s="23"/>
      <c r="B24" s="417"/>
      <c r="C24" s="417"/>
      <c r="D24" s="417"/>
      <c r="E24" s="417"/>
      <c r="F24" s="417"/>
      <c r="G24" s="417"/>
      <c r="H24" s="417"/>
      <c r="I24" s="417"/>
      <c r="J24" s="417"/>
      <c r="K24" s="446"/>
    </row>
    <row r="25" ht="23" customHeight="1" spans="1:11">
      <c r="A25" s="418"/>
      <c r="B25" s="417"/>
      <c r="C25" s="417"/>
      <c r="D25" s="417"/>
      <c r="E25" s="417"/>
      <c r="F25" s="417"/>
      <c r="G25" s="417"/>
      <c r="H25" s="417"/>
      <c r="I25" s="417"/>
      <c r="J25" s="417"/>
      <c r="K25" s="446"/>
    </row>
    <row r="26" ht="23" customHeight="1" spans="1:11">
      <c r="A26" s="418"/>
      <c r="B26" s="417"/>
      <c r="C26" s="417"/>
      <c r="D26" s="417"/>
      <c r="E26" s="417"/>
      <c r="F26" s="417"/>
      <c r="G26" s="417"/>
      <c r="H26" s="417"/>
      <c r="I26" s="417"/>
      <c r="J26" s="417"/>
      <c r="K26" s="446"/>
    </row>
    <row r="27" ht="23" customHeight="1" spans="1:11">
      <c r="A27" s="418"/>
      <c r="B27" s="417"/>
      <c r="C27" s="417"/>
      <c r="D27" s="417"/>
      <c r="E27" s="417"/>
      <c r="F27" s="417"/>
      <c r="G27" s="417"/>
      <c r="H27" s="417"/>
      <c r="I27" s="417"/>
      <c r="J27" s="417"/>
      <c r="K27" s="446"/>
    </row>
    <row r="28" ht="18" customHeight="1" spans="1:11">
      <c r="A28" s="419" t="s">
        <v>119</v>
      </c>
      <c r="B28" s="420"/>
      <c r="C28" s="420"/>
      <c r="D28" s="420"/>
      <c r="E28" s="420"/>
      <c r="F28" s="420"/>
      <c r="G28" s="420"/>
      <c r="H28" s="420"/>
      <c r="I28" s="420"/>
      <c r="J28" s="420"/>
      <c r="K28" s="447"/>
    </row>
    <row r="29" ht="18.75" customHeight="1" spans="1:11">
      <c r="A29" s="421" t="s">
        <v>120</v>
      </c>
      <c r="B29" s="422"/>
      <c r="C29" s="422"/>
      <c r="D29" s="422"/>
      <c r="E29" s="422"/>
      <c r="F29" s="422"/>
      <c r="G29" s="422"/>
      <c r="H29" s="422"/>
      <c r="I29" s="422"/>
      <c r="J29" s="422"/>
      <c r="K29" s="448"/>
    </row>
    <row r="30" ht="18.75" customHeight="1" spans="1:11">
      <c r="A30" s="423"/>
      <c r="B30" s="424"/>
      <c r="C30" s="424"/>
      <c r="D30" s="424"/>
      <c r="E30" s="424"/>
      <c r="F30" s="424"/>
      <c r="G30" s="424"/>
      <c r="H30" s="424"/>
      <c r="I30" s="424"/>
      <c r="J30" s="424"/>
      <c r="K30" s="449"/>
    </row>
    <row r="31" ht="18" customHeight="1" spans="1:11">
      <c r="A31" s="419" t="s">
        <v>121</v>
      </c>
      <c r="B31" s="420"/>
      <c r="C31" s="420"/>
      <c r="D31" s="420"/>
      <c r="E31" s="420"/>
      <c r="F31" s="420"/>
      <c r="G31" s="420"/>
      <c r="H31" s="420"/>
      <c r="I31" s="420"/>
      <c r="J31" s="420"/>
      <c r="K31" s="447"/>
    </row>
    <row r="32" ht="14.25" spans="1:11">
      <c r="A32" s="425" t="s">
        <v>122</v>
      </c>
      <c r="B32" s="426"/>
      <c r="C32" s="426"/>
      <c r="D32" s="426"/>
      <c r="E32" s="426"/>
      <c r="F32" s="426"/>
      <c r="G32" s="426"/>
      <c r="H32" s="426"/>
      <c r="I32" s="426"/>
      <c r="J32" s="426"/>
      <c r="K32" s="450"/>
    </row>
    <row r="33" ht="15" spans="1:11">
      <c r="A33" s="168" t="s">
        <v>123</v>
      </c>
      <c r="B33" s="169"/>
      <c r="C33" s="160" t="s">
        <v>65</v>
      </c>
      <c r="D33" s="160" t="s">
        <v>66</v>
      </c>
      <c r="E33" s="427" t="s">
        <v>124</v>
      </c>
      <c r="F33" s="428"/>
      <c r="G33" s="428"/>
      <c r="H33" s="428"/>
      <c r="I33" s="428"/>
      <c r="J33" s="428"/>
      <c r="K33" s="451"/>
    </row>
    <row r="34" ht="15" spans="1:11">
      <c r="A34" s="429" t="s">
        <v>125</v>
      </c>
      <c r="B34" s="429"/>
      <c r="C34" s="429"/>
      <c r="D34" s="429"/>
      <c r="E34" s="429"/>
      <c r="F34" s="429"/>
      <c r="G34" s="429"/>
      <c r="H34" s="429"/>
      <c r="I34" s="429"/>
      <c r="J34" s="429"/>
      <c r="K34" s="429"/>
    </row>
    <row r="35" ht="21" customHeight="1" spans="1:11">
      <c r="A35" s="317" t="s">
        <v>126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48"/>
    </row>
    <row r="36" ht="21" customHeight="1" spans="1:11">
      <c r="A36" s="319" t="s">
        <v>127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49"/>
    </row>
    <row r="37" ht="21" customHeight="1" spans="1:11">
      <c r="A37" s="319" t="s">
        <v>128</v>
      </c>
      <c r="B37" s="320"/>
      <c r="C37" s="320"/>
      <c r="D37" s="320"/>
      <c r="E37" s="320"/>
      <c r="F37" s="320"/>
      <c r="G37" s="320"/>
      <c r="H37" s="320"/>
      <c r="I37" s="320"/>
      <c r="J37" s="320"/>
      <c r="K37" s="349"/>
    </row>
    <row r="38" ht="21" customHeight="1" spans="1:11">
      <c r="A38" s="319"/>
      <c r="B38" s="320"/>
      <c r="C38" s="320"/>
      <c r="D38" s="320"/>
      <c r="E38" s="320"/>
      <c r="F38" s="320"/>
      <c r="G38" s="320"/>
      <c r="H38" s="320"/>
      <c r="I38" s="320"/>
      <c r="J38" s="320"/>
      <c r="K38" s="349"/>
    </row>
    <row r="39" ht="21" customHeight="1" spans="1:11">
      <c r="A39" s="319"/>
      <c r="B39" s="320"/>
      <c r="C39" s="320"/>
      <c r="D39" s="320"/>
      <c r="E39" s="320"/>
      <c r="F39" s="320"/>
      <c r="G39" s="320"/>
      <c r="H39" s="320"/>
      <c r="I39" s="320"/>
      <c r="J39" s="320"/>
      <c r="K39" s="349"/>
    </row>
    <row r="40" ht="21" customHeight="1" spans="1:11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49"/>
    </row>
    <row r="41" ht="21" customHeight="1" spans="1:11">
      <c r="A41" s="319"/>
      <c r="B41" s="320"/>
      <c r="C41" s="320"/>
      <c r="D41" s="320"/>
      <c r="E41" s="320"/>
      <c r="F41" s="320"/>
      <c r="G41" s="320"/>
      <c r="H41" s="320"/>
      <c r="I41" s="320"/>
      <c r="J41" s="320"/>
      <c r="K41" s="349"/>
    </row>
    <row r="42" ht="15" spans="1:11">
      <c r="A42" s="314" t="s">
        <v>129</v>
      </c>
      <c r="B42" s="315"/>
      <c r="C42" s="315"/>
      <c r="D42" s="315"/>
      <c r="E42" s="315"/>
      <c r="F42" s="315"/>
      <c r="G42" s="315"/>
      <c r="H42" s="315"/>
      <c r="I42" s="315"/>
      <c r="J42" s="315"/>
      <c r="K42" s="347"/>
    </row>
    <row r="43" ht="15" spans="1:11">
      <c r="A43" s="399" t="s">
        <v>130</v>
      </c>
      <c r="B43" s="400"/>
      <c r="C43" s="400"/>
      <c r="D43" s="400"/>
      <c r="E43" s="400"/>
      <c r="F43" s="400"/>
      <c r="G43" s="400"/>
      <c r="H43" s="400"/>
      <c r="I43" s="400"/>
      <c r="J43" s="400"/>
      <c r="K43" s="440"/>
    </row>
    <row r="44" ht="14.25" spans="1:11">
      <c r="A44" s="406" t="s">
        <v>131</v>
      </c>
      <c r="B44" s="403" t="s">
        <v>95</v>
      </c>
      <c r="C44" s="403" t="s">
        <v>96</v>
      </c>
      <c r="D44" s="403" t="s">
        <v>88</v>
      </c>
      <c r="E44" s="408" t="s">
        <v>132</v>
      </c>
      <c r="F44" s="403" t="s">
        <v>95</v>
      </c>
      <c r="G44" s="403" t="s">
        <v>96</v>
      </c>
      <c r="H44" s="403" t="s">
        <v>88</v>
      </c>
      <c r="I44" s="408" t="s">
        <v>133</v>
      </c>
      <c r="J44" s="403" t="s">
        <v>95</v>
      </c>
      <c r="K44" s="441" t="s">
        <v>96</v>
      </c>
    </row>
    <row r="45" ht="14.25" spans="1:11">
      <c r="A45" s="311" t="s">
        <v>87</v>
      </c>
      <c r="B45" s="160" t="s">
        <v>95</v>
      </c>
      <c r="C45" s="160" t="s">
        <v>96</v>
      </c>
      <c r="D45" s="160" t="s">
        <v>88</v>
      </c>
      <c r="E45" s="312" t="s">
        <v>94</v>
      </c>
      <c r="F45" s="160" t="s">
        <v>95</v>
      </c>
      <c r="G45" s="160" t="s">
        <v>96</v>
      </c>
      <c r="H45" s="160" t="s">
        <v>88</v>
      </c>
      <c r="I45" s="312" t="s">
        <v>105</v>
      </c>
      <c r="J45" s="160" t="s">
        <v>95</v>
      </c>
      <c r="K45" s="161" t="s">
        <v>96</v>
      </c>
    </row>
    <row r="46" ht="15" spans="1:11">
      <c r="A46" s="284" t="s">
        <v>98</v>
      </c>
      <c r="B46" s="285"/>
      <c r="C46" s="285"/>
      <c r="D46" s="285"/>
      <c r="E46" s="285"/>
      <c r="F46" s="285"/>
      <c r="G46" s="285"/>
      <c r="H46" s="285"/>
      <c r="I46" s="285"/>
      <c r="J46" s="285"/>
      <c r="K46" s="338"/>
    </row>
    <row r="47" ht="15" spans="1:11">
      <c r="A47" s="429" t="s">
        <v>134</v>
      </c>
      <c r="B47" s="429"/>
      <c r="C47" s="429"/>
      <c r="D47" s="429"/>
      <c r="E47" s="429"/>
      <c r="F47" s="429"/>
      <c r="G47" s="429"/>
      <c r="H47" s="429"/>
      <c r="I47" s="429"/>
      <c r="J47" s="429"/>
      <c r="K47" s="429"/>
    </row>
    <row r="48" ht="15" spans="1:11">
      <c r="A48" s="317"/>
      <c r="B48" s="318"/>
      <c r="C48" s="318"/>
      <c r="D48" s="318"/>
      <c r="E48" s="318"/>
      <c r="F48" s="318"/>
      <c r="G48" s="318"/>
      <c r="H48" s="318"/>
      <c r="I48" s="318"/>
      <c r="J48" s="318"/>
      <c r="K48" s="348"/>
    </row>
    <row r="49" ht="15" spans="1:11">
      <c r="A49" s="430" t="s">
        <v>135</v>
      </c>
      <c r="B49" s="431" t="s">
        <v>136</v>
      </c>
      <c r="C49" s="431"/>
      <c r="D49" s="432" t="s">
        <v>137</v>
      </c>
      <c r="E49" s="433" t="s">
        <v>138</v>
      </c>
      <c r="F49" s="434" t="s">
        <v>139</v>
      </c>
      <c r="G49" s="435">
        <v>45793</v>
      </c>
      <c r="H49" s="436" t="s">
        <v>140</v>
      </c>
      <c r="I49" s="452"/>
      <c r="J49" s="453" t="s">
        <v>141</v>
      </c>
      <c r="K49" s="454"/>
    </row>
    <row r="50" ht="15" spans="1:11">
      <c r="A50" s="429" t="s">
        <v>142</v>
      </c>
      <c r="B50" s="429"/>
      <c r="C50" s="429"/>
      <c r="D50" s="429"/>
      <c r="E50" s="429"/>
      <c r="F50" s="429"/>
      <c r="G50" s="429"/>
      <c r="H50" s="429"/>
      <c r="I50" s="429"/>
      <c r="J50" s="429"/>
      <c r="K50" s="429"/>
    </row>
    <row r="51" ht="15" spans="1:11">
      <c r="A51" s="437" t="s">
        <v>143</v>
      </c>
      <c r="B51" s="438"/>
      <c r="C51" s="438"/>
      <c r="D51" s="438"/>
      <c r="E51" s="438"/>
      <c r="F51" s="438"/>
      <c r="G51" s="438"/>
      <c r="H51" s="438"/>
      <c r="I51" s="438"/>
      <c r="J51" s="438"/>
      <c r="K51" s="455"/>
    </row>
    <row r="52" ht="15" spans="1:11">
      <c r="A52" s="430" t="s">
        <v>135</v>
      </c>
      <c r="B52" s="431" t="s">
        <v>136</v>
      </c>
      <c r="C52" s="431"/>
      <c r="D52" s="432" t="s">
        <v>137</v>
      </c>
      <c r="E52" s="433" t="s">
        <v>138</v>
      </c>
      <c r="F52" s="434" t="s">
        <v>139</v>
      </c>
      <c r="G52" s="435">
        <v>45793</v>
      </c>
      <c r="H52" s="436" t="s">
        <v>140</v>
      </c>
      <c r="I52" s="452"/>
      <c r="J52" s="453" t="s">
        <v>141</v>
      </c>
      <c r="K52" s="4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5"/>
  <sheetViews>
    <sheetView workbookViewId="0">
      <selection activeCell="P27" sqref="P27"/>
    </sheetView>
  </sheetViews>
  <sheetFormatPr defaultColWidth="9" defaultRowHeight="14.25"/>
  <cols>
    <col min="1" max="1" width="15.625" style="94" customWidth="1"/>
    <col min="2" max="2" width="9" style="94" customWidth="1"/>
    <col min="3" max="4" width="8.5" style="95" customWidth="1"/>
    <col min="5" max="7" width="8.5" style="94" customWidth="1"/>
    <col min="8" max="8" width="6.5" style="94" customWidth="1"/>
    <col min="9" max="9" width="2.75" style="94" customWidth="1"/>
    <col min="10" max="10" width="9.15833333333333" style="94" customWidth="1"/>
    <col min="11" max="11" width="10.75" style="94" customWidth="1"/>
    <col min="12" max="15" width="9.75" style="94" customWidth="1"/>
    <col min="16" max="16" width="9.75" style="355" customWidth="1"/>
    <col min="17" max="254" width="9" style="94"/>
    <col min="255" max="16384" width="9" style="98"/>
  </cols>
  <sheetData>
    <row r="1" s="94" customFormat="1" ht="29" customHeight="1" spans="1:257">
      <c r="A1" s="99" t="s">
        <v>144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34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  <c r="IW1" s="98"/>
    </row>
    <row r="2" s="94" customFormat="1" ht="20" customHeight="1" spans="1:257">
      <c r="A2" s="356" t="s">
        <v>61</v>
      </c>
      <c r="B2" s="357" t="s">
        <v>145</v>
      </c>
      <c r="C2" s="358"/>
      <c r="D2" s="359"/>
      <c r="E2" s="360" t="s">
        <v>67</v>
      </c>
      <c r="F2" s="361" t="s">
        <v>68</v>
      </c>
      <c r="G2" s="361"/>
      <c r="H2" s="361"/>
      <c r="I2" s="370"/>
      <c r="J2" s="371" t="s">
        <v>57</v>
      </c>
      <c r="K2" s="372" t="s">
        <v>56</v>
      </c>
      <c r="L2" s="372"/>
      <c r="M2" s="372"/>
      <c r="N2" s="372"/>
      <c r="O2" s="373"/>
      <c r="P2" s="374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  <c r="IW2" s="98"/>
    </row>
    <row r="3" s="94" customFormat="1" spans="1:257">
      <c r="A3" s="362" t="s">
        <v>146</v>
      </c>
      <c r="B3" s="108" t="s">
        <v>147</v>
      </c>
      <c r="C3" s="109"/>
      <c r="D3" s="108"/>
      <c r="E3" s="108"/>
      <c r="F3" s="108"/>
      <c r="G3" s="108"/>
      <c r="H3" s="108"/>
      <c r="I3" s="139"/>
      <c r="J3" s="140"/>
      <c r="K3" s="140"/>
      <c r="L3" s="140"/>
      <c r="M3" s="140"/>
      <c r="N3" s="140"/>
      <c r="O3" s="375"/>
      <c r="P3" s="376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  <c r="IW3" s="98"/>
    </row>
    <row r="4" s="94" customFormat="1" ht="18" spans="1:257">
      <c r="A4" s="362"/>
      <c r="B4" s="110" t="s">
        <v>110</v>
      </c>
      <c r="C4" s="111" t="s">
        <v>111</v>
      </c>
      <c r="D4" s="111" t="s">
        <v>112</v>
      </c>
      <c r="E4" s="111" t="s">
        <v>113</v>
      </c>
      <c r="F4" s="111" t="s">
        <v>114</v>
      </c>
      <c r="G4" s="111" t="s">
        <v>115</v>
      </c>
      <c r="H4" s="112" t="s">
        <v>148</v>
      </c>
      <c r="I4" s="377"/>
      <c r="J4" s="378"/>
      <c r="K4" s="379"/>
      <c r="L4" s="380" t="s">
        <v>149</v>
      </c>
      <c r="M4" s="380" t="s">
        <v>150</v>
      </c>
      <c r="N4" s="379"/>
      <c r="O4" s="379"/>
      <c r="P4" s="381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</row>
    <row r="5" s="94" customFormat="1" ht="16.5" spans="1:257">
      <c r="A5" s="362"/>
      <c r="B5" s="113" t="s">
        <v>151</v>
      </c>
      <c r="C5" s="114" t="s">
        <v>152</v>
      </c>
      <c r="D5" s="114" t="s">
        <v>153</v>
      </c>
      <c r="E5" s="114" t="s">
        <v>154</v>
      </c>
      <c r="F5" s="114" t="s">
        <v>155</v>
      </c>
      <c r="G5" s="114" t="s">
        <v>156</v>
      </c>
      <c r="H5" s="112"/>
      <c r="I5" s="377"/>
      <c r="J5" s="143"/>
      <c r="K5" s="382" t="s">
        <v>117</v>
      </c>
      <c r="L5" s="378" t="s">
        <v>157</v>
      </c>
      <c r="M5" s="378" t="s">
        <v>157</v>
      </c>
      <c r="N5" s="242"/>
      <c r="O5" s="382"/>
      <c r="P5" s="383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</row>
    <row r="6" s="94" customFormat="1" ht="20" customHeight="1" spans="1:257">
      <c r="A6" s="117" t="s">
        <v>158</v>
      </c>
      <c r="B6" s="116">
        <f t="shared" ref="B6:B12" si="0">C6-1</f>
        <v>65</v>
      </c>
      <c r="C6" s="117">
        <f>D6-2</f>
        <v>66</v>
      </c>
      <c r="D6" s="111">
        <v>68</v>
      </c>
      <c r="E6" s="117">
        <f>D6+2</f>
        <v>70</v>
      </c>
      <c r="F6" s="117">
        <f>E6+2</f>
        <v>72</v>
      </c>
      <c r="G6" s="117">
        <f>F6+1</f>
        <v>73</v>
      </c>
      <c r="H6" s="118" t="s">
        <v>159</v>
      </c>
      <c r="I6" s="377"/>
      <c r="J6" s="143"/>
      <c r="K6" s="143"/>
      <c r="L6" s="384" t="s">
        <v>160</v>
      </c>
      <c r="M6" s="384" t="s">
        <v>160</v>
      </c>
      <c r="N6" s="143"/>
      <c r="O6" s="143"/>
      <c r="P6" s="385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  <c r="IW6" s="98"/>
    </row>
    <row r="7" s="94" customFormat="1" ht="20" customHeight="1" spans="1:257">
      <c r="A7" s="117" t="s">
        <v>161</v>
      </c>
      <c r="B7" s="116">
        <f t="shared" si="0"/>
        <v>63</v>
      </c>
      <c r="C7" s="117">
        <f>D7-2</f>
        <v>64</v>
      </c>
      <c r="D7" s="111">
        <v>66</v>
      </c>
      <c r="E7" s="117">
        <f>D7+2</f>
        <v>68</v>
      </c>
      <c r="F7" s="117">
        <f>E7+2</f>
        <v>70</v>
      </c>
      <c r="G7" s="117">
        <f>F7+1</f>
        <v>71</v>
      </c>
      <c r="H7" s="118" t="s">
        <v>159</v>
      </c>
      <c r="I7" s="377"/>
      <c r="J7" s="143"/>
      <c r="K7" s="143"/>
      <c r="L7" s="143" t="s">
        <v>162</v>
      </c>
      <c r="M7" s="384" t="s">
        <v>162</v>
      </c>
      <c r="N7" s="143"/>
      <c r="O7" s="143"/>
      <c r="P7" s="385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  <c r="IW7" s="98"/>
    </row>
    <row r="8" s="94" customFormat="1" ht="20" customHeight="1" spans="1:257">
      <c r="A8" s="117" t="s">
        <v>163</v>
      </c>
      <c r="B8" s="116">
        <f>C8-4</f>
        <v>106</v>
      </c>
      <c r="C8" s="117">
        <f>D8-4</f>
        <v>110</v>
      </c>
      <c r="D8" s="111">
        <v>114</v>
      </c>
      <c r="E8" s="117">
        <f>D8+4</f>
        <v>118</v>
      </c>
      <c r="F8" s="117">
        <f>E8+4</f>
        <v>122</v>
      </c>
      <c r="G8" s="117">
        <f>F8+6</f>
        <v>128</v>
      </c>
      <c r="H8" s="118" t="s">
        <v>159</v>
      </c>
      <c r="I8" s="377"/>
      <c r="J8" s="143"/>
      <c r="K8" s="143"/>
      <c r="L8" s="143" t="s">
        <v>160</v>
      </c>
      <c r="M8" s="384" t="s">
        <v>164</v>
      </c>
      <c r="N8" s="143"/>
      <c r="O8" s="143"/>
      <c r="P8" s="385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  <c r="IW8" s="98"/>
    </row>
    <row r="9" s="94" customFormat="1" ht="20" customHeight="1" spans="1:257">
      <c r="A9" s="117" t="s">
        <v>165</v>
      </c>
      <c r="B9" s="116">
        <f>C9-4</f>
        <v>100</v>
      </c>
      <c r="C9" s="117">
        <f>D9-4</f>
        <v>104</v>
      </c>
      <c r="D9" s="111">
        <v>108</v>
      </c>
      <c r="E9" s="117">
        <f>D9+4</f>
        <v>112</v>
      </c>
      <c r="F9" s="117">
        <f>E9+5</f>
        <v>117</v>
      </c>
      <c r="G9" s="117">
        <f>F9+6</f>
        <v>123</v>
      </c>
      <c r="H9" s="118" t="s">
        <v>166</v>
      </c>
      <c r="I9" s="377"/>
      <c r="J9" s="143"/>
      <c r="K9" s="143"/>
      <c r="L9" s="143" t="s">
        <v>160</v>
      </c>
      <c r="M9" s="384" t="s">
        <v>164</v>
      </c>
      <c r="N9" s="143"/>
      <c r="O9" s="143"/>
      <c r="P9" s="385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  <c r="IW9" s="98"/>
    </row>
    <row r="10" s="94" customFormat="1" ht="20" customHeight="1" spans="1:257">
      <c r="A10" s="117" t="s">
        <v>167</v>
      </c>
      <c r="B10" s="116">
        <f>C10-1.2</f>
        <v>43.4</v>
      </c>
      <c r="C10" s="117">
        <f>D10-1.2</f>
        <v>44.6</v>
      </c>
      <c r="D10" s="111">
        <v>45.8</v>
      </c>
      <c r="E10" s="117">
        <f>D10+1.2</f>
        <v>47</v>
      </c>
      <c r="F10" s="117">
        <f>E10+1.2</f>
        <v>48.2</v>
      </c>
      <c r="G10" s="117">
        <f>F10+1.4</f>
        <v>49.6</v>
      </c>
      <c r="H10" s="118" t="s">
        <v>166</v>
      </c>
      <c r="I10" s="377"/>
      <c r="J10" s="143"/>
      <c r="K10" s="143"/>
      <c r="L10" s="143" t="s">
        <v>168</v>
      </c>
      <c r="M10" s="143" t="s">
        <v>169</v>
      </c>
      <c r="N10" s="143"/>
      <c r="O10" s="143"/>
      <c r="P10" s="385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  <c r="IW10" s="98"/>
    </row>
    <row r="11" s="94" customFormat="1" ht="20" customHeight="1" spans="1:257">
      <c r="A11" s="117" t="s">
        <v>170</v>
      </c>
      <c r="B11" s="116">
        <f t="shared" si="0"/>
        <v>48</v>
      </c>
      <c r="C11" s="117">
        <f t="shared" ref="C11:C14" si="1">D11-1</f>
        <v>49</v>
      </c>
      <c r="D11" s="111">
        <v>50</v>
      </c>
      <c r="E11" s="117">
        <f>D11+1</f>
        <v>51</v>
      </c>
      <c r="F11" s="117">
        <f>E11+1</f>
        <v>52</v>
      </c>
      <c r="G11" s="117">
        <f>F11+1.5</f>
        <v>53.5</v>
      </c>
      <c r="H11" s="118" t="s">
        <v>171</v>
      </c>
      <c r="I11" s="377"/>
      <c r="J11" s="143"/>
      <c r="K11" s="143"/>
      <c r="L11" s="143" t="s">
        <v>172</v>
      </c>
      <c r="M11" s="143" t="s">
        <v>173</v>
      </c>
      <c r="N11" s="143"/>
      <c r="O11" s="143"/>
      <c r="P11" s="385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  <c r="IW11" s="98"/>
    </row>
    <row r="12" s="94" customFormat="1" ht="20" customHeight="1" spans="1:257">
      <c r="A12" s="117" t="s">
        <v>174</v>
      </c>
      <c r="B12" s="116">
        <f t="shared" si="0"/>
        <v>50</v>
      </c>
      <c r="C12" s="117">
        <f t="shared" si="1"/>
        <v>51</v>
      </c>
      <c r="D12" s="111">
        <v>52</v>
      </c>
      <c r="E12" s="117">
        <f>D12+1</f>
        <v>53</v>
      </c>
      <c r="F12" s="117">
        <f>E12+1</f>
        <v>54</v>
      </c>
      <c r="G12" s="117">
        <f>F12+1.5</f>
        <v>55.5</v>
      </c>
      <c r="H12" s="118" t="s">
        <v>166</v>
      </c>
      <c r="I12" s="377"/>
      <c r="J12" s="143"/>
      <c r="K12" s="143"/>
      <c r="L12" s="143" t="s">
        <v>162</v>
      </c>
      <c r="M12" s="143" t="s">
        <v>169</v>
      </c>
      <c r="N12" s="143"/>
      <c r="O12" s="143"/>
      <c r="P12" s="385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  <c r="IW12" s="98"/>
    </row>
    <row r="13" s="94" customFormat="1" ht="20" customHeight="1" spans="1:257">
      <c r="A13" s="117" t="s">
        <v>175</v>
      </c>
      <c r="B13" s="116">
        <f>C13</f>
        <v>7</v>
      </c>
      <c r="C13" s="117">
        <f>D13</f>
        <v>7</v>
      </c>
      <c r="D13" s="111">
        <v>7</v>
      </c>
      <c r="E13" s="117">
        <f t="shared" ref="E13:G13" si="2">D13</f>
        <v>7</v>
      </c>
      <c r="F13" s="117">
        <f t="shared" si="2"/>
        <v>7</v>
      </c>
      <c r="G13" s="117">
        <f t="shared" si="2"/>
        <v>7</v>
      </c>
      <c r="H13" s="118">
        <v>0</v>
      </c>
      <c r="I13" s="377"/>
      <c r="J13" s="143"/>
      <c r="K13" s="143"/>
      <c r="L13" s="143" t="s">
        <v>162</v>
      </c>
      <c r="M13" s="143" t="s">
        <v>160</v>
      </c>
      <c r="N13" s="143"/>
      <c r="O13" s="143"/>
      <c r="P13" s="385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</row>
    <row r="14" s="94" customFormat="1" ht="20" customHeight="1" spans="1:257">
      <c r="A14" s="117" t="s">
        <v>176</v>
      </c>
      <c r="B14" s="116">
        <f>C14</f>
        <v>15.5</v>
      </c>
      <c r="C14" s="116">
        <f>D14-1</f>
        <v>15.5</v>
      </c>
      <c r="D14" s="239">
        <v>16.5</v>
      </c>
      <c r="E14" s="116">
        <f>D14</f>
        <v>16.5</v>
      </c>
      <c r="F14" s="116">
        <f>E14+1.5</f>
        <v>18</v>
      </c>
      <c r="G14" s="116">
        <f>F14</f>
        <v>18</v>
      </c>
      <c r="H14" s="240"/>
      <c r="I14" s="377"/>
      <c r="J14" s="143"/>
      <c r="K14" s="143"/>
      <c r="L14" s="143" t="s">
        <v>162</v>
      </c>
      <c r="M14" s="143" t="s">
        <v>177</v>
      </c>
      <c r="N14" s="143"/>
      <c r="O14" s="143"/>
      <c r="P14" s="385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</row>
    <row r="15" s="94" customFormat="1" ht="20" customHeight="1" spans="1:257">
      <c r="A15" s="117" t="s">
        <v>178</v>
      </c>
      <c r="B15" s="363">
        <v>64.5</v>
      </c>
      <c r="C15" s="363">
        <v>65.5</v>
      </c>
      <c r="D15" s="364">
        <v>67.5</v>
      </c>
      <c r="E15" s="363">
        <v>69.5</v>
      </c>
      <c r="F15" s="363">
        <v>71.5</v>
      </c>
      <c r="G15" s="363">
        <v>72.5</v>
      </c>
      <c r="H15" s="240"/>
      <c r="I15" s="377"/>
      <c r="J15" s="143"/>
      <c r="K15" s="143"/>
      <c r="L15" s="143" t="s">
        <v>162</v>
      </c>
      <c r="M15" s="143" t="s">
        <v>162</v>
      </c>
      <c r="N15" s="143"/>
      <c r="O15" s="143"/>
      <c r="P15" s="385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  <c r="IW15" s="98"/>
    </row>
    <row r="16" s="94" customFormat="1" ht="20" customHeight="1" spans="1:257">
      <c r="A16" s="117" t="s">
        <v>179</v>
      </c>
      <c r="B16" s="117">
        <v>18</v>
      </c>
      <c r="C16" s="117">
        <v>18</v>
      </c>
      <c r="D16" s="117">
        <v>19</v>
      </c>
      <c r="E16" s="117">
        <v>19</v>
      </c>
      <c r="F16" s="117">
        <v>20.5</v>
      </c>
      <c r="G16" s="117">
        <v>20.5</v>
      </c>
      <c r="H16" s="240"/>
      <c r="I16" s="377"/>
      <c r="J16" s="143"/>
      <c r="K16" s="143"/>
      <c r="L16" s="143" t="s">
        <v>162</v>
      </c>
      <c r="M16" s="143" t="s">
        <v>162</v>
      </c>
      <c r="N16" s="143"/>
      <c r="O16" s="143"/>
      <c r="P16" s="385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</row>
    <row r="17" s="94" customFormat="1" ht="20" customHeight="1" spans="1:257">
      <c r="A17" s="365"/>
      <c r="B17" s="120"/>
      <c r="C17" s="121"/>
      <c r="D17" s="121"/>
      <c r="E17" s="122"/>
      <c r="F17" s="121"/>
      <c r="G17" s="121"/>
      <c r="H17" s="121"/>
      <c r="I17" s="377"/>
      <c r="J17" s="386"/>
      <c r="K17" s="386"/>
      <c r="L17" s="386"/>
      <c r="M17" s="386"/>
      <c r="N17" s="386"/>
      <c r="O17" s="386"/>
      <c r="P17" s="387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</row>
    <row r="18" s="94" customFormat="1" ht="20" customHeight="1" spans="1:257">
      <c r="A18" s="366"/>
      <c r="B18" s="124"/>
      <c r="C18" s="125"/>
      <c r="D18" s="125"/>
      <c r="E18" s="122"/>
      <c r="F18" s="125"/>
      <c r="G18" s="125"/>
      <c r="H18" s="125"/>
      <c r="I18" s="377"/>
      <c r="J18" s="388"/>
      <c r="K18" s="388"/>
      <c r="L18" s="388"/>
      <c r="M18" s="388"/>
      <c r="N18" s="388"/>
      <c r="O18" s="388"/>
      <c r="P18" s="387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  <c r="IW18" s="98"/>
    </row>
    <row r="19" s="94" customFormat="1" ht="20" customHeight="1" spans="1:257">
      <c r="A19" s="367"/>
      <c r="B19" s="368"/>
      <c r="C19" s="368"/>
      <c r="D19" s="368"/>
      <c r="E19" s="369"/>
      <c r="F19" s="368"/>
      <c r="G19" s="368"/>
      <c r="H19" s="368"/>
      <c r="I19" s="389"/>
      <c r="J19" s="390"/>
      <c r="K19" s="390"/>
      <c r="L19" s="391"/>
      <c r="M19" s="390"/>
      <c r="N19" s="390"/>
      <c r="O19" s="391"/>
      <c r="P19" s="392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</row>
    <row r="20" s="94" customFormat="1" ht="17.25" spans="1:257">
      <c r="A20" s="245"/>
      <c r="B20" s="245"/>
      <c r="C20" s="246"/>
      <c r="D20" s="246"/>
      <c r="E20" s="247"/>
      <c r="F20" s="246"/>
      <c r="G20" s="246"/>
      <c r="H20" s="246"/>
      <c r="P20" s="134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</row>
    <row r="21" s="94" customFormat="1" spans="1:257">
      <c r="A21" s="129" t="s">
        <v>180</v>
      </c>
      <c r="B21" s="129"/>
      <c r="C21" s="130"/>
      <c r="D21" s="130"/>
      <c r="P21" s="134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98"/>
      <c r="CV21" s="98"/>
      <c r="CW21" s="98"/>
      <c r="CX21" s="98"/>
      <c r="CY21" s="98"/>
      <c r="CZ21" s="98"/>
      <c r="DA21" s="98"/>
      <c r="DB21" s="98"/>
      <c r="DC21" s="98"/>
      <c r="DD21" s="98"/>
      <c r="DE21" s="98"/>
      <c r="DF21" s="98"/>
      <c r="DG21" s="98"/>
      <c r="DH21" s="98"/>
      <c r="DI21" s="98"/>
      <c r="DJ21" s="98"/>
      <c r="DK21" s="98"/>
      <c r="DL21" s="98"/>
      <c r="DM21" s="98"/>
      <c r="DN21" s="98"/>
      <c r="DO21" s="98"/>
      <c r="DP21" s="98"/>
      <c r="DQ21" s="98"/>
      <c r="DR21" s="98"/>
      <c r="DS21" s="98"/>
      <c r="DT21" s="98"/>
      <c r="DU21" s="98"/>
      <c r="DV21" s="98"/>
      <c r="DW21" s="98"/>
      <c r="DX21" s="98"/>
      <c r="DY21" s="98"/>
      <c r="DZ21" s="98"/>
      <c r="EA21" s="98"/>
      <c r="EB21" s="98"/>
      <c r="EC21" s="98"/>
      <c r="ED21" s="98"/>
      <c r="EE21" s="98"/>
      <c r="EF21" s="98"/>
      <c r="EG21" s="98"/>
      <c r="EH21" s="98"/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8"/>
      <c r="EX21" s="98"/>
      <c r="EY21" s="98"/>
      <c r="EZ21" s="98"/>
      <c r="FA21" s="98"/>
      <c r="FB21" s="98"/>
      <c r="FC21" s="98"/>
      <c r="FD21" s="98"/>
      <c r="FE21" s="98"/>
      <c r="FF21" s="98"/>
      <c r="FG21" s="98"/>
      <c r="FH21" s="98"/>
      <c r="FI21" s="98"/>
      <c r="FJ21" s="98"/>
      <c r="FK21" s="98"/>
      <c r="FL21" s="98"/>
      <c r="FM21" s="98"/>
      <c r="FN21" s="98"/>
      <c r="FO21" s="98"/>
      <c r="FP21" s="98"/>
      <c r="FQ21" s="98"/>
      <c r="FR21" s="98"/>
      <c r="FS21" s="98"/>
      <c r="FT21" s="98"/>
      <c r="FU21" s="98"/>
      <c r="FV21" s="98"/>
      <c r="FW21" s="98"/>
      <c r="FX21" s="98"/>
      <c r="FY21" s="98"/>
      <c r="FZ21" s="98"/>
      <c r="GA21" s="98"/>
      <c r="GB21" s="98"/>
      <c r="GC21" s="98"/>
      <c r="GD21" s="98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</row>
    <row r="22" s="94" customFormat="1" spans="3:257">
      <c r="C22" s="95"/>
      <c r="D22" s="95"/>
      <c r="J22" s="131" t="s">
        <v>181</v>
      </c>
      <c r="K22" s="393">
        <v>45793</v>
      </c>
      <c r="L22" s="131" t="s">
        <v>182</v>
      </c>
      <c r="M22" s="131" t="s">
        <v>138</v>
      </c>
      <c r="N22" s="131" t="s">
        <v>183</v>
      </c>
      <c r="O22" s="94" t="s">
        <v>141</v>
      </c>
      <c r="P22" s="134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8"/>
      <c r="CY22" s="98"/>
      <c r="CZ22" s="98"/>
      <c r="DA22" s="98"/>
      <c r="DB22" s="98"/>
      <c r="DC22" s="98"/>
      <c r="DD22" s="98"/>
      <c r="DE22" s="98"/>
      <c r="DF22" s="98"/>
      <c r="DG22" s="98"/>
      <c r="DH22" s="98"/>
      <c r="DI22" s="98"/>
      <c r="DJ22" s="98"/>
      <c r="DK22" s="98"/>
      <c r="DL22" s="98"/>
      <c r="DM22" s="98"/>
      <c r="DN22" s="98"/>
      <c r="DO22" s="98"/>
      <c r="DP22" s="98"/>
      <c r="DQ22" s="98"/>
      <c r="DR22" s="98"/>
      <c r="DS22" s="98"/>
      <c r="DT22" s="98"/>
      <c r="DU22" s="98"/>
      <c r="DV22" s="98"/>
      <c r="DW22" s="98"/>
      <c r="DX22" s="98"/>
      <c r="DY22" s="98"/>
      <c r="DZ22" s="98"/>
      <c r="EA22" s="98"/>
      <c r="EB22" s="98"/>
      <c r="EC22" s="98"/>
      <c r="ED22" s="98"/>
      <c r="EE22" s="98"/>
      <c r="EF22" s="98"/>
      <c r="EG22" s="98"/>
      <c r="EH22" s="98"/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8"/>
      <c r="EX22" s="98"/>
      <c r="EY22" s="98"/>
      <c r="EZ22" s="98"/>
      <c r="FA22" s="98"/>
      <c r="FB22" s="98"/>
      <c r="FC22" s="98"/>
      <c r="FD22" s="98"/>
      <c r="FE22" s="98"/>
      <c r="FF22" s="98"/>
      <c r="FG22" s="98"/>
      <c r="FH22" s="98"/>
      <c r="FI22" s="98"/>
      <c r="FJ22" s="98"/>
      <c r="FK22" s="98"/>
      <c r="FL22" s="98"/>
      <c r="FM22" s="98"/>
      <c r="FN22" s="98"/>
      <c r="FO22" s="98"/>
      <c r="FP22" s="98"/>
      <c r="FQ22" s="98"/>
      <c r="FR22" s="98"/>
      <c r="FS22" s="98"/>
      <c r="FT22" s="98"/>
      <c r="FU22" s="98"/>
      <c r="FV22" s="98"/>
      <c r="FW22" s="98"/>
      <c r="FX22" s="98"/>
      <c r="FY22" s="98"/>
      <c r="FZ22" s="98"/>
      <c r="GA22" s="98"/>
      <c r="GB22" s="98"/>
      <c r="GC22" s="98"/>
      <c r="GD22" s="98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  <c r="IW22" s="98"/>
    </row>
    <row r="23" s="98" customFormat="1" spans="1:254">
      <c r="A23" s="94"/>
      <c r="B23" s="94"/>
      <c r="C23" s="95"/>
      <c r="D23" s="95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355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  <c r="CL23" s="94"/>
      <c r="CM23" s="94"/>
      <c r="CN23" s="94"/>
      <c r="CO23" s="94"/>
      <c r="CP23" s="94"/>
      <c r="CQ23" s="94"/>
      <c r="CR23" s="94"/>
      <c r="CS23" s="94"/>
      <c r="CT23" s="94"/>
      <c r="CU23" s="94"/>
      <c r="CV23" s="94"/>
      <c r="CW23" s="94"/>
      <c r="CX23" s="94"/>
      <c r="CY23" s="94"/>
      <c r="CZ23" s="94"/>
      <c r="DA23" s="94"/>
      <c r="DB23" s="94"/>
      <c r="DC23" s="94"/>
      <c r="DD23" s="94"/>
      <c r="DE23" s="94"/>
      <c r="DF23" s="94"/>
      <c r="DG23" s="94"/>
      <c r="DH23" s="94"/>
      <c r="DI23" s="94"/>
      <c r="DJ23" s="94"/>
      <c r="DK23" s="94"/>
      <c r="DL23" s="94"/>
      <c r="DM23" s="94"/>
      <c r="DN23" s="94"/>
      <c r="DO23" s="94"/>
      <c r="DP23" s="94"/>
      <c r="DQ23" s="94"/>
      <c r="DR23" s="94"/>
      <c r="DS23" s="94"/>
      <c r="DT23" s="94"/>
      <c r="DU23" s="94"/>
      <c r="DV23" s="94"/>
      <c r="DW23" s="94"/>
      <c r="DX23" s="94"/>
      <c r="DY23" s="94"/>
      <c r="DZ23" s="94"/>
      <c r="EA23" s="94"/>
      <c r="EB23" s="94"/>
      <c r="EC23" s="94"/>
      <c r="ED23" s="94"/>
      <c r="EE23" s="94"/>
      <c r="EF23" s="94"/>
      <c r="EG23" s="94"/>
      <c r="EH23" s="94"/>
      <c r="EI23" s="94"/>
      <c r="EJ23" s="94"/>
      <c r="EK23" s="94"/>
      <c r="EL23" s="94"/>
      <c r="EM23" s="94"/>
      <c r="EN23" s="94"/>
      <c r="EO23" s="94"/>
      <c r="EP23" s="94"/>
      <c r="EQ23" s="94"/>
      <c r="ER23" s="94"/>
      <c r="ES23" s="94"/>
      <c r="ET23" s="94"/>
      <c r="EU23" s="94"/>
      <c r="EV23" s="94"/>
      <c r="EW23" s="94"/>
      <c r="EX23" s="94"/>
      <c r="EY23" s="94"/>
      <c r="EZ23" s="94"/>
      <c r="FA23" s="94"/>
      <c r="FB23" s="94"/>
      <c r="FC23" s="94"/>
      <c r="FD23" s="94"/>
      <c r="FE23" s="94"/>
      <c r="FF23" s="94"/>
      <c r="FG23" s="94"/>
      <c r="FH23" s="94"/>
      <c r="FI23" s="94"/>
      <c r="FJ23" s="94"/>
      <c r="FK23" s="94"/>
      <c r="FL23" s="94"/>
      <c r="FM23" s="94"/>
      <c r="FN23" s="94"/>
      <c r="FO23" s="94"/>
      <c r="FP23" s="94"/>
      <c r="FQ23" s="94"/>
      <c r="FR23" s="94"/>
      <c r="FS23" s="94"/>
      <c r="FT23" s="94"/>
      <c r="FU23" s="94"/>
      <c r="FV23" s="94"/>
      <c r="FW23" s="94"/>
      <c r="FX23" s="94"/>
      <c r="FY23" s="94"/>
      <c r="FZ23" s="94"/>
      <c r="GA23" s="94"/>
      <c r="GB23" s="94"/>
      <c r="GC23" s="94"/>
      <c r="GD23" s="94"/>
      <c r="GE23" s="94"/>
      <c r="GF23" s="94"/>
      <c r="GG23" s="94"/>
      <c r="GH23" s="94"/>
      <c r="GI23" s="94"/>
      <c r="GJ23" s="94"/>
      <c r="GK23" s="94"/>
      <c r="GL23" s="94"/>
      <c r="GM23" s="94"/>
      <c r="GN23" s="94"/>
      <c r="GO23" s="94"/>
      <c r="GP23" s="94"/>
      <c r="GQ23" s="94"/>
      <c r="GR23" s="94"/>
      <c r="GS23" s="94"/>
      <c r="GT23" s="94"/>
      <c r="GU23" s="94"/>
      <c r="GV23" s="94"/>
      <c r="GW23" s="94"/>
      <c r="GX23" s="94"/>
      <c r="GY23" s="94"/>
      <c r="GZ23" s="94"/>
      <c r="HA23" s="94"/>
      <c r="HB23" s="94"/>
      <c r="HC23" s="94"/>
      <c r="HD23" s="94"/>
      <c r="HE23" s="94"/>
      <c r="HF23" s="94"/>
      <c r="HG23" s="94"/>
      <c r="HH23" s="94"/>
      <c r="HI23" s="94"/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94"/>
      <c r="HU23" s="94"/>
      <c r="HV23" s="94"/>
      <c r="HW23" s="94"/>
      <c r="HX23" s="94"/>
      <c r="HY23" s="94"/>
      <c r="HZ23" s="94"/>
      <c r="IA23" s="94"/>
      <c r="IB23" s="94"/>
      <c r="IC23" s="94"/>
      <c r="ID23" s="94"/>
      <c r="IE23" s="94"/>
      <c r="IF23" s="94"/>
      <c r="IG23" s="94"/>
      <c r="IH23" s="94"/>
      <c r="II23" s="94"/>
      <c r="IJ23" s="94"/>
      <c r="IK23" s="94"/>
      <c r="IL23" s="94"/>
      <c r="IM23" s="94"/>
      <c r="IN23" s="94"/>
      <c r="IO23" s="94"/>
      <c r="IP23" s="94"/>
      <c r="IQ23" s="94"/>
      <c r="IR23" s="94"/>
      <c r="IS23" s="94"/>
      <c r="IT23" s="94"/>
    </row>
    <row r="24" s="98" customFormat="1" spans="1:254">
      <c r="A24" s="94"/>
      <c r="B24" s="94"/>
      <c r="C24" s="95"/>
      <c r="D24" s="95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355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94"/>
      <c r="DQ24" s="94"/>
      <c r="DR24" s="94"/>
      <c r="DS24" s="94"/>
      <c r="DT24" s="94"/>
      <c r="DU24" s="94"/>
      <c r="DV24" s="94"/>
      <c r="DW24" s="94"/>
      <c r="DX24" s="94"/>
      <c r="DY24" s="94"/>
      <c r="DZ24" s="94"/>
      <c r="EA24" s="94"/>
      <c r="EB24" s="94"/>
      <c r="EC24" s="94"/>
      <c r="ED24" s="94"/>
      <c r="EE24" s="94"/>
      <c r="EF24" s="94"/>
      <c r="EG24" s="94"/>
      <c r="EH24" s="94"/>
      <c r="EI24" s="94"/>
      <c r="EJ24" s="94"/>
      <c r="EK24" s="94"/>
      <c r="EL24" s="94"/>
      <c r="EM24" s="94"/>
      <c r="EN24" s="94"/>
      <c r="EO24" s="94"/>
      <c r="EP24" s="94"/>
      <c r="EQ24" s="94"/>
      <c r="ER24" s="94"/>
      <c r="ES24" s="94"/>
      <c r="ET24" s="94"/>
      <c r="EU24" s="94"/>
      <c r="EV24" s="94"/>
      <c r="EW24" s="94"/>
      <c r="EX24" s="94"/>
      <c r="EY24" s="94"/>
      <c r="EZ24" s="94"/>
      <c r="FA24" s="94"/>
      <c r="FB24" s="94"/>
      <c r="FC24" s="94"/>
      <c r="FD24" s="94"/>
      <c r="FE24" s="94"/>
      <c r="FF24" s="94"/>
      <c r="FG24" s="94"/>
      <c r="FH24" s="94"/>
      <c r="FI24" s="94"/>
      <c r="FJ24" s="94"/>
      <c r="FK24" s="94"/>
      <c r="FL24" s="94"/>
      <c r="FM24" s="94"/>
      <c r="FN24" s="94"/>
      <c r="FO24" s="94"/>
      <c r="FP24" s="94"/>
      <c r="FQ24" s="94"/>
      <c r="FR24" s="94"/>
      <c r="FS24" s="94"/>
      <c r="FT24" s="94"/>
      <c r="FU24" s="94"/>
      <c r="FV24" s="94"/>
      <c r="FW24" s="94"/>
      <c r="FX24" s="94"/>
      <c r="FY24" s="94"/>
      <c r="FZ24" s="94"/>
      <c r="GA24" s="94"/>
      <c r="GB24" s="94"/>
      <c r="GC24" s="94"/>
      <c r="GD24" s="94"/>
      <c r="GE24" s="94"/>
      <c r="GF24" s="94"/>
      <c r="GG24" s="94"/>
      <c r="GH24" s="94"/>
      <c r="GI24" s="94"/>
      <c r="GJ24" s="94"/>
      <c r="GK24" s="94"/>
      <c r="GL24" s="94"/>
      <c r="GM24" s="94"/>
      <c r="GN24" s="94"/>
      <c r="GO24" s="94"/>
      <c r="GP24" s="94"/>
      <c r="GQ24" s="94"/>
      <c r="GR24" s="94"/>
      <c r="GS24" s="94"/>
      <c r="GT24" s="94"/>
      <c r="GU24" s="94"/>
      <c r="GV24" s="94"/>
      <c r="GW24" s="94"/>
      <c r="GX24" s="94"/>
      <c r="GY24" s="94"/>
      <c r="GZ24" s="94"/>
      <c r="HA24" s="94"/>
      <c r="HB24" s="94"/>
      <c r="HC24" s="94"/>
      <c r="HD24" s="94"/>
      <c r="HE24" s="94"/>
      <c r="HF24" s="94"/>
      <c r="HG24" s="94"/>
      <c r="HH24" s="94"/>
      <c r="HI24" s="94"/>
      <c r="HJ24" s="94"/>
      <c r="HK24" s="94"/>
      <c r="HL24" s="94"/>
      <c r="HM24" s="94"/>
      <c r="HN24" s="94"/>
      <c r="HO24" s="94"/>
      <c r="HP24" s="94"/>
      <c r="HQ24" s="94"/>
      <c r="HR24" s="94"/>
      <c r="HS24" s="94"/>
      <c r="HT24" s="94"/>
      <c r="HU24" s="94"/>
      <c r="HV24" s="94"/>
      <c r="HW24" s="94"/>
      <c r="HX24" s="94"/>
      <c r="HY24" s="94"/>
      <c r="HZ24" s="94"/>
      <c r="IA24" s="94"/>
      <c r="IB24" s="94"/>
      <c r="IC24" s="94"/>
      <c r="ID24" s="94"/>
      <c r="IE24" s="94"/>
      <c r="IF24" s="94"/>
      <c r="IG24" s="94"/>
      <c r="IH24" s="94"/>
      <c r="II24" s="94"/>
      <c r="IJ24" s="94"/>
      <c r="IK24" s="94"/>
      <c r="IL24" s="94"/>
      <c r="IM24" s="94"/>
      <c r="IN24" s="94"/>
      <c r="IO24" s="94"/>
      <c r="IP24" s="94"/>
      <c r="IQ24" s="94"/>
      <c r="IR24" s="94"/>
      <c r="IS24" s="94"/>
      <c r="IT24" s="94"/>
    </row>
    <row r="25" s="98" customFormat="1" spans="1:254">
      <c r="A25" s="94"/>
      <c r="B25" s="94"/>
      <c r="C25" s="95"/>
      <c r="D25" s="95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355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  <c r="CL25" s="94"/>
      <c r="CM25" s="94"/>
      <c r="CN25" s="94"/>
      <c r="CO25" s="94"/>
      <c r="CP25" s="94"/>
      <c r="CQ25" s="94"/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4"/>
      <c r="DE25" s="94"/>
      <c r="DF25" s="94"/>
      <c r="DG25" s="94"/>
      <c r="DH25" s="94"/>
      <c r="DI25" s="94"/>
      <c r="DJ25" s="94"/>
      <c r="DK25" s="94"/>
      <c r="DL25" s="94"/>
      <c r="DM25" s="94"/>
      <c r="DN25" s="94"/>
      <c r="DO25" s="94"/>
      <c r="DP25" s="94"/>
      <c r="DQ25" s="94"/>
      <c r="DR25" s="94"/>
      <c r="DS25" s="94"/>
      <c r="DT25" s="94"/>
      <c r="DU25" s="94"/>
      <c r="DV25" s="94"/>
      <c r="DW25" s="94"/>
      <c r="DX25" s="94"/>
      <c r="DY25" s="94"/>
      <c r="DZ25" s="94"/>
      <c r="EA25" s="94"/>
      <c r="EB25" s="94"/>
      <c r="EC25" s="94"/>
      <c r="ED25" s="94"/>
      <c r="EE25" s="94"/>
      <c r="EF25" s="94"/>
      <c r="EG25" s="94"/>
      <c r="EH25" s="94"/>
      <c r="EI25" s="94"/>
      <c r="EJ25" s="94"/>
      <c r="EK25" s="94"/>
      <c r="EL25" s="94"/>
      <c r="EM25" s="94"/>
      <c r="EN25" s="94"/>
      <c r="EO25" s="94"/>
      <c r="EP25" s="94"/>
      <c r="EQ25" s="94"/>
      <c r="ER25" s="94"/>
      <c r="ES25" s="94"/>
      <c r="ET25" s="94"/>
      <c r="EU25" s="94"/>
      <c r="EV25" s="94"/>
      <c r="EW25" s="94"/>
      <c r="EX25" s="94"/>
      <c r="EY25" s="94"/>
      <c r="EZ25" s="94"/>
      <c r="FA25" s="94"/>
      <c r="FB25" s="94"/>
      <c r="FC25" s="94"/>
      <c r="FD25" s="94"/>
      <c r="FE25" s="94"/>
      <c r="FF25" s="94"/>
      <c r="FG25" s="94"/>
      <c r="FH25" s="94"/>
      <c r="FI25" s="94"/>
      <c r="FJ25" s="94"/>
      <c r="FK25" s="94"/>
      <c r="FL25" s="94"/>
      <c r="FM25" s="94"/>
      <c r="FN25" s="94"/>
      <c r="FO25" s="94"/>
      <c r="FP25" s="94"/>
      <c r="FQ25" s="94"/>
      <c r="FR25" s="94"/>
      <c r="FS25" s="94"/>
      <c r="FT25" s="94"/>
      <c r="FU25" s="94"/>
      <c r="FV25" s="94"/>
      <c r="FW25" s="94"/>
      <c r="FX25" s="94"/>
      <c r="FY25" s="94"/>
      <c r="FZ25" s="94"/>
      <c r="GA25" s="94"/>
      <c r="GB25" s="94"/>
      <c r="GC25" s="94"/>
      <c r="GD25" s="94"/>
      <c r="GE25" s="94"/>
      <c r="GF25" s="94"/>
      <c r="GG25" s="94"/>
      <c r="GH25" s="94"/>
      <c r="GI25" s="94"/>
      <c r="GJ25" s="94"/>
      <c r="GK25" s="94"/>
      <c r="GL25" s="94"/>
      <c r="GM25" s="94"/>
      <c r="GN25" s="94"/>
      <c r="GO25" s="94"/>
      <c r="GP25" s="94"/>
      <c r="GQ25" s="94"/>
      <c r="GR25" s="94"/>
      <c r="GS25" s="94"/>
      <c r="GT25" s="94"/>
      <c r="GU25" s="94"/>
      <c r="GV25" s="94"/>
      <c r="GW25" s="94"/>
      <c r="GX25" s="94"/>
      <c r="GY25" s="94"/>
      <c r="GZ25" s="94"/>
      <c r="HA25" s="94"/>
      <c r="HB25" s="94"/>
      <c r="HC25" s="94"/>
      <c r="HD25" s="94"/>
      <c r="HE25" s="94"/>
      <c r="HF25" s="94"/>
      <c r="HG25" s="94"/>
      <c r="HH25" s="94"/>
      <c r="HI25" s="94"/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4"/>
      <c r="HU25" s="94"/>
      <c r="HV25" s="94"/>
      <c r="HW25" s="94"/>
      <c r="HX25" s="94"/>
      <c r="HY25" s="94"/>
      <c r="HZ25" s="94"/>
      <c r="IA25" s="94"/>
      <c r="IB25" s="94"/>
      <c r="IC25" s="94"/>
      <c r="ID25" s="94"/>
      <c r="IE25" s="94"/>
      <c r="IF25" s="94"/>
      <c r="IG25" s="94"/>
      <c r="IH25" s="94"/>
      <c r="II25" s="94"/>
      <c r="IJ25" s="94"/>
      <c r="IK25" s="94"/>
      <c r="IL25" s="94"/>
      <c r="IM25" s="94"/>
      <c r="IN25" s="94"/>
      <c r="IO25" s="94"/>
      <c r="IP25" s="94"/>
      <c r="IQ25" s="94"/>
      <c r="IR25" s="94"/>
      <c r="IS25" s="94"/>
      <c r="IT25" s="94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28" workbookViewId="0">
      <selection activeCell="M44" sqref="M44"/>
    </sheetView>
  </sheetViews>
  <sheetFormatPr defaultColWidth="10" defaultRowHeight="16.5" customHeight="1"/>
  <cols>
    <col min="1" max="1" width="10.875" style="259" customWidth="1"/>
    <col min="2" max="16384" width="10" style="259"/>
  </cols>
  <sheetData>
    <row r="1" ht="22.5" customHeight="1" spans="1:11">
      <c r="A1" s="154" t="s">
        <v>184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7.25" customHeight="1" spans="1:11">
      <c r="A2" s="260" t="s">
        <v>53</v>
      </c>
      <c r="B2" s="261" t="s">
        <v>54</v>
      </c>
      <c r="C2" s="261"/>
      <c r="D2" s="262" t="s">
        <v>55</v>
      </c>
      <c r="E2" s="262"/>
      <c r="F2" s="261" t="s">
        <v>56</v>
      </c>
      <c r="G2" s="261"/>
      <c r="H2" s="263" t="s">
        <v>57</v>
      </c>
      <c r="I2" s="334" t="s">
        <v>56</v>
      </c>
      <c r="J2" s="334"/>
      <c r="K2" s="335"/>
    </row>
    <row r="3" customHeight="1" spans="1:11">
      <c r="A3" s="264" t="s">
        <v>58</v>
      </c>
      <c r="B3" s="265"/>
      <c r="C3" s="266"/>
      <c r="D3" s="267" t="s">
        <v>59</v>
      </c>
      <c r="E3" s="268"/>
      <c r="F3" s="268"/>
      <c r="G3" s="269"/>
      <c r="H3" s="267" t="s">
        <v>60</v>
      </c>
      <c r="I3" s="268"/>
      <c r="J3" s="268"/>
      <c r="K3" s="269"/>
    </row>
    <row r="4" customHeight="1" spans="1:11">
      <c r="A4" s="270" t="s">
        <v>61</v>
      </c>
      <c r="B4" s="160" t="s">
        <v>62</v>
      </c>
      <c r="C4" s="161"/>
      <c r="D4" s="270" t="s">
        <v>63</v>
      </c>
      <c r="E4" s="271"/>
      <c r="F4" s="272">
        <v>45846</v>
      </c>
      <c r="G4" s="273"/>
      <c r="H4" s="270" t="s">
        <v>64</v>
      </c>
      <c r="I4" s="271"/>
      <c r="J4" s="160" t="s">
        <v>65</v>
      </c>
      <c r="K4" s="161" t="s">
        <v>66</v>
      </c>
    </row>
    <row r="5" customHeight="1" spans="1:11">
      <c r="A5" s="274" t="s">
        <v>67</v>
      </c>
      <c r="B5" s="160" t="s">
        <v>68</v>
      </c>
      <c r="C5" s="161"/>
      <c r="D5" s="270" t="s">
        <v>69</v>
      </c>
      <c r="E5" s="271"/>
      <c r="F5" s="272">
        <v>45791</v>
      </c>
      <c r="G5" s="273"/>
      <c r="H5" s="270" t="s">
        <v>70</v>
      </c>
      <c r="I5" s="271"/>
      <c r="J5" s="160" t="s">
        <v>65</v>
      </c>
      <c r="K5" s="161" t="s">
        <v>66</v>
      </c>
    </row>
    <row r="6" customHeight="1" spans="1:11">
      <c r="A6" s="270" t="s">
        <v>71</v>
      </c>
      <c r="B6" s="275" t="s">
        <v>72</v>
      </c>
      <c r="C6" s="276">
        <v>6</v>
      </c>
      <c r="D6" s="274" t="s">
        <v>73</v>
      </c>
      <c r="E6" s="277"/>
      <c r="F6" s="272">
        <v>45807</v>
      </c>
      <c r="G6" s="273"/>
      <c r="H6" s="270" t="s">
        <v>74</v>
      </c>
      <c r="I6" s="271"/>
      <c r="J6" s="160" t="s">
        <v>65</v>
      </c>
      <c r="K6" s="161" t="s">
        <v>66</v>
      </c>
    </row>
    <row r="7" customHeight="1" spans="1:11">
      <c r="A7" s="270" t="s">
        <v>75</v>
      </c>
      <c r="B7" s="278">
        <v>2800</v>
      </c>
      <c r="C7" s="279"/>
      <c r="D7" s="274" t="s">
        <v>76</v>
      </c>
      <c r="E7" s="280"/>
      <c r="F7" s="272">
        <v>45813</v>
      </c>
      <c r="G7" s="273"/>
      <c r="H7" s="270" t="s">
        <v>77</v>
      </c>
      <c r="I7" s="271"/>
      <c r="J7" s="160" t="s">
        <v>65</v>
      </c>
      <c r="K7" s="161" t="s">
        <v>66</v>
      </c>
    </row>
    <row r="8" customHeight="1" spans="1:16">
      <c r="A8" s="281" t="s">
        <v>78</v>
      </c>
      <c r="B8" s="282"/>
      <c r="C8" s="283"/>
      <c r="D8" s="284" t="s">
        <v>80</v>
      </c>
      <c r="E8" s="285"/>
      <c r="F8" s="286">
        <v>45818</v>
      </c>
      <c r="G8" s="287"/>
      <c r="H8" s="284" t="s">
        <v>81</v>
      </c>
      <c r="I8" s="285"/>
      <c r="J8" s="304" t="s">
        <v>65</v>
      </c>
      <c r="K8" s="336" t="s">
        <v>66</v>
      </c>
      <c r="P8" s="213" t="s">
        <v>185</v>
      </c>
    </row>
    <row r="9" customHeight="1" spans="1:11">
      <c r="A9" s="288" t="s">
        <v>186</v>
      </c>
      <c r="B9" s="288"/>
      <c r="C9" s="288"/>
      <c r="D9" s="288"/>
      <c r="E9" s="288"/>
      <c r="F9" s="288"/>
      <c r="G9" s="288"/>
      <c r="H9" s="288"/>
      <c r="I9" s="288"/>
      <c r="J9" s="288"/>
      <c r="K9" s="288"/>
    </row>
    <row r="10" customHeight="1" spans="1:11">
      <c r="A10" s="289" t="s">
        <v>84</v>
      </c>
      <c r="B10" s="290" t="s">
        <v>85</v>
      </c>
      <c r="C10" s="291" t="s">
        <v>86</v>
      </c>
      <c r="D10" s="292"/>
      <c r="E10" s="293" t="s">
        <v>89</v>
      </c>
      <c r="F10" s="290" t="s">
        <v>85</v>
      </c>
      <c r="G10" s="291" t="s">
        <v>86</v>
      </c>
      <c r="H10" s="290"/>
      <c r="I10" s="293" t="s">
        <v>87</v>
      </c>
      <c r="J10" s="290" t="s">
        <v>85</v>
      </c>
      <c r="K10" s="337" t="s">
        <v>86</v>
      </c>
    </row>
    <row r="11" customHeight="1" spans="1:11">
      <c r="A11" s="274" t="s">
        <v>90</v>
      </c>
      <c r="B11" s="294" t="s">
        <v>85</v>
      </c>
      <c r="C11" s="160" t="s">
        <v>86</v>
      </c>
      <c r="D11" s="280"/>
      <c r="E11" s="277" t="s">
        <v>92</v>
      </c>
      <c r="F11" s="294" t="s">
        <v>85</v>
      </c>
      <c r="G11" s="160" t="s">
        <v>86</v>
      </c>
      <c r="H11" s="294"/>
      <c r="I11" s="277" t="s">
        <v>97</v>
      </c>
      <c r="J11" s="294" t="s">
        <v>85</v>
      </c>
      <c r="K11" s="161" t="s">
        <v>86</v>
      </c>
    </row>
    <row r="12" customHeight="1" spans="1:11">
      <c r="A12" s="284" t="s">
        <v>124</v>
      </c>
      <c r="B12" s="285"/>
      <c r="C12" s="285"/>
      <c r="D12" s="285"/>
      <c r="E12" s="285"/>
      <c r="F12" s="285"/>
      <c r="G12" s="285"/>
      <c r="H12" s="285"/>
      <c r="I12" s="285"/>
      <c r="J12" s="285"/>
      <c r="K12" s="338"/>
    </row>
    <row r="13" customHeight="1" spans="1:11">
      <c r="A13" s="295" t="s">
        <v>187</v>
      </c>
      <c r="B13" s="295"/>
      <c r="C13" s="295"/>
      <c r="D13" s="295"/>
      <c r="E13" s="295"/>
      <c r="F13" s="295"/>
      <c r="G13" s="295"/>
      <c r="H13" s="295"/>
      <c r="I13" s="295"/>
      <c r="J13" s="295"/>
      <c r="K13" s="295"/>
    </row>
    <row r="14" customHeight="1" spans="1:11">
      <c r="A14" s="296" t="s">
        <v>188</v>
      </c>
      <c r="B14" s="297"/>
      <c r="C14" s="297"/>
      <c r="D14" s="297"/>
      <c r="E14" s="297"/>
      <c r="F14" s="297"/>
      <c r="G14" s="297"/>
      <c r="H14" s="298"/>
      <c r="I14" s="339"/>
      <c r="J14" s="339"/>
      <c r="K14" s="340"/>
    </row>
    <row r="15" customHeight="1" spans="1:11">
      <c r="A15" s="299"/>
      <c r="B15" s="300"/>
      <c r="C15" s="300"/>
      <c r="D15" s="301"/>
      <c r="E15" s="302"/>
      <c r="F15" s="300"/>
      <c r="G15" s="300"/>
      <c r="H15" s="301"/>
      <c r="I15" s="341"/>
      <c r="J15" s="342"/>
      <c r="K15" s="343"/>
    </row>
    <row r="16" customHeight="1" spans="1:11">
      <c r="A16" s="303"/>
      <c r="B16" s="304"/>
      <c r="C16" s="304"/>
      <c r="D16" s="304"/>
      <c r="E16" s="304"/>
      <c r="F16" s="304"/>
      <c r="G16" s="304"/>
      <c r="H16" s="304"/>
      <c r="I16" s="304"/>
      <c r="J16" s="304"/>
      <c r="K16" s="336"/>
    </row>
    <row r="17" customHeight="1" spans="1:11">
      <c r="A17" s="295" t="s">
        <v>189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</row>
    <row r="18" customHeight="1" spans="1:11">
      <c r="A18" s="305"/>
      <c r="B18" s="306"/>
      <c r="C18" s="306"/>
      <c r="D18" s="306"/>
      <c r="E18" s="306"/>
      <c r="F18" s="306"/>
      <c r="G18" s="306"/>
      <c r="H18" s="306"/>
      <c r="I18" s="339"/>
      <c r="J18" s="339"/>
      <c r="K18" s="340"/>
    </row>
    <row r="19" customHeight="1" spans="1:11">
      <c r="A19" s="299"/>
      <c r="B19" s="300"/>
      <c r="C19" s="300"/>
      <c r="D19" s="301"/>
      <c r="E19" s="302"/>
      <c r="F19" s="300"/>
      <c r="G19" s="300"/>
      <c r="H19" s="301"/>
      <c r="I19" s="341"/>
      <c r="J19" s="342"/>
      <c r="K19" s="343"/>
    </row>
    <row r="20" customHeight="1" spans="1:11">
      <c r="A20" s="303"/>
      <c r="B20" s="304"/>
      <c r="C20" s="304"/>
      <c r="D20" s="304"/>
      <c r="E20" s="304"/>
      <c r="F20" s="304"/>
      <c r="G20" s="304"/>
      <c r="H20" s="304"/>
      <c r="I20" s="304"/>
      <c r="J20" s="304"/>
      <c r="K20" s="336"/>
    </row>
    <row r="21" customHeight="1" spans="1:11">
      <c r="A21" s="307" t="s">
        <v>121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customHeight="1" spans="1:11">
      <c r="A22" s="155" t="s">
        <v>122</v>
      </c>
      <c r="B22" s="189"/>
      <c r="C22" s="189"/>
      <c r="D22" s="189"/>
      <c r="E22" s="189"/>
      <c r="F22" s="189"/>
      <c r="G22" s="189"/>
      <c r="H22" s="189"/>
      <c r="I22" s="189"/>
      <c r="J22" s="189"/>
      <c r="K22" s="217"/>
    </row>
    <row r="23" customHeight="1" spans="1:11">
      <c r="A23" s="168" t="s">
        <v>123</v>
      </c>
      <c r="B23" s="169"/>
      <c r="C23" s="160" t="s">
        <v>65</v>
      </c>
      <c r="D23" s="160" t="s">
        <v>66</v>
      </c>
      <c r="E23" s="167"/>
      <c r="F23" s="167"/>
      <c r="G23" s="167"/>
      <c r="H23" s="167"/>
      <c r="I23" s="167"/>
      <c r="J23" s="167"/>
      <c r="K23" s="210"/>
    </row>
    <row r="24" customHeight="1" spans="1:11">
      <c r="A24" s="308" t="s">
        <v>190</v>
      </c>
      <c r="B24" s="163"/>
      <c r="C24" s="163"/>
      <c r="D24" s="163"/>
      <c r="E24" s="163"/>
      <c r="F24" s="163"/>
      <c r="G24" s="163"/>
      <c r="H24" s="163"/>
      <c r="I24" s="163"/>
      <c r="J24" s="163"/>
      <c r="K24" s="344"/>
    </row>
    <row r="25" customHeight="1" spans="1:11">
      <c r="A25" s="309"/>
      <c r="B25" s="310"/>
      <c r="C25" s="310"/>
      <c r="D25" s="310"/>
      <c r="E25" s="310"/>
      <c r="F25" s="310"/>
      <c r="G25" s="310"/>
      <c r="H25" s="310"/>
      <c r="I25" s="310"/>
      <c r="J25" s="310"/>
      <c r="K25" s="345"/>
    </row>
    <row r="26" customHeight="1" spans="1:11">
      <c r="A26" s="288" t="s">
        <v>130</v>
      </c>
      <c r="B26" s="288"/>
      <c r="C26" s="288"/>
      <c r="D26" s="288"/>
      <c r="E26" s="288"/>
      <c r="F26" s="288"/>
      <c r="G26" s="288"/>
      <c r="H26" s="288"/>
      <c r="I26" s="288"/>
      <c r="J26" s="288"/>
      <c r="K26" s="288"/>
    </row>
    <row r="27" customHeight="1" spans="1:11">
      <c r="A27" s="264" t="s">
        <v>131</v>
      </c>
      <c r="B27" s="291" t="s">
        <v>95</v>
      </c>
      <c r="C27" s="291" t="s">
        <v>96</v>
      </c>
      <c r="D27" s="291" t="s">
        <v>88</v>
      </c>
      <c r="E27" s="265" t="s">
        <v>132</v>
      </c>
      <c r="F27" s="291" t="s">
        <v>95</v>
      </c>
      <c r="G27" s="291" t="s">
        <v>96</v>
      </c>
      <c r="H27" s="291" t="s">
        <v>88</v>
      </c>
      <c r="I27" s="265" t="s">
        <v>133</v>
      </c>
      <c r="J27" s="291" t="s">
        <v>95</v>
      </c>
      <c r="K27" s="337" t="s">
        <v>96</v>
      </c>
    </row>
    <row r="28" customHeight="1" spans="1:11">
      <c r="A28" s="311" t="s">
        <v>87</v>
      </c>
      <c r="B28" s="160" t="s">
        <v>95</v>
      </c>
      <c r="C28" s="160" t="s">
        <v>96</v>
      </c>
      <c r="D28" s="160" t="s">
        <v>88</v>
      </c>
      <c r="E28" s="312" t="s">
        <v>94</v>
      </c>
      <c r="F28" s="160" t="s">
        <v>95</v>
      </c>
      <c r="G28" s="160" t="s">
        <v>96</v>
      </c>
      <c r="H28" s="160" t="s">
        <v>88</v>
      </c>
      <c r="I28" s="312" t="s">
        <v>105</v>
      </c>
      <c r="J28" s="160" t="s">
        <v>95</v>
      </c>
      <c r="K28" s="161" t="s">
        <v>96</v>
      </c>
    </row>
    <row r="29" customHeight="1" spans="1:11">
      <c r="A29" s="270" t="s">
        <v>98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6"/>
    </row>
    <row r="30" customHeight="1" spans="1:11">
      <c r="A30" s="314"/>
      <c r="B30" s="315"/>
      <c r="C30" s="315"/>
      <c r="D30" s="315"/>
      <c r="E30" s="315"/>
      <c r="F30" s="315"/>
      <c r="G30" s="315"/>
      <c r="H30" s="315"/>
      <c r="I30" s="315"/>
      <c r="J30" s="315"/>
      <c r="K30" s="347"/>
    </row>
    <row r="31" customHeight="1" spans="1:11">
      <c r="A31" s="316" t="s">
        <v>191</v>
      </c>
      <c r="B31" s="316"/>
      <c r="C31" s="316"/>
      <c r="D31" s="316"/>
      <c r="E31" s="316"/>
      <c r="F31" s="316"/>
      <c r="G31" s="316"/>
      <c r="H31" s="316"/>
      <c r="I31" s="316"/>
      <c r="J31" s="316"/>
      <c r="K31" s="316"/>
    </row>
    <row r="32" ht="21" customHeight="1" spans="1:11">
      <c r="A32" s="317" t="s">
        <v>192</v>
      </c>
      <c r="B32" s="318"/>
      <c r="C32" s="318"/>
      <c r="D32" s="318"/>
      <c r="E32" s="318"/>
      <c r="F32" s="318"/>
      <c r="G32" s="318"/>
      <c r="H32" s="318"/>
      <c r="I32" s="318"/>
      <c r="J32" s="318"/>
      <c r="K32" s="348"/>
    </row>
    <row r="33" ht="21" customHeight="1" spans="1:11">
      <c r="A33" s="319" t="s">
        <v>127</v>
      </c>
      <c r="B33" s="320"/>
      <c r="C33" s="320"/>
      <c r="D33" s="320"/>
      <c r="E33" s="320"/>
      <c r="F33" s="320"/>
      <c r="G33" s="320"/>
      <c r="H33" s="320"/>
      <c r="I33" s="320"/>
      <c r="J33" s="320"/>
      <c r="K33" s="349"/>
    </row>
    <row r="34" ht="21" customHeight="1" spans="1:11">
      <c r="A34" s="319" t="s">
        <v>128</v>
      </c>
      <c r="B34" s="320"/>
      <c r="C34" s="320"/>
      <c r="D34" s="320"/>
      <c r="E34" s="320"/>
      <c r="F34" s="320"/>
      <c r="G34" s="320"/>
      <c r="H34" s="320"/>
      <c r="I34" s="320"/>
      <c r="J34" s="320"/>
      <c r="K34" s="349"/>
    </row>
    <row r="35" ht="21" customHeight="1" spans="1:11">
      <c r="A35" s="319"/>
      <c r="B35" s="320"/>
      <c r="C35" s="320"/>
      <c r="D35" s="320"/>
      <c r="E35" s="320"/>
      <c r="F35" s="320"/>
      <c r="G35" s="320"/>
      <c r="H35" s="320"/>
      <c r="I35" s="320"/>
      <c r="J35" s="320"/>
      <c r="K35" s="349"/>
    </row>
    <row r="36" ht="21" customHeight="1" spans="1:11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49"/>
    </row>
    <row r="37" ht="21" customHeight="1" spans="1:11">
      <c r="A37" s="319"/>
      <c r="B37" s="320"/>
      <c r="C37" s="320"/>
      <c r="D37" s="320"/>
      <c r="E37" s="320"/>
      <c r="F37" s="320"/>
      <c r="G37" s="320"/>
      <c r="H37" s="320"/>
      <c r="I37" s="320"/>
      <c r="J37" s="320"/>
      <c r="K37" s="349"/>
    </row>
    <row r="38" ht="21" customHeight="1" spans="1:11">
      <c r="A38" s="319"/>
      <c r="B38" s="320"/>
      <c r="C38" s="320"/>
      <c r="D38" s="320"/>
      <c r="E38" s="320"/>
      <c r="F38" s="320"/>
      <c r="G38" s="320"/>
      <c r="H38" s="320"/>
      <c r="I38" s="320"/>
      <c r="J38" s="320"/>
      <c r="K38" s="349"/>
    </row>
    <row r="39" ht="21" customHeight="1" spans="1:11">
      <c r="A39" s="319"/>
      <c r="B39" s="320"/>
      <c r="C39" s="320"/>
      <c r="D39" s="320"/>
      <c r="E39" s="320"/>
      <c r="F39" s="320"/>
      <c r="G39" s="320"/>
      <c r="H39" s="320"/>
      <c r="I39" s="320"/>
      <c r="J39" s="320"/>
      <c r="K39" s="349"/>
    </row>
    <row r="40" ht="21" customHeight="1" spans="1:11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49"/>
    </row>
    <row r="41" ht="21" customHeight="1" spans="1:11">
      <c r="A41" s="319"/>
      <c r="B41" s="320"/>
      <c r="C41" s="320"/>
      <c r="D41" s="320"/>
      <c r="E41" s="320"/>
      <c r="F41" s="320"/>
      <c r="G41" s="320"/>
      <c r="H41" s="320"/>
      <c r="I41" s="320"/>
      <c r="J41" s="320"/>
      <c r="K41" s="349"/>
    </row>
    <row r="42" ht="21" customHeight="1" spans="1:11">
      <c r="A42" s="319"/>
      <c r="B42" s="320"/>
      <c r="C42" s="320"/>
      <c r="D42" s="320"/>
      <c r="E42" s="320"/>
      <c r="F42" s="320"/>
      <c r="G42" s="320"/>
      <c r="H42" s="320"/>
      <c r="I42" s="320"/>
      <c r="J42" s="320"/>
      <c r="K42" s="349"/>
    </row>
    <row r="43" ht="17.25" customHeight="1" spans="1:11">
      <c r="A43" s="314" t="s">
        <v>129</v>
      </c>
      <c r="B43" s="315"/>
      <c r="C43" s="315"/>
      <c r="D43" s="315"/>
      <c r="E43" s="315"/>
      <c r="F43" s="315"/>
      <c r="G43" s="315"/>
      <c r="H43" s="315"/>
      <c r="I43" s="315"/>
      <c r="J43" s="315"/>
      <c r="K43" s="347"/>
    </row>
    <row r="44" customHeight="1" spans="1:11">
      <c r="A44" s="316" t="s">
        <v>193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6"/>
    </row>
    <row r="45" ht="18" customHeight="1" spans="1:11">
      <c r="A45" s="321" t="s">
        <v>124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50"/>
    </row>
    <row r="46" ht="18" customHeight="1" spans="1:11">
      <c r="A46" s="321" t="s">
        <v>194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50"/>
    </row>
    <row r="47" ht="18" customHeight="1" spans="1:11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45"/>
    </row>
    <row r="48" ht="21" customHeight="1" spans="1:11">
      <c r="A48" s="323" t="s">
        <v>135</v>
      </c>
      <c r="B48" s="324" t="s">
        <v>136</v>
      </c>
      <c r="C48" s="324"/>
      <c r="D48" s="325" t="s">
        <v>137</v>
      </c>
      <c r="E48" s="325" t="s">
        <v>138</v>
      </c>
      <c r="F48" s="325" t="s">
        <v>139</v>
      </c>
      <c r="G48" s="326">
        <v>45798</v>
      </c>
      <c r="H48" s="327" t="s">
        <v>140</v>
      </c>
      <c r="I48" s="327"/>
      <c r="J48" s="324" t="s">
        <v>141</v>
      </c>
      <c r="K48" s="351"/>
    </row>
    <row r="49" customHeight="1" spans="1:11">
      <c r="A49" s="328" t="s">
        <v>142</v>
      </c>
      <c r="B49" s="329"/>
      <c r="C49" s="329"/>
      <c r="D49" s="329"/>
      <c r="E49" s="329"/>
      <c r="F49" s="329"/>
      <c r="G49" s="329"/>
      <c r="H49" s="329"/>
      <c r="I49" s="329"/>
      <c r="J49" s="329"/>
      <c r="K49" s="352"/>
    </row>
    <row r="50" customHeight="1" spans="1:11">
      <c r="A50" s="330"/>
      <c r="B50" s="331"/>
      <c r="C50" s="331"/>
      <c r="D50" s="331"/>
      <c r="E50" s="331"/>
      <c r="F50" s="331"/>
      <c r="G50" s="331"/>
      <c r="H50" s="331"/>
      <c r="I50" s="331"/>
      <c r="J50" s="331"/>
      <c r="K50" s="353"/>
    </row>
    <row r="51" customHeight="1" spans="1:11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54"/>
    </row>
    <row r="52" ht="21" customHeight="1" spans="1:11">
      <c r="A52" s="323" t="s">
        <v>135</v>
      </c>
      <c r="B52" s="324" t="s">
        <v>136</v>
      </c>
      <c r="C52" s="324"/>
      <c r="D52" s="325" t="s">
        <v>137</v>
      </c>
      <c r="E52" s="325" t="s">
        <v>138</v>
      </c>
      <c r="F52" s="325" t="s">
        <v>139</v>
      </c>
      <c r="G52" s="326">
        <v>45798</v>
      </c>
      <c r="H52" s="327" t="s">
        <v>140</v>
      </c>
      <c r="I52" s="327"/>
      <c r="J52" s="324" t="s">
        <v>141</v>
      </c>
      <c r="K52" s="35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9"/>
  <sheetViews>
    <sheetView workbookViewId="0">
      <selection activeCell="I14" sqref="I14:R14"/>
    </sheetView>
  </sheetViews>
  <sheetFormatPr defaultColWidth="9" defaultRowHeight="14.25"/>
  <cols>
    <col min="1" max="1" width="13.625" style="94" customWidth="1"/>
    <col min="2" max="2" width="8.5" style="94" customWidth="1"/>
    <col min="3" max="3" width="8.5" style="95" customWidth="1"/>
    <col min="4" max="7" width="8.5" style="94" customWidth="1"/>
    <col min="8" max="8" width="6.375" style="94" customWidth="1"/>
    <col min="9" max="14" width="8.875" style="94" customWidth="1"/>
    <col min="15" max="18" width="8.875" style="232" customWidth="1"/>
    <col min="19" max="250" width="9" style="94"/>
    <col min="251" max="16384" width="9" style="98"/>
  </cols>
  <sheetData>
    <row r="1" s="94" customFormat="1" ht="29" customHeight="1" spans="1:253">
      <c r="A1" s="99" t="s">
        <v>144</v>
      </c>
      <c r="B1" s="101"/>
      <c r="C1" s="100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249"/>
      <c r="P1" s="249"/>
      <c r="Q1" s="249"/>
      <c r="R1" s="249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</row>
    <row r="2" s="94" customFormat="1" ht="20" customHeight="1" spans="1:253">
      <c r="A2" s="233" t="s">
        <v>61</v>
      </c>
      <c r="B2" s="234" t="s">
        <v>195</v>
      </c>
      <c r="C2" s="235"/>
      <c r="D2" s="234"/>
      <c r="E2" s="236" t="s">
        <v>67</v>
      </c>
      <c r="F2" s="237" t="s">
        <v>68</v>
      </c>
      <c r="G2" s="237"/>
      <c r="H2" s="237"/>
      <c r="I2" s="233" t="s">
        <v>57</v>
      </c>
      <c r="J2" s="250" t="s">
        <v>56</v>
      </c>
      <c r="K2" s="250"/>
      <c r="L2" s="250"/>
      <c r="M2" s="250"/>
      <c r="N2" s="250"/>
      <c r="O2" s="76"/>
      <c r="P2" s="76"/>
      <c r="Q2" s="76"/>
      <c r="R2" s="76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</row>
    <row r="3" s="94" customFormat="1" spans="1:253">
      <c r="A3" s="238" t="s">
        <v>146</v>
      </c>
      <c r="B3" s="108" t="s">
        <v>147</v>
      </c>
      <c r="C3" s="109"/>
      <c r="D3" s="108"/>
      <c r="E3" s="108"/>
      <c r="F3" s="108"/>
      <c r="G3" s="108"/>
      <c r="H3" s="108"/>
      <c r="I3" s="251" t="s">
        <v>149</v>
      </c>
      <c r="J3" s="251" t="s">
        <v>150</v>
      </c>
      <c r="K3" s="251" t="s">
        <v>149</v>
      </c>
      <c r="L3" s="251" t="s">
        <v>150</v>
      </c>
      <c r="M3" s="251" t="s">
        <v>149</v>
      </c>
      <c r="N3" s="251" t="s">
        <v>150</v>
      </c>
      <c r="O3" s="251" t="s">
        <v>149</v>
      </c>
      <c r="P3" s="251" t="s">
        <v>150</v>
      </c>
      <c r="Q3" s="251" t="s">
        <v>149</v>
      </c>
      <c r="R3" s="258" t="s">
        <v>150</v>
      </c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</row>
    <row r="4" s="94" customFormat="1" ht="18" spans="1:253">
      <c r="A4" s="238"/>
      <c r="B4" s="110" t="s">
        <v>110</v>
      </c>
      <c r="C4" s="111" t="s">
        <v>111</v>
      </c>
      <c r="D4" s="111" t="s">
        <v>112</v>
      </c>
      <c r="E4" s="111" t="s">
        <v>113</v>
      </c>
      <c r="F4" s="111" t="s">
        <v>114</v>
      </c>
      <c r="G4" s="111" t="s">
        <v>115</v>
      </c>
      <c r="H4" s="112" t="s">
        <v>148</v>
      </c>
      <c r="I4" s="252" t="s">
        <v>110</v>
      </c>
      <c r="J4" s="252" t="s">
        <v>110</v>
      </c>
      <c r="K4" s="252" t="s">
        <v>111</v>
      </c>
      <c r="L4" s="252" t="s">
        <v>111</v>
      </c>
      <c r="M4" s="252" t="s">
        <v>112</v>
      </c>
      <c r="N4" s="252" t="s">
        <v>112</v>
      </c>
      <c r="O4" s="252" t="s">
        <v>113</v>
      </c>
      <c r="P4" s="252" t="s">
        <v>113</v>
      </c>
      <c r="Q4" s="252" t="s">
        <v>114</v>
      </c>
      <c r="R4" s="252" t="s">
        <v>114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</row>
    <row r="5" s="94" customFormat="1" ht="20" customHeight="1" spans="1:253">
      <c r="A5" s="238"/>
      <c r="B5" s="113" t="s">
        <v>151</v>
      </c>
      <c r="C5" s="114" t="s">
        <v>152</v>
      </c>
      <c r="D5" s="114" t="s">
        <v>153</v>
      </c>
      <c r="E5" s="114" t="s">
        <v>154</v>
      </c>
      <c r="F5" s="114" t="s">
        <v>155</v>
      </c>
      <c r="G5" s="114" t="s">
        <v>156</v>
      </c>
      <c r="H5" s="112"/>
      <c r="I5" s="253" t="s">
        <v>118</v>
      </c>
      <c r="J5" s="253" t="s">
        <v>118</v>
      </c>
      <c r="K5" s="253" t="s">
        <v>117</v>
      </c>
      <c r="L5" s="253" t="s">
        <v>117</v>
      </c>
      <c r="M5" s="253" t="s">
        <v>118</v>
      </c>
      <c r="N5" s="253" t="s">
        <v>118</v>
      </c>
      <c r="O5" s="253" t="s">
        <v>118</v>
      </c>
      <c r="P5" s="253" t="s">
        <v>118</v>
      </c>
      <c r="Q5" s="253" t="s">
        <v>117</v>
      </c>
      <c r="R5" s="253" t="s">
        <v>117</v>
      </c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</row>
    <row r="6" s="94" customFormat="1" ht="20" customHeight="1" spans="1:253">
      <c r="A6" s="117" t="s">
        <v>158</v>
      </c>
      <c r="B6" s="116">
        <f t="shared" ref="B6:B12" si="0">C6-1</f>
        <v>65</v>
      </c>
      <c r="C6" s="117">
        <f>D6-2</f>
        <v>66</v>
      </c>
      <c r="D6" s="111">
        <v>68</v>
      </c>
      <c r="E6" s="117">
        <f>D6+2</f>
        <v>70</v>
      </c>
      <c r="F6" s="117">
        <f>E6+2</f>
        <v>72</v>
      </c>
      <c r="G6" s="117">
        <f>F6+1</f>
        <v>73</v>
      </c>
      <c r="H6" s="118" t="s">
        <v>159</v>
      </c>
      <c r="I6" s="253" t="s">
        <v>196</v>
      </c>
      <c r="J6" s="253" t="s">
        <v>160</v>
      </c>
      <c r="K6" s="254" t="s">
        <v>162</v>
      </c>
      <c r="L6" s="253" t="s">
        <v>177</v>
      </c>
      <c r="M6" s="253" t="s">
        <v>197</v>
      </c>
      <c r="N6" s="253" t="s">
        <v>162</v>
      </c>
      <c r="O6" s="253" t="s">
        <v>198</v>
      </c>
      <c r="P6" s="255" t="s">
        <v>162</v>
      </c>
      <c r="Q6" s="255" t="s">
        <v>197</v>
      </c>
      <c r="R6" s="255" t="s">
        <v>197</v>
      </c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</row>
    <row r="7" s="94" customFormat="1" ht="20" customHeight="1" spans="1:253">
      <c r="A7" s="117" t="s">
        <v>161</v>
      </c>
      <c r="B7" s="116">
        <f t="shared" si="0"/>
        <v>63</v>
      </c>
      <c r="C7" s="117">
        <f>D7-2</f>
        <v>64</v>
      </c>
      <c r="D7" s="111">
        <v>66</v>
      </c>
      <c r="E7" s="117">
        <f>D7+2</f>
        <v>68</v>
      </c>
      <c r="F7" s="117">
        <f>E7+2</f>
        <v>70</v>
      </c>
      <c r="G7" s="117">
        <f>F7+1</f>
        <v>71</v>
      </c>
      <c r="H7" s="118" t="s">
        <v>159</v>
      </c>
      <c r="I7" s="253" t="s">
        <v>162</v>
      </c>
      <c r="J7" s="253" t="s">
        <v>162</v>
      </c>
      <c r="K7" s="253" t="s">
        <v>162</v>
      </c>
      <c r="L7" s="253" t="s">
        <v>162</v>
      </c>
      <c r="M7" s="253" t="s">
        <v>162</v>
      </c>
      <c r="N7" s="253" t="s">
        <v>162</v>
      </c>
      <c r="O7" s="253" t="s">
        <v>162</v>
      </c>
      <c r="P7" s="253" t="s">
        <v>162</v>
      </c>
      <c r="Q7" s="253" t="s">
        <v>162</v>
      </c>
      <c r="R7" s="253" t="s">
        <v>162</v>
      </c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</row>
    <row r="8" s="94" customFormat="1" ht="20" customHeight="1" spans="1:253">
      <c r="A8" s="117" t="s">
        <v>163</v>
      </c>
      <c r="B8" s="116">
        <f>C8-4</f>
        <v>106</v>
      </c>
      <c r="C8" s="117">
        <f>D8-4</f>
        <v>110</v>
      </c>
      <c r="D8" s="111">
        <v>114</v>
      </c>
      <c r="E8" s="117">
        <f>D8+4</f>
        <v>118</v>
      </c>
      <c r="F8" s="117">
        <f>E8+4</f>
        <v>122</v>
      </c>
      <c r="G8" s="117">
        <f>F8+6</f>
        <v>128</v>
      </c>
      <c r="H8" s="118" t="s">
        <v>159</v>
      </c>
      <c r="I8" s="253" t="s">
        <v>173</v>
      </c>
      <c r="J8" s="253" t="s">
        <v>164</v>
      </c>
      <c r="K8" s="253" t="s">
        <v>199</v>
      </c>
      <c r="L8" s="253" t="s">
        <v>200</v>
      </c>
      <c r="M8" s="253" t="s">
        <v>164</v>
      </c>
      <c r="N8" s="253" t="s">
        <v>199</v>
      </c>
      <c r="O8" s="253" t="s">
        <v>160</v>
      </c>
      <c r="P8" s="255" t="s">
        <v>173</v>
      </c>
      <c r="Q8" s="255" t="s">
        <v>164</v>
      </c>
      <c r="R8" s="255" t="s">
        <v>199</v>
      </c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</row>
    <row r="9" s="94" customFormat="1" ht="20" customHeight="1" spans="1:253">
      <c r="A9" s="117" t="s">
        <v>165</v>
      </c>
      <c r="B9" s="116">
        <f>C9-4</f>
        <v>100</v>
      </c>
      <c r="C9" s="117">
        <f>D9-4</f>
        <v>104</v>
      </c>
      <c r="D9" s="111">
        <v>108</v>
      </c>
      <c r="E9" s="117">
        <f>D9+4</f>
        <v>112</v>
      </c>
      <c r="F9" s="117">
        <f>E9+5</f>
        <v>117</v>
      </c>
      <c r="G9" s="117">
        <f>F9+6</f>
        <v>123</v>
      </c>
      <c r="H9" s="118" t="s">
        <v>166</v>
      </c>
      <c r="I9" s="253" t="s">
        <v>160</v>
      </c>
      <c r="J9" s="253" t="s">
        <v>160</v>
      </c>
      <c r="K9" s="253" t="s">
        <v>164</v>
      </c>
      <c r="L9" s="253" t="s">
        <v>199</v>
      </c>
      <c r="M9" s="253" t="s">
        <v>160</v>
      </c>
      <c r="N9" s="253" t="s">
        <v>164</v>
      </c>
      <c r="O9" s="253" t="s">
        <v>164</v>
      </c>
      <c r="P9" s="255" t="s">
        <v>199</v>
      </c>
      <c r="Q9" s="255" t="s">
        <v>164</v>
      </c>
      <c r="R9" s="255" t="s">
        <v>199</v>
      </c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</row>
    <row r="10" s="94" customFormat="1" ht="20" customHeight="1" spans="1:253">
      <c r="A10" s="117" t="s">
        <v>167</v>
      </c>
      <c r="B10" s="116">
        <f>C10-1.2</f>
        <v>43.4</v>
      </c>
      <c r="C10" s="117">
        <f>D10-1.2</f>
        <v>44.6</v>
      </c>
      <c r="D10" s="111">
        <v>45.8</v>
      </c>
      <c r="E10" s="117">
        <f>D10+1.2</f>
        <v>47</v>
      </c>
      <c r="F10" s="117">
        <f>E10+1.2</f>
        <v>48.2</v>
      </c>
      <c r="G10" s="117">
        <f>F10+1.4</f>
        <v>49.6</v>
      </c>
      <c r="H10" s="118" t="s">
        <v>166</v>
      </c>
      <c r="I10" s="253" t="s">
        <v>201</v>
      </c>
      <c r="J10" s="253" t="s">
        <v>197</v>
      </c>
      <c r="K10" s="253" t="s">
        <v>202</v>
      </c>
      <c r="L10" s="253" t="s">
        <v>177</v>
      </c>
      <c r="M10" s="253" t="s">
        <v>203</v>
      </c>
      <c r="N10" s="253" t="s">
        <v>177</v>
      </c>
      <c r="O10" s="253" t="s">
        <v>162</v>
      </c>
      <c r="P10" s="255" t="s">
        <v>202</v>
      </c>
      <c r="Q10" s="255" t="s">
        <v>177</v>
      </c>
      <c r="R10" s="255" t="s">
        <v>160</v>
      </c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</row>
    <row r="11" s="94" customFormat="1" ht="20" customHeight="1" spans="1:253">
      <c r="A11" s="117" t="s">
        <v>170</v>
      </c>
      <c r="B11" s="116">
        <f t="shared" si="0"/>
        <v>48</v>
      </c>
      <c r="C11" s="117">
        <f t="shared" ref="C11:C14" si="1">D11-1</f>
        <v>49</v>
      </c>
      <c r="D11" s="111">
        <v>50</v>
      </c>
      <c r="E11" s="117">
        <f>D11+1</f>
        <v>51</v>
      </c>
      <c r="F11" s="117">
        <f>E11+1</f>
        <v>52</v>
      </c>
      <c r="G11" s="117">
        <f>F11+1.5</f>
        <v>53.5</v>
      </c>
      <c r="H11" s="118" t="s">
        <v>171</v>
      </c>
      <c r="I11" s="253" t="s">
        <v>160</v>
      </c>
      <c r="J11" s="253" t="s">
        <v>160</v>
      </c>
      <c r="K11" s="253" t="s">
        <v>204</v>
      </c>
      <c r="L11" s="253" t="s">
        <v>197</v>
      </c>
      <c r="M11" s="253" t="s">
        <v>177</v>
      </c>
      <c r="N11" s="253" t="s">
        <v>160</v>
      </c>
      <c r="O11" s="253" t="s">
        <v>177</v>
      </c>
      <c r="P11" s="255" t="s">
        <v>160</v>
      </c>
      <c r="Q11" s="255" t="s">
        <v>160</v>
      </c>
      <c r="R11" s="255" t="s">
        <v>173</v>
      </c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</row>
    <row r="12" s="94" customFormat="1" ht="20" customHeight="1" spans="1:253">
      <c r="A12" s="117" t="s">
        <v>174</v>
      </c>
      <c r="B12" s="116">
        <f t="shared" si="0"/>
        <v>50</v>
      </c>
      <c r="C12" s="117">
        <f t="shared" si="1"/>
        <v>51</v>
      </c>
      <c r="D12" s="111">
        <v>52</v>
      </c>
      <c r="E12" s="117">
        <f>D12+1</f>
        <v>53</v>
      </c>
      <c r="F12" s="117">
        <f>E12+1</f>
        <v>54</v>
      </c>
      <c r="G12" s="117">
        <f>F12+1.5</f>
        <v>55.5</v>
      </c>
      <c r="H12" s="118" t="s">
        <v>166</v>
      </c>
      <c r="I12" s="253" t="s">
        <v>202</v>
      </c>
      <c r="J12" s="253" t="s">
        <v>160</v>
      </c>
      <c r="K12" s="253" t="s">
        <v>177</v>
      </c>
      <c r="L12" s="253" t="s">
        <v>160</v>
      </c>
      <c r="M12" s="253" t="s">
        <v>162</v>
      </c>
      <c r="N12" s="253" t="s">
        <v>160</v>
      </c>
      <c r="O12" s="253" t="s">
        <v>160</v>
      </c>
      <c r="P12" s="255" t="s">
        <v>205</v>
      </c>
      <c r="Q12" s="255" t="s">
        <v>177</v>
      </c>
      <c r="R12" s="255" t="s">
        <v>196</v>
      </c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</row>
    <row r="13" s="94" customFormat="1" ht="20" customHeight="1" spans="1:253">
      <c r="A13" s="117" t="s">
        <v>175</v>
      </c>
      <c r="B13" s="116">
        <f>C13</f>
        <v>7</v>
      </c>
      <c r="C13" s="117">
        <f>D13</f>
        <v>7</v>
      </c>
      <c r="D13" s="111">
        <v>7</v>
      </c>
      <c r="E13" s="117">
        <f t="shared" ref="E13:G13" si="2">D13</f>
        <v>7</v>
      </c>
      <c r="F13" s="117">
        <f t="shared" si="2"/>
        <v>7</v>
      </c>
      <c r="G13" s="117">
        <f t="shared" si="2"/>
        <v>7</v>
      </c>
      <c r="H13" s="118">
        <v>0</v>
      </c>
      <c r="I13" s="253" t="s">
        <v>162</v>
      </c>
      <c r="J13" s="253" t="s">
        <v>162</v>
      </c>
      <c r="K13" s="253" t="s">
        <v>162</v>
      </c>
      <c r="L13" s="253" t="s">
        <v>162</v>
      </c>
      <c r="M13" s="253" t="s">
        <v>162</v>
      </c>
      <c r="N13" s="253" t="s">
        <v>162</v>
      </c>
      <c r="O13" s="253" t="s">
        <v>162</v>
      </c>
      <c r="P13" s="253" t="s">
        <v>162</v>
      </c>
      <c r="Q13" s="253" t="s">
        <v>162</v>
      </c>
      <c r="R13" s="253" t="s">
        <v>162</v>
      </c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</row>
    <row r="14" s="94" customFormat="1" ht="20" customHeight="1" spans="1:253">
      <c r="A14" s="117" t="s">
        <v>176</v>
      </c>
      <c r="B14" s="116">
        <f>C14</f>
        <v>15.5</v>
      </c>
      <c r="C14" s="116">
        <f t="shared" si="1"/>
        <v>15.5</v>
      </c>
      <c r="D14" s="239">
        <v>16.5</v>
      </c>
      <c r="E14" s="116">
        <f>D14</f>
        <v>16.5</v>
      </c>
      <c r="F14" s="116">
        <f>E14+1.5</f>
        <v>18</v>
      </c>
      <c r="G14" s="116">
        <f>F14</f>
        <v>18</v>
      </c>
      <c r="H14" s="240"/>
      <c r="I14" s="253" t="s">
        <v>162</v>
      </c>
      <c r="J14" s="253" t="s">
        <v>162</v>
      </c>
      <c r="K14" s="253" t="s">
        <v>162</v>
      </c>
      <c r="L14" s="253" t="s">
        <v>162</v>
      </c>
      <c r="M14" s="253" t="s">
        <v>162</v>
      </c>
      <c r="N14" s="253" t="s">
        <v>162</v>
      </c>
      <c r="O14" s="253" t="s">
        <v>162</v>
      </c>
      <c r="P14" s="253" t="s">
        <v>162</v>
      </c>
      <c r="Q14" s="253" t="s">
        <v>162</v>
      </c>
      <c r="R14" s="253" t="s">
        <v>162</v>
      </c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</row>
    <row r="15" s="94" customFormat="1" ht="20" customHeight="1" spans="1:253">
      <c r="A15" s="241"/>
      <c r="B15" s="125"/>
      <c r="C15" s="125"/>
      <c r="D15" s="122"/>
      <c r="E15" s="125"/>
      <c r="F15" s="125"/>
      <c r="G15" s="121"/>
      <c r="H15" s="242"/>
      <c r="I15" s="253"/>
      <c r="J15" s="253"/>
      <c r="K15" s="253"/>
      <c r="L15" s="253"/>
      <c r="M15" s="253"/>
      <c r="N15" s="253"/>
      <c r="O15" s="253"/>
      <c r="P15" s="255"/>
      <c r="Q15" s="255"/>
      <c r="R15" s="255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</row>
    <row r="16" s="94" customFormat="1" ht="20" customHeight="1" spans="1:253">
      <c r="A16" s="240"/>
      <c r="B16" s="243"/>
      <c r="C16" s="243"/>
      <c r="D16" s="244"/>
      <c r="E16" s="243"/>
      <c r="F16" s="243"/>
      <c r="G16" s="243"/>
      <c r="H16" s="242"/>
      <c r="I16" s="256"/>
      <c r="J16" s="256"/>
      <c r="K16" s="253"/>
      <c r="L16" s="256"/>
      <c r="M16" s="256"/>
      <c r="N16" s="253"/>
      <c r="O16" s="253"/>
      <c r="P16" s="255"/>
      <c r="Q16" s="255"/>
      <c r="R16" s="255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</row>
    <row r="17" s="94" customFormat="1" ht="16.5" spans="1:253">
      <c r="A17" s="245"/>
      <c r="B17" s="246"/>
      <c r="C17" s="246"/>
      <c r="D17" s="247"/>
      <c r="E17" s="246"/>
      <c r="F17" s="246"/>
      <c r="G17" s="248"/>
      <c r="O17" s="249"/>
      <c r="P17" s="249"/>
      <c r="Q17" s="249"/>
      <c r="R17" s="249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</row>
    <row r="18" s="94" customFormat="1" spans="1:253">
      <c r="A18" s="129" t="s">
        <v>180</v>
      </c>
      <c r="B18" s="129"/>
      <c r="C18" s="130"/>
      <c r="O18" s="249"/>
      <c r="P18" s="249"/>
      <c r="Q18" s="249"/>
      <c r="R18" s="249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98"/>
      <c r="CV18" s="98"/>
      <c r="CW18" s="98"/>
      <c r="CX18" s="98"/>
      <c r="CY18" s="98"/>
      <c r="CZ18" s="98"/>
      <c r="DA18" s="98"/>
      <c r="DB18" s="98"/>
      <c r="DC18" s="98"/>
      <c r="DD18" s="98"/>
      <c r="DE18" s="98"/>
      <c r="DF18" s="98"/>
      <c r="DG18" s="98"/>
      <c r="DH18" s="98"/>
      <c r="DI18" s="98"/>
      <c r="DJ18" s="98"/>
      <c r="DK18" s="98"/>
      <c r="DL18" s="98"/>
      <c r="DM18" s="98"/>
      <c r="DN18" s="98"/>
      <c r="DO18" s="98"/>
      <c r="DP18" s="98"/>
      <c r="DQ18" s="98"/>
      <c r="DR18" s="98"/>
      <c r="DS18" s="98"/>
      <c r="DT18" s="98"/>
      <c r="DU18" s="98"/>
      <c r="DV18" s="98"/>
      <c r="DW18" s="98"/>
      <c r="DX18" s="98"/>
      <c r="DY18" s="98"/>
      <c r="DZ18" s="98"/>
      <c r="EA18" s="98"/>
      <c r="EB18" s="98"/>
      <c r="EC18" s="98"/>
      <c r="ED18" s="98"/>
      <c r="EE18" s="98"/>
      <c r="EF18" s="98"/>
      <c r="EG18" s="98"/>
      <c r="EH18" s="98"/>
      <c r="EI18" s="98"/>
      <c r="EJ18" s="98"/>
      <c r="EK18" s="98"/>
      <c r="EL18" s="98"/>
      <c r="EM18" s="98"/>
      <c r="EN18" s="98"/>
      <c r="EO18" s="98"/>
      <c r="EP18" s="98"/>
      <c r="EQ18" s="98"/>
      <c r="ER18" s="98"/>
      <c r="ES18" s="98"/>
      <c r="ET18" s="98"/>
      <c r="EU18" s="98"/>
      <c r="EV18" s="98"/>
      <c r="EW18" s="98"/>
      <c r="EX18" s="98"/>
      <c r="EY18" s="98"/>
      <c r="EZ18" s="98"/>
      <c r="FA18" s="98"/>
      <c r="FB18" s="98"/>
      <c r="FC18" s="98"/>
      <c r="FD18" s="98"/>
      <c r="FE18" s="98"/>
      <c r="FF18" s="98"/>
      <c r="FG18" s="98"/>
      <c r="FH18" s="98"/>
      <c r="FI18" s="98"/>
      <c r="FJ18" s="98"/>
      <c r="FK18" s="98"/>
      <c r="FL18" s="98"/>
      <c r="FM18" s="98"/>
      <c r="FN18" s="98"/>
      <c r="FO18" s="98"/>
      <c r="FP18" s="98"/>
      <c r="FQ18" s="98"/>
      <c r="FR18" s="98"/>
      <c r="FS18" s="98"/>
      <c r="FT18" s="98"/>
      <c r="FU18" s="98"/>
      <c r="FV18" s="98"/>
      <c r="FW18" s="98"/>
      <c r="FX18" s="98"/>
      <c r="FY18" s="98"/>
      <c r="FZ18" s="98"/>
      <c r="GA18" s="98"/>
      <c r="GB18" s="98"/>
      <c r="GC18" s="98"/>
      <c r="GD18" s="98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</row>
    <row r="19" s="94" customFormat="1" spans="3:253">
      <c r="C19" s="95"/>
      <c r="I19" s="131" t="s">
        <v>181</v>
      </c>
      <c r="J19" s="257">
        <v>45799</v>
      </c>
      <c r="K19" s="257"/>
      <c r="M19" s="131" t="s">
        <v>182</v>
      </c>
      <c r="N19" s="131" t="s">
        <v>138</v>
      </c>
      <c r="P19" s="131" t="s">
        <v>183</v>
      </c>
      <c r="R19" s="249" t="s">
        <v>141</v>
      </c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</row>
  </sheetData>
  <mergeCells count="8">
    <mergeCell ref="A1:N1"/>
    <mergeCell ref="B2:D2"/>
    <mergeCell ref="F2:H2"/>
    <mergeCell ref="J2:N2"/>
    <mergeCell ref="B3:H3"/>
    <mergeCell ref="J19:K19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10" sqref="N10"/>
    </sheetView>
  </sheetViews>
  <sheetFormatPr defaultColWidth="10.125" defaultRowHeight="14.25"/>
  <cols>
    <col min="1" max="1" width="9.625" style="153" customWidth="1"/>
    <col min="2" max="2" width="11.125" style="153" customWidth="1"/>
    <col min="3" max="3" width="9.125" style="153" customWidth="1"/>
    <col min="4" max="4" width="9.5" style="153" customWidth="1"/>
    <col min="5" max="5" width="11.375" style="153" customWidth="1"/>
    <col min="6" max="6" width="10.375" style="153" customWidth="1"/>
    <col min="7" max="7" width="9.5" style="153" customWidth="1"/>
    <col min="8" max="8" width="9.125" style="153" customWidth="1"/>
    <col min="9" max="9" width="8.125" style="153" customWidth="1"/>
    <col min="10" max="10" width="10.5" style="153" customWidth="1"/>
    <col min="11" max="11" width="12.125" style="153" customWidth="1"/>
    <col min="12" max="16384" width="10.125" style="153"/>
  </cols>
  <sheetData>
    <row r="1" ht="23.25" spans="1:11">
      <c r="A1" s="154" t="s">
        <v>206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8" customHeight="1" spans="1:11">
      <c r="A2" s="155" t="s">
        <v>53</v>
      </c>
      <c r="B2" s="156" t="s">
        <v>54</v>
      </c>
      <c r="C2" s="156"/>
      <c r="D2" s="157" t="s">
        <v>61</v>
      </c>
      <c r="E2" s="158" t="str">
        <f>首期!B4</f>
        <v>TAFFCM91855</v>
      </c>
      <c r="F2" s="159" t="s">
        <v>207</v>
      </c>
      <c r="G2" s="160" t="s">
        <v>68</v>
      </c>
      <c r="H2" s="161"/>
      <c r="I2" s="189" t="s">
        <v>57</v>
      </c>
      <c r="J2" s="208" t="s">
        <v>56</v>
      </c>
      <c r="K2" s="209"/>
    </row>
    <row r="3" ht="18" customHeight="1" spans="1:11">
      <c r="A3" s="162" t="s">
        <v>75</v>
      </c>
      <c r="B3" s="163">
        <v>1403</v>
      </c>
      <c r="C3" s="163"/>
      <c r="D3" s="164" t="s">
        <v>208</v>
      </c>
      <c r="E3" s="165">
        <v>45838</v>
      </c>
      <c r="F3" s="166"/>
      <c r="G3" s="166"/>
      <c r="H3" s="167" t="s">
        <v>209</v>
      </c>
      <c r="I3" s="167"/>
      <c r="J3" s="167"/>
      <c r="K3" s="210"/>
    </row>
    <row r="4" ht="18" customHeight="1" spans="1:11">
      <c r="A4" s="168" t="s">
        <v>71</v>
      </c>
      <c r="B4" s="163">
        <v>2</v>
      </c>
      <c r="C4" s="163">
        <v>6</v>
      </c>
      <c r="D4" s="169" t="s">
        <v>210</v>
      </c>
      <c r="E4" s="166" t="s">
        <v>211</v>
      </c>
      <c r="F4" s="166"/>
      <c r="G4" s="166"/>
      <c r="H4" s="169" t="s">
        <v>212</v>
      </c>
      <c r="I4" s="169"/>
      <c r="J4" s="181" t="s">
        <v>65</v>
      </c>
      <c r="K4" s="211" t="s">
        <v>66</v>
      </c>
    </row>
    <row r="5" ht="18" customHeight="1" spans="1:11">
      <c r="A5" s="168" t="s">
        <v>213</v>
      </c>
      <c r="B5" s="163">
        <v>2</v>
      </c>
      <c r="C5" s="163"/>
      <c r="D5" s="164" t="s">
        <v>214</v>
      </c>
      <c r="E5" s="164"/>
      <c r="G5" s="164"/>
      <c r="H5" s="169" t="s">
        <v>215</v>
      </c>
      <c r="I5" s="169"/>
      <c r="J5" s="181" t="s">
        <v>65</v>
      </c>
      <c r="K5" s="211" t="s">
        <v>66</v>
      </c>
    </row>
    <row r="6" ht="18" customHeight="1" spans="1:13">
      <c r="A6" s="170" t="s">
        <v>216</v>
      </c>
      <c r="B6" s="171">
        <v>125</v>
      </c>
      <c r="C6" s="171"/>
      <c r="D6" s="172" t="s">
        <v>217</v>
      </c>
      <c r="E6" s="173"/>
      <c r="F6" s="173">
        <v>1597</v>
      </c>
      <c r="G6" s="172"/>
      <c r="H6" s="174" t="s">
        <v>218</v>
      </c>
      <c r="I6" s="174"/>
      <c r="J6" s="173" t="s">
        <v>65</v>
      </c>
      <c r="K6" s="212" t="s">
        <v>66</v>
      </c>
      <c r="M6" s="213"/>
    </row>
    <row r="7" ht="18" customHeight="1" spans="1:11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1">
      <c r="A8" s="178" t="s">
        <v>219</v>
      </c>
      <c r="B8" s="159" t="s">
        <v>220</v>
      </c>
      <c r="C8" s="159" t="s">
        <v>221</v>
      </c>
      <c r="D8" s="159" t="s">
        <v>222</v>
      </c>
      <c r="E8" s="159" t="s">
        <v>223</v>
      </c>
      <c r="F8" s="159" t="s">
        <v>224</v>
      </c>
      <c r="G8" s="179" t="s">
        <v>225</v>
      </c>
      <c r="H8" s="180"/>
      <c r="I8" s="180"/>
      <c r="J8" s="180"/>
      <c r="K8" s="214"/>
    </row>
    <row r="9" ht="18" customHeight="1" spans="1:11">
      <c r="A9" s="168" t="s">
        <v>226</v>
      </c>
      <c r="B9" s="169"/>
      <c r="C9" s="181" t="s">
        <v>65</v>
      </c>
      <c r="D9" s="181" t="s">
        <v>66</v>
      </c>
      <c r="E9" s="164" t="s">
        <v>227</v>
      </c>
      <c r="F9" s="182" t="s">
        <v>228</v>
      </c>
      <c r="G9" s="183"/>
      <c r="H9" s="184"/>
      <c r="I9" s="184"/>
      <c r="J9" s="184"/>
      <c r="K9" s="215"/>
    </row>
    <row r="10" ht="18" customHeight="1" spans="1:11">
      <c r="A10" s="168" t="s">
        <v>229</v>
      </c>
      <c r="B10" s="169"/>
      <c r="C10" s="181" t="s">
        <v>65</v>
      </c>
      <c r="D10" s="181" t="s">
        <v>66</v>
      </c>
      <c r="E10" s="164" t="s">
        <v>230</v>
      </c>
      <c r="F10" s="182" t="s">
        <v>231</v>
      </c>
      <c r="G10" s="183" t="s">
        <v>232</v>
      </c>
      <c r="H10" s="184"/>
      <c r="I10" s="184"/>
      <c r="J10" s="184"/>
      <c r="K10" s="215"/>
    </row>
    <row r="11" ht="18" customHeight="1" spans="1:11">
      <c r="A11" s="185" t="s">
        <v>186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16"/>
    </row>
    <row r="12" ht="18" customHeight="1" spans="1:11">
      <c r="A12" s="162" t="s">
        <v>89</v>
      </c>
      <c r="B12" s="181" t="s">
        <v>85</v>
      </c>
      <c r="C12" s="181" t="s">
        <v>86</v>
      </c>
      <c r="D12" s="182"/>
      <c r="E12" s="164" t="s">
        <v>87</v>
      </c>
      <c r="F12" s="181" t="s">
        <v>85</v>
      </c>
      <c r="G12" s="181" t="s">
        <v>86</v>
      </c>
      <c r="H12" s="181"/>
      <c r="I12" s="164" t="s">
        <v>233</v>
      </c>
      <c r="J12" s="181" t="s">
        <v>85</v>
      </c>
      <c r="K12" s="211" t="s">
        <v>86</v>
      </c>
    </row>
    <row r="13" ht="18" customHeight="1" spans="1:11">
      <c r="A13" s="162" t="s">
        <v>92</v>
      </c>
      <c r="B13" s="181" t="s">
        <v>85</v>
      </c>
      <c r="C13" s="181" t="s">
        <v>86</v>
      </c>
      <c r="D13" s="182"/>
      <c r="E13" s="164" t="s">
        <v>97</v>
      </c>
      <c r="F13" s="181" t="s">
        <v>85</v>
      </c>
      <c r="G13" s="181" t="s">
        <v>86</v>
      </c>
      <c r="H13" s="181"/>
      <c r="I13" s="164" t="s">
        <v>234</v>
      </c>
      <c r="J13" s="181" t="s">
        <v>85</v>
      </c>
      <c r="K13" s="211" t="s">
        <v>86</v>
      </c>
    </row>
    <row r="14" ht="18" customHeight="1" spans="1:11">
      <c r="A14" s="170" t="s">
        <v>235</v>
      </c>
      <c r="B14" s="173" t="s">
        <v>85</v>
      </c>
      <c r="C14" s="173" t="s">
        <v>86</v>
      </c>
      <c r="D14" s="187"/>
      <c r="E14" s="172" t="s">
        <v>236</v>
      </c>
      <c r="F14" s="173" t="s">
        <v>85</v>
      </c>
      <c r="G14" s="173" t="s">
        <v>86</v>
      </c>
      <c r="H14" s="173"/>
      <c r="I14" s="172" t="s">
        <v>237</v>
      </c>
      <c r="J14" s="173" t="s">
        <v>85</v>
      </c>
      <c r="K14" s="212" t="s">
        <v>86</v>
      </c>
    </row>
    <row r="15" ht="18" customHeight="1" spans="1:11">
      <c r="A15" s="175"/>
      <c r="B15" s="188"/>
      <c r="C15" s="188"/>
      <c r="D15" s="176"/>
      <c r="E15" s="175"/>
      <c r="F15" s="188"/>
      <c r="G15" s="188"/>
      <c r="H15" s="188"/>
      <c r="I15" s="175"/>
      <c r="J15" s="188"/>
      <c r="K15" s="188"/>
    </row>
    <row r="16" s="151" customFormat="1" ht="18" customHeight="1" spans="1:11">
      <c r="A16" s="155" t="s">
        <v>238</v>
      </c>
      <c r="B16" s="189"/>
      <c r="C16" s="189"/>
      <c r="D16" s="189"/>
      <c r="E16" s="189"/>
      <c r="F16" s="189"/>
      <c r="G16" s="189"/>
      <c r="H16" s="189"/>
      <c r="I16" s="189"/>
      <c r="J16" s="189"/>
      <c r="K16" s="217"/>
    </row>
    <row r="17" ht="18" customHeight="1" spans="1:11">
      <c r="A17" s="168" t="s">
        <v>239</v>
      </c>
      <c r="B17" s="169"/>
      <c r="C17" s="169"/>
      <c r="D17" s="169"/>
      <c r="E17" s="169"/>
      <c r="F17" s="169"/>
      <c r="G17" s="169"/>
      <c r="H17" s="169"/>
      <c r="I17" s="169"/>
      <c r="J17" s="169"/>
      <c r="K17" s="218"/>
    </row>
    <row r="18" ht="18" customHeight="1" spans="1:11">
      <c r="A18" s="168" t="s">
        <v>240</v>
      </c>
      <c r="B18" s="169"/>
      <c r="C18" s="169"/>
      <c r="D18" s="169"/>
      <c r="E18" s="169"/>
      <c r="F18" s="169"/>
      <c r="G18" s="169"/>
      <c r="H18" s="169"/>
      <c r="I18" s="169"/>
      <c r="J18" s="169"/>
      <c r="K18" s="218"/>
    </row>
    <row r="19" ht="22" customHeight="1" spans="1:11">
      <c r="A19" s="190"/>
      <c r="B19" s="181"/>
      <c r="C19" s="181"/>
      <c r="D19" s="181"/>
      <c r="E19" s="181"/>
      <c r="F19" s="181"/>
      <c r="G19" s="181"/>
      <c r="H19" s="181"/>
      <c r="I19" s="181"/>
      <c r="J19" s="181"/>
      <c r="K19" s="211"/>
    </row>
    <row r="20" ht="22" customHeight="1" spans="1:11">
      <c r="A20" s="191"/>
      <c r="B20" s="192"/>
      <c r="C20" s="192"/>
      <c r="D20" s="192"/>
      <c r="E20" s="192"/>
      <c r="F20" s="192"/>
      <c r="G20" s="192"/>
      <c r="H20" s="192"/>
      <c r="I20" s="192"/>
      <c r="J20" s="192"/>
      <c r="K20" s="219"/>
    </row>
    <row r="21" ht="22" customHeight="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219"/>
    </row>
    <row r="22" ht="22" customHeight="1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219"/>
    </row>
    <row r="23" ht="22" customHeigh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220"/>
    </row>
    <row r="24" ht="18" customHeight="1" spans="1:11">
      <c r="A24" s="168" t="s">
        <v>123</v>
      </c>
      <c r="B24" s="169"/>
      <c r="C24" s="181" t="s">
        <v>65</v>
      </c>
      <c r="D24" s="181" t="s">
        <v>66</v>
      </c>
      <c r="E24" s="167"/>
      <c r="F24" s="167"/>
      <c r="G24" s="167"/>
      <c r="H24" s="167"/>
      <c r="I24" s="167"/>
      <c r="J24" s="167"/>
      <c r="K24" s="210"/>
    </row>
    <row r="25" ht="18" customHeight="1" spans="1:11">
      <c r="A25" s="195" t="s">
        <v>241</v>
      </c>
      <c r="B25" s="196"/>
      <c r="C25" s="196"/>
      <c r="D25" s="196"/>
      <c r="E25" s="196"/>
      <c r="F25" s="196"/>
      <c r="G25" s="196"/>
      <c r="H25" s="196"/>
      <c r="I25" s="196"/>
      <c r="J25" s="196"/>
      <c r="K25" s="221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ht="20" customHeight="1" spans="1:11">
      <c r="A27" s="198" t="s">
        <v>242</v>
      </c>
      <c r="B27" s="180"/>
      <c r="C27" s="180"/>
      <c r="D27" s="180"/>
      <c r="E27" s="180"/>
      <c r="F27" s="180"/>
      <c r="G27" s="180"/>
      <c r="H27" s="180"/>
      <c r="I27" s="180"/>
      <c r="J27" s="180"/>
      <c r="K27" s="222" t="s">
        <v>243</v>
      </c>
    </row>
    <row r="28" ht="23" customHeight="1" spans="1:11">
      <c r="A28" s="191" t="s">
        <v>244</v>
      </c>
      <c r="B28" s="192"/>
      <c r="C28" s="192"/>
      <c r="D28" s="192"/>
      <c r="E28" s="192"/>
      <c r="F28" s="192"/>
      <c r="G28" s="192"/>
      <c r="H28" s="192"/>
      <c r="I28" s="192"/>
      <c r="J28" s="223"/>
      <c r="K28" s="224">
        <v>1</v>
      </c>
    </row>
    <row r="29" ht="23" customHeight="1" spans="1:11">
      <c r="A29" s="191" t="s">
        <v>245</v>
      </c>
      <c r="B29" s="192"/>
      <c r="C29" s="192"/>
      <c r="D29" s="192"/>
      <c r="E29" s="192"/>
      <c r="F29" s="192"/>
      <c r="G29" s="192"/>
      <c r="H29" s="192"/>
      <c r="I29" s="192"/>
      <c r="J29" s="223"/>
      <c r="K29" s="215">
        <v>1</v>
      </c>
    </row>
    <row r="30" ht="23" customHeight="1" spans="1:11">
      <c r="A30" s="191" t="s">
        <v>128</v>
      </c>
      <c r="B30" s="192"/>
      <c r="C30" s="192"/>
      <c r="D30" s="192"/>
      <c r="E30" s="192"/>
      <c r="F30" s="192"/>
      <c r="G30" s="192"/>
      <c r="H30" s="192"/>
      <c r="I30" s="192"/>
      <c r="J30" s="223"/>
      <c r="K30" s="215">
        <v>1</v>
      </c>
    </row>
    <row r="31" ht="23" customHeight="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223"/>
      <c r="K31" s="215"/>
    </row>
    <row r="32" ht="23" customHeight="1" spans="1:11">
      <c r="A32" s="191"/>
      <c r="B32" s="192"/>
      <c r="C32" s="192"/>
      <c r="D32" s="192"/>
      <c r="E32" s="192"/>
      <c r="F32" s="192"/>
      <c r="G32" s="192"/>
      <c r="H32" s="192"/>
      <c r="I32" s="192"/>
      <c r="J32" s="223"/>
      <c r="K32" s="225"/>
    </row>
    <row r="33" ht="23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223"/>
      <c r="K33" s="226"/>
    </row>
    <row r="34" ht="23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223"/>
      <c r="K34" s="215"/>
    </row>
    <row r="35" ht="23" customHeight="1" spans="1:11">
      <c r="A35" s="191"/>
      <c r="B35" s="192"/>
      <c r="C35" s="192"/>
      <c r="D35" s="192"/>
      <c r="E35" s="192"/>
      <c r="F35" s="192"/>
      <c r="G35" s="192"/>
      <c r="H35" s="192"/>
      <c r="I35" s="192"/>
      <c r="J35" s="223"/>
      <c r="K35" s="227"/>
    </row>
    <row r="36" ht="23" customHeight="1" spans="1:11">
      <c r="A36" s="199" t="s">
        <v>246</v>
      </c>
      <c r="B36" s="200"/>
      <c r="C36" s="200"/>
      <c r="D36" s="200"/>
      <c r="E36" s="200"/>
      <c r="F36" s="200"/>
      <c r="G36" s="200"/>
      <c r="H36" s="200"/>
      <c r="I36" s="200"/>
      <c r="J36" s="228"/>
      <c r="K36" s="229">
        <f>SUM(K28:K35)</f>
        <v>3</v>
      </c>
    </row>
    <row r="37" ht="18.75" customHeight="1" spans="1:11">
      <c r="A37" s="201" t="s">
        <v>247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30"/>
    </row>
    <row r="38" s="152" customFormat="1" ht="18.75" customHeight="1" spans="1:11">
      <c r="A38" s="168" t="s">
        <v>248</v>
      </c>
      <c r="B38" s="169"/>
      <c r="C38" s="169"/>
      <c r="D38" s="167" t="s">
        <v>249</v>
      </c>
      <c r="E38" s="167"/>
      <c r="F38" s="203" t="s">
        <v>250</v>
      </c>
      <c r="G38" s="204"/>
      <c r="H38" s="169" t="s">
        <v>251</v>
      </c>
      <c r="I38" s="169"/>
      <c r="J38" s="169" t="s">
        <v>252</v>
      </c>
      <c r="K38" s="218"/>
    </row>
    <row r="39" ht="18.75" customHeight="1" spans="1:11">
      <c r="A39" s="168" t="s">
        <v>124</v>
      </c>
      <c r="B39" s="169" t="s">
        <v>253</v>
      </c>
      <c r="C39" s="169"/>
      <c r="D39" s="169"/>
      <c r="E39" s="169"/>
      <c r="F39" s="169"/>
      <c r="G39" s="169"/>
      <c r="H39" s="169"/>
      <c r="I39" s="169"/>
      <c r="J39" s="169"/>
      <c r="K39" s="218"/>
    </row>
    <row r="40" ht="24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218"/>
    </row>
    <row r="41" ht="24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218"/>
    </row>
    <row r="42" ht="32.1" customHeight="1" spans="1:11">
      <c r="A42" s="170" t="s">
        <v>135</v>
      </c>
      <c r="B42" s="205" t="s">
        <v>254</v>
      </c>
      <c r="C42" s="205"/>
      <c r="D42" s="172" t="s">
        <v>255</v>
      </c>
      <c r="E42" s="187" t="s">
        <v>138</v>
      </c>
      <c r="F42" s="172" t="s">
        <v>139</v>
      </c>
      <c r="G42" s="206">
        <v>45810</v>
      </c>
      <c r="H42" s="207" t="s">
        <v>140</v>
      </c>
      <c r="I42" s="207"/>
      <c r="J42" s="205" t="s">
        <v>141</v>
      </c>
      <c r="K42" s="2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5"/>
  <sheetViews>
    <sheetView workbookViewId="0">
      <selection activeCell="N8" sqref="N8"/>
    </sheetView>
  </sheetViews>
  <sheetFormatPr defaultColWidth="9" defaultRowHeight="14.25"/>
  <cols>
    <col min="1" max="1" width="13.625" style="94" customWidth="1"/>
    <col min="2" max="3" width="9.125" style="94" customWidth="1"/>
    <col min="4" max="4" width="9.125" style="95" customWidth="1"/>
    <col min="5" max="6" width="9.125" style="94" customWidth="1"/>
    <col min="7" max="7" width="8.5" style="94" customWidth="1"/>
    <col min="8" max="8" width="7" style="94" customWidth="1"/>
    <col min="9" max="9" width="2.75" style="94" customWidth="1"/>
    <col min="10" max="11" width="12.625" style="94" customWidth="1"/>
    <col min="12" max="14" width="12.625" style="96" customWidth="1"/>
    <col min="15" max="15" width="12.625" style="97" customWidth="1"/>
    <col min="16" max="252" width="9" style="94"/>
    <col min="253" max="16384" width="9" style="98"/>
  </cols>
  <sheetData>
    <row r="1" s="94" customFormat="1" ht="29" customHeight="1" spans="1:255">
      <c r="A1" s="99" t="s">
        <v>144</v>
      </c>
      <c r="B1" s="99"/>
      <c r="C1" s="100"/>
      <c r="D1" s="100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34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</row>
    <row r="2" s="94" customFormat="1" ht="20" customHeight="1" spans="1:255">
      <c r="A2" s="102" t="s">
        <v>61</v>
      </c>
      <c r="B2" s="103" t="s">
        <v>145</v>
      </c>
      <c r="C2" s="104"/>
      <c r="D2" s="103"/>
      <c r="E2" s="105" t="s">
        <v>67</v>
      </c>
      <c r="F2" s="106" t="s">
        <v>68</v>
      </c>
      <c r="G2" s="106"/>
      <c r="H2" s="106"/>
      <c r="I2" s="135"/>
      <c r="J2" s="136" t="s">
        <v>57</v>
      </c>
      <c r="K2" s="137" t="s">
        <v>56</v>
      </c>
      <c r="L2" s="137"/>
      <c r="M2" s="137"/>
      <c r="N2" s="137"/>
      <c r="O2" s="13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</row>
    <row r="3" s="94" customFormat="1" spans="1:255">
      <c r="A3" s="107" t="s">
        <v>146</v>
      </c>
      <c r="B3" s="108" t="s">
        <v>147</v>
      </c>
      <c r="C3" s="109"/>
      <c r="D3" s="108"/>
      <c r="E3" s="108"/>
      <c r="F3" s="108"/>
      <c r="G3" s="108"/>
      <c r="H3" s="108"/>
      <c r="I3" s="139"/>
      <c r="J3" s="140"/>
      <c r="K3" s="140"/>
      <c r="L3" s="140"/>
      <c r="M3" s="140"/>
      <c r="N3" s="140"/>
      <c r="O3" s="141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98"/>
      <c r="DI3" s="98"/>
      <c r="DJ3" s="98"/>
      <c r="DK3" s="98"/>
      <c r="DL3" s="98"/>
      <c r="DM3" s="98"/>
      <c r="DN3" s="98"/>
      <c r="DO3" s="98"/>
      <c r="DP3" s="98"/>
      <c r="DQ3" s="98"/>
      <c r="DR3" s="98"/>
      <c r="DS3" s="98"/>
      <c r="DT3" s="98"/>
      <c r="DU3" s="98"/>
      <c r="DV3" s="98"/>
      <c r="DW3" s="98"/>
      <c r="DX3" s="98"/>
      <c r="DY3" s="98"/>
      <c r="DZ3" s="98"/>
      <c r="EA3" s="98"/>
      <c r="EB3" s="98"/>
      <c r="EC3" s="98"/>
      <c r="ED3" s="98"/>
      <c r="EE3" s="98"/>
      <c r="EF3" s="98"/>
      <c r="EG3" s="98"/>
      <c r="EH3" s="98"/>
      <c r="EI3" s="98"/>
      <c r="EJ3" s="98"/>
      <c r="EK3" s="98"/>
      <c r="EL3" s="98"/>
      <c r="EM3" s="98"/>
      <c r="EN3" s="98"/>
      <c r="EO3" s="98"/>
      <c r="EP3" s="98"/>
      <c r="EQ3" s="98"/>
      <c r="ER3" s="98"/>
      <c r="ES3" s="98"/>
      <c r="ET3" s="98"/>
      <c r="EU3" s="98"/>
      <c r="EV3" s="98"/>
      <c r="EW3" s="98"/>
      <c r="EX3" s="98"/>
      <c r="EY3" s="98"/>
      <c r="EZ3" s="98"/>
      <c r="FA3" s="98"/>
      <c r="FB3" s="98"/>
      <c r="FC3" s="98"/>
      <c r="FD3" s="98"/>
      <c r="FE3" s="98"/>
      <c r="FF3" s="98"/>
      <c r="FG3" s="98"/>
      <c r="FH3" s="98"/>
      <c r="FI3" s="98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</row>
    <row r="4" s="94" customFormat="1" ht="18" spans="1:255">
      <c r="A4" s="107"/>
      <c r="B4" s="110" t="s">
        <v>110</v>
      </c>
      <c r="C4" s="111" t="s">
        <v>111</v>
      </c>
      <c r="D4" s="111" t="s">
        <v>112</v>
      </c>
      <c r="E4" s="111" t="s">
        <v>113</v>
      </c>
      <c r="F4" s="111" t="s">
        <v>114</v>
      </c>
      <c r="G4" s="111" t="s">
        <v>115</v>
      </c>
      <c r="H4" s="112" t="s">
        <v>148</v>
      </c>
      <c r="I4" s="139"/>
      <c r="J4" s="110" t="s">
        <v>110</v>
      </c>
      <c r="K4" s="111" t="s">
        <v>111</v>
      </c>
      <c r="L4" s="111" t="s">
        <v>112</v>
      </c>
      <c r="M4" s="111" t="s">
        <v>113</v>
      </c>
      <c r="N4" s="111" t="s">
        <v>114</v>
      </c>
      <c r="O4" s="142" t="s">
        <v>115</v>
      </c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</row>
    <row r="5" s="94" customFormat="1" ht="16.5" spans="1:255">
      <c r="A5" s="107"/>
      <c r="B5" s="113" t="s">
        <v>151</v>
      </c>
      <c r="C5" s="114" t="s">
        <v>152</v>
      </c>
      <c r="D5" s="114" t="s">
        <v>153</v>
      </c>
      <c r="E5" s="114" t="s">
        <v>154</v>
      </c>
      <c r="F5" s="114" t="s">
        <v>155</v>
      </c>
      <c r="G5" s="114" t="s">
        <v>156</v>
      </c>
      <c r="H5" s="112"/>
      <c r="I5" s="139"/>
      <c r="J5" s="143" t="s">
        <v>117</v>
      </c>
      <c r="K5" s="143" t="s">
        <v>118</v>
      </c>
      <c r="L5" s="143" t="s">
        <v>117</v>
      </c>
      <c r="M5" s="143" t="s">
        <v>118</v>
      </c>
      <c r="N5" s="143" t="s">
        <v>118</v>
      </c>
      <c r="O5" s="144" t="s">
        <v>117</v>
      </c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</row>
    <row r="6" s="94" customFormat="1" ht="21" customHeight="1" spans="1:255">
      <c r="A6" s="115" t="s">
        <v>158</v>
      </c>
      <c r="B6" s="116">
        <f>C6-1</f>
        <v>65</v>
      </c>
      <c r="C6" s="117">
        <f>D6-2</f>
        <v>66</v>
      </c>
      <c r="D6" s="111">
        <v>68</v>
      </c>
      <c r="E6" s="117">
        <f>D6+2</f>
        <v>70</v>
      </c>
      <c r="F6" s="117">
        <f>E6+2</f>
        <v>72</v>
      </c>
      <c r="G6" s="117">
        <f>F6+1</f>
        <v>73</v>
      </c>
      <c r="H6" s="118" t="s">
        <v>159</v>
      </c>
      <c r="I6" s="139"/>
      <c r="J6" s="143" t="s">
        <v>256</v>
      </c>
      <c r="K6" s="143" t="s">
        <v>257</v>
      </c>
      <c r="L6" s="143" t="s">
        <v>258</v>
      </c>
      <c r="M6" s="143" t="s">
        <v>259</v>
      </c>
      <c r="N6" s="143" t="s">
        <v>260</v>
      </c>
      <c r="O6" s="144" t="s">
        <v>261</v>
      </c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</row>
    <row r="7" s="94" customFormat="1" ht="21" customHeight="1" spans="1:255">
      <c r="A7" s="115" t="s">
        <v>163</v>
      </c>
      <c r="B7" s="116">
        <f>C7-4</f>
        <v>106</v>
      </c>
      <c r="C7" s="117">
        <f>D7-4</f>
        <v>110</v>
      </c>
      <c r="D7" s="111">
        <v>114</v>
      </c>
      <c r="E7" s="117">
        <f>D7+4</f>
        <v>118</v>
      </c>
      <c r="F7" s="117">
        <f>E7+4</f>
        <v>122</v>
      </c>
      <c r="G7" s="117">
        <f>F7+6</f>
        <v>128</v>
      </c>
      <c r="H7" s="118" t="s">
        <v>159</v>
      </c>
      <c r="I7" s="139"/>
      <c r="J7" s="143" t="s">
        <v>262</v>
      </c>
      <c r="K7" s="143" t="s">
        <v>263</v>
      </c>
      <c r="L7" s="143" t="s">
        <v>263</v>
      </c>
      <c r="M7" s="143" t="s">
        <v>264</v>
      </c>
      <c r="N7" s="143" t="s">
        <v>265</v>
      </c>
      <c r="O7" s="144" t="s">
        <v>266</v>
      </c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98"/>
      <c r="CV7" s="98"/>
      <c r="CW7" s="98"/>
      <c r="CX7" s="98"/>
      <c r="CY7" s="98"/>
      <c r="CZ7" s="98"/>
      <c r="DA7" s="98"/>
      <c r="DB7" s="98"/>
      <c r="DC7" s="98"/>
      <c r="DD7" s="98"/>
      <c r="DE7" s="98"/>
      <c r="DF7" s="98"/>
      <c r="DG7" s="98"/>
      <c r="DH7" s="98"/>
      <c r="DI7" s="98"/>
      <c r="DJ7" s="98"/>
      <c r="DK7" s="98"/>
      <c r="DL7" s="98"/>
      <c r="DM7" s="98"/>
      <c r="DN7" s="98"/>
      <c r="DO7" s="98"/>
      <c r="DP7" s="98"/>
      <c r="DQ7" s="98"/>
      <c r="DR7" s="98"/>
      <c r="DS7" s="98"/>
      <c r="DT7" s="98"/>
      <c r="DU7" s="98"/>
      <c r="DV7" s="98"/>
      <c r="DW7" s="98"/>
      <c r="DX7" s="98"/>
      <c r="DY7" s="98"/>
      <c r="DZ7" s="98"/>
      <c r="EA7" s="98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98"/>
      <c r="EW7" s="98"/>
      <c r="EX7" s="98"/>
      <c r="EY7" s="98"/>
      <c r="EZ7" s="98"/>
      <c r="FA7" s="98"/>
      <c r="FB7" s="98"/>
      <c r="FC7" s="98"/>
      <c r="FD7" s="98"/>
      <c r="FE7" s="98"/>
      <c r="FF7" s="98"/>
      <c r="FG7" s="98"/>
      <c r="FH7" s="98"/>
      <c r="FI7" s="98"/>
      <c r="FJ7" s="98"/>
      <c r="FK7" s="98"/>
      <c r="FL7" s="98"/>
      <c r="FM7" s="98"/>
      <c r="FN7" s="98"/>
      <c r="FO7" s="98"/>
      <c r="FP7" s="98"/>
      <c r="FQ7" s="98"/>
      <c r="FR7" s="98"/>
      <c r="FS7" s="98"/>
      <c r="FT7" s="98"/>
      <c r="FU7" s="98"/>
      <c r="FV7" s="98"/>
      <c r="FW7" s="98"/>
      <c r="FX7" s="98"/>
      <c r="FY7" s="98"/>
      <c r="FZ7" s="98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</row>
    <row r="8" s="94" customFormat="1" ht="21" customHeight="1" spans="1:255">
      <c r="A8" s="115" t="s">
        <v>165</v>
      </c>
      <c r="B8" s="116">
        <f>C8-4</f>
        <v>100</v>
      </c>
      <c r="C8" s="117">
        <f>D8-4</f>
        <v>104</v>
      </c>
      <c r="D8" s="111">
        <v>108</v>
      </c>
      <c r="E8" s="117">
        <f>D8+4</f>
        <v>112</v>
      </c>
      <c r="F8" s="117">
        <f>E8+5</f>
        <v>117</v>
      </c>
      <c r="G8" s="117">
        <f>F8+6</f>
        <v>123</v>
      </c>
      <c r="H8" s="118" t="s">
        <v>166</v>
      </c>
      <c r="I8" s="139"/>
      <c r="J8" s="143" t="s">
        <v>267</v>
      </c>
      <c r="K8" s="143" t="s">
        <v>268</v>
      </c>
      <c r="L8" s="143" t="s">
        <v>269</v>
      </c>
      <c r="M8" s="143" t="s">
        <v>270</v>
      </c>
      <c r="N8" s="143" t="s">
        <v>263</v>
      </c>
      <c r="O8" s="144" t="s">
        <v>271</v>
      </c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98"/>
      <c r="CV8" s="98"/>
      <c r="CW8" s="98"/>
      <c r="CX8" s="98"/>
      <c r="CY8" s="98"/>
      <c r="CZ8" s="98"/>
      <c r="DA8" s="98"/>
      <c r="DB8" s="98"/>
      <c r="DC8" s="98"/>
      <c r="DD8" s="98"/>
      <c r="DE8" s="98"/>
      <c r="DF8" s="98"/>
      <c r="DG8" s="98"/>
      <c r="DH8" s="98"/>
      <c r="DI8" s="98"/>
      <c r="DJ8" s="98"/>
      <c r="DK8" s="98"/>
      <c r="DL8" s="98"/>
      <c r="DM8" s="98"/>
      <c r="DN8" s="98"/>
      <c r="DO8" s="98"/>
      <c r="DP8" s="98"/>
      <c r="DQ8" s="98"/>
      <c r="DR8" s="98"/>
      <c r="DS8" s="98"/>
      <c r="DT8" s="98"/>
      <c r="DU8" s="98"/>
      <c r="DV8" s="98"/>
      <c r="DW8" s="98"/>
      <c r="DX8" s="98"/>
      <c r="DY8" s="98"/>
      <c r="DZ8" s="98"/>
      <c r="EA8" s="98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98"/>
      <c r="EW8" s="98"/>
      <c r="EX8" s="98"/>
      <c r="EY8" s="98"/>
      <c r="EZ8" s="98"/>
      <c r="FA8" s="98"/>
      <c r="FB8" s="98"/>
      <c r="FC8" s="98"/>
      <c r="FD8" s="98"/>
      <c r="FE8" s="98"/>
      <c r="FF8" s="98"/>
      <c r="FG8" s="98"/>
      <c r="FH8" s="98"/>
      <c r="FI8" s="98"/>
      <c r="FJ8" s="98"/>
      <c r="FK8" s="98"/>
      <c r="FL8" s="98"/>
      <c r="FM8" s="98"/>
      <c r="FN8" s="98"/>
      <c r="FO8" s="98"/>
      <c r="FP8" s="98"/>
      <c r="FQ8" s="98"/>
      <c r="FR8" s="98"/>
      <c r="FS8" s="98"/>
      <c r="FT8" s="98"/>
      <c r="FU8" s="98"/>
      <c r="FV8" s="98"/>
      <c r="FW8" s="98"/>
      <c r="FX8" s="98"/>
      <c r="FY8" s="98"/>
      <c r="FZ8" s="98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</row>
    <row r="9" s="94" customFormat="1" ht="21" customHeight="1" spans="1:255">
      <c r="A9" s="115" t="s">
        <v>167</v>
      </c>
      <c r="B9" s="116">
        <f>C9-1.2</f>
        <v>43.4</v>
      </c>
      <c r="C9" s="117">
        <f>D9-1.2</f>
        <v>44.6</v>
      </c>
      <c r="D9" s="111">
        <v>45.8</v>
      </c>
      <c r="E9" s="117">
        <f>D9+1.2</f>
        <v>47</v>
      </c>
      <c r="F9" s="117">
        <f>E9+1.2</f>
        <v>48.2</v>
      </c>
      <c r="G9" s="117">
        <f>F9+1.4</f>
        <v>49.6</v>
      </c>
      <c r="H9" s="118" t="s">
        <v>166</v>
      </c>
      <c r="I9" s="139"/>
      <c r="J9" s="143" t="s">
        <v>272</v>
      </c>
      <c r="K9" s="143" t="s">
        <v>273</v>
      </c>
      <c r="L9" s="143" t="s">
        <v>274</v>
      </c>
      <c r="M9" s="143" t="s">
        <v>256</v>
      </c>
      <c r="N9" s="143" t="s">
        <v>275</v>
      </c>
      <c r="O9" s="144" t="s">
        <v>276</v>
      </c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98"/>
      <c r="CV9" s="98"/>
      <c r="CW9" s="98"/>
      <c r="CX9" s="98"/>
      <c r="CY9" s="98"/>
      <c r="CZ9" s="98"/>
      <c r="DA9" s="98"/>
      <c r="DB9" s="98"/>
      <c r="DC9" s="98"/>
      <c r="DD9" s="98"/>
      <c r="DE9" s="98"/>
      <c r="DF9" s="98"/>
      <c r="DG9" s="98"/>
      <c r="DH9" s="98"/>
      <c r="DI9" s="98"/>
      <c r="DJ9" s="98"/>
      <c r="DK9" s="98"/>
      <c r="DL9" s="98"/>
      <c r="DM9" s="98"/>
      <c r="DN9" s="98"/>
      <c r="DO9" s="98"/>
      <c r="DP9" s="98"/>
      <c r="DQ9" s="98"/>
      <c r="DR9" s="98"/>
      <c r="DS9" s="98"/>
      <c r="DT9" s="98"/>
      <c r="DU9" s="98"/>
      <c r="DV9" s="98"/>
      <c r="DW9" s="98"/>
      <c r="DX9" s="98"/>
      <c r="DY9" s="98"/>
      <c r="DZ9" s="98"/>
      <c r="EA9" s="98"/>
      <c r="EB9" s="98"/>
      <c r="EC9" s="98"/>
      <c r="ED9" s="98"/>
      <c r="EE9" s="98"/>
      <c r="EF9" s="98"/>
      <c r="EG9" s="98"/>
      <c r="EH9" s="98"/>
      <c r="EI9" s="98"/>
      <c r="EJ9" s="98"/>
      <c r="EK9" s="98"/>
      <c r="EL9" s="98"/>
      <c r="EM9" s="98"/>
      <c r="EN9" s="98"/>
      <c r="EO9" s="98"/>
      <c r="EP9" s="98"/>
      <c r="EQ9" s="98"/>
      <c r="ER9" s="98"/>
      <c r="ES9" s="98"/>
      <c r="ET9" s="98"/>
      <c r="EU9" s="98"/>
      <c r="EV9" s="98"/>
      <c r="EW9" s="98"/>
      <c r="EX9" s="98"/>
      <c r="EY9" s="98"/>
      <c r="EZ9" s="98"/>
      <c r="FA9" s="98"/>
      <c r="FB9" s="98"/>
      <c r="FC9" s="98"/>
      <c r="FD9" s="98"/>
      <c r="FE9" s="98"/>
      <c r="FF9" s="98"/>
      <c r="FG9" s="98"/>
      <c r="FH9" s="98"/>
      <c r="FI9" s="98"/>
      <c r="FJ9" s="98"/>
      <c r="FK9" s="98"/>
      <c r="FL9" s="98"/>
      <c r="FM9" s="98"/>
      <c r="FN9" s="98"/>
      <c r="FO9" s="98"/>
      <c r="FP9" s="98"/>
      <c r="FQ9" s="98"/>
      <c r="FR9" s="98"/>
      <c r="FS9" s="98"/>
      <c r="FT9" s="98"/>
      <c r="FU9" s="98"/>
      <c r="FV9" s="98"/>
      <c r="FW9" s="98"/>
      <c r="FX9" s="98"/>
      <c r="FY9" s="98"/>
      <c r="FZ9" s="98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</row>
    <row r="10" s="94" customFormat="1" ht="21" customHeight="1" spans="1:255">
      <c r="A10" s="115" t="s">
        <v>170</v>
      </c>
      <c r="B10" s="116">
        <f>C10-1</f>
        <v>48</v>
      </c>
      <c r="C10" s="117">
        <f>D10-1</f>
        <v>49</v>
      </c>
      <c r="D10" s="111">
        <v>50</v>
      </c>
      <c r="E10" s="117">
        <f>D10+1</f>
        <v>51</v>
      </c>
      <c r="F10" s="117">
        <f>E10+1</f>
        <v>52</v>
      </c>
      <c r="G10" s="117">
        <f>F10+1.5</f>
        <v>53.5</v>
      </c>
      <c r="H10" s="118" t="s">
        <v>171</v>
      </c>
      <c r="I10" s="139"/>
      <c r="J10" s="143" t="s">
        <v>277</v>
      </c>
      <c r="K10" s="143" t="s">
        <v>278</v>
      </c>
      <c r="L10" s="143" t="s">
        <v>278</v>
      </c>
      <c r="M10" s="143" t="s">
        <v>256</v>
      </c>
      <c r="N10" s="143" t="s">
        <v>277</v>
      </c>
      <c r="O10" s="144" t="s">
        <v>279</v>
      </c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98"/>
      <c r="CV10" s="98"/>
      <c r="CW10" s="98"/>
      <c r="CX10" s="98"/>
      <c r="CY10" s="98"/>
      <c r="CZ10" s="98"/>
      <c r="DA10" s="98"/>
      <c r="DB10" s="98"/>
      <c r="DC10" s="98"/>
      <c r="DD10" s="98"/>
      <c r="DE10" s="98"/>
      <c r="DF10" s="98"/>
      <c r="DG10" s="98"/>
      <c r="DH10" s="98"/>
      <c r="DI10" s="98"/>
      <c r="DJ10" s="98"/>
      <c r="DK10" s="98"/>
      <c r="DL10" s="98"/>
      <c r="DM10" s="98"/>
      <c r="DN10" s="98"/>
      <c r="DO10" s="98"/>
      <c r="DP10" s="98"/>
      <c r="DQ10" s="98"/>
      <c r="DR10" s="98"/>
      <c r="DS10" s="98"/>
      <c r="DT10" s="98"/>
      <c r="DU10" s="98"/>
      <c r="DV10" s="98"/>
      <c r="DW10" s="98"/>
      <c r="DX10" s="98"/>
      <c r="DY10" s="98"/>
      <c r="DZ10" s="98"/>
      <c r="EA10" s="98"/>
      <c r="EB10" s="98"/>
      <c r="EC10" s="98"/>
      <c r="ED10" s="98"/>
      <c r="EE10" s="98"/>
      <c r="EF10" s="98"/>
      <c r="EG10" s="98"/>
      <c r="EH10" s="98"/>
      <c r="EI10" s="98"/>
      <c r="EJ10" s="98"/>
      <c r="EK10" s="98"/>
      <c r="EL10" s="98"/>
      <c r="EM10" s="98"/>
      <c r="EN10" s="98"/>
      <c r="EO10" s="98"/>
      <c r="EP10" s="98"/>
      <c r="EQ10" s="98"/>
      <c r="ER10" s="98"/>
      <c r="ES10" s="98"/>
      <c r="ET10" s="98"/>
      <c r="EU10" s="98"/>
      <c r="EV10" s="98"/>
      <c r="EW10" s="98"/>
      <c r="EX10" s="98"/>
      <c r="EY10" s="98"/>
      <c r="EZ10" s="98"/>
      <c r="FA10" s="98"/>
      <c r="FB10" s="98"/>
      <c r="FC10" s="98"/>
      <c r="FD10" s="98"/>
      <c r="FE10" s="98"/>
      <c r="FF10" s="98"/>
      <c r="FG10" s="98"/>
      <c r="FH10" s="98"/>
      <c r="FI10" s="98"/>
      <c r="FJ10" s="98"/>
      <c r="FK10" s="98"/>
      <c r="FL10" s="98"/>
      <c r="FM10" s="98"/>
      <c r="FN10" s="98"/>
      <c r="FO10" s="98"/>
      <c r="FP10" s="98"/>
      <c r="FQ10" s="98"/>
      <c r="FR10" s="98"/>
      <c r="FS10" s="98"/>
      <c r="FT10" s="98"/>
      <c r="FU10" s="98"/>
      <c r="FV10" s="98"/>
      <c r="FW10" s="98"/>
      <c r="FX10" s="98"/>
      <c r="FY10" s="98"/>
      <c r="FZ10" s="98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</row>
    <row r="11" s="94" customFormat="1" ht="21" customHeight="1" spans="1:255">
      <c r="A11" s="119"/>
      <c r="B11" s="120"/>
      <c r="C11" s="121"/>
      <c r="D11" s="121"/>
      <c r="E11" s="122"/>
      <c r="F11" s="121"/>
      <c r="G11" s="121"/>
      <c r="H11" s="121"/>
      <c r="I11" s="139"/>
      <c r="J11" s="143"/>
      <c r="K11" s="143"/>
      <c r="L11" s="143"/>
      <c r="M11" s="143"/>
      <c r="N11" s="143"/>
      <c r="O11" s="144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98"/>
      <c r="CV11" s="98"/>
      <c r="CW11" s="98"/>
      <c r="CX11" s="98"/>
      <c r="CY11" s="98"/>
      <c r="CZ11" s="98"/>
      <c r="DA11" s="98"/>
      <c r="DB11" s="98"/>
      <c r="DC11" s="98"/>
      <c r="DD11" s="98"/>
      <c r="DE11" s="98"/>
      <c r="DF11" s="98"/>
      <c r="DG11" s="98"/>
      <c r="DH11" s="98"/>
      <c r="DI11" s="98"/>
      <c r="DJ11" s="98"/>
      <c r="DK11" s="98"/>
      <c r="DL11" s="98"/>
      <c r="DM11" s="98"/>
      <c r="DN11" s="98"/>
      <c r="DO11" s="98"/>
      <c r="DP11" s="98"/>
      <c r="DQ11" s="98"/>
      <c r="DR11" s="98"/>
      <c r="DS11" s="98"/>
      <c r="DT11" s="98"/>
      <c r="DU11" s="98"/>
      <c r="DV11" s="98"/>
      <c r="DW11" s="98"/>
      <c r="DX11" s="98"/>
      <c r="DY11" s="98"/>
      <c r="DZ11" s="98"/>
      <c r="EA11" s="98"/>
      <c r="EB11" s="98"/>
      <c r="EC11" s="98"/>
      <c r="ED11" s="98"/>
      <c r="EE11" s="98"/>
      <c r="EF11" s="98"/>
      <c r="EG11" s="98"/>
      <c r="EH11" s="98"/>
      <c r="EI11" s="98"/>
      <c r="EJ11" s="98"/>
      <c r="EK11" s="98"/>
      <c r="EL11" s="98"/>
      <c r="EM11" s="98"/>
      <c r="EN11" s="98"/>
      <c r="EO11" s="98"/>
      <c r="EP11" s="98"/>
      <c r="EQ11" s="98"/>
      <c r="ER11" s="98"/>
      <c r="ES11" s="98"/>
      <c r="ET11" s="98"/>
      <c r="EU11" s="98"/>
      <c r="EV11" s="98"/>
      <c r="EW11" s="98"/>
      <c r="EX11" s="98"/>
      <c r="EY11" s="98"/>
      <c r="EZ11" s="98"/>
      <c r="FA11" s="98"/>
      <c r="FB11" s="98"/>
      <c r="FC11" s="98"/>
      <c r="FD11" s="98"/>
      <c r="FE11" s="98"/>
      <c r="FF11" s="98"/>
      <c r="FG11" s="98"/>
      <c r="FH11" s="98"/>
      <c r="FI11" s="98"/>
      <c r="FJ11" s="98"/>
      <c r="FK11" s="98"/>
      <c r="FL11" s="98"/>
      <c r="FM11" s="98"/>
      <c r="FN11" s="98"/>
      <c r="FO11" s="98"/>
      <c r="FP11" s="98"/>
      <c r="FQ11" s="98"/>
      <c r="FR11" s="98"/>
      <c r="FS11" s="98"/>
      <c r="FT11" s="98"/>
      <c r="FU11" s="98"/>
      <c r="FV11" s="98"/>
      <c r="FW11" s="98"/>
      <c r="FX11" s="98"/>
      <c r="FY11" s="98"/>
      <c r="FZ11" s="98"/>
      <c r="GA11" s="98"/>
      <c r="GB11" s="98"/>
      <c r="GC11" s="98"/>
      <c r="GD11" s="98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</row>
    <row r="12" s="94" customFormat="1" ht="21" customHeight="1" spans="1:255">
      <c r="A12" s="123"/>
      <c r="B12" s="124"/>
      <c r="C12" s="125"/>
      <c r="D12" s="125"/>
      <c r="E12" s="122"/>
      <c r="F12" s="125"/>
      <c r="G12" s="125"/>
      <c r="H12" s="125"/>
      <c r="I12" s="139"/>
      <c r="J12" s="143"/>
      <c r="K12" s="143"/>
      <c r="L12" s="143"/>
      <c r="M12" s="143"/>
      <c r="N12" s="143"/>
      <c r="O12" s="144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98"/>
      <c r="CV12" s="98"/>
      <c r="CW12" s="98"/>
      <c r="CX12" s="98"/>
      <c r="CY12" s="98"/>
      <c r="CZ12" s="98"/>
      <c r="DA12" s="98"/>
      <c r="DB12" s="98"/>
      <c r="DC12" s="98"/>
      <c r="DD12" s="98"/>
      <c r="DE12" s="98"/>
      <c r="DF12" s="98"/>
      <c r="DG12" s="98"/>
      <c r="DH12" s="98"/>
      <c r="DI12" s="98"/>
      <c r="DJ12" s="98"/>
      <c r="DK12" s="98"/>
      <c r="DL12" s="98"/>
      <c r="DM12" s="98"/>
      <c r="DN12" s="98"/>
      <c r="DO12" s="98"/>
      <c r="DP12" s="98"/>
      <c r="DQ12" s="98"/>
      <c r="DR12" s="98"/>
      <c r="DS12" s="98"/>
      <c r="DT12" s="98"/>
      <c r="DU12" s="98"/>
      <c r="DV12" s="98"/>
      <c r="DW12" s="98"/>
      <c r="DX12" s="98"/>
      <c r="DY12" s="98"/>
      <c r="DZ12" s="98"/>
      <c r="EA12" s="98"/>
      <c r="EB12" s="98"/>
      <c r="EC12" s="98"/>
      <c r="ED12" s="98"/>
      <c r="EE12" s="98"/>
      <c r="EF12" s="98"/>
      <c r="EG12" s="98"/>
      <c r="EH12" s="98"/>
      <c r="EI12" s="98"/>
      <c r="EJ12" s="98"/>
      <c r="EK12" s="98"/>
      <c r="EL12" s="98"/>
      <c r="EM12" s="98"/>
      <c r="EN12" s="98"/>
      <c r="EO12" s="98"/>
      <c r="EP12" s="98"/>
      <c r="EQ12" s="98"/>
      <c r="ER12" s="98"/>
      <c r="ES12" s="98"/>
      <c r="ET12" s="98"/>
      <c r="EU12" s="98"/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</row>
    <row r="13" s="94" customFormat="1" ht="17.25" spans="1:255">
      <c r="A13" s="126"/>
      <c r="B13" s="127"/>
      <c r="C13" s="127"/>
      <c r="D13" s="127"/>
      <c r="E13" s="128"/>
      <c r="F13" s="127"/>
      <c r="G13" s="127"/>
      <c r="H13" s="127"/>
      <c r="I13" s="145"/>
      <c r="J13" s="146"/>
      <c r="K13" s="146"/>
      <c r="L13" s="147"/>
      <c r="M13" s="146"/>
      <c r="N13" s="146"/>
      <c r="O13" s="14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98"/>
      <c r="CV13" s="98"/>
      <c r="CW13" s="98"/>
      <c r="CX13" s="98"/>
      <c r="CY13" s="98"/>
      <c r="CZ13" s="98"/>
      <c r="DA13" s="98"/>
      <c r="DB13" s="98"/>
      <c r="DC13" s="98"/>
      <c r="DD13" s="98"/>
      <c r="DE13" s="98"/>
      <c r="DF13" s="98"/>
      <c r="DG13" s="98"/>
      <c r="DH13" s="98"/>
      <c r="DI13" s="98"/>
      <c r="DJ13" s="98"/>
      <c r="DK13" s="98"/>
      <c r="DL13" s="98"/>
      <c r="DM13" s="98"/>
      <c r="DN13" s="98"/>
      <c r="DO13" s="98"/>
      <c r="DP13" s="98"/>
      <c r="DQ13" s="98"/>
      <c r="DR13" s="98"/>
      <c r="DS13" s="98"/>
      <c r="DT13" s="98"/>
      <c r="DU13" s="98"/>
      <c r="DV13" s="98"/>
      <c r="DW13" s="98"/>
      <c r="DX13" s="98"/>
      <c r="DY13" s="98"/>
      <c r="DZ13" s="98"/>
      <c r="EA13" s="98"/>
      <c r="EB13" s="98"/>
      <c r="EC13" s="98"/>
      <c r="ED13" s="98"/>
      <c r="EE13" s="98"/>
      <c r="EF13" s="98"/>
      <c r="EG13" s="98"/>
      <c r="EH13" s="98"/>
      <c r="EI13" s="98"/>
      <c r="EJ13" s="98"/>
      <c r="EK13" s="98"/>
      <c r="EL13" s="98"/>
      <c r="EM13" s="98"/>
      <c r="EN13" s="98"/>
      <c r="EO13" s="98"/>
      <c r="EP13" s="98"/>
      <c r="EQ13" s="98"/>
      <c r="ER13" s="98"/>
      <c r="ES13" s="98"/>
      <c r="ET13" s="98"/>
      <c r="EU13" s="98"/>
      <c r="EV13" s="98"/>
      <c r="EW13" s="98"/>
      <c r="EX13" s="98"/>
      <c r="EY13" s="98"/>
      <c r="EZ13" s="98"/>
      <c r="FA13" s="98"/>
      <c r="FB13" s="98"/>
      <c r="FC13" s="98"/>
      <c r="FD13" s="98"/>
      <c r="FE13" s="98"/>
      <c r="FF13" s="98"/>
      <c r="FG13" s="98"/>
      <c r="FH13" s="98"/>
      <c r="FI13" s="98"/>
      <c r="FJ13" s="98"/>
      <c r="FK13" s="98"/>
      <c r="FL13" s="98"/>
      <c r="FM13" s="98"/>
      <c r="FN13" s="98"/>
      <c r="FO13" s="98"/>
      <c r="FP13" s="98"/>
      <c r="FQ13" s="98"/>
      <c r="FR13" s="98"/>
      <c r="FS13" s="98"/>
      <c r="FT13" s="98"/>
      <c r="FU13" s="98"/>
      <c r="FV13" s="98"/>
      <c r="FW13" s="98"/>
      <c r="FX13" s="98"/>
      <c r="FY13" s="98"/>
      <c r="FZ13" s="98"/>
      <c r="GA13" s="98"/>
      <c r="GB13" s="98"/>
      <c r="GC13" s="98"/>
      <c r="GD13" s="98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</row>
    <row r="14" s="94" customFormat="1" spans="1:255">
      <c r="A14" s="129" t="s">
        <v>180</v>
      </c>
      <c r="B14" s="129"/>
      <c r="C14" s="129"/>
      <c r="D14" s="130"/>
      <c r="L14" s="96"/>
      <c r="M14" s="96"/>
      <c r="N14" s="96"/>
      <c r="O14" s="149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98"/>
      <c r="CV14" s="98"/>
      <c r="CW14" s="98"/>
      <c r="CX14" s="98"/>
      <c r="CY14" s="98"/>
      <c r="CZ14" s="98"/>
      <c r="DA14" s="98"/>
      <c r="DB14" s="98"/>
      <c r="DC14" s="98"/>
      <c r="DD14" s="98"/>
      <c r="DE14" s="98"/>
      <c r="DF14" s="98"/>
      <c r="DG14" s="98"/>
      <c r="DH14" s="98"/>
      <c r="DI14" s="98"/>
      <c r="DJ14" s="98"/>
      <c r="DK14" s="98"/>
      <c r="DL14" s="98"/>
      <c r="DM14" s="98"/>
      <c r="DN14" s="98"/>
      <c r="DO14" s="98"/>
      <c r="DP14" s="98"/>
      <c r="DQ14" s="98"/>
      <c r="DR14" s="98"/>
      <c r="DS14" s="98"/>
      <c r="DT14" s="98"/>
      <c r="DU14" s="98"/>
      <c r="DV14" s="98"/>
      <c r="DW14" s="98"/>
      <c r="DX14" s="98"/>
      <c r="DY14" s="98"/>
      <c r="DZ14" s="98"/>
      <c r="EA14" s="98"/>
      <c r="EB14" s="98"/>
      <c r="EC14" s="98"/>
      <c r="ED14" s="98"/>
      <c r="EE14" s="98"/>
      <c r="EF14" s="98"/>
      <c r="EG14" s="98"/>
      <c r="EH14" s="98"/>
      <c r="EI14" s="98"/>
      <c r="EJ14" s="98"/>
      <c r="EK14" s="98"/>
      <c r="EL14" s="98"/>
      <c r="EM14" s="98"/>
      <c r="EN14" s="98"/>
      <c r="EO14" s="98"/>
      <c r="EP14" s="98"/>
      <c r="EQ14" s="98"/>
      <c r="ER14" s="98"/>
      <c r="ES14" s="98"/>
      <c r="ET14" s="98"/>
      <c r="EU14" s="98"/>
      <c r="EV14" s="98"/>
      <c r="EW14" s="98"/>
      <c r="EX14" s="98"/>
      <c r="EY14" s="98"/>
      <c r="EZ14" s="98"/>
      <c r="FA14" s="98"/>
      <c r="FB14" s="98"/>
      <c r="FC14" s="98"/>
      <c r="FD14" s="98"/>
      <c r="FE14" s="98"/>
      <c r="FF14" s="98"/>
      <c r="FG14" s="98"/>
      <c r="FH14" s="98"/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</row>
    <row r="15" s="94" customFormat="1" spans="4:255">
      <c r="D15" s="95"/>
      <c r="F15" s="131" t="s">
        <v>181</v>
      </c>
      <c r="G15" s="132">
        <v>45810</v>
      </c>
      <c r="H15" s="133"/>
      <c r="J15" s="131" t="s">
        <v>182</v>
      </c>
      <c r="K15" s="131" t="s">
        <v>138</v>
      </c>
      <c r="L15" s="150"/>
      <c r="M15" s="150" t="s">
        <v>183</v>
      </c>
      <c r="N15" s="96" t="s">
        <v>141</v>
      </c>
      <c r="O15" s="149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98"/>
      <c r="CV15" s="98"/>
      <c r="CW15" s="98"/>
      <c r="CX15" s="98"/>
      <c r="CY15" s="98"/>
      <c r="CZ15" s="98"/>
      <c r="DA15" s="98"/>
      <c r="DB15" s="98"/>
      <c r="DC15" s="98"/>
      <c r="DD15" s="98"/>
      <c r="DE15" s="98"/>
      <c r="DF15" s="98"/>
      <c r="DG15" s="98"/>
      <c r="DH15" s="98"/>
      <c r="DI15" s="98"/>
      <c r="DJ15" s="98"/>
      <c r="DK15" s="98"/>
      <c r="DL15" s="98"/>
      <c r="DM15" s="98"/>
      <c r="DN15" s="98"/>
      <c r="DO15" s="98"/>
      <c r="DP15" s="98"/>
      <c r="DQ15" s="98"/>
      <c r="DR15" s="98"/>
      <c r="DS15" s="98"/>
      <c r="DT15" s="98"/>
      <c r="DU15" s="98"/>
      <c r="DV15" s="98"/>
      <c r="DW15" s="98"/>
      <c r="DX15" s="98"/>
      <c r="DY15" s="98"/>
      <c r="DZ15" s="98"/>
      <c r="EA15" s="98"/>
      <c r="EB15" s="98"/>
      <c r="EC15" s="98"/>
      <c r="ED15" s="98"/>
      <c r="EE15" s="98"/>
      <c r="EF15" s="98"/>
      <c r="EG15" s="98"/>
      <c r="EH15" s="98"/>
      <c r="EI15" s="98"/>
      <c r="EJ15" s="98"/>
      <c r="EK15" s="98"/>
      <c r="EL15" s="98"/>
      <c r="EM15" s="98"/>
      <c r="EN15" s="98"/>
      <c r="EO15" s="98"/>
      <c r="EP15" s="98"/>
      <c r="EQ15" s="98"/>
      <c r="ER15" s="98"/>
      <c r="ES15" s="98"/>
      <c r="ET15" s="98"/>
      <c r="EU15" s="98"/>
      <c r="EV15" s="98"/>
      <c r="EW15" s="98"/>
      <c r="EX15" s="98"/>
      <c r="EY15" s="98"/>
      <c r="EZ15" s="98"/>
      <c r="FA15" s="98"/>
      <c r="FB15" s="98"/>
      <c r="FC15" s="98"/>
      <c r="FD15" s="98"/>
      <c r="FE15" s="98"/>
      <c r="FF15" s="98"/>
      <c r="FG15" s="98"/>
      <c r="FH15" s="98"/>
      <c r="FI15" s="98"/>
      <c r="FJ15" s="98"/>
      <c r="FK15" s="98"/>
      <c r="FL15" s="98"/>
      <c r="FM15" s="98"/>
      <c r="FN15" s="98"/>
      <c r="FO15" s="98"/>
      <c r="FP15" s="98"/>
      <c r="FQ15" s="98"/>
      <c r="FR15" s="98"/>
      <c r="FS15" s="98"/>
      <c r="FT15" s="98"/>
      <c r="FU15" s="98"/>
      <c r="FV15" s="98"/>
      <c r="FW15" s="98"/>
      <c r="FX15" s="98"/>
      <c r="FY15" s="98"/>
      <c r="FZ15" s="98"/>
      <c r="GA15" s="98"/>
      <c r="GB15" s="98"/>
      <c r="GC15" s="98"/>
      <c r="GD15" s="98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</row>
  </sheetData>
  <mergeCells count="9">
    <mergeCell ref="A1:N1"/>
    <mergeCell ref="B2:D2"/>
    <mergeCell ref="F2:H2"/>
    <mergeCell ref="K2:O2"/>
    <mergeCell ref="B3:H3"/>
    <mergeCell ref="J3:O3"/>
    <mergeCell ref="A3:A5"/>
    <mergeCell ref="H4:H5"/>
    <mergeCell ref="I2:I13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4" sqref="E4:E5"/>
    </sheetView>
  </sheetViews>
  <sheetFormatPr defaultColWidth="9" defaultRowHeight="14.25"/>
  <cols>
    <col min="1" max="1" width="7" customWidth="1"/>
    <col min="2" max="2" width="14.5" customWidth="1"/>
    <col min="3" max="3" width="15.1" style="85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281</v>
      </c>
      <c r="B2" s="5" t="s">
        <v>282</v>
      </c>
      <c r="C2" s="5" t="s">
        <v>283</v>
      </c>
      <c r="D2" s="5" t="s">
        <v>284</v>
      </c>
      <c r="E2" s="5" t="s">
        <v>285</v>
      </c>
      <c r="F2" s="5" t="s">
        <v>286</v>
      </c>
      <c r="G2" s="5" t="s">
        <v>287</v>
      </c>
      <c r="H2" s="86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5" t="s">
        <v>294</v>
      </c>
      <c r="O2" s="5" t="s">
        <v>295</v>
      </c>
    </row>
    <row r="3" s="1" customFormat="1" ht="16.5" spans="1:15">
      <c r="A3" s="4"/>
      <c r="B3" s="7"/>
      <c r="C3" s="7"/>
      <c r="D3" s="7"/>
      <c r="E3" s="7"/>
      <c r="F3" s="7"/>
      <c r="G3" s="7"/>
      <c r="H3" s="87"/>
      <c r="I3" s="4" t="s">
        <v>243</v>
      </c>
      <c r="J3" s="4" t="s">
        <v>243</v>
      </c>
      <c r="K3" s="4" t="s">
        <v>243</v>
      </c>
      <c r="L3" s="4" t="s">
        <v>243</v>
      </c>
      <c r="M3" s="4" t="s">
        <v>243</v>
      </c>
      <c r="N3" s="7"/>
      <c r="O3" s="7"/>
    </row>
    <row r="4" ht="20" customHeight="1" spans="1:15">
      <c r="A4" s="9">
        <v>1</v>
      </c>
      <c r="B4" s="40">
        <v>25020416</v>
      </c>
      <c r="C4" s="40" t="s">
        <v>296</v>
      </c>
      <c r="D4" s="40" t="s">
        <v>297</v>
      </c>
      <c r="E4" s="11" t="s">
        <v>298</v>
      </c>
      <c r="F4" s="23" t="s">
        <v>299</v>
      </c>
      <c r="G4" s="88" t="s">
        <v>65</v>
      </c>
      <c r="H4" s="9" t="s">
        <v>65</v>
      </c>
      <c r="I4" s="91">
        <v>2</v>
      </c>
      <c r="J4" s="92">
        <v>1</v>
      </c>
      <c r="K4" s="92">
        <v>2</v>
      </c>
      <c r="L4" s="92">
        <v>0</v>
      </c>
      <c r="M4" s="9">
        <v>0</v>
      </c>
      <c r="N4" s="9">
        <f>SUM(I4:M4)</f>
        <v>5</v>
      </c>
      <c r="O4" s="9"/>
    </row>
    <row r="5" ht="20" customHeight="1" spans="1:15">
      <c r="A5" s="9">
        <v>2</v>
      </c>
      <c r="B5" s="44">
        <v>25020417</v>
      </c>
      <c r="C5" s="40" t="s">
        <v>296</v>
      </c>
      <c r="D5" s="40" t="s">
        <v>118</v>
      </c>
      <c r="E5" s="11" t="s">
        <v>298</v>
      </c>
      <c r="F5" s="23" t="s">
        <v>299</v>
      </c>
      <c r="G5" s="88" t="s">
        <v>65</v>
      </c>
      <c r="H5" s="9" t="s">
        <v>65</v>
      </c>
      <c r="I5" s="91">
        <v>3</v>
      </c>
      <c r="J5" s="92">
        <v>0</v>
      </c>
      <c r="K5" s="92">
        <v>2</v>
      </c>
      <c r="L5" s="92">
        <v>0</v>
      </c>
      <c r="M5" s="9">
        <v>0</v>
      </c>
      <c r="N5" s="9">
        <f>SUM(I5:M5)</f>
        <v>5</v>
      </c>
      <c r="O5" s="9"/>
    </row>
    <row r="6" ht="20" customHeight="1" spans="1:15">
      <c r="A6" s="9"/>
      <c r="B6" s="10"/>
      <c r="C6" s="9"/>
      <c r="D6" s="10"/>
      <c r="E6" s="10"/>
      <c r="F6" s="10"/>
      <c r="G6" s="9"/>
      <c r="H6" s="9"/>
      <c r="I6" s="91"/>
      <c r="J6" s="92"/>
      <c r="K6" s="92"/>
      <c r="L6" s="92"/>
      <c r="M6" s="9"/>
      <c r="N6" s="9"/>
      <c r="O6" s="9"/>
    </row>
    <row r="7" ht="20" customHeight="1" spans="1:15">
      <c r="A7" s="9"/>
      <c r="B7" s="23"/>
      <c r="C7" s="23"/>
      <c r="D7" s="23"/>
      <c r="E7" s="26"/>
      <c r="F7" s="23"/>
      <c r="G7" s="9"/>
      <c r="H7" s="9"/>
      <c r="I7" s="91"/>
      <c r="J7" s="92"/>
      <c r="K7" s="92"/>
      <c r="L7" s="92"/>
      <c r="M7" s="9"/>
      <c r="N7" s="9"/>
      <c r="O7" s="9"/>
    </row>
    <row r="8" ht="20" customHeight="1" spans="1:15">
      <c r="A8" s="9"/>
      <c r="B8" s="23"/>
      <c r="C8" s="23"/>
      <c r="D8" s="23"/>
      <c r="E8" s="26"/>
      <c r="F8" s="23"/>
      <c r="G8" s="9"/>
      <c r="H8" s="10"/>
      <c r="I8" s="91"/>
      <c r="J8" s="92"/>
      <c r="K8" s="92"/>
      <c r="L8" s="92"/>
      <c r="M8" s="9"/>
      <c r="N8" s="9"/>
      <c r="O8" s="10"/>
    </row>
    <row r="9" ht="20" customHeight="1" spans="1:15">
      <c r="A9" s="9"/>
      <c r="B9" s="23"/>
      <c r="C9" s="23"/>
      <c r="D9" s="23"/>
      <c r="E9" s="26"/>
      <c r="F9" s="23"/>
      <c r="G9" s="9"/>
      <c r="H9" s="10"/>
      <c r="I9" s="91"/>
      <c r="J9" s="92"/>
      <c r="K9" s="92"/>
      <c r="L9" s="92"/>
      <c r="M9" s="9"/>
      <c r="N9" s="9"/>
      <c r="O9" s="10"/>
    </row>
    <row r="10" ht="20" customHeight="1" spans="1:15">
      <c r="A10" s="9"/>
      <c r="B10" s="23"/>
      <c r="C10" s="23"/>
      <c r="D10" s="23"/>
      <c r="E10" s="26"/>
      <c r="F10" s="23"/>
      <c r="G10" s="9"/>
      <c r="H10" s="10"/>
      <c r="I10" s="91"/>
      <c r="J10" s="92"/>
      <c r="K10" s="92"/>
      <c r="L10" s="92"/>
      <c r="M10" s="9"/>
      <c r="N10" s="9"/>
      <c r="O10" s="10"/>
    </row>
    <row r="11" ht="20" customHeight="1" spans="1:15">
      <c r="A11" s="9"/>
      <c r="B11" s="23"/>
      <c r="C11" s="23"/>
      <c r="D11" s="23"/>
      <c r="E11" s="26"/>
      <c r="F11" s="23"/>
      <c r="G11" s="9"/>
      <c r="H11" s="10"/>
      <c r="I11" s="91"/>
      <c r="J11" s="92"/>
      <c r="K11" s="92"/>
      <c r="L11" s="92"/>
      <c r="M11" s="9"/>
      <c r="N11" s="9"/>
      <c r="O11" s="10"/>
    </row>
    <row r="12" s="2" customFormat="1" ht="18.75" spans="1:15">
      <c r="A12" s="13" t="s">
        <v>300</v>
      </c>
      <c r="B12" s="14"/>
      <c r="C12" s="23"/>
      <c r="D12" s="15"/>
      <c r="E12" s="16"/>
      <c r="F12" s="23"/>
      <c r="G12" s="9"/>
      <c r="H12" s="35"/>
      <c r="I12" s="29"/>
      <c r="J12" s="13" t="s">
        <v>301</v>
      </c>
      <c r="K12" s="14"/>
      <c r="L12" s="14"/>
      <c r="M12" s="15"/>
      <c r="N12" s="14"/>
      <c r="O12" s="21"/>
    </row>
    <row r="13" ht="61" customHeight="1" spans="1:15">
      <c r="A13" s="89" t="s">
        <v>302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3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2025-07-01T06:34:31Z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