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<sst xmlns="http://schemas.openxmlformats.org/spreadsheetml/2006/main" count="695" uniqueCount="299">
  <si>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</si>
  <si>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</si>
  <si>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</si>
  <si>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</si>
  <si>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</si>
  <si>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</si>
  <si>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</si>
  <si>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</si>
  <si>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</si>
  <si>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</si>
  <si>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</si>
  <si>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</si>
  <si>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</si>
  <si>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</si>
  <si>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</si>
  <si>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</si>
  <si>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</si>
  <si>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</si>
  <si>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</si>
  <si>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成人货期</t>
  </si>
  <si>
    <t>合同签订方</t>
  </si>
  <si>
    <t>东莞质品</t>
  </si>
  <si>
    <t>生产工厂</t>
  </si>
  <si>
    <t>湛江质品</t>
  </si>
  <si>
    <t>订单基础信息</t>
  </si>
  <si>
    <t>生产•出货进度</t>
  </si>
  <si>
    <t>指示•确认资料</t>
  </si>
  <si>
    <t>款号</t>
  </si>
  <si>
    <t>TAEEAN92532</t>
  </si>
  <si>
    <t>合同交期</t>
  </si>
  <si>
    <t>产前确认样</t>
  </si>
  <si>
    <t>有</t>
  </si>
  <si>
    <t>无</t>
  </si>
  <si>
    <t>品名</t>
  </si>
  <si>
    <t>女式软壳外套</t>
  </si>
  <si>
    <t>上线日</t>
  </si>
  <si>
    <t>原辅材料卡</t>
  </si>
  <si>
    <t>色/号型数</t>
  </si>
  <si>
    <t>G01X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</si>
  <si>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</si>
  <si>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</si>
  <si>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</si>
  <si>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</si>
  <si>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</si>
  <si>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</si>
  <si>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</si>
  <si>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</si>
  <si>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</si>
  <si>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</si>
  <si>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</si>
  <si>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</si>
  <si>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</si>
  <si>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</si>
  <si>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</si>
  <si>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</si>
  <si>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</si>
  <si>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</si>
  <si>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</si>
  <si>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</si>
  <si>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</si>
  <si>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</si>
  <si>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</si>
  <si>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</si>
  <si>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</si>
  <si>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</si>
  <si>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</si>
  <si>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</si>
  <si>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</si>
  <si>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</si>
  <si>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</si>
  <si>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</si>
  <si>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</si>
  <si>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</si>
  <si>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</si>
  <si>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</si>
  <si>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</si>
  <si>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</si>
  <si>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</si>
  <si>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</si>
  <si>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</si>
  <si>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</si>
  <si>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</si>
  <si>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</si>
  <si>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</si>
  <si>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G01X黑色</t>
  </si>
  <si>
    <t>已裁完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</si>
  <si>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</si>
  <si>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XXL/10件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</si>
  <si>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</si>
  <si>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</si>
  <si>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</si>
  <si>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</si>
  <si>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</si>
  <si>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1.帽中骨起浪</t>
  </si>
  <si>
    <t>2.脚口不平齐</t>
  </si>
  <si>
    <t>3.线头</t>
  </si>
  <si>
    <t>4.拉链捆条跳线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</si>
  <si>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</si>
  <si>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</si>
  <si>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</si>
  <si>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</si>
  <si>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</si>
  <si>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</si>
  <si>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</si>
  <si>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</si>
  <si>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</si>
  <si>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李业球</t>
  </si>
  <si>
    <t>查验时间</t>
  </si>
  <si>
    <t>2025.6.7</t>
  </si>
  <si>
    <t>工厂负责人</t>
  </si>
  <si>
    <t>胡章勇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</si>
  <si>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</si>
  <si>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</si>
  <si>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</si>
  <si>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</si>
  <si>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</si>
  <si>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</si>
  <si>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公差</t>
  </si>
  <si>
    <t>黑色洗水前</t>
  </si>
  <si>
    <t>黑色洗水后</t>
  </si>
  <si>
    <t>黑色</t>
  </si>
  <si>
    <t>150/80B</t>
  </si>
  <si>
    <t>155/84B</t>
  </si>
  <si>
    <t>160/88B</t>
  </si>
  <si>
    <t>165/92B</t>
  </si>
  <si>
    <t>170/96B</t>
  </si>
  <si>
    <t>175/100B</t>
  </si>
  <si>
    <t>后中长</t>
  </si>
  <si>
    <t>+/-1</t>
  </si>
  <si>
    <t>-1</t>
  </si>
  <si>
    <t>-0.7</t>
  </si>
  <si>
    <t>胸围</t>
  </si>
  <si>
    <t>+/-1.5</t>
  </si>
  <si>
    <t>0</t>
  </si>
  <si>
    <t>+0</t>
  </si>
  <si>
    <t>腰围</t>
  </si>
  <si>
    <t>+0.4</t>
  </si>
  <si>
    <t>+1</t>
  </si>
  <si>
    <t>摆围</t>
  </si>
  <si>
    <t>-0.8</t>
  </si>
  <si>
    <t>肩点袖长</t>
  </si>
  <si>
    <t>-0.5</t>
  </si>
  <si>
    <t>-0.6</t>
  </si>
  <si>
    <t>袖肥/2（参考值）</t>
  </si>
  <si>
    <t>+/-0.5</t>
  </si>
  <si>
    <t>袖肘围/2</t>
  </si>
  <si>
    <t>+/-0.3</t>
  </si>
  <si>
    <t>-0.2</t>
  </si>
  <si>
    <t>-0.4</t>
  </si>
  <si>
    <t>袖口围/2（平量）</t>
  </si>
  <si>
    <t>+/-0.2</t>
  </si>
  <si>
    <t>0.3</t>
  </si>
  <si>
    <t>领围（含拉链）</t>
  </si>
  <si>
    <t>+0.5</t>
  </si>
  <si>
    <t>+2.5</t>
  </si>
  <si>
    <t>帽高</t>
  </si>
  <si>
    <t>帽宽</t>
  </si>
  <si>
    <t>插手袋长</t>
  </si>
  <si>
    <t>+/-0</t>
  </si>
  <si>
    <t>-0.3</t>
  </si>
  <si>
    <t>前中拉链长</t>
  </si>
  <si>
    <t>大厦首件</t>
  </si>
  <si>
    <t>帽子绳长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</si>
  <si>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</si>
  <si>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</si>
  <si>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</si>
  <si>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</si>
  <si>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钟洪国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</si>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</sst>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indexed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8" borderId="8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1" applyNumberFormat="0" applyFill="0" applyAlignment="0" applyProtection="0">
      <alignment vertical="center"/>
    </xf>
    <xf numFmtId="0" fontId="36" fillId="0" borderId="81" applyNumberFormat="0" applyFill="0" applyAlignment="0" applyProtection="0">
      <alignment vertical="center"/>
    </xf>
    <xf numFmtId="0" fontId="37" fillId="0" borderId="8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9" borderId="83" applyNumberFormat="0" applyAlignment="0" applyProtection="0">
      <alignment vertical="center"/>
    </xf>
    <xf numFmtId="0" fontId="39" fillId="10" borderId="84" applyNumberFormat="0" applyAlignment="0" applyProtection="0">
      <alignment vertical="center"/>
    </xf>
    <xf numFmtId="0" fontId="40" fillId="10" borderId="83" applyNumberFormat="0" applyAlignment="0" applyProtection="0">
      <alignment vertical="center"/>
    </xf>
    <xf numFmtId="0" fontId="41" fillId="11" borderId="85" applyNumberFormat="0" applyAlignment="0" applyProtection="0">
      <alignment vertical="center"/>
    </xf>
    <xf numFmtId="0" fontId="42" fillId="0" borderId="86" applyNumberFormat="0" applyFill="0" applyAlignment="0" applyProtection="0">
      <alignment vertical="center"/>
    </xf>
    <xf numFmtId="0" fontId="43" fillId="0" borderId="87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49" fillId="0" borderId="0">
      <alignment vertical="center"/>
    </xf>
    <xf numFmtId="0" fontId="49" fillId="0" borderId="0">
      <alignment vertical="center"/>
    </xf>
  </cellStyleXfs>
  <cellXfs count="35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9" fillId="3" borderId="0" xfId="51" applyFont="1" applyFill="1"/>
    <xf numFmtId="0" fontId="10" fillId="3" borderId="0" xfId="51" applyFont="1" applyFill="1" applyAlignment="1">
      <alignment horizontal="center"/>
    </xf>
    <xf numFmtId="0" fontId="9" fillId="3" borderId="0" xfId="51" applyFont="1" applyFill="1" applyAlignment="1">
      <alignment horizontal="center"/>
    </xf>
    <xf numFmtId="0" fontId="10" fillId="3" borderId="9" xfId="49" applyFont="1" applyFill="1" applyBorder="1" applyAlignment="1">
      <alignment horizontal="left" vertical="center"/>
    </xf>
    <xf numFmtId="0" fontId="9" fillId="3" borderId="10" xfId="49" applyFont="1" applyFill="1" applyBorder="1" applyAlignment="1">
      <alignment horizontal="center" vertical="center"/>
    </xf>
    <xf numFmtId="0" fontId="10" fillId="3" borderId="10" xfId="49" applyFont="1" applyFill="1" applyBorder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54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54" applyFont="1" applyFill="1" applyBorder="1" applyAlignment="1">
      <alignment horizontal="center"/>
    </xf>
    <xf numFmtId="0" fontId="9" fillId="3" borderId="12" xfId="51" applyFont="1" applyFill="1" applyBorder="1"/>
    <xf numFmtId="49" fontId="9" fillId="3" borderId="13" xfId="53" applyNumberFormat="1" applyFont="1" applyFill="1" applyBorder="1" applyAlignment="1">
      <alignment horizontal="center" vertical="center"/>
    </xf>
    <xf numFmtId="49" fontId="9" fillId="3" borderId="13" xfId="53" applyNumberFormat="1" applyFont="1" applyFill="1" applyBorder="1" applyAlignment="1">
      <alignment horizontal="right" vertical="center"/>
    </xf>
    <xf numFmtId="49" fontId="9" fillId="3" borderId="14" xfId="53" applyNumberFormat="1" applyFont="1" applyFill="1" applyBorder="1" applyAlignment="1">
      <alignment horizontal="center" vertical="center"/>
    </xf>
    <xf numFmtId="0" fontId="9" fillId="3" borderId="15" xfId="51" applyFont="1" applyFill="1" applyBorder="1"/>
    <xf numFmtId="49" fontId="9" fillId="3" borderId="16" xfId="51" applyNumberFormat="1" applyFont="1" applyFill="1" applyBorder="1" applyAlignment="1">
      <alignment horizontal="center"/>
    </xf>
    <xf numFmtId="49" fontId="9" fillId="3" borderId="16" xfId="51" applyNumberFormat="1" applyFont="1" applyFill="1" applyBorder="1" applyAlignment="1">
      <alignment horizontal="right"/>
    </xf>
    <xf numFmtId="49" fontId="9" fillId="3" borderId="16" xfId="51" applyNumberFormat="1" applyFont="1" applyFill="1" applyBorder="1" applyAlignment="1">
      <alignment horizontal="right" vertical="center"/>
    </xf>
    <xf numFmtId="49" fontId="9" fillId="3" borderId="17" xfId="51" applyNumberFormat="1" applyFont="1" applyFill="1" applyBorder="1" applyAlignment="1">
      <alignment horizontal="center"/>
    </xf>
    <xf numFmtId="0" fontId="9" fillId="3" borderId="18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3" applyFont="1" applyFill="1">
      <alignment vertical="center"/>
    </xf>
    <xf numFmtId="0" fontId="10" fillId="3" borderId="10" xfId="49" applyFont="1" applyFill="1" applyBorder="1" applyAlignment="1">
      <alignment horizontal="left" vertical="center"/>
    </xf>
    <xf numFmtId="0" fontId="9" fillId="3" borderId="19" xfId="49" applyFont="1" applyFill="1" applyBorder="1" applyAlignment="1">
      <alignment horizontal="center" vertical="center"/>
    </xf>
    <xf numFmtId="0" fontId="10" fillId="3" borderId="20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 vertical="center"/>
    </xf>
    <xf numFmtId="0" fontId="9" fillId="3" borderId="7" xfId="51" applyFont="1" applyFill="1" applyBorder="1" applyAlignment="1">
      <alignment horizontal="center" vertical="center"/>
    </xf>
    <xf numFmtId="0" fontId="10" fillId="3" borderId="2" xfId="53" applyFont="1" applyFill="1" applyBorder="1" applyAlignment="1">
      <alignment horizontal="center" vertical="center"/>
    </xf>
    <xf numFmtId="0" fontId="10" fillId="3" borderId="21" xfId="53" applyFont="1" applyFill="1" applyBorder="1" applyAlignment="1">
      <alignment horizontal="center" vertical="center"/>
    </xf>
    <xf numFmtId="49" fontId="10" fillId="3" borderId="2" xfId="53" applyNumberFormat="1" applyFont="1" applyFill="1" applyBorder="1" applyAlignment="1">
      <alignment horizontal="center" vertical="center"/>
    </xf>
    <xf numFmtId="49" fontId="10" fillId="3" borderId="22" xfId="53" applyNumberFormat="1" applyFont="1" applyFill="1" applyBorder="1" applyAlignment="1">
      <alignment horizontal="center" vertical="center"/>
    </xf>
    <xf numFmtId="49" fontId="9" fillId="3" borderId="2" xfId="53" applyNumberFormat="1" applyFont="1" applyFill="1" applyBorder="1" applyAlignment="1">
      <alignment horizontal="center" vertical="center"/>
    </xf>
    <xf numFmtId="49" fontId="9" fillId="3" borderId="23" xfId="53" applyNumberFormat="1" applyFont="1" applyFill="1" applyBorder="1" applyAlignment="1">
      <alignment horizontal="center" vertical="center"/>
    </xf>
    <xf numFmtId="49" fontId="9" fillId="3" borderId="24" xfId="53" applyNumberFormat="1" applyFont="1" applyFill="1" applyBorder="1" applyAlignment="1">
      <alignment horizontal="center" vertical="center"/>
    </xf>
    <xf numFmtId="49" fontId="10" fillId="3" borderId="24" xfId="53" applyNumberFormat="1" applyFont="1" applyFill="1" applyBorder="1" applyAlignment="1">
      <alignment horizontal="center" vertic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6" xfId="53" applyNumberFormat="1" applyFont="1" applyFill="1" applyBorder="1" applyAlignment="1">
      <alignment horizontal="center" vertical="center"/>
    </xf>
    <xf numFmtId="49" fontId="9" fillId="3" borderId="27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49" applyAlignment="1">
      <alignment horizontal="left" vertical="center"/>
    </xf>
    <xf numFmtId="0" fontId="15" fillId="0" borderId="28" xfId="49" applyFont="1" applyBorder="1" applyAlignment="1">
      <alignment horizontal="center" vertical="top"/>
    </xf>
    <xf numFmtId="0" fontId="16" fillId="0" borderId="29" xfId="49" applyFont="1" applyBorder="1" applyAlignment="1">
      <alignment horizontal="left" vertical="center"/>
    </xf>
    <xf numFmtId="0" fontId="12" fillId="0" borderId="30" xfId="49" applyFont="1" applyBorder="1" applyAlignment="1">
      <alignment horizontal="center" vertical="center"/>
    </xf>
    <xf numFmtId="0" fontId="16" fillId="0" borderId="30" xfId="49" applyFont="1" applyBorder="1" applyAlignment="1">
      <alignment horizontal="center" vertical="center"/>
    </xf>
    <xf numFmtId="0" fontId="17" fillId="0" borderId="30" xfId="49" applyFont="1" applyBorder="1">
      <alignment vertical="center"/>
    </xf>
    <xf numFmtId="0" fontId="16" fillId="0" borderId="30" xfId="49" applyFont="1" applyBorder="1">
      <alignment vertical="center"/>
    </xf>
    <xf numFmtId="0" fontId="17" fillId="0" borderId="30" xfId="49" applyFont="1" applyBorder="1" applyAlignment="1">
      <alignment horizontal="center" vertical="center"/>
    </xf>
    <xf numFmtId="0" fontId="16" fillId="0" borderId="31" xfId="49" applyFont="1" applyBorder="1">
      <alignment vertical="center"/>
    </xf>
    <xf numFmtId="0" fontId="12" fillId="0" borderId="13" xfId="49" applyFont="1" applyBorder="1" applyAlignment="1">
      <alignment horizontal="center" vertical="center"/>
    </xf>
    <xf numFmtId="0" fontId="16" fillId="0" borderId="13" xfId="49" applyFont="1" applyBorder="1">
      <alignment vertical="center"/>
    </xf>
    <xf numFmtId="58" fontId="17" fillId="0" borderId="13" xfId="49" applyNumberFormat="1" applyFont="1" applyBorder="1" applyAlignment="1">
      <alignment horizontal="center" vertical="center"/>
    </xf>
    <xf numFmtId="0" fontId="17" fillId="0" borderId="13" xfId="49" applyFont="1" applyBorder="1" applyAlignment="1">
      <alignment horizontal="center" vertical="center"/>
    </xf>
    <xf numFmtId="0" fontId="16" fillId="0" borderId="13" xfId="49" applyFont="1" applyBorder="1" applyAlignment="1">
      <alignment horizontal="center" vertical="center"/>
    </xf>
    <xf numFmtId="0" fontId="16" fillId="0" borderId="31" xfId="49" applyFont="1" applyBorder="1" applyAlignment="1">
      <alignment horizontal="left" vertical="center"/>
    </xf>
    <xf numFmtId="0" fontId="12" fillId="0" borderId="13" xfId="49" applyFont="1" applyBorder="1" applyAlignment="1">
      <alignment horizontal="right" vertical="center"/>
    </xf>
    <xf numFmtId="0" fontId="16" fillId="0" borderId="13" xfId="49" applyFont="1" applyBorder="1" applyAlignment="1">
      <alignment horizontal="left" vertical="center"/>
    </xf>
    <xf numFmtId="0" fontId="16" fillId="0" borderId="32" xfId="49" applyFont="1" applyBorder="1">
      <alignment vertical="center"/>
    </xf>
    <xf numFmtId="0" fontId="12" fillId="0" borderId="33" xfId="49" applyFont="1" applyBorder="1" applyAlignment="1">
      <alignment horizontal="right" vertical="center"/>
    </xf>
    <xf numFmtId="0" fontId="16" fillId="0" borderId="33" xfId="49" applyFont="1" applyBorder="1">
      <alignment vertical="center"/>
    </xf>
    <xf numFmtId="0" fontId="17" fillId="0" borderId="33" xfId="49" applyFont="1" applyBorder="1">
      <alignment vertical="center"/>
    </xf>
    <xf numFmtId="0" fontId="17" fillId="0" borderId="33" xfId="49" applyFont="1" applyBorder="1" applyAlignment="1">
      <alignment horizontal="left" vertical="center"/>
    </xf>
    <xf numFmtId="0" fontId="16" fillId="0" borderId="33" xfId="49" applyFont="1" applyBorder="1" applyAlignment="1">
      <alignment horizontal="left" vertical="center"/>
    </xf>
    <xf numFmtId="0" fontId="16" fillId="0" borderId="0" xfId="49" applyFont="1">
      <alignment vertical="center"/>
    </xf>
    <xf numFmtId="0" fontId="17" fillId="0" borderId="0" xfId="49" applyFont="1">
      <alignment vertical="center"/>
    </xf>
    <xf numFmtId="0" fontId="17" fillId="0" borderId="0" xfId="49" applyFont="1" applyAlignment="1">
      <alignment horizontal="left" vertical="center"/>
    </xf>
    <xf numFmtId="0" fontId="16" fillId="0" borderId="29" xfId="49" applyFont="1" applyBorder="1">
      <alignment vertical="center"/>
    </xf>
    <xf numFmtId="0" fontId="17" fillId="0" borderId="34" xfId="49" applyFont="1" applyBorder="1" applyAlignment="1">
      <alignment horizontal="center" vertical="center"/>
    </xf>
    <xf numFmtId="0" fontId="17" fillId="0" borderId="35" xfId="49" applyFont="1" applyBorder="1" applyAlignment="1">
      <alignment horizontal="center" vertical="center"/>
    </xf>
    <xf numFmtId="0" fontId="17" fillId="0" borderId="13" xfId="49" applyFont="1" applyBorder="1" applyAlignment="1">
      <alignment horizontal="left" vertical="center"/>
    </xf>
    <xf numFmtId="0" fontId="17" fillId="0" borderId="13" xfId="49" applyFont="1" applyBorder="1">
      <alignment vertical="center"/>
    </xf>
    <xf numFmtId="0" fontId="17" fillId="0" borderId="36" xfId="49" applyFont="1" applyBorder="1" applyAlignment="1">
      <alignment horizontal="center" vertical="center"/>
    </xf>
    <xf numFmtId="0" fontId="17" fillId="0" borderId="37" xfId="49" applyFont="1" applyBorder="1" applyAlignment="1">
      <alignment horizontal="center" vertical="center"/>
    </xf>
    <xf numFmtId="0" fontId="11" fillId="0" borderId="38" xfId="49" applyFont="1" applyBorder="1" applyAlignment="1">
      <alignment horizontal="left" vertical="center"/>
    </xf>
    <xf numFmtId="0" fontId="11" fillId="0" borderId="37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 wrapText="1"/>
    </xf>
    <xf numFmtId="0" fontId="17" fillId="0" borderId="13" xfId="49" applyFont="1" applyBorder="1" applyAlignment="1">
      <alignment horizontal="left" vertical="center" wrapText="1"/>
    </xf>
    <xf numFmtId="0" fontId="16" fillId="0" borderId="32" xfId="49" applyFont="1" applyBorder="1" applyAlignment="1">
      <alignment horizontal="left" vertical="center"/>
    </xf>
    <xf numFmtId="0" fontId="14" fillId="0" borderId="33" xfId="49" applyBorder="1" applyAlignment="1">
      <alignment horizontal="center" vertical="center"/>
    </xf>
    <xf numFmtId="0" fontId="16" fillId="0" borderId="39" xfId="49" applyFont="1" applyBorder="1" applyAlignment="1">
      <alignment horizontal="center" vertical="center"/>
    </xf>
    <xf numFmtId="0" fontId="16" fillId="0" borderId="40" xfId="49" applyFont="1" applyBorder="1" applyAlignment="1">
      <alignment horizontal="left" vertical="center"/>
    </xf>
    <xf numFmtId="0" fontId="16" fillId="0" borderId="35" xfId="49" applyFont="1" applyBorder="1" applyAlignment="1">
      <alignment horizontal="left" vertical="center"/>
    </xf>
    <xf numFmtId="0" fontId="14" fillId="0" borderId="38" xfId="49" applyBorder="1" applyAlignment="1">
      <alignment horizontal="left" vertical="center"/>
    </xf>
    <xf numFmtId="0" fontId="14" fillId="0" borderId="37" xfId="49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17" fillId="0" borderId="41" xfId="49" applyFont="1" applyBorder="1" applyAlignment="1">
      <alignment horizontal="left" vertical="center"/>
    </xf>
    <xf numFmtId="0" fontId="17" fillId="0" borderId="42" xfId="49" applyFont="1" applyBorder="1" applyAlignment="1">
      <alignment horizontal="left" vertical="center"/>
    </xf>
    <xf numFmtId="0" fontId="11" fillId="0" borderId="29" xfId="49" applyFont="1" applyBorder="1" applyAlignment="1">
      <alignment horizontal="left" vertical="center"/>
    </xf>
    <xf numFmtId="0" fontId="11" fillId="0" borderId="30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16" fillId="0" borderId="43" xfId="49" applyFont="1" applyBorder="1" applyAlignment="1">
      <alignment horizontal="left" vertical="center"/>
    </xf>
    <xf numFmtId="0" fontId="17" fillId="0" borderId="33" xfId="49" applyFont="1" applyBorder="1" applyAlignment="1">
      <alignment horizontal="center" vertical="center"/>
    </xf>
    <xf numFmtId="58" fontId="17" fillId="0" borderId="33" xfId="49" applyNumberFormat="1" applyFont="1" applyBorder="1">
      <alignment vertical="center"/>
    </xf>
    <xf numFmtId="0" fontId="16" fillId="0" borderId="33" xfId="49" applyFont="1" applyBorder="1" applyAlignment="1">
      <alignment horizontal="center" vertical="center"/>
    </xf>
    <xf numFmtId="0" fontId="17" fillId="0" borderId="44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17" fillId="0" borderId="45" xfId="49" applyFont="1" applyBorder="1" applyAlignment="1">
      <alignment horizontal="left" vertical="center"/>
    </xf>
    <xf numFmtId="0" fontId="17" fillId="0" borderId="46" xfId="49" applyFont="1" applyBorder="1" applyAlignment="1">
      <alignment horizontal="left" vertical="center"/>
    </xf>
    <xf numFmtId="0" fontId="17" fillId="0" borderId="47" xfId="49" applyFont="1" applyBorder="1" applyAlignment="1">
      <alignment horizontal="center" vertical="center"/>
    </xf>
    <xf numFmtId="0" fontId="17" fillId="0" borderId="48" xfId="49" applyFont="1" applyBorder="1" applyAlignment="1">
      <alignment horizontal="center" vertical="center"/>
    </xf>
    <xf numFmtId="0" fontId="11" fillId="0" borderId="48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16" fillId="0" borderId="45" xfId="49" applyFont="1" applyBorder="1" applyAlignment="1">
      <alignment horizontal="left" vertical="center"/>
    </xf>
    <xf numFmtId="0" fontId="17" fillId="0" borderId="48" xfId="49" applyFont="1" applyBorder="1" applyAlignment="1">
      <alignment horizontal="left" vertical="center"/>
    </xf>
    <xf numFmtId="0" fontId="17" fillId="0" borderId="45" xfId="49" applyFont="1" applyBorder="1" applyAlignment="1">
      <alignment horizontal="left" vertical="center" wrapText="1"/>
    </xf>
    <xf numFmtId="0" fontId="14" fillId="0" borderId="46" xfId="49" applyBorder="1" applyAlignment="1">
      <alignment horizontal="center" vertical="center"/>
    </xf>
    <xf numFmtId="0" fontId="16" fillId="0" borderId="47" xfId="49" applyFont="1" applyBorder="1" applyAlignment="1">
      <alignment horizontal="left" vertical="center"/>
    </xf>
    <xf numFmtId="0" fontId="14" fillId="0" borderId="48" xfId="49" applyBorder="1" applyAlignment="1">
      <alignment horizontal="left" vertical="center"/>
    </xf>
    <xf numFmtId="0" fontId="17" fillId="0" borderId="49" xfId="49" applyFont="1" applyBorder="1" applyAlignment="1">
      <alignment horizontal="left" vertical="center"/>
    </xf>
    <xf numFmtId="0" fontId="11" fillId="0" borderId="44" xfId="49" applyFont="1" applyBorder="1" applyAlignment="1">
      <alignment horizontal="left" vertical="center"/>
    </xf>
    <xf numFmtId="0" fontId="17" fillId="0" borderId="46" xfId="49" applyFont="1" applyBorder="1" applyAlignment="1">
      <alignment horizontal="center" vertical="center"/>
    </xf>
    <xf numFmtId="0" fontId="19" fillId="0" borderId="28" xfId="49" applyFont="1" applyBorder="1" applyAlignment="1">
      <alignment horizontal="center" vertical="top"/>
    </xf>
    <xf numFmtId="0" fontId="18" fillId="0" borderId="50" xfId="49" applyFont="1" applyBorder="1" applyAlignment="1">
      <alignment horizontal="left" vertical="center"/>
    </xf>
    <xf numFmtId="0" fontId="12" fillId="0" borderId="51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1" fillId="0" borderId="51" xfId="49" applyFont="1" applyBorder="1" applyAlignment="1">
      <alignment horizontal="left" vertical="center"/>
    </xf>
    <xf numFmtId="0" fontId="11" fillId="0" borderId="29" xfId="49" applyFont="1" applyBorder="1" applyAlignment="1">
      <alignment horizontal="center" vertical="center"/>
    </xf>
    <xf numFmtId="0" fontId="11" fillId="0" borderId="30" xfId="49" applyFont="1" applyBorder="1" applyAlignment="1">
      <alignment horizontal="center" vertical="center"/>
    </xf>
    <xf numFmtId="0" fontId="11" fillId="0" borderId="44" xfId="49" applyFont="1" applyBorder="1" applyAlignment="1">
      <alignment horizontal="center" vertical="center"/>
    </xf>
    <xf numFmtId="0" fontId="18" fillId="0" borderId="29" xfId="49" applyFont="1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0" fontId="11" fillId="0" borderId="31" xfId="49" applyFont="1" applyBorder="1" applyAlignment="1">
      <alignment horizontal="left" vertical="center"/>
    </xf>
    <xf numFmtId="0" fontId="12" fillId="0" borderId="45" xfId="49" applyFont="1" applyBorder="1" applyAlignment="1">
      <alignment horizontal="center" vertical="center"/>
    </xf>
    <xf numFmtId="0" fontId="11" fillId="0" borderId="13" xfId="49" applyFont="1" applyBorder="1" applyAlignment="1">
      <alignment horizontal="left" vertical="center"/>
    </xf>
    <xf numFmtId="14" fontId="12" fillId="0" borderId="13" xfId="49" applyNumberFormat="1" applyFont="1" applyBorder="1" applyAlignment="1">
      <alignment horizontal="center" vertical="center"/>
    </xf>
    <xf numFmtId="14" fontId="12" fillId="0" borderId="45" xfId="49" applyNumberFormat="1" applyFont="1" applyBorder="1" applyAlignment="1">
      <alignment horizontal="center" vertical="center"/>
    </xf>
    <xf numFmtId="0" fontId="11" fillId="0" borderId="31" xfId="49" applyFont="1" applyBorder="1">
      <alignment vertical="center"/>
    </xf>
    <xf numFmtId="0" fontId="17" fillId="0" borderId="45" xfId="49" applyFont="1" applyBorder="1" applyAlignment="1">
      <alignment horizontal="center" vertical="center"/>
    </xf>
    <xf numFmtId="0" fontId="12" fillId="0" borderId="13" xfId="49" applyFont="1" applyBorder="1">
      <alignment vertical="center"/>
    </xf>
    <xf numFmtId="0" fontId="12" fillId="0" borderId="45" xfId="49" applyFont="1" applyBorder="1">
      <alignment vertical="center"/>
    </xf>
    <xf numFmtId="0" fontId="11" fillId="0" borderId="31" xfId="49" applyFont="1" applyBorder="1" applyAlignment="1">
      <alignment horizontal="center" vertical="center"/>
    </xf>
    <xf numFmtId="0" fontId="12" fillId="0" borderId="31" xfId="49" applyFont="1" applyBorder="1" applyAlignment="1">
      <alignment horizontal="left" vertical="center"/>
    </xf>
    <xf numFmtId="0" fontId="11" fillId="0" borderId="32" xfId="49" applyFont="1" applyBorder="1" applyAlignment="1">
      <alignment horizontal="left" vertical="center"/>
    </xf>
    <xf numFmtId="0" fontId="12" fillId="0" borderId="33" xfId="49" applyFont="1" applyBorder="1" applyAlignment="1">
      <alignment horizontal="center" vertical="center"/>
    </xf>
    <xf numFmtId="0" fontId="12" fillId="0" borderId="46" xfId="49" applyFont="1" applyBorder="1" applyAlignment="1">
      <alignment horizontal="center" vertical="center"/>
    </xf>
    <xf numFmtId="0" fontId="11" fillId="0" borderId="33" xfId="49" applyFont="1" applyBorder="1" applyAlignment="1">
      <alignment horizontal="left" vertical="center"/>
    </xf>
    <xf numFmtId="14" fontId="12" fillId="0" borderId="33" xfId="49" applyNumberFormat="1" applyFont="1" applyBorder="1" applyAlignment="1">
      <alignment horizontal="center" vertical="center"/>
    </xf>
    <xf numFmtId="14" fontId="12" fillId="0" borderId="46" xfId="49" applyNumberFormat="1" applyFont="1" applyBorder="1" applyAlignment="1">
      <alignment horizontal="center" vertical="center"/>
    </xf>
    <xf numFmtId="0" fontId="12" fillId="0" borderId="32" xfId="49" applyFont="1" applyBorder="1" applyAlignment="1">
      <alignment horizontal="left" vertical="center"/>
    </xf>
    <xf numFmtId="0" fontId="18" fillId="0" borderId="0" xfId="49" applyFont="1" applyAlignment="1">
      <alignment horizontal="left" vertical="center"/>
    </xf>
    <xf numFmtId="0" fontId="11" fillId="0" borderId="29" xfId="49" applyFont="1" applyBorder="1">
      <alignment vertical="center"/>
    </xf>
    <xf numFmtId="0" fontId="14" fillId="0" borderId="30" xfId="49" applyBorder="1" applyAlignment="1">
      <alignment horizontal="left" vertical="center"/>
    </xf>
    <xf numFmtId="0" fontId="12" fillId="0" borderId="30" xfId="49" applyFont="1" applyBorder="1" applyAlignment="1">
      <alignment horizontal="left" vertical="center"/>
    </xf>
    <xf numFmtId="0" fontId="14" fillId="0" borderId="30" xfId="49" applyBorder="1">
      <alignment vertical="center"/>
    </xf>
    <xf numFmtId="0" fontId="11" fillId="0" borderId="30" xfId="49" applyFont="1" applyBorder="1">
      <alignment vertical="center"/>
    </xf>
    <xf numFmtId="0" fontId="14" fillId="0" borderId="13" xfId="49" applyBorder="1" applyAlignment="1">
      <alignment horizontal="left" vertical="center"/>
    </xf>
    <xf numFmtId="0" fontId="12" fillId="0" borderId="13" xfId="49" applyFont="1" applyBorder="1" applyAlignment="1">
      <alignment horizontal="left" vertical="center"/>
    </xf>
    <xf numFmtId="0" fontId="14" fillId="0" borderId="13" xfId="49" applyBorder="1">
      <alignment vertical="center"/>
    </xf>
    <xf numFmtId="0" fontId="11" fillId="0" borderId="13" xfId="49" applyFont="1" applyBorder="1">
      <alignment vertical="center"/>
    </xf>
    <xf numFmtId="0" fontId="11" fillId="0" borderId="0" xfId="49" applyFont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1" fillId="0" borderId="32" xfId="49" applyFont="1" applyBorder="1" applyAlignment="1">
      <alignment horizontal="center" vertical="center"/>
    </xf>
    <xf numFmtId="0" fontId="11" fillId="0" borderId="33" xfId="49" applyFont="1" applyBorder="1" applyAlignment="1">
      <alignment horizontal="center" vertical="center"/>
    </xf>
    <xf numFmtId="0" fontId="11" fillId="0" borderId="13" xfId="49" applyFont="1" applyBorder="1" applyAlignment="1">
      <alignment horizontal="center" vertical="center"/>
    </xf>
    <xf numFmtId="0" fontId="11" fillId="0" borderId="41" xfId="49" applyFont="1" applyBorder="1" applyAlignment="1">
      <alignment horizontal="left" vertical="center"/>
    </xf>
    <xf numFmtId="0" fontId="11" fillId="0" borderId="42" xfId="49" applyFont="1" applyBorder="1" applyAlignment="1">
      <alignment horizontal="left" vertical="center"/>
    </xf>
    <xf numFmtId="0" fontId="12" fillId="0" borderId="40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12" fillId="0" borderId="38" xfId="49" applyFont="1" applyBorder="1" applyAlignment="1">
      <alignment horizontal="left" vertical="center"/>
    </xf>
    <xf numFmtId="0" fontId="12" fillId="0" borderId="37" xfId="49" applyFont="1" applyBorder="1" applyAlignment="1">
      <alignment horizontal="left" vertical="center"/>
    </xf>
    <xf numFmtId="0" fontId="18" fillId="0" borderId="52" xfId="49" applyFont="1" applyBorder="1">
      <alignment vertical="center"/>
    </xf>
    <xf numFmtId="0" fontId="12" fillId="0" borderId="53" xfId="49" applyFont="1" applyBorder="1" applyAlignment="1">
      <alignment horizontal="center" vertical="center"/>
    </xf>
    <xf numFmtId="0" fontId="18" fillId="0" borderId="53" xfId="49" applyFont="1" applyBorder="1">
      <alignment vertical="center"/>
    </xf>
    <xf numFmtId="0" fontId="12" fillId="0" borderId="53" xfId="49" applyFont="1" applyBorder="1">
      <alignment vertical="center"/>
    </xf>
    <xf numFmtId="58" fontId="14" fillId="0" borderId="53" xfId="49" applyNumberFormat="1" applyBorder="1">
      <alignment vertical="center"/>
    </xf>
    <xf numFmtId="0" fontId="18" fillId="0" borderId="53" xfId="49" applyFont="1" applyBorder="1" applyAlignment="1">
      <alignment horizontal="center" vertical="center"/>
    </xf>
    <xf numFmtId="0" fontId="18" fillId="0" borderId="54" xfId="49" applyFont="1" applyBorder="1" applyAlignment="1">
      <alignment horizontal="left" vertical="center"/>
    </xf>
    <xf numFmtId="0" fontId="18" fillId="0" borderId="53" xfId="49" applyFont="1" applyBorder="1" applyAlignment="1">
      <alignment horizontal="left" vertical="center"/>
    </xf>
    <xf numFmtId="0" fontId="18" fillId="0" borderId="55" xfId="49" applyFont="1" applyBorder="1" applyAlignment="1">
      <alignment horizontal="center" vertical="center"/>
    </xf>
    <xf numFmtId="0" fontId="18" fillId="0" borderId="56" xfId="49" applyFont="1" applyBorder="1" applyAlignment="1">
      <alignment horizontal="center" vertical="center"/>
    </xf>
    <xf numFmtId="0" fontId="18" fillId="0" borderId="32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14" fillId="0" borderId="51" xfId="49" applyBorder="1" applyAlignment="1">
      <alignment horizontal="center" vertical="center"/>
    </xf>
    <xf numFmtId="0" fontId="14" fillId="0" borderId="57" xfId="49" applyBorder="1" applyAlignment="1">
      <alignment horizontal="center" vertical="center"/>
    </xf>
    <xf numFmtId="0" fontId="12" fillId="0" borderId="45" xfId="49" applyFont="1" applyBorder="1" applyAlignment="1">
      <alignment horizontal="left" vertical="center"/>
    </xf>
    <xf numFmtId="0" fontId="11" fillId="0" borderId="45" xfId="49" applyFont="1" applyBorder="1" applyAlignment="1">
      <alignment horizontal="center" vertical="center"/>
    </xf>
    <xf numFmtId="0" fontId="12" fillId="0" borderId="46" xfId="49" applyFont="1" applyBorder="1" applyAlignment="1">
      <alignment horizontal="left" vertical="center"/>
    </xf>
    <xf numFmtId="0" fontId="12" fillId="0" borderId="44" xfId="49" applyFont="1" applyBorder="1" applyAlignment="1">
      <alignment horizontal="left" vertical="center"/>
    </xf>
    <xf numFmtId="0" fontId="11" fillId="0" borderId="46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6" fillId="0" borderId="48" xfId="49" applyFont="1" applyBorder="1" applyAlignment="1">
      <alignment horizontal="left" vertical="center"/>
    </xf>
    <xf numFmtId="0" fontId="11" fillId="0" borderId="46" xfId="49" applyFont="1" applyBorder="1" applyAlignment="1">
      <alignment horizontal="center" vertical="center"/>
    </xf>
    <xf numFmtId="0" fontId="11" fillId="0" borderId="49" xfId="49" applyFont="1" applyBorder="1" applyAlignment="1">
      <alignment horizontal="left" vertical="center"/>
    </xf>
    <xf numFmtId="0" fontId="12" fillId="0" borderId="47" xfId="49" applyFont="1" applyBorder="1" applyAlignment="1">
      <alignment horizontal="left" vertical="center"/>
    </xf>
    <xf numFmtId="0" fontId="12" fillId="0" borderId="48" xfId="49" applyFont="1" applyBorder="1" applyAlignment="1">
      <alignment horizontal="left" vertical="center"/>
    </xf>
    <xf numFmtId="0" fontId="12" fillId="0" borderId="58" xfId="49" applyFont="1" applyBorder="1" applyAlignment="1">
      <alignment horizontal="center" vertical="center"/>
    </xf>
    <xf numFmtId="0" fontId="18" fillId="0" borderId="59" xfId="49" applyFont="1" applyBorder="1" applyAlignment="1">
      <alignment horizontal="left" vertical="center"/>
    </xf>
    <xf numFmtId="0" fontId="18" fillId="0" borderId="60" xfId="49" applyFont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14" fillId="0" borderId="53" xfId="49" applyBorder="1" applyAlignment="1">
      <alignment horizontal="center" vertical="center"/>
    </xf>
    <xf numFmtId="0" fontId="14" fillId="0" borderId="58" xfId="49" applyBorder="1" applyAlignment="1">
      <alignment horizontal="center" vertical="center"/>
    </xf>
    <xf numFmtId="0" fontId="20" fillId="0" borderId="2" xfId="0" applyFont="1" applyFill="1" applyBorder="1" applyAlignment="1">
      <alignment horizontal="center"/>
    </xf>
    <xf numFmtId="0" fontId="20" fillId="3" borderId="2" xfId="50" applyFont="1" applyFill="1" applyBorder="1" applyAlignment="1">
      <alignment horizontal="center" vertical="center"/>
    </xf>
    <xf numFmtId="0" fontId="20" fillId="3" borderId="61" xfId="5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 vertical="center"/>
    </xf>
    <xf numFmtId="49" fontId="7" fillId="3" borderId="2" xfId="50" applyNumberFormat="1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0" fillId="3" borderId="7" xfId="50" applyFont="1" applyFill="1" applyBorder="1" applyAlignment="1">
      <alignment horizontal="center" vertical="center"/>
    </xf>
    <xf numFmtId="176" fontId="21" fillId="3" borderId="2" xfId="50" applyNumberFormat="1" applyFont="1" applyFill="1" applyBorder="1" applyAlignment="1">
      <alignment horizontal="center" vertical="center"/>
    </xf>
    <xf numFmtId="0" fontId="9" fillId="3" borderId="5" xfId="52" applyFont="1" applyFill="1" applyBorder="1" applyAlignment="1">
      <alignment vertical="center"/>
    </xf>
    <xf numFmtId="0" fontId="9" fillId="3" borderId="6" xfId="52" applyFont="1" applyFill="1" applyBorder="1" applyAlignment="1">
      <alignment vertical="center"/>
    </xf>
    <xf numFmtId="0" fontId="9" fillId="3" borderId="7" xfId="52" applyFont="1" applyFill="1" applyBorder="1" applyAlignment="1">
      <alignment vertical="center"/>
    </xf>
    <xf numFmtId="0" fontId="20" fillId="3" borderId="2" xfId="50" applyFont="1" applyFill="1" applyBorder="1" applyAlignment="1">
      <alignment horizontal="center"/>
    </xf>
    <xf numFmtId="0" fontId="9" fillId="3" borderId="3" xfId="51" applyFont="1" applyFill="1" applyBorder="1" applyAlignment="1">
      <alignment horizontal="center"/>
    </xf>
    <xf numFmtId="49" fontId="9" fillId="4" borderId="62" xfId="51" applyNumberFormat="1" applyFont="1" applyFill="1" applyBorder="1" applyAlignment="1">
      <alignment horizontal="center"/>
    </xf>
    <xf numFmtId="49" fontId="9" fillId="3" borderId="62" xfId="51" applyNumberFormat="1" applyFont="1" applyFill="1" applyBorder="1" applyAlignment="1">
      <alignment horizontal="center"/>
    </xf>
    <xf numFmtId="0" fontId="10" fillId="3" borderId="0" xfId="52" applyFont="1" applyFill="1"/>
    <xf numFmtId="0" fontId="10" fillId="3" borderId="0" xfId="52" applyFont="1" applyFill="1" applyAlignment="1">
      <alignment horizontal="center"/>
    </xf>
    <xf numFmtId="0" fontId="9" fillId="3" borderId="0" xfId="51" applyFont="1" applyFill="1" applyAlignment="1">
      <alignment horizontal="center"/>
    </xf>
    <xf numFmtId="0" fontId="23" fillId="0" borderId="28" xfId="49" applyFont="1" applyBorder="1" applyAlignment="1">
      <alignment horizontal="center" vertical="top"/>
    </xf>
    <xf numFmtId="0" fontId="12" fillId="0" borderId="36" xfId="49" applyFont="1" applyBorder="1" applyAlignment="1">
      <alignment horizontal="left" vertical="center"/>
    </xf>
    <xf numFmtId="0" fontId="11" fillId="0" borderId="32" xfId="49" applyFont="1" applyBorder="1">
      <alignment vertical="center"/>
    </xf>
    <xf numFmtId="0" fontId="11" fillId="0" borderId="63" xfId="49" applyFont="1" applyBorder="1" applyAlignment="1">
      <alignment horizontal="left" vertical="center"/>
    </xf>
    <xf numFmtId="0" fontId="11" fillId="0" borderId="39" xfId="49" applyFont="1" applyBorder="1" applyAlignment="1">
      <alignment horizontal="left" vertical="center"/>
    </xf>
    <xf numFmtId="0" fontId="11" fillId="0" borderId="55" xfId="49" applyFont="1" applyBorder="1">
      <alignment vertical="center"/>
    </xf>
    <xf numFmtId="0" fontId="14" fillId="0" borderId="56" xfId="49" applyBorder="1" applyAlignment="1">
      <alignment horizontal="left" vertical="center"/>
    </xf>
    <xf numFmtId="0" fontId="12" fillId="0" borderId="56" xfId="49" applyFont="1" applyBorder="1" applyAlignment="1">
      <alignment horizontal="left" vertical="center"/>
    </xf>
    <xf numFmtId="0" fontId="14" fillId="0" borderId="56" xfId="49" applyBorder="1">
      <alignment vertical="center"/>
    </xf>
    <xf numFmtId="0" fontId="11" fillId="0" borderId="56" xfId="49" applyFont="1" applyBorder="1">
      <alignment vertical="center"/>
    </xf>
    <xf numFmtId="0" fontId="11" fillId="0" borderId="55" xfId="49" applyFont="1" applyBorder="1" applyAlignment="1">
      <alignment horizontal="center" vertical="center"/>
    </xf>
    <xf numFmtId="0" fontId="12" fillId="0" borderId="56" xfId="49" applyFont="1" applyBorder="1" applyAlignment="1">
      <alignment horizontal="center" vertical="center"/>
    </xf>
    <xf numFmtId="0" fontId="11" fillId="0" borderId="56" xfId="49" applyFont="1" applyBorder="1" applyAlignment="1">
      <alignment horizontal="center" vertical="center"/>
    </xf>
    <xf numFmtId="0" fontId="14" fillId="0" borderId="56" xfId="49" applyBorder="1" applyAlignment="1">
      <alignment horizontal="center" vertical="center"/>
    </xf>
    <xf numFmtId="0" fontId="14" fillId="0" borderId="13" xfId="49" applyBorder="1" applyAlignment="1">
      <alignment horizontal="center" vertical="center"/>
    </xf>
    <xf numFmtId="0" fontId="11" fillId="0" borderId="41" xfId="49" applyFont="1" applyBorder="1" applyAlignment="1">
      <alignment horizontal="left" vertical="center" wrapText="1"/>
    </xf>
    <xf numFmtId="0" fontId="11" fillId="0" borderId="42" xfId="49" applyFont="1" applyBorder="1" applyAlignment="1">
      <alignment horizontal="left" vertical="center" wrapText="1"/>
    </xf>
    <xf numFmtId="0" fontId="11" fillId="0" borderId="55" xfId="49" applyFont="1" applyBorder="1" applyAlignment="1">
      <alignment horizontal="left" vertical="center"/>
    </xf>
    <xf numFmtId="0" fontId="11" fillId="0" borderId="56" xfId="49" applyFont="1" applyBorder="1" applyAlignment="1">
      <alignment horizontal="left" vertical="center"/>
    </xf>
    <xf numFmtId="0" fontId="24" fillId="0" borderId="64" xfId="49" applyFont="1" applyBorder="1" applyAlignment="1">
      <alignment horizontal="left" vertical="center" wrapText="1"/>
    </xf>
    <xf numFmtId="9" fontId="12" fillId="0" borderId="13" xfId="49" applyNumberFormat="1" applyFont="1" applyBorder="1" applyAlignment="1">
      <alignment horizontal="center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9" fontId="12" fillId="0" borderId="40" xfId="49" applyNumberFormat="1" applyFont="1" applyBorder="1" applyAlignment="1">
      <alignment horizontal="left" vertical="center"/>
    </xf>
    <xf numFmtId="9" fontId="12" fillId="0" borderId="35" xfId="49" applyNumberFormat="1" applyFont="1" applyBorder="1" applyAlignment="1">
      <alignment horizontal="left" vertical="center"/>
    </xf>
    <xf numFmtId="9" fontId="12" fillId="0" borderId="41" xfId="49" applyNumberFormat="1" applyFont="1" applyBorder="1" applyAlignment="1">
      <alignment horizontal="left" vertical="center"/>
    </xf>
    <xf numFmtId="9" fontId="12" fillId="0" borderId="42" xfId="49" applyNumberFormat="1" applyFont="1" applyBorder="1" applyAlignment="1">
      <alignment horizontal="left" vertical="center"/>
    </xf>
    <xf numFmtId="0" fontId="16" fillId="0" borderId="55" xfId="49" applyFont="1" applyBorder="1" applyAlignment="1">
      <alignment horizontal="left" vertical="center"/>
    </xf>
    <xf numFmtId="0" fontId="16" fillId="0" borderId="56" xfId="49" applyFont="1" applyBorder="1" applyAlignment="1">
      <alignment horizontal="left" vertical="center"/>
    </xf>
    <xf numFmtId="0" fontId="16" fillId="0" borderId="65" xfId="49" applyFont="1" applyBorder="1" applyAlignment="1">
      <alignment horizontal="left" vertical="center"/>
    </xf>
    <xf numFmtId="0" fontId="16" fillId="0" borderId="42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2" fillId="0" borderId="66" xfId="49" applyFont="1" applyBorder="1" applyAlignment="1">
      <alignment horizontal="left" vertical="center"/>
    </xf>
    <xf numFmtId="0" fontId="12" fillId="0" borderId="67" xfId="49" applyFont="1" applyBorder="1" applyAlignment="1">
      <alignment horizontal="left" vertical="center"/>
    </xf>
    <xf numFmtId="0" fontId="18" fillId="0" borderId="50" xfId="49" applyFont="1" applyBorder="1">
      <alignment vertical="center"/>
    </xf>
    <xf numFmtId="0" fontId="25" fillId="0" borderId="53" xfId="49" applyFont="1" applyBorder="1" applyAlignment="1">
      <alignment horizontal="center" vertical="center"/>
    </xf>
    <xf numFmtId="0" fontId="18" fillId="0" borderId="51" xfId="49" applyFont="1" applyBorder="1">
      <alignment vertical="center"/>
    </xf>
    <xf numFmtId="0" fontId="12" fillId="0" borderId="68" xfId="49" applyFont="1" applyBorder="1">
      <alignment vertical="center"/>
    </xf>
    <xf numFmtId="0" fontId="18" fillId="0" borderId="68" xfId="49" applyFont="1" applyBorder="1">
      <alignment vertical="center"/>
    </xf>
    <xf numFmtId="58" fontId="14" fillId="0" borderId="51" xfId="49" applyNumberFormat="1" applyBorder="1">
      <alignment vertical="center"/>
    </xf>
    <xf numFmtId="0" fontId="18" fillId="0" borderId="39" xfId="49" applyFont="1" applyBorder="1" applyAlignment="1">
      <alignment horizontal="center" vertical="center"/>
    </xf>
    <xf numFmtId="0" fontId="12" fillId="0" borderId="63" xfId="49" applyFont="1" applyBorder="1" applyAlignment="1">
      <alignment horizontal="left" vertical="center"/>
    </xf>
    <xf numFmtId="0" fontId="12" fillId="0" borderId="39" xfId="49" applyFont="1" applyBorder="1" applyAlignment="1">
      <alignment horizontal="left" vertical="center"/>
    </xf>
    <xf numFmtId="0" fontId="14" fillId="0" borderId="68" xfId="49" applyBorder="1">
      <alignment vertical="center"/>
    </xf>
    <xf numFmtId="0" fontId="11" fillId="0" borderId="69" xfId="49" applyFont="1" applyBorder="1" applyAlignment="1">
      <alignment horizontal="left" vertical="center"/>
    </xf>
    <xf numFmtId="0" fontId="12" fillId="0" borderId="60" xfId="49" applyFont="1" applyBorder="1" applyAlignment="1">
      <alignment horizontal="left" vertical="center"/>
    </xf>
    <xf numFmtId="0" fontId="11" fillId="0" borderId="0" xfId="49" applyFont="1">
      <alignment vertical="center"/>
    </xf>
    <xf numFmtId="0" fontId="11" fillId="0" borderId="49" xfId="49" applyFont="1" applyBorder="1" applyAlignment="1">
      <alignment horizontal="left" vertical="center" wrapText="1"/>
    </xf>
    <xf numFmtId="0" fontId="11" fillId="0" borderId="60" xfId="49" applyFont="1" applyBorder="1" applyAlignment="1">
      <alignment horizontal="left" vertical="center"/>
    </xf>
    <xf numFmtId="0" fontId="26" fillId="0" borderId="45" xfId="49" applyFont="1" applyBorder="1" applyAlignment="1">
      <alignment horizontal="left" vertical="center" wrapText="1"/>
    </xf>
    <xf numFmtId="0" fontId="26" fillId="0" borderId="45" xfId="49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2" fillId="0" borderId="47" xfId="49" applyNumberFormat="1" applyFont="1" applyBorder="1" applyAlignment="1">
      <alignment horizontal="left" vertical="center"/>
    </xf>
    <xf numFmtId="9" fontId="12" fillId="0" borderId="49" xfId="49" applyNumberFormat="1" applyFont="1" applyBorder="1" applyAlignment="1">
      <alignment horizontal="left" vertical="center"/>
    </xf>
    <xf numFmtId="0" fontId="16" fillId="0" borderId="60" xfId="49" applyFont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12" fillId="0" borderId="70" xfId="49" applyFont="1" applyBorder="1" applyAlignment="1">
      <alignment horizontal="left" vertical="center"/>
    </xf>
    <xf numFmtId="0" fontId="18" fillId="0" borderId="71" xfId="49" applyFont="1" applyBorder="1" applyAlignment="1">
      <alignment horizontal="center" vertical="center"/>
    </xf>
    <xf numFmtId="0" fontId="12" fillId="0" borderId="68" xfId="49" applyFont="1" applyBorder="1" applyAlignment="1">
      <alignment horizontal="center" vertical="center"/>
    </xf>
    <xf numFmtId="0" fontId="12" fillId="0" borderId="69" xfId="49" applyFont="1" applyBorder="1" applyAlignment="1">
      <alignment horizontal="center" vertical="center"/>
    </xf>
    <xf numFmtId="0" fontId="12" fillId="0" borderId="69" xfId="49" applyFont="1" applyBorder="1" applyAlignment="1">
      <alignment horizontal="left" vertical="center"/>
    </xf>
    <xf numFmtId="0" fontId="27" fillId="0" borderId="72" xfId="0" applyFont="1" applyBorder="1" applyAlignment="1">
      <alignment horizontal="center" vertical="center" wrapText="1"/>
    </xf>
    <xf numFmtId="0" fontId="27" fillId="0" borderId="73" xfId="0" applyFont="1" applyBorder="1" applyAlignment="1">
      <alignment horizontal="center" vertical="center" wrapText="1"/>
    </xf>
    <xf numFmtId="0" fontId="28" fillId="0" borderId="61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0" fontId="28" fillId="6" borderId="2" xfId="0" applyFont="1" applyFill="1" applyBorder="1"/>
    <xf numFmtId="0" fontId="0" fillId="0" borderId="61" xfId="0" applyBorder="1"/>
    <xf numFmtId="0" fontId="0" fillId="6" borderId="2" xfId="0" applyFill="1" applyBorder="1"/>
    <xf numFmtId="0" fontId="0" fillId="0" borderId="74" xfId="0" applyBorder="1"/>
    <xf numFmtId="0" fontId="0" fillId="0" borderId="75" xfId="0" applyBorder="1"/>
    <xf numFmtId="0" fontId="0" fillId="6" borderId="75" xfId="0" applyFill="1" applyBorder="1"/>
    <xf numFmtId="0" fontId="0" fillId="7" borderId="0" xfId="0" applyFill="1"/>
    <xf numFmtId="0" fontId="27" fillId="0" borderId="76" xfId="0" applyFont="1" applyBorder="1" applyAlignment="1">
      <alignment horizontal="center" vertical="center" wrapText="1"/>
    </xf>
    <xf numFmtId="0" fontId="28" fillId="0" borderId="77" xfId="0" applyFont="1" applyBorder="1" applyAlignment="1">
      <alignment horizontal="center" vertical="center"/>
    </xf>
    <xf numFmtId="0" fontId="28" fillId="0" borderId="78" xfId="0" applyFont="1" applyBorder="1"/>
    <xf numFmtId="0" fontId="0" fillId="0" borderId="78" xfId="0" applyBorder="1"/>
    <xf numFmtId="0" fontId="0" fillId="0" borderId="79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2" xfId="52"/>
    <cellStyle name="常规 4" xfId="53"/>
    <cellStyle name="常规 40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7840" y="21145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12580" y="973455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53000" y="20554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5360" y="21145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8620" y="20554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7840" y="19335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7620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12580" y="9734550"/>
              <a:ext cx="38862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83380" y="19335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53000" y="192595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60520" y="21145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5360" y="19335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15200" y="19335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1000" y="1857375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22820" y="21145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51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60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5460" y="30384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3080" y="28575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52900" y="30384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45280" y="28575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53000" y="30384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53000" y="28575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0384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1480" y="30384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28575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1480" y="28575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22860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18110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8</xdr:row>
          <xdr:rowOff>7620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3620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00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5</xdr:row>
          <xdr:rowOff>7620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60920" y="79819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4</xdr:row>
          <xdr:rowOff>22860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3300" y="63817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4</xdr:row>
          <xdr:rowOff>7620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1000" y="601980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5</xdr:row>
          <xdr:rowOff>22860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8620" y="790575"/>
              <a:ext cx="40386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1480" y="1000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1480" y="118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1480" y="1362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7840" y="22955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5360" y="22955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83380" y="22955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53000" y="22955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26480" y="22955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087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3080" y="89820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3080" y="880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862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9100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37760" y="89820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3776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1480" y="89820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2282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148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2648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26480" y="880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656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6560" y="880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8620" y="2259330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15200" y="22955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26480" y="21145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26480" y="19335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2648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3080" y="67722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5560" y="677227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361315</xdr:colOff>
      <xdr:row>13</xdr:row>
      <xdr:rowOff>17780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660140"/>
          <a:ext cx="4328795" cy="1778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361315</xdr:colOff>
      <xdr:row>9</xdr:row>
      <xdr:rowOff>17780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644140"/>
          <a:ext cx="4379595" cy="1778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361315</xdr:colOff>
      <xdr:row>9</xdr:row>
      <xdr:rowOff>17780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644140"/>
          <a:ext cx="4455795" cy="1778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361315</xdr:colOff>
      <xdr:row>10</xdr:row>
      <xdr:rowOff>17780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898140"/>
          <a:ext cx="4328795" cy="1778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361315</xdr:colOff>
      <xdr:row>13</xdr:row>
      <xdr:rowOff>17780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660140"/>
          <a:ext cx="4328795" cy="1778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144780</xdr:rowOff>
        </xdr:from>
        <xdr:to>
          <xdr:col>6</xdr:col>
          <xdr:colOff>579120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6455"/>
              <a:ext cx="388620" cy="3124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8</xdr:row>
          <xdr:rowOff>182880</xdr:rowOff>
        </xdr:from>
        <xdr:to>
          <xdr:col>2</xdr:col>
          <xdr:colOff>601980</xdr:colOff>
          <xdr:row>9</xdr:row>
          <xdr:rowOff>182880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2120" y="1945005"/>
              <a:ext cx="40386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579120</xdr:colOff>
          <xdr:row>10</xdr:row>
          <xdr:rowOff>182880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88620" cy="2019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9</xdr:row>
          <xdr:rowOff>0</xdr:rowOff>
        </xdr:from>
        <xdr:to>
          <xdr:col>5</xdr:col>
          <xdr:colOff>601980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08120" y="1971675"/>
              <a:ext cx="40386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4880" y="1914525"/>
              <a:ext cx="38862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0980" y="218122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4880" y="195262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10</xdr:row>
          <xdr:rowOff>0</xdr:rowOff>
        </xdr:from>
        <xdr:to>
          <xdr:col>1</xdr:col>
          <xdr:colOff>563880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2020" y="2181225"/>
              <a:ext cx="40386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9</xdr:row>
          <xdr:rowOff>0</xdr:rowOff>
        </xdr:from>
        <xdr:to>
          <xdr:col>9</xdr:col>
          <xdr:colOff>563880</xdr:colOff>
          <xdr:row>10</xdr:row>
          <xdr:rowOff>7620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8020" y="1971675"/>
              <a:ext cx="403860" cy="217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8</xdr:row>
          <xdr:rowOff>144780</xdr:rowOff>
        </xdr:from>
        <xdr:to>
          <xdr:col>10</xdr:col>
          <xdr:colOff>563880</xdr:colOff>
          <xdr:row>10</xdr:row>
          <xdr:rowOff>68580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0020" y="1906905"/>
              <a:ext cx="40386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40880" y="218122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9</xdr:row>
          <xdr:rowOff>144780</xdr:rowOff>
        </xdr:from>
        <xdr:to>
          <xdr:col>10</xdr:col>
          <xdr:colOff>563880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0020" y="2116455"/>
              <a:ext cx="403860" cy="3124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2</xdr:row>
          <xdr:rowOff>160020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40880" y="664845"/>
              <a:ext cx="388620" cy="2971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2</xdr:row>
          <xdr:rowOff>144780</xdr:rowOff>
        </xdr:from>
        <xdr:to>
          <xdr:col>10</xdr:col>
          <xdr:colOff>571500</xdr:colOff>
          <xdr:row>4</xdr:row>
          <xdr:rowOff>30480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2880" y="649605"/>
              <a:ext cx="38862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160020</xdr:rowOff>
        </xdr:from>
        <xdr:to>
          <xdr:col>9</xdr:col>
          <xdr:colOff>579120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4395"/>
              <a:ext cx="388620" cy="2971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160020</xdr:rowOff>
        </xdr:from>
        <xdr:to>
          <xdr:col>10</xdr:col>
          <xdr:colOff>579120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4395"/>
              <a:ext cx="388620" cy="2971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9155"/>
              <a:ext cx="388620" cy="243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9155"/>
              <a:ext cx="38862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0120" y="5541645"/>
              <a:ext cx="40386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6880" y="574357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6880" y="554164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08120" y="5724525"/>
              <a:ext cx="403860" cy="2019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08120" y="5534025"/>
              <a:ext cx="40386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0120" y="5743575"/>
              <a:ext cx="40386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8980" y="574357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18120" y="5751195"/>
              <a:ext cx="40386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6120" y="5534025"/>
              <a:ext cx="40386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18120" y="5534025"/>
              <a:ext cx="40386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5980" y="574357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5980" y="553402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7980" y="574357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7980" y="553402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5980" y="5743575"/>
              <a:ext cx="3886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741235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335280</xdr:colOff>
          <xdr:row>6</xdr:row>
          <xdr:rowOff>45720</xdr:rowOff>
        </xdr:from>
        <xdr:to>
          <xdr:col>1</xdr:col>
          <xdr:colOff>723900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3495"/>
              <a:ext cx="388620" cy="409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26280" y="7412355"/>
              <a:ext cx="40386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1700" y="7412355"/>
              <a:ext cx="40386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3780" y="7419975"/>
              <a:ext cx="388620" cy="1828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1460" y="2162175"/>
              <a:ext cx="39624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99660" y="2049780"/>
              <a:ext cx="640080" cy="369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99660" y="2230755"/>
              <a:ext cx="640080" cy="339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1460" y="2524125"/>
              <a:ext cx="396240" cy="1600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99660" y="2426970"/>
              <a:ext cx="640080" cy="287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34300" y="2026920"/>
              <a:ext cx="350520" cy="3924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4300" y="2230755"/>
              <a:ext cx="350520" cy="339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88480" y="2524125"/>
              <a:ext cx="396240" cy="16002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34300" y="2373630"/>
              <a:ext cx="350520" cy="485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43700" y="1064895"/>
              <a:ext cx="388620" cy="1828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43800" y="702945"/>
              <a:ext cx="388620" cy="1733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43800" y="883920"/>
              <a:ext cx="388620" cy="1733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464820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5760" y="1438275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6980" y="4331970"/>
              <a:ext cx="403860" cy="1733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88480" y="2162175"/>
              <a:ext cx="396240" cy="16002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88480" y="2343150"/>
              <a:ext cx="396240" cy="16002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43800" y="1064895"/>
              <a:ext cx="388620" cy="1828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43700" y="883920"/>
              <a:ext cx="388620" cy="1733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43700" y="702945"/>
              <a:ext cx="388620" cy="1733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68580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230755"/>
              <a:ext cx="502920" cy="339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0220" y="4150995"/>
              <a:ext cx="1013460" cy="603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182880</xdr:rowOff>
        </xdr:from>
        <xdr:to>
          <xdr:col>2</xdr:col>
          <xdr:colOff>121920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524125"/>
              <a:ext cx="6248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0980" y="2322195"/>
              <a:ext cx="70866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32" t="s">
        <v>0</v>
      </c>
      <c r="C2" s="333"/>
      <c r="D2" s="333"/>
      <c r="E2" s="333"/>
      <c r="F2" s="333"/>
      <c r="G2" s="333"/>
      <c r="H2" s="333"/>
      <c r="I2" s="347"/>
    </row>
    <row r="3" ht="27.9" customHeight="1" spans="2:9">
      <c r="B3" s="334"/>
      <c r="C3" s="335"/>
      <c r="D3" s="336" t="s">
        <v>1</v>
      </c>
      <c r="E3" s="337"/>
      <c r="F3" s="338" t="s">
        <v>2</v>
      </c>
      <c r="G3" s="339"/>
      <c r="H3" s="336" t="s">
        <v>3</v>
      </c>
      <c r="I3" s="348"/>
    </row>
    <row r="4" ht="27.9" customHeight="1" spans="2:9">
      <c r="B4" s="334" t="s">
        <v>4</v>
      </c>
      <c r="C4" s="335" t="s">
        <v>5</v>
      </c>
      <c r="D4" s="335" t="s">
        <v>6</v>
      </c>
      <c r="E4" s="335" t="s">
        <v>7</v>
      </c>
      <c r="F4" s="340" t="s">
        <v>6</v>
      </c>
      <c r="G4" s="340" t="s">
        <v>7</v>
      </c>
      <c r="H4" s="335" t="s">
        <v>6</v>
      </c>
      <c r="I4" s="349" t="s">
        <v>7</v>
      </c>
    </row>
    <row r="5" ht="27.9" customHeight="1" spans="2:9">
      <c r="B5" s="341" t="s">
        <v>8</v>
      </c>
      <c r="C5" s="9">
        <v>13</v>
      </c>
      <c r="D5" s="9">
        <v>0</v>
      </c>
      <c r="E5" s="9">
        <v>1</v>
      </c>
      <c r="F5" s="342">
        <v>0</v>
      </c>
      <c r="G5" s="342">
        <v>1</v>
      </c>
      <c r="H5" s="9">
        <v>1</v>
      </c>
      <c r="I5" s="350">
        <v>2</v>
      </c>
    </row>
    <row r="6" ht="27.9" customHeight="1" spans="2:9">
      <c r="B6" s="341" t="s">
        <v>9</v>
      </c>
      <c r="C6" s="9">
        <v>20</v>
      </c>
      <c r="D6" s="9">
        <v>0</v>
      </c>
      <c r="E6" s="9">
        <v>1</v>
      </c>
      <c r="F6" s="342">
        <v>1</v>
      </c>
      <c r="G6" s="342">
        <v>2</v>
      </c>
      <c r="H6" s="9">
        <v>2</v>
      </c>
      <c r="I6" s="350">
        <v>3</v>
      </c>
    </row>
    <row r="7" ht="27.9" customHeight="1" spans="2:9">
      <c r="B7" s="341" t="s">
        <v>10</v>
      </c>
      <c r="C7" s="9">
        <v>32</v>
      </c>
      <c r="D7" s="9">
        <v>0</v>
      </c>
      <c r="E7" s="9">
        <v>1</v>
      </c>
      <c r="F7" s="342">
        <v>2</v>
      </c>
      <c r="G7" s="342">
        <v>3</v>
      </c>
      <c r="H7" s="9">
        <v>3</v>
      </c>
      <c r="I7" s="350">
        <v>4</v>
      </c>
    </row>
    <row r="8" ht="27.9" customHeight="1" spans="2:9">
      <c r="B8" s="341" t="s">
        <v>11</v>
      </c>
      <c r="C8" s="9">
        <v>50</v>
      </c>
      <c r="D8" s="9">
        <v>1</v>
      </c>
      <c r="E8" s="9">
        <v>2</v>
      </c>
      <c r="F8" s="342">
        <v>3</v>
      </c>
      <c r="G8" s="342">
        <v>4</v>
      </c>
      <c r="H8" s="9">
        <v>5</v>
      </c>
      <c r="I8" s="350">
        <v>6</v>
      </c>
    </row>
    <row r="9" ht="27.9" customHeight="1" spans="2:9">
      <c r="B9" s="341" t="s">
        <v>12</v>
      </c>
      <c r="C9" s="9">
        <v>80</v>
      </c>
      <c r="D9" s="9">
        <v>2</v>
      </c>
      <c r="E9" s="9">
        <v>3</v>
      </c>
      <c r="F9" s="342">
        <v>5</v>
      </c>
      <c r="G9" s="342">
        <v>6</v>
      </c>
      <c r="H9" s="9">
        <v>7</v>
      </c>
      <c r="I9" s="350">
        <v>8</v>
      </c>
    </row>
    <row r="10" ht="27.9" customHeight="1" spans="2:9">
      <c r="B10" s="341" t="s">
        <v>13</v>
      </c>
      <c r="C10" s="9">
        <v>125</v>
      </c>
      <c r="D10" s="9">
        <v>3</v>
      </c>
      <c r="E10" s="9">
        <v>4</v>
      </c>
      <c r="F10" s="342">
        <v>7</v>
      </c>
      <c r="G10" s="342">
        <v>8</v>
      </c>
      <c r="H10" s="9">
        <v>10</v>
      </c>
      <c r="I10" s="350">
        <v>11</v>
      </c>
    </row>
    <row r="11" ht="27.9" customHeight="1" spans="2:9">
      <c r="B11" s="341" t="s">
        <v>14</v>
      </c>
      <c r="C11" s="9">
        <v>200</v>
      </c>
      <c r="D11" s="9">
        <v>5</v>
      </c>
      <c r="E11" s="9">
        <v>6</v>
      </c>
      <c r="F11" s="342">
        <v>10</v>
      </c>
      <c r="G11" s="342">
        <v>11</v>
      </c>
      <c r="H11" s="9">
        <v>14</v>
      </c>
      <c r="I11" s="350">
        <v>15</v>
      </c>
    </row>
    <row r="12" ht="27.9" customHeight="1" spans="2:9">
      <c r="B12" s="343" t="s">
        <v>15</v>
      </c>
      <c r="C12" s="344">
        <v>315</v>
      </c>
      <c r="D12" s="344">
        <v>7</v>
      </c>
      <c r="E12" s="344">
        <v>8</v>
      </c>
      <c r="F12" s="345">
        <v>14</v>
      </c>
      <c r="G12" s="345">
        <v>15</v>
      </c>
      <c r="H12" s="344">
        <v>21</v>
      </c>
      <c r="I12" s="351">
        <v>22</v>
      </c>
    </row>
    <row r="14" spans="2:4">
      <c r="B14" s="346" t="s">
        <v>16</v>
      </c>
      <c r="C14" s="346"/>
      <c r="D14" s="34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A13" sqref="A13:M13"/>
    </sheetView>
  </sheetViews>
  <sheetFormatPr defaultColWidth="9" defaultRowHeight="14.25"/>
  <cols>
    <col min="1" max="2" width="7" customWidth="1"/>
    <col min="3" max="3" width="12.1" customWidth="1"/>
    <col min="4" max="4" width="12.9" customWidth="1"/>
    <col min="5" max="5" width="12.1" customWidth="1"/>
    <col min="6" max="6" width="14.4" customWidth="1"/>
    <col min="7" max="10" width="10" customWidth="1"/>
    <col min="11" max="11" width="9.1" customWidth="1"/>
    <col min="12" max="13" width="10.6" customWidth="1"/>
  </cols>
  <sheetData>
    <row r="1" ht="29.25" spans="1:13">
      <c r="A1" s="3" t="s">
        <v>251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231</v>
      </c>
      <c r="B2" s="5" t="s">
        <v>236</v>
      </c>
      <c r="C2" s="5" t="s">
        <v>232</v>
      </c>
      <c r="D2" s="5" t="s">
        <v>233</v>
      </c>
      <c r="E2" s="5" t="s">
        <v>234</v>
      </c>
      <c r="F2" s="5" t="s">
        <v>235</v>
      </c>
      <c r="G2" s="4" t="s">
        <v>252</v>
      </c>
      <c r="H2" s="4"/>
      <c r="I2" s="4" t="s">
        <v>253</v>
      </c>
      <c r="J2" s="4"/>
      <c r="K2" s="6" t="s">
        <v>254</v>
      </c>
      <c r="L2" s="38" t="s">
        <v>255</v>
      </c>
      <c r="M2" s="17" t="s">
        <v>256</v>
      </c>
    </row>
    <row r="3" s="1" customFormat="1" ht="16.5" spans="1:13">
      <c r="A3" s="4"/>
      <c r="B3" s="7"/>
      <c r="C3" s="7"/>
      <c r="D3" s="7"/>
      <c r="E3" s="7"/>
      <c r="F3" s="7"/>
      <c r="G3" s="4" t="s">
        <v>257</v>
      </c>
      <c r="H3" s="4" t="s">
        <v>258</v>
      </c>
      <c r="I3" s="4" t="s">
        <v>257</v>
      </c>
      <c r="J3" s="4" t="s">
        <v>258</v>
      </c>
      <c r="K3" s="8"/>
      <c r="L3" s="39"/>
      <c r="M3" s="18"/>
    </row>
    <row r="4" spans="1:13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247</v>
      </c>
      <c r="B12" s="12"/>
      <c r="C12" s="12"/>
      <c r="D12" s="12"/>
      <c r="E12" s="13"/>
      <c r="F12" s="14"/>
      <c r="G12" s="20"/>
      <c r="H12" s="11" t="s">
        <v>248</v>
      </c>
      <c r="I12" s="12"/>
      <c r="J12" s="12"/>
      <c r="K12" s="13"/>
      <c r="L12" s="40"/>
      <c r="M12" s="19"/>
    </row>
    <row r="13" ht="112.5" customHeight="1" spans="1:13">
      <c r="A13" s="37" t="s">
        <v>259</v>
      </c>
      <c r="B13" s="37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">
      <c r="A14" t="s">
        <v>260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" customWidth="1"/>
    <col min="3" max="3" width="12.1" customWidth="1"/>
    <col min="4" max="4" width="12.9" customWidth="1"/>
    <col min="5" max="5" width="12.1" customWidth="1"/>
    <col min="6" max="6" width="14.4" customWidth="1"/>
    <col min="7" max="7" width="7.5" customWidth="1"/>
    <col min="8" max="9" width="6.4" customWidth="1"/>
    <col min="10" max="20" width="8.1" customWidth="1"/>
    <col min="21" max="21" width="7.9" customWidth="1"/>
    <col min="22" max="22" width="7" customWidth="1"/>
    <col min="23" max="23" width="8.5" customWidth="1"/>
  </cols>
  <sheetData>
    <row r="1" ht="29.25" spans="1:23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" customHeight="1" spans="1:23">
      <c r="A2" s="5" t="s">
        <v>262</v>
      </c>
      <c r="B2" s="5" t="s">
        <v>236</v>
      </c>
      <c r="C2" s="5" t="s">
        <v>232</v>
      </c>
      <c r="D2" s="5" t="s">
        <v>233</v>
      </c>
      <c r="E2" s="5" t="s">
        <v>234</v>
      </c>
      <c r="F2" s="5" t="s">
        <v>235</v>
      </c>
      <c r="G2" s="26" t="s">
        <v>263</v>
      </c>
      <c r="H2" s="27"/>
      <c r="I2" s="35"/>
      <c r="J2" s="26" t="s">
        <v>264</v>
      </c>
      <c r="K2" s="27"/>
      <c r="L2" s="35"/>
      <c r="M2" s="26" t="s">
        <v>265</v>
      </c>
      <c r="N2" s="27"/>
      <c r="O2" s="35"/>
      <c r="P2" s="26" t="s">
        <v>266</v>
      </c>
      <c r="Q2" s="27"/>
      <c r="R2" s="35"/>
      <c r="S2" s="27" t="s">
        <v>267</v>
      </c>
      <c r="T2" s="27"/>
      <c r="U2" s="35"/>
      <c r="V2" s="22" t="s">
        <v>268</v>
      </c>
      <c r="W2" s="22" t="s">
        <v>245</v>
      </c>
    </row>
    <row r="3" s="1" customFormat="1" ht="16.5" spans="1:23">
      <c r="A3" s="7"/>
      <c r="B3" s="28"/>
      <c r="C3" s="28"/>
      <c r="D3" s="28"/>
      <c r="E3" s="28"/>
      <c r="F3" s="28"/>
      <c r="G3" s="4" t="s">
        <v>269</v>
      </c>
      <c r="H3" s="4" t="s">
        <v>33</v>
      </c>
      <c r="I3" s="4" t="s">
        <v>236</v>
      </c>
      <c r="J3" s="4" t="s">
        <v>269</v>
      </c>
      <c r="K3" s="4" t="s">
        <v>33</v>
      </c>
      <c r="L3" s="4" t="s">
        <v>236</v>
      </c>
      <c r="M3" s="4" t="s">
        <v>269</v>
      </c>
      <c r="N3" s="4" t="s">
        <v>33</v>
      </c>
      <c r="O3" s="4" t="s">
        <v>236</v>
      </c>
      <c r="P3" s="4" t="s">
        <v>269</v>
      </c>
      <c r="Q3" s="4" t="s">
        <v>33</v>
      </c>
      <c r="R3" s="4" t="s">
        <v>236</v>
      </c>
      <c r="S3" s="4" t="s">
        <v>269</v>
      </c>
      <c r="T3" s="4" t="s">
        <v>33</v>
      </c>
      <c r="U3" s="4" t="s">
        <v>236</v>
      </c>
      <c r="V3" s="36"/>
      <c r="W3" s="36"/>
    </row>
    <row r="4" spans="1:23">
      <c r="A4" s="29" t="s">
        <v>270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271</v>
      </c>
      <c r="H5" s="27"/>
      <c r="I5" s="35"/>
      <c r="J5" s="26" t="s">
        <v>272</v>
      </c>
      <c r="K5" s="27"/>
      <c r="L5" s="35"/>
      <c r="M5" s="26" t="s">
        <v>273</v>
      </c>
      <c r="N5" s="27"/>
      <c r="O5" s="35"/>
      <c r="P5" s="26" t="s">
        <v>274</v>
      </c>
      <c r="Q5" s="27"/>
      <c r="R5" s="35"/>
      <c r="S5" s="27" t="s">
        <v>275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269</v>
      </c>
      <c r="H6" s="4" t="s">
        <v>33</v>
      </c>
      <c r="I6" s="4" t="s">
        <v>236</v>
      </c>
      <c r="J6" s="4" t="s">
        <v>269</v>
      </c>
      <c r="K6" s="4" t="s">
        <v>33</v>
      </c>
      <c r="L6" s="4" t="s">
        <v>236</v>
      </c>
      <c r="M6" s="4" t="s">
        <v>269</v>
      </c>
      <c r="N6" s="4" t="s">
        <v>33</v>
      </c>
      <c r="O6" s="4" t="s">
        <v>236</v>
      </c>
      <c r="P6" s="4" t="s">
        <v>269</v>
      </c>
      <c r="Q6" s="4" t="s">
        <v>33</v>
      </c>
      <c r="R6" s="4" t="s">
        <v>236</v>
      </c>
      <c r="S6" s="4" t="s">
        <v>269</v>
      </c>
      <c r="T6" s="4" t="s">
        <v>33</v>
      </c>
      <c r="U6" s="4" t="s">
        <v>236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276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277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278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279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247</v>
      </c>
      <c r="B17" s="12"/>
      <c r="C17" s="12"/>
      <c r="D17" s="12"/>
      <c r="E17" s="13"/>
      <c r="F17" s="14"/>
      <c r="G17" s="20"/>
      <c r="H17" s="25"/>
      <c r="I17" s="25"/>
      <c r="J17" s="11" t="s">
        <v>248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280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260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9.25" spans="1:14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282</v>
      </c>
      <c r="B2" s="22" t="s">
        <v>232</v>
      </c>
      <c r="C2" s="22" t="s">
        <v>233</v>
      </c>
      <c r="D2" s="22" t="s">
        <v>234</v>
      </c>
      <c r="E2" s="22" t="s">
        <v>235</v>
      </c>
      <c r="F2" s="22" t="s">
        <v>236</v>
      </c>
      <c r="G2" s="21" t="s">
        <v>283</v>
      </c>
      <c r="H2" s="21" t="s">
        <v>284</v>
      </c>
      <c r="I2" s="21" t="s">
        <v>285</v>
      </c>
      <c r="J2" s="21" t="s">
        <v>284</v>
      </c>
      <c r="K2" s="21" t="s">
        <v>286</v>
      </c>
      <c r="L2" s="21" t="s">
        <v>284</v>
      </c>
      <c r="M2" s="22" t="s">
        <v>268</v>
      </c>
      <c r="N2" s="22" t="s">
        <v>245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282</v>
      </c>
      <c r="B4" s="24" t="s">
        <v>287</v>
      </c>
      <c r="C4" s="24" t="s">
        <v>269</v>
      </c>
      <c r="D4" s="24" t="s">
        <v>234</v>
      </c>
      <c r="E4" s="22" t="s">
        <v>235</v>
      </c>
      <c r="F4" s="22" t="s">
        <v>236</v>
      </c>
      <c r="G4" s="21" t="s">
        <v>283</v>
      </c>
      <c r="H4" s="21" t="s">
        <v>284</v>
      </c>
      <c r="I4" s="21" t="s">
        <v>285</v>
      </c>
      <c r="J4" s="21" t="s">
        <v>284</v>
      </c>
      <c r="K4" s="21" t="s">
        <v>286</v>
      </c>
      <c r="L4" s="21" t="s">
        <v>284</v>
      </c>
      <c r="M4" s="22" t="s">
        <v>268</v>
      </c>
      <c r="N4" s="22" t="s">
        <v>245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247</v>
      </c>
      <c r="B11" s="12"/>
      <c r="C11" s="12"/>
      <c r="D11" s="13"/>
      <c r="E11" s="14"/>
      <c r="F11" s="25"/>
      <c r="G11" s="20"/>
      <c r="H11" s="25"/>
      <c r="I11" s="11" t="s">
        <v>248</v>
      </c>
      <c r="J11" s="12"/>
      <c r="K11" s="12"/>
      <c r="L11" s="12"/>
      <c r="M11" s="12"/>
      <c r="N11" s="19"/>
    </row>
    <row r="12" ht="68.25" customHeight="1" spans="1:14">
      <c r="A12" s="15" t="s">
        <v>288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260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I15" sqref="I15"/>
    </sheetView>
  </sheetViews>
  <sheetFormatPr defaultColWidth="9" defaultRowHeight="14.25"/>
  <cols>
    <col min="1" max="1" width="10.2" customWidth="1"/>
    <col min="2" max="2" width="7" customWidth="1"/>
    <col min="3" max="3" width="12.1" customWidth="1"/>
    <col min="4" max="4" width="12.9" customWidth="1"/>
    <col min="5" max="5" width="12.1" customWidth="1"/>
    <col min="6" max="6" width="14.4" customWidth="1"/>
    <col min="7" max="7" width="11.6" customWidth="1"/>
    <col min="8" max="9" width="14" customWidth="1"/>
    <col min="10" max="10" width="11.5" customWidth="1"/>
  </cols>
  <sheetData>
    <row r="1" ht="29.25" spans="1:10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262</v>
      </c>
      <c r="B2" s="5" t="s">
        <v>236</v>
      </c>
      <c r="C2" s="5" t="s">
        <v>232</v>
      </c>
      <c r="D2" s="5" t="s">
        <v>233</v>
      </c>
      <c r="E2" s="5" t="s">
        <v>234</v>
      </c>
      <c r="F2" s="5" t="s">
        <v>235</v>
      </c>
      <c r="G2" s="4" t="s">
        <v>290</v>
      </c>
      <c r="H2" s="4" t="s">
        <v>291</v>
      </c>
      <c r="I2" s="4" t="s">
        <v>292</v>
      </c>
      <c r="J2" s="4" t="s">
        <v>293</v>
      </c>
      <c r="K2" s="5" t="s">
        <v>268</v>
      </c>
      <c r="L2" s="5" t="s">
        <v>245</v>
      </c>
    </row>
    <row r="3" spans="1:12">
      <c r="A3" s="9" t="s">
        <v>270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 t="s">
        <v>276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 t="s">
        <v>277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278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279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247</v>
      </c>
      <c r="B11" s="12"/>
      <c r="C11" s="12"/>
      <c r="D11" s="12"/>
      <c r="E11" s="13"/>
      <c r="F11" s="14"/>
      <c r="G11" s="20"/>
      <c r="H11" s="11" t="s">
        <v>248</v>
      </c>
      <c r="I11" s="12"/>
      <c r="J11" s="12"/>
      <c r="K11" s="12"/>
      <c r="L11" s="19"/>
    </row>
    <row r="12" ht="79.5" customHeight="1" spans="1:12">
      <c r="A12" s="15" t="s">
        <v>294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">
      <c r="A13" t="s">
        <v>260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" customWidth="1"/>
    <col min="4" max="4" width="12.1" customWidth="1"/>
    <col min="5" max="5" width="14.4" customWidth="1"/>
    <col min="6" max="6" width="12.9" customWidth="1"/>
    <col min="7" max="7" width="12" customWidth="1"/>
    <col min="8" max="8" width="12.6" customWidth="1"/>
    <col min="9" max="9" width="13.4" customWidth="1"/>
  </cols>
  <sheetData>
    <row r="1" ht="29.25" spans="1:9">
      <c r="A1" s="3" t="s">
        <v>295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231</v>
      </c>
      <c r="B2" s="5" t="s">
        <v>236</v>
      </c>
      <c r="C2" s="5" t="s">
        <v>269</v>
      </c>
      <c r="D2" s="5" t="s">
        <v>234</v>
      </c>
      <c r="E2" s="5" t="s">
        <v>235</v>
      </c>
      <c r="F2" s="4" t="s">
        <v>296</v>
      </c>
      <c r="G2" s="4" t="s">
        <v>253</v>
      </c>
      <c r="H2" s="6" t="s">
        <v>254</v>
      </c>
      <c r="I2" s="17" t="s">
        <v>256</v>
      </c>
    </row>
    <row r="3" s="1" customFormat="1" ht="16.5" spans="1:9">
      <c r="A3" s="4"/>
      <c r="B3" s="7"/>
      <c r="C3" s="7"/>
      <c r="D3" s="7"/>
      <c r="E3" s="7"/>
      <c r="F3" s="4" t="s">
        <v>297</v>
      </c>
      <c r="G3" s="4" t="s">
        <v>257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247</v>
      </c>
      <c r="B12" s="12"/>
      <c r="C12" s="12"/>
      <c r="D12" s="13"/>
      <c r="E12" s="14"/>
      <c r="F12" s="11" t="s">
        <v>248</v>
      </c>
      <c r="G12" s="12"/>
      <c r="H12" s="13"/>
      <c r="I12" s="19"/>
    </row>
    <row r="13" ht="39" customHeight="1" spans="1:9">
      <c r="A13" s="15" t="s">
        <v>298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260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M22" sqref="M22"/>
    </sheetView>
  </sheetViews>
  <sheetFormatPr defaultColWidth="10.4" defaultRowHeight="16.5" customHeight="1"/>
  <cols>
    <col min="1" max="9" width="10.4" style="90"/>
    <col min="10" max="10" width="8.9" style="90" customWidth="1"/>
    <col min="11" max="11" width="12" style="90" customWidth="1"/>
    <col min="12" max="16384" width="10.4" style="90"/>
  </cols>
  <sheetData>
    <row r="1" ht="21" spans="1:11">
      <c r="A1" s="271" t="s">
        <v>17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ht="15" spans="1:11">
      <c r="A2" s="166" t="s">
        <v>18</v>
      </c>
      <c r="B2" s="167" t="s">
        <v>19</v>
      </c>
      <c r="C2" s="167"/>
      <c r="D2" s="168" t="s">
        <v>20</v>
      </c>
      <c r="E2" s="168"/>
      <c r="F2" s="167" t="s">
        <v>21</v>
      </c>
      <c r="G2" s="167"/>
      <c r="H2" s="169" t="s">
        <v>22</v>
      </c>
      <c r="I2" s="232" t="s">
        <v>23</v>
      </c>
      <c r="J2" s="232"/>
      <c r="K2" s="233"/>
    </row>
    <row r="3" ht="14.25" spans="1:11">
      <c r="A3" s="170" t="s">
        <v>24</v>
      </c>
      <c r="B3" s="171"/>
      <c r="C3" s="172"/>
      <c r="D3" s="173" t="s">
        <v>25</v>
      </c>
      <c r="E3" s="174"/>
      <c r="F3" s="174"/>
      <c r="G3" s="175"/>
      <c r="H3" s="173" t="s">
        <v>26</v>
      </c>
      <c r="I3" s="174"/>
      <c r="J3" s="174"/>
      <c r="K3" s="175"/>
    </row>
    <row r="4" ht="14.25" spans="1:11">
      <c r="A4" s="176" t="s">
        <v>27</v>
      </c>
      <c r="B4" s="201" t="s">
        <v>28</v>
      </c>
      <c r="C4" s="234"/>
      <c r="D4" s="176" t="s">
        <v>29</v>
      </c>
      <c r="E4" s="178"/>
      <c r="F4" s="179"/>
      <c r="G4" s="180"/>
      <c r="H4" s="176" t="s">
        <v>30</v>
      </c>
      <c r="I4" s="178"/>
      <c r="J4" s="201" t="s">
        <v>31</v>
      </c>
      <c r="K4" s="234" t="s">
        <v>32</v>
      </c>
    </row>
    <row r="5" ht="14.25" spans="1:11">
      <c r="A5" s="181" t="s">
        <v>33</v>
      </c>
      <c r="B5" s="201" t="s">
        <v>34</v>
      </c>
      <c r="C5" s="234"/>
      <c r="D5" s="176" t="s">
        <v>35</v>
      </c>
      <c r="E5" s="178"/>
      <c r="F5" s="179"/>
      <c r="G5" s="180"/>
      <c r="H5" s="176" t="s">
        <v>36</v>
      </c>
      <c r="I5" s="178"/>
      <c r="J5" s="201" t="s">
        <v>31</v>
      </c>
      <c r="K5" s="234" t="s">
        <v>32</v>
      </c>
    </row>
    <row r="6" ht="14.25" spans="1:11">
      <c r="A6" s="176" t="s">
        <v>37</v>
      </c>
      <c r="B6" s="183" t="s">
        <v>38</v>
      </c>
      <c r="C6" s="184">
        <v>6</v>
      </c>
      <c r="D6" s="181" t="s">
        <v>39</v>
      </c>
      <c r="E6" s="203"/>
      <c r="F6" s="179"/>
      <c r="G6" s="180"/>
      <c r="H6" s="176" t="s">
        <v>40</v>
      </c>
      <c r="I6" s="178"/>
      <c r="J6" s="201" t="s">
        <v>31</v>
      </c>
      <c r="K6" s="234" t="s">
        <v>32</v>
      </c>
    </row>
    <row r="7" ht="14.25" spans="1:11">
      <c r="A7" s="176" t="s">
        <v>41</v>
      </c>
      <c r="B7" s="272">
        <v>10244</v>
      </c>
      <c r="C7" s="244"/>
      <c r="D7" s="181" t="s">
        <v>42</v>
      </c>
      <c r="E7" s="202"/>
      <c r="F7" s="179"/>
      <c r="G7" s="180"/>
      <c r="H7" s="176" t="s">
        <v>43</v>
      </c>
      <c r="I7" s="178"/>
      <c r="J7" s="201" t="s">
        <v>31</v>
      </c>
      <c r="K7" s="234" t="s">
        <v>32</v>
      </c>
    </row>
    <row r="8" ht="15" spans="1:11">
      <c r="A8" s="273"/>
      <c r="B8" s="188"/>
      <c r="C8" s="189"/>
      <c r="D8" s="187" t="s">
        <v>44</v>
      </c>
      <c r="E8" s="190"/>
      <c r="F8" s="191"/>
      <c r="G8" s="192"/>
      <c r="H8" s="187" t="s">
        <v>45</v>
      </c>
      <c r="I8" s="190"/>
      <c r="J8" s="209" t="s">
        <v>31</v>
      </c>
      <c r="K8" s="236" t="s">
        <v>32</v>
      </c>
    </row>
    <row r="9" ht="15" spans="1:11">
      <c r="A9" s="274" t="s">
        <v>46</v>
      </c>
      <c r="B9" s="275"/>
      <c r="C9" s="275"/>
      <c r="D9" s="275"/>
      <c r="E9" s="275"/>
      <c r="F9" s="275"/>
      <c r="G9" s="275"/>
      <c r="H9" s="275"/>
      <c r="I9" s="275"/>
      <c r="J9" s="275"/>
      <c r="K9" s="315"/>
    </row>
    <row r="10" ht="15" spans="1:11">
      <c r="A10" s="226" t="s">
        <v>47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46"/>
    </row>
    <row r="11" ht="14.25" spans="1:11">
      <c r="A11" s="276" t="s">
        <v>48</v>
      </c>
      <c r="B11" s="277" t="s">
        <v>49</v>
      </c>
      <c r="C11" s="278" t="s">
        <v>50</v>
      </c>
      <c r="D11" s="279"/>
      <c r="E11" s="280" t="s">
        <v>51</v>
      </c>
      <c r="F11" s="277" t="s">
        <v>49</v>
      </c>
      <c r="G11" s="278" t="s">
        <v>50</v>
      </c>
      <c r="H11" s="278" t="s">
        <v>52</v>
      </c>
      <c r="I11" s="280" t="s">
        <v>53</v>
      </c>
      <c r="J11" s="277" t="s">
        <v>49</v>
      </c>
      <c r="K11" s="316" t="s">
        <v>50</v>
      </c>
    </row>
    <row r="12" ht="14.25" spans="1:11">
      <c r="A12" s="181" t="s">
        <v>54</v>
      </c>
      <c r="B12" s="200" t="s">
        <v>49</v>
      </c>
      <c r="C12" s="201" t="s">
        <v>50</v>
      </c>
      <c r="D12" s="202"/>
      <c r="E12" s="203" t="s">
        <v>55</v>
      </c>
      <c r="F12" s="200" t="s">
        <v>49</v>
      </c>
      <c r="G12" s="201" t="s">
        <v>50</v>
      </c>
      <c r="H12" s="201" t="s">
        <v>52</v>
      </c>
      <c r="I12" s="203" t="s">
        <v>56</v>
      </c>
      <c r="J12" s="200" t="s">
        <v>49</v>
      </c>
      <c r="K12" s="234" t="s">
        <v>50</v>
      </c>
    </row>
    <row r="13" ht="14.25" spans="1:11">
      <c r="A13" s="181" t="s">
        <v>57</v>
      </c>
      <c r="B13" s="200" t="s">
        <v>49</v>
      </c>
      <c r="C13" s="201" t="s">
        <v>50</v>
      </c>
      <c r="D13" s="202"/>
      <c r="E13" s="203" t="s">
        <v>58</v>
      </c>
      <c r="F13" s="201" t="s">
        <v>59</v>
      </c>
      <c r="G13" s="201" t="s">
        <v>60</v>
      </c>
      <c r="H13" s="201" t="s">
        <v>52</v>
      </c>
      <c r="I13" s="203" t="s">
        <v>61</v>
      </c>
      <c r="J13" s="200" t="s">
        <v>49</v>
      </c>
      <c r="K13" s="234" t="s">
        <v>50</v>
      </c>
    </row>
    <row r="14" ht="15" spans="1:11">
      <c r="A14" s="187" t="s">
        <v>62</v>
      </c>
      <c r="B14" s="190"/>
      <c r="C14" s="190"/>
      <c r="D14" s="190"/>
      <c r="E14" s="190"/>
      <c r="F14" s="190"/>
      <c r="G14" s="190"/>
      <c r="H14" s="190"/>
      <c r="I14" s="190"/>
      <c r="J14" s="190"/>
      <c r="K14" s="238"/>
    </row>
    <row r="15" ht="15" spans="1:11">
      <c r="A15" s="226" t="s">
        <v>63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46"/>
    </row>
    <row r="16" ht="14.25" spans="1:11">
      <c r="A16" s="281" t="s">
        <v>64</v>
      </c>
      <c r="B16" s="278" t="s">
        <v>59</v>
      </c>
      <c r="C16" s="278" t="s">
        <v>60</v>
      </c>
      <c r="D16" s="282"/>
      <c r="E16" s="283" t="s">
        <v>65</v>
      </c>
      <c r="F16" s="278" t="s">
        <v>59</v>
      </c>
      <c r="G16" s="278" t="s">
        <v>60</v>
      </c>
      <c r="H16" s="284"/>
      <c r="I16" s="283" t="s">
        <v>66</v>
      </c>
      <c r="J16" s="278" t="s">
        <v>59</v>
      </c>
      <c r="K16" s="316" t="s">
        <v>60</v>
      </c>
    </row>
    <row r="17" customHeight="1" spans="1:22">
      <c r="A17" s="185" t="s">
        <v>67</v>
      </c>
      <c r="B17" s="201" t="s">
        <v>59</v>
      </c>
      <c r="C17" s="201" t="s">
        <v>60</v>
      </c>
      <c r="D17" s="99"/>
      <c r="E17" s="213" t="s">
        <v>68</v>
      </c>
      <c r="F17" s="201" t="s">
        <v>59</v>
      </c>
      <c r="G17" s="201" t="s">
        <v>60</v>
      </c>
      <c r="H17" s="285"/>
      <c r="I17" s="213" t="s">
        <v>69</v>
      </c>
      <c r="J17" s="201" t="s">
        <v>59</v>
      </c>
      <c r="K17" s="234" t="s">
        <v>60</v>
      </c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</row>
    <row r="18" ht="18" customHeight="1" spans="1:11">
      <c r="A18" s="286" t="s">
        <v>70</v>
      </c>
      <c r="B18" s="287"/>
      <c r="C18" s="287"/>
      <c r="D18" s="287"/>
      <c r="E18" s="287"/>
      <c r="F18" s="287"/>
      <c r="G18" s="287"/>
      <c r="H18" s="287"/>
      <c r="I18" s="287"/>
      <c r="J18" s="287"/>
      <c r="K18" s="318"/>
    </row>
    <row r="19" ht="18" customHeight="1" spans="1:11">
      <c r="A19" s="226" t="s">
        <v>71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46"/>
    </row>
    <row r="20" customHeight="1" spans="1:11">
      <c r="A20" s="288" t="s">
        <v>72</v>
      </c>
      <c r="B20" s="289"/>
      <c r="C20" s="289"/>
      <c r="D20" s="289"/>
      <c r="E20" s="289"/>
      <c r="F20" s="289"/>
      <c r="G20" s="289"/>
      <c r="H20" s="289"/>
      <c r="I20" s="289"/>
      <c r="J20" s="289"/>
      <c r="K20" s="319"/>
    </row>
    <row r="21" ht="21.75" customHeight="1" spans="1:11">
      <c r="A21" s="290" t="s">
        <v>73</v>
      </c>
      <c r="B21" s="213" t="s">
        <v>74</v>
      </c>
      <c r="C21" s="213" t="s">
        <v>75</v>
      </c>
      <c r="D21" s="213" t="s">
        <v>76</v>
      </c>
      <c r="E21" s="213" t="s">
        <v>77</v>
      </c>
      <c r="F21" s="213" t="s">
        <v>78</v>
      </c>
      <c r="G21" s="213" t="s">
        <v>79</v>
      </c>
      <c r="H21" s="213" t="s">
        <v>80</v>
      </c>
      <c r="I21" s="213" t="s">
        <v>81</v>
      </c>
      <c r="J21" s="213" t="s">
        <v>82</v>
      </c>
      <c r="K21" s="156" t="s">
        <v>83</v>
      </c>
    </row>
    <row r="22" customHeight="1" spans="1:11">
      <c r="A22" s="186" t="s">
        <v>84</v>
      </c>
      <c r="B22" s="291"/>
      <c r="C22" s="291">
        <v>1</v>
      </c>
      <c r="D22" s="291">
        <v>1</v>
      </c>
      <c r="E22" s="291">
        <v>1</v>
      </c>
      <c r="F22" s="291">
        <v>1</v>
      </c>
      <c r="G22" s="291">
        <v>1</v>
      </c>
      <c r="H22" s="291">
        <v>1</v>
      </c>
      <c r="I22" s="291"/>
      <c r="J22" s="291"/>
      <c r="K22" s="320" t="s">
        <v>85</v>
      </c>
    </row>
    <row r="23" customHeight="1" spans="1:11">
      <c r="A23" s="186"/>
      <c r="B23" s="291"/>
      <c r="C23" s="291"/>
      <c r="D23" s="291"/>
      <c r="E23" s="291"/>
      <c r="F23" s="291"/>
      <c r="G23" s="291"/>
      <c r="H23" s="291"/>
      <c r="I23" s="291"/>
      <c r="J23" s="291"/>
      <c r="K23" s="321"/>
    </row>
    <row r="24" customHeight="1" spans="1:11">
      <c r="A24" s="186"/>
      <c r="B24" s="291"/>
      <c r="C24" s="291"/>
      <c r="D24" s="291"/>
      <c r="E24" s="291"/>
      <c r="F24" s="291"/>
      <c r="G24" s="291"/>
      <c r="H24" s="291"/>
      <c r="I24" s="291"/>
      <c r="J24" s="291"/>
      <c r="K24" s="321"/>
    </row>
    <row r="25" customHeight="1" spans="1:11">
      <c r="A25" s="186"/>
      <c r="B25" s="291"/>
      <c r="C25" s="291"/>
      <c r="D25" s="291"/>
      <c r="E25" s="291"/>
      <c r="F25" s="291"/>
      <c r="G25" s="291"/>
      <c r="H25" s="291"/>
      <c r="I25" s="291"/>
      <c r="J25" s="291"/>
      <c r="K25" s="150"/>
    </row>
    <row r="26" customHeight="1" spans="1:11">
      <c r="A26" s="186"/>
      <c r="B26" s="291"/>
      <c r="C26" s="291"/>
      <c r="D26" s="291"/>
      <c r="E26" s="291"/>
      <c r="F26" s="291"/>
      <c r="G26" s="291"/>
      <c r="H26" s="291"/>
      <c r="I26" s="291"/>
      <c r="J26" s="291"/>
      <c r="K26" s="150"/>
    </row>
    <row r="27" customHeight="1" spans="1:11">
      <c r="A27" s="186"/>
      <c r="B27" s="291"/>
      <c r="C27" s="291"/>
      <c r="D27" s="291"/>
      <c r="E27" s="291"/>
      <c r="F27" s="291"/>
      <c r="G27" s="291"/>
      <c r="H27" s="291"/>
      <c r="I27" s="291"/>
      <c r="J27" s="291"/>
      <c r="K27" s="150"/>
    </row>
    <row r="28" customHeight="1" spans="1:11">
      <c r="A28" s="186"/>
      <c r="B28" s="291"/>
      <c r="C28" s="291"/>
      <c r="D28" s="291"/>
      <c r="E28" s="291"/>
      <c r="F28" s="291"/>
      <c r="G28" s="291"/>
      <c r="H28" s="291"/>
      <c r="I28" s="291"/>
      <c r="J28" s="291"/>
      <c r="K28" s="150"/>
    </row>
    <row r="29" ht="18" customHeight="1" spans="1:11">
      <c r="A29" s="292" t="s">
        <v>86</v>
      </c>
      <c r="B29" s="293"/>
      <c r="C29" s="293"/>
      <c r="D29" s="293"/>
      <c r="E29" s="293"/>
      <c r="F29" s="293"/>
      <c r="G29" s="293"/>
      <c r="H29" s="293"/>
      <c r="I29" s="293"/>
      <c r="J29" s="293"/>
      <c r="K29" s="322"/>
    </row>
    <row r="30" ht="18.75" customHeight="1" spans="1:11">
      <c r="A30" s="294" t="s">
        <v>87</v>
      </c>
      <c r="B30" s="295"/>
      <c r="C30" s="295"/>
      <c r="D30" s="295"/>
      <c r="E30" s="295"/>
      <c r="F30" s="295"/>
      <c r="G30" s="295"/>
      <c r="H30" s="295"/>
      <c r="I30" s="295"/>
      <c r="J30" s="295"/>
      <c r="K30" s="323"/>
    </row>
    <row r="31" ht="18.75" customHeight="1" spans="1:11">
      <c r="A31" s="296"/>
      <c r="B31" s="297"/>
      <c r="C31" s="297"/>
      <c r="D31" s="297"/>
      <c r="E31" s="297"/>
      <c r="F31" s="297"/>
      <c r="G31" s="297"/>
      <c r="H31" s="297"/>
      <c r="I31" s="297"/>
      <c r="J31" s="297"/>
      <c r="K31" s="324"/>
    </row>
    <row r="32" ht="18" customHeight="1" spans="1:11">
      <c r="A32" s="292" t="s">
        <v>88</v>
      </c>
      <c r="B32" s="293"/>
      <c r="C32" s="293"/>
      <c r="D32" s="293"/>
      <c r="E32" s="293"/>
      <c r="F32" s="293"/>
      <c r="G32" s="293"/>
      <c r="H32" s="293"/>
      <c r="I32" s="293"/>
      <c r="J32" s="293"/>
      <c r="K32" s="322"/>
    </row>
    <row r="33" ht="14.25" spans="1:11">
      <c r="A33" s="298" t="s">
        <v>89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25"/>
    </row>
    <row r="34" ht="15" spans="1:11">
      <c r="A34" s="104" t="s">
        <v>90</v>
      </c>
      <c r="B34" s="106"/>
      <c r="C34" s="201" t="s">
        <v>31</v>
      </c>
      <c r="D34" s="201" t="s">
        <v>32</v>
      </c>
      <c r="E34" s="300" t="s">
        <v>91</v>
      </c>
      <c r="F34" s="301"/>
      <c r="G34" s="301"/>
      <c r="H34" s="301"/>
      <c r="I34" s="301"/>
      <c r="J34" s="301"/>
      <c r="K34" s="326"/>
    </row>
    <row r="35" ht="15" spans="1:11">
      <c r="A35" s="302" t="s">
        <v>92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</row>
    <row r="36" ht="14.25" spans="1:11">
      <c r="A36" s="303" t="s">
        <v>93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27"/>
    </row>
    <row r="37" ht="14.25" spans="1:11">
      <c r="A37" s="218" t="s">
        <v>94</v>
      </c>
      <c r="B37" s="219"/>
      <c r="C37" s="219"/>
      <c r="D37" s="219"/>
      <c r="E37" s="219"/>
      <c r="F37" s="219"/>
      <c r="G37" s="219"/>
      <c r="H37" s="219"/>
      <c r="I37" s="219"/>
      <c r="J37" s="219"/>
      <c r="K37" s="244"/>
    </row>
    <row r="38" ht="14.25" spans="1:11">
      <c r="A38" s="218" t="s">
        <v>95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44"/>
    </row>
    <row r="39" ht="14.25" spans="1:11">
      <c r="A39" s="218" t="s">
        <v>96</v>
      </c>
      <c r="B39" s="219"/>
      <c r="C39" s="219"/>
      <c r="D39" s="219"/>
      <c r="E39" s="219"/>
      <c r="F39" s="219"/>
      <c r="G39" s="219"/>
      <c r="H39" s="219"/>
      <c r="I39" s="219"/>
      <c r="J39" s="219"/>
      <c r="K39" s="244"/>
    </row>
    <row r="40" ht="14.25" spans="1:1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44"/>
    </row>
    <row r="41" ht="14.25" spans="1:1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44"/>
    </row>
    <row r="42" ht="14.25" spans="1:11">
      <c r="A42" s="218"/>
      <c r="B42" s="219"/>
      <c r="C42" s="219"/>
      <c r="D42" s="219"/>
      <c r="E42" s="219"/>
      <c r="F42" s="219"/>
      <c r="G42" s="219"/>
      <c r="H42" s="219"/>
      <c r="I42" s="219"/>
      <c r="J42" s="219"/>
      <c r="K42" s="244"/>
    </row>
    <row r="43" ht="15" spans="1:11">
      <c r="A43" s="214" t="s">
        <v>97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42"/>
    </row>
    <row r="44" ht="15" spans="1:11">
      <c r="A44" s="226" t="s">
        <v>98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46"/>
    </row>
    <row r="45" ht="14.25" spans="1:11">
      <c r="A45" s="281" t="s">
        <v>99</v>
      </c>
      <c r="B45" s="278" t="s">
        <v>59</v>
      </c>
      <c r="C45" s="278" t="s">
        <v>60</v>
      </c>
      <c r="D45" s="278" t="s">
        <v>52</v>
      </c>
      <c r="E45" s="283" t="s">
        <v>100</v>
      </c>
      <c r="F45" s="278" t="s">
        <v>59</v>
      </c>
      <c r="G45" s="278" t="s">
        <v>60</v>
      </c>
      <c r="H45" s="278" t="s">
        <v>52</v>
      </c>
      <c r="I45" s="283" t="s">
        <v>101</v>
      </c>
      <c r="J45" s="278" t="s">
        <v>59</v>
      </c>
      <c r="K45" s="316" t="s">
        <v>60</v>
      </c>
    </row>
    <row r="46" ht="14.25" spans="1:11">
      <c r="A46" s="185" t="s">
        <v>51</v>
      </c>
      <c r="B46" s="201" t="s">
        <v>59</v>
      </c>
      <c r="C46" s="201" t="s">
        <v>60</v>
      </c>
      <c r="D46" s="201" t="s">
        <v>52</v>
      </c>
      <c r="E46" s="213" t="s">
        <v>58</v>
      </c>
      <c r="F46" s="201" t="s">
        <v>59</v>
      </c>
      <c r="G46" s="201" t="s">
        <v>60</v>
      </c>
      <c r="H46" s="201" t="s">
        <v>52</v>
      </c>
      <c r="I46" s="213" t="s">
        <v>69</v>
      </c>
      <c r="J46" s="201" t="s">
        <v>59</v>
      </c>
      <c r="K46" s="234" t="s">
        <v>60</v>
      </c>
    </row>
    <row r="47" ht="15" spans="1:11">
      <c r="A47" s="187" t="s">
        <v>62</v>
      </c>
      <c r="B47" s="190"/>
      <c r="C47" s="190"/>
      <c r="D47" s="190"/>
      <c r="E47" s="190"/>
      <c r="F47" s="190"/>
      <c r="G47" s="190"/>
      <c r="H47" s="190"/>
      <c r="I47" s="190"/>
      <c r="J47" s="190"/>
      <c r="K47" s="238"/>
    </row>
    <row r="48" ht="15" spans="1:11">
      <c r="A48" s="302" t="s">
        <v>102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</row>
    <row r="49" ht="15" spans="1:11">
      <c r="A49" s="303"/>
      <c r="B49" s="304"/>
      <c r="C49" s="304"/>
      <c r="D49" s="304"/>
      <c r="E49" s="304"/>
      <c r="F49" s="304"/>
      <c r="G49" s="304"/>
      <c r="H49" s="304"/>
      <c r="I49" s="304"/>
      <c r="J49" s="304"/>
      <c r="K49" s="327"/>
    </row>
    <row r="50" ht="15" spans="1:11">
      <c r="A50" s="305" t="s">
        <v>103</v>
      </c>
      <c r="B50" s="306" t="s">
        <v>104</v>
      </c>
      <c r="C50" s="306"/>
      <c r="D50" s="307" t="s">
        <v>105</v>
      </c>
      <c r="E50" s="308" t="s">
        <v>106</v>
      </c>
      <c r="F50" s="309" t="s">
        <v>107</v>
      </c>
      <c r="G50" s="310" t="s">
        <v>108</v>
      </c>
      <c r="H50" s="311" t="s">
        <v>109</v>
      </c>
      <c r="I50" s="328"/>
      <c r="J50" s="329" t="s">
        <v>110</v>
      </c>
      <c r="K50" s="330"/>
    </row>
    <row r="51" ht="15" spans="1:11">
      <c r="A51" s="302" t="s">
        <v>111</v>
      </c>
      <c r="B51" s="302"/>
      <c r="C51" s="302"/>
      <c r="D51" s="302"/>
      <c r="E51" s="302"/>
      <c r="F51" s="302"/>
      <c r="G51" s="302"/>
      <c r="H51" s="302"/>
      <c r="I51" s="302"/>
      <c r="J51" s="302"/>
      <c r="K51" s="302"/>
    </row>
    <row r="52" ht="15" spans="1:11">
      <c r="A52" s="312"/>
      <c r="B52" s="313"/>
      <c r="C52" s="313"/>
      <c r="D52" s="313"/>
      <c r="E52" s="313"/>
      <c r="F52" s="313"/>
      <c r="G52" s="313"/>
      <c r="H52" s="313"/>
      <c r="I52" s="313"/>
      <c r="J52" s="313"/>
      <c r="K52" s="331"/>
    </row>
    <row r="53" ht="15" spans="1:11">
      <c r="A53" s="305" t="s">
        <v>103</v>
      </c>
      <c r="B53" s="306" t="s">
        <v>104</v>
      </c>
      <c r="C53" s="306"/>
      <c r="D53" s="307" t="s">
        <v>105</v>
      </c>
      <c r="E53" s="314"/>
      <c r="F53" s="309" t="s">
        <v>112</v>
      </c>
      <c r="G53" s="310"/>
      <c r="H53" s="311" t="s">
        <v>109</v>
      </c>
      <c r="I53" s="328"/>
      <c r="J53" s="329"/>
      <c r="K53" s="33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abSelected="1" zoomScale="90" zoomScaleNormal="90" topLeftCell="A4" workbookViewId="0">
      <selection activeCell="Q17" sqref="Q17"/>
    </sheetView>
  </sheetViews>
  <sheetFormatPr defaultColWidth="9" defaultRowHeight="26.1" customHeight="1"/>
  <cols>
    <col min="1" max="1" width="17.1" style="41" customWidth="1"/>
    <col min="2" max="6" width="9.4" style="41" customWidth="1"/>
    <col min="7" max="8" width="9.7" style="41" customWidth="1"/>
    <col min="9" max="9" width="1.4" style="41" customWidth="1"/>
    <col min="10" max="15" width="11.9416666666667" style="41" customWidth="1"/>
    <col min="16" max="16384" width="9" style="41"/>
  </cols>
  <sheetData>
    <row r="1" ht="30" customHeight="1" spans="1:15">
      <c r="A1" s="42" t="s">
        <v>113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ht="29.1" customHeight="1" spans="1:15">
      <c r="A2" s="44" t="s">
        <v>27</v>
      </c>
      <c r="B2" s="45" t="s">
        <v>28</v>
      </c>
      <c r="C2" s="45"/>
      <c r="D2" s="46" t="s">
        <v>33</v>
      </c>
      <c r="E2" s="45" t="s">
        <v>34</v>
      </c>
      <c r="F2" s="45"/>
      <c r="G2" s="45"/>
      <c r="H2" s="47"/>
      <c r="I2" s="47"/>
      <c r="J2" s="72" t="s">
        <v>22</v>
      </c>
      <c r="K2" s="45" t="s">
        <v>23</v>
      </c>
      <c r="L2" s="45"/>
      <c r="M2" s="45"/>
      <c r="N2" s="45"/>
      <c r="O2" s="73"/>
    </row>
    <row r="3" ht="29.1" customHeight="1" spans="1:15">
      <c r="A3" s="48" t="s">
        <v>114</v>
      </c>
      <c r="B3" s="49" t="s">
        <v>115</v>
      </c>
      <c r="C3" s="49"/>
      <c r="D3" s="49"/>
      <c r="E3" s="49"/>
      <c r="F3" s="49"/>
      <c r="G3" s="49"/>
      <c r="H3" s="50"/>
      <c r="I3" s="50"/>
      <c r="J3" s="49" t="s">
        <v>116</v>
      </c>
      <c r="K3" s="49"/>
      <c r="L3" s="49"/>
      <c r="M3" s="49"/>
      <c r="N3" s="49"/>
      <c r="O3" s="74"/>
    </row>
    <row r="4" ht="20" customHeight="1" spans="1:15">
      <c r="A4" s="48"/>
      <c r="B4" s="251" t="s">
        <v>75</v>
      </c>
      <c r="C4" s="251" t="s">
        <v>76</v>
      </c>
      <c r="D4" s="251" t="s">
        <v>77</v>
      </c>
      <c r="E4" s="251" t="s">
        <v>78</v>
      </c>
      <c r="F4" s="251" t="s">
        <v>79</v>
      </c>
      <c r="G4" s="251" t="s">
        <v>80</v>
      </c>
      <c r="H4" s="252" t="s">
        <v>117</v>
      </c>
      <c r="I4" s="50"/>
      <c r="J4" s="261" t="s">
        <v>118</v>
      </c>
      <c r="K4" s="262"/>
      <c r="L4" s="263"/>
      <c r="M4" s="261" t="s">
        <v>119</v>
      </c>
      <c r="N4" s="262"/>
      <c r="O4" s="263" t="s">
        <v>120</v>
      </c>
    </row>
    <row r="5" ht="20" customHeight="1" spans="1:15">
      <c r="A5" s="48"/>
      <c r="B5" s="251" t="s">
        <v>121</v>
      </c>
      <c r="C5" s="251" t="s">
        <v>122</v>
      </c>
      <c r="D5" s="251" t="s">
        <v>123</v>
      </c>
      <c r="E5" s="251" t="s">
        <v>124</v>
      </c>
      <c r="F5" s="251" t="s">
        <v>125</v>
      </c>
      <c r="G5" s="251" t="s">
        <v>126</v>
      </c>
      <c r="H5" s="252"/>
      <c r="I5" s="50"/>
      <c r="J5" s="77"/>
      <c r="K5" s="264" t="s">
        <v>78</v>
      </c>
      <c r="L5" s="77"/>
      <c r="M5" s="77"/>
      <c r="N5" s="264" t="s">
        <v>78</v>
      </c>
      <c r="O5" s="78" t="s">
        <v>80</v>
      </c>
    </row>
    <row r="6" ht="20" customHeight="1" spans="1:15">
      <c r="A6" s="253" t="s">
        <v>127</v>
      </c>
      <c r="B6" s="254">
        <f>C6-1</f>
        <v>59</v>
      </c>
      <c r="C6" s="254">
        <f>D6-2</f>
        <v>60</v>
      </c>
      <c r="D6" s="255">
        <v>62</v>
      </c>
      <c r="E6" s="254">
        <f>D6+2</f>
        <v>64</v>
      </c>
      <c r="F6" s="254">
        <f>E6+2</f>
        <v>66</v>
      </c>
      <c r="G6" s="254">
        <f>F6+1</f>
        <v>67</v>
      </c>
      <c r="H6" s="256" t="s">
        <v>128</v>
      </c>
      <c r="I6" s="50"/>
      <c r="J6" s="79"/>
      <c r="K6" s="77">
        <v>-0.2</v>
      </c>
      <c r="L6" s="79"/>
      <c r="M6" s="79"/>
      <c r="N6" s="79" t="s">
        <v>129</v>
      </c>
      <c r="O6" s="80" t="s">
        <v>130</v>
      </c>
    </row>
    <row r="7" ht="20" customHeight="1" spans="1:15">
      <c r="A7" s="253" t="s">
        <v>131</v>
      </c>
      <c r="B7" s="254">
        <f t="shared" ref="B7:B9" si="0">C7-4</f>
        <v>90</v>
      </c>
      <c r="C7" s="254">
        <f t="shared" ref="C7:C9" si="1">D7-4</f>
        <v>94</v>
      </c>
      <c r="D7" s="255">
        <v>98</v>
      </c>
      <c r="E7" s="254">
        <f t="shared" ref="E7:E9" si="2">D7+4</f>
        <v>102</v>
      </c>
      <c r="F7" s="254">
        <f>E7+4</f>
        <v>106</v>
      </c>
      <c r="G7" s="254">
        <f t="shared" ref="G7:G9" si="3">F7+6</f>
        <v>112</v>
      </c>
      <c r="H7" s="256" t="s">
        <v>132</v>
      </c>
      <c r="I7" s="50"/>
      <c r="J7" s="81"/>
      <c r="K7" s="79" t="s">
        <v>133</v>
      </c>
      <c r="L7" s="81"/>
      <c r="M7" s="81"/>
      <c r="N7" s="81" t="s">
        <v>133</v>
      </c>
      <c r="O7" s="82" t="s">
        <v>134</v>
      </c>
    </row>
    <row r="8" ht="20" customHeight="1" spans="1:17">
      <c r="A8" s="253" t="s">
        <v>135</v>
      </c>
      <c r="B8" s="254">
        <f t="shared" si="0"/>
        <v>82</v>
      </c>
      <c r="C8" s="254">
        <f t="shared" si="1"/>
        <v>86</v>
      </c>
      <c r="D8" s="255">
        <v>90</v>
      </c>
      <c r="E8" s="254">
        <f t="shared" si="2"/>
        <v>94</v>
      </c>
      <c r="F8" s="254">
        <f>E8+5</f>
        <v>99</v>
      </c>
      <c r="G8" s="254">
        <f t="shared" si="3"/>
        <v>105</v>
      </c>
      <c r="H8" s="256" t="s">
        <v>132</v>
      </c>
      <c r="I8" s="50"/>
      <c r="J8" s="81"/>
      <c r="K8" s="81" t="s">
        <v>136</v>
      </c>
      <c r="L8" s="81"/>
      <c r="M8" s="81"/>
      <c r="N8" s="81" t="s">
        <v>133</v>
      </c>
      <c r="O8" s="83" t="s">
        <v>137</v>
      </c>
      <c r="Q8" s="270"/>
    </row>
    <row r="9" ht="20" customHeight="1" spans="1:15">
      <c r="A9" s="253" t="s">
        <v>138</v>
      </c>
      <c r="B9" s="254">
        <f t="shared" si="0"/>
        <v>94</v>
      </c>
      <c r="C9" s="254">
        <f t="shared" si="1"/>
        <v>98</v>
      </c>
      <c r="D9" s="255">
        <v>102</v>
      </c>
      <c r="E9" s="254">
        <f t="shared" si="2"/>
        <v>106</v>
      </c>
      <c r="F9" s="254">
        <f>E9+5</f>
        <v>111</v>
      </c>
      <c r="G9" s="254">
        <f t="shared" si="3"/>
        <v>117</v>
      </c>
      <c r="H9" s="256" t="s">
        <v>132</v>
      </c>
      <c r="I9" s="50"/>
      <c r="J9" s="79"/>
      <c r="K9" s="81" t="s">
        <v>133</v>
      </c>
      <c r="L9" s="79"/>
      <c r="M9" s="79"/>
      <c r="N9" s="79" t="s">
        <v>139</v>
      </c>
      <c r="O9" s="84" t="s">
        <v>129</v>
      </c>
    </row>
    <row r="10" ht="20" customHeight="1" spans="1:15">
      <c r="A10" s="253" t="s">
        <v>140</v>
      </c>
      <c r="B10" s="254">
        <f>C10-1</f>
        <v>76.5</v>
      </c>
      <c r="C10" s="254">
        <f>D10-1.5</f>
        <v>77.5</v>
      </c>
      <c r="D10" s="257">
        <v>79</v>
      </c>
      <c r="E10" s="254">
        <f>D10+1.5</f>
        <v>80.5</v>
      </c>
      <c r="F10" s="254">
        <f>E10+1.5</f>
        <v>82</v>
      </c>
      <c r="G10" s="254">
        <f>F10+1.1</f>
        <v>83.1</v>
      </c>
      <c r="H10" s="256" t="s">
        <v>128</v>
      </c>
      <c r="I10" s="50"/>
      <c r="J10" s="81"/>
      <c r="K10" s="79" t="s">
        <v>141</v>
      </c>
      <c r="L10" s="81"/>
      <c r="M10" s="81"/>
      <c r="N10" s="81" t="s">
        <v>130</v>
      </c>
      <c r="O10" s="83" t="s">
        <v>142</v>
      </c>
    </row>
    <row r="11" ht="20" customHeight="1" spans="1:15">
      <c r="A11" s="253" t="s">
        <v>143</v>
      </c>
      <c r="B11" s="254">
        <f>C11-0.8</f>
        <v>18.1</v>
      </c>
      <c r="C11" s="254">
        <f>D11-0.8</f>
        <v>18.9</v>
      </c>
      <c r="D11" s="258">
        <v>19.7</v>
      </c>
      <c r="E11" s="254">
        <f>D11+0.8</f>
        <v>20.5</v>
      </c>
      <c r="F11" s="254">
        <f>E11+0.8</f>
        <v>21.3</v>
      </c>
      <c r="G11" s="254">
        <f>F11+1.3</f>
        <v>22.6</v>
      </c>
      <c r="H11" s="256" t="s">
        <v>144</v>
      </c>
      <c r="I11" s="50"/>
      <c r="J11" s="81"/>
      <c r="K11" s="81" t="s">
        <v>133</v>
      </c>
      <c r="L11" s="81"/>
      <c r="M11" s="81"/>
      <c r="N11" s="81" t="s">
        <v>133</v>
      </c>
      <c r="O11" s="83" t="s">
        <v>134</v>
      </c>
    </row>
    <row r="12" ht="20" customHeight="1" spans="1:15">
      <c r="A12" s="253" t="s">
        <v>145</v>
      </c>
      <c r="B12" s="254">
        <f>C12-0.7</f>
        <v>15.1</v>
      </c>
      <c r="C12" s="254">
        <f>D12-0.7</f>
        <v>15.8</v>
      </c>
      <c r="D12" s="255">
        <v>16.5</v>
      </c>
      <c r="E12" s="254">
        <f>D12+0.7</f>
        <v>17.2</v>
      </c>
      <c r="F12" s="254">
        <f>E12+0.7</f>
        <v>17.9</v>
      </c>
      <c r="G12" s="254">
        <f>F12+1</f>
        <v>18.9</v>
      </c>
      <c r="H12" s="256" t="s">
        <v>146</v>
      </c>
      <c r="I12" s="50"/>
      <c r="J12" s="81"/>
      <c r="K12" s="81" t="s">
        <v>147</v>
      </c>
      <c r="L12" s="81"/>
      <c r="M12" s="81"/>
      <c r="N12" s="81" t="s">
        <v>148</v>
      </c>
      <c r="O12" s="83" t="s">
        <v>134</v>
      </c>
    </row>
    <row r="13" ht="20" customHeight="1" spans="1:15">
      <c r="A13" s="253" t="s">
        <v>149</v>
      </c>
      <c r="B13" s="254">
        <f>C13-0.5</f>
        <v>9</v>
      </c>
      <c r="C13" s="254">
        <f>D13-0.5</f>
        <v>9.5</v>
      </c>
      <c r="D13" s="255">
        <v>10</v>
      </c>
      <c r="E13" s="254">
        <f>D13+0.5</f>
        <v>10.5</v>
      </c>
      <c r="F13" s="254">
        <f>E13+0.5</f>
        <v>11</v>
      </c>
      <c r="G13" s="254">
        <f>F13+0.7</f>
        <v>11.7</v>
      </c>
      <c r="H13" s="256" t="s">
        <v>150</v>
      </c>
      <c r="I13" s="50"/>
      <c r="J13" s="81"/>
      <c r="K13" s="81" t="s">
        <v>133</v>
      </c>
      <c r="L13" s="81"/>
      <c r="M13" s="81"/>
      <c r="N13" s="81" t="s">
        <v>147</v>
      </c>
      <c r="O13" s="83" t="s">
        <v>151</v>
      </c>
    </row>
    <row r="14" ht="20" customHeight="1" spans="1:15">
      <c r="A14" s="253" t="s">
        <v>152</v>
      </c>
      <c r="B14" s="254">
        <f>C14-1</f>
        <v>49</v>
      </c>
      <c r="C14" s="254">
        <f>D14-1</f>
        <v>50</v>
      </c>
      <c r="D14" s="255">
        <v>51</v>
      </c>
      <c r="E14" s="254">
        <f>D14+1</f>
        <v>52</v>
      </c>
      <c r="F14" s="254">
        <f>E14+1</f>
        <v>53</v>
      </c>
      <c r="G14" s="254">
        <f>F14+1.5</f>
        <v>54.5</v>
      </c>
      <c r="H14" s="256" t="s">
        <v>144</v>
      </c>
      <c r="I14" s="265"/>
      <c r="J14" s="75"/>
      <c r="K14" s="81" t="s">
        <v>153</v>
      </c>
      <c r="L14" s="75"/>
      <c r="M14" s="75"/>
      <c r="N14" s="75">
        <v>0</v>
      </c>
      <c r="O14" s="266" t="s">
        <v>154</v>
      </c>
    </row>
    <row r="15" ht="20" customHeight="1" spans="1:15">
      <c r="A15" s="253" t="s">
        <v>155</v>
      </c>
      <c r="B15" s="254">
        <f>C15-0.5</f>
        <v>32.5</v>
      </c>
      <c r="C15" s="254">
        <f>D15-0.5</f>
        <v>33</v>
      </c>
      <c r="D15" s="255">
        <v>33.5</v>
      </c>
      <c r="E15" s="254">
        <f>D15+0.5</f>
        <v>34</v>
      </c>
      <c r="F15" s="254">
        <f>E15+0.5</f>
        <v>34.5</v>
      </c>
      <c r="G15" s="254">
        <f>F15+0.5</f>
        <v>35</v>
      </c>
      <c r="H15" s="256" t="s">
        <v>144</v>
      </c>
      <c r="I15" s="265"/>
      <c r="J15" s="77"/>
      <c r="K15" s="75">
        <v>0</v>
      </c>
      <c r="L15" s="77"/>
      <c r="M15" s="77"/>
      <c r="N15" s="77">
        <v>0</v>
      </c>
      <c r="O15" s="267"/>
    </row>
    <row r="16" ht="20" customHeight="1" spans="1:15">
      <c r="A16" s="252" t="s">
        <v>156</v>
      </c>
      <c r="B16" s="254">
        <f>C16-0.5</f>
        <v>23.5</v>
      </c>
      <c r="C16" s="254">
        <f>D16-0.5</f>
        <v>24</v>
      </c>
      <c r="D16" s="255">
        <v>24.5</v>
      </c>
      <c r="E16" s="254">
        <f>D16+0.5</f>
        <v>25</v>
      </c>
      <c r="F16" s="254">
        <f>E16+0.5</f>
        <v>25.5</v>
      </c>
      <c r="G16" s="254">
        <f>F16+0.75</f>
        <v>26.25</v>
      </c>
      <c r="H16" s="256" t="s">
        <v>150</v>
      </c>
      <c r="I16" s="265"/>
      <c r="J16" s="79"/>
      <c r="K16" s="79" t="s">
        <v>133</v>
      </c>
      <c r="L16" s="79"/>
      <c r="M16" s="79"/>
      <c r="N16" s="79" t="s">
        <v>133</v>
      </c>
      <c r="O16" s="267"/>
    </row>
    <row r="17" ht="29.1" customHeight="1" spans="1:15">
      <c r="A17" s="259" t="s">
        <v>157</v>
      </c>
      <c r="H17" s="256" t="s">
        <v>158</v>
      </c>
      <c r="I17" s="265"/>
      <c r="J17" s="81"/>
      <c r="K17" s="81" t="s">
        <v>159</v>
      </c>
      <c r="L17" s="81"/>
      <c r="M17" s="81"/>
      <c r="N17" s="81" t="s">
        <v>148</v>
      </c>
      <c r="O17" s="267"/>
    </row>
    <row r="18" ht="29.1" customHeight="1" spans="1:15">
      <c r="A18" s="253" t="s">
        <v>160</v>
      </c>
      <c r="B18" s="260"/>
      <c r="C18" s="260"/>
      <c r="D18" s="260"/>
      <c r="E18" s="260">
        <v>64</v>
      </c>
      <c r="F18" s="260"/>
      <c r="G18" s="260"/>
      <c r="H18" s="256" t="s">
        <v>158</v>
      </c>
      <c r="I18" s="265"/>
      <c r="J18" s="81"/>
      <c r="K18" s="81" t="s">
        <v>133</v>
      </c>
      <c r="L18" s="81"/>
      <c r="M18" s="81"/>
      <c r="N18" s="81" t="s">
        <v>133</v>
      </c>
      <c r="O18" s="267" t="s">
        <v>161</v>
      </c>
    </row>
    <row r="19" ht="29.1" customHeight="1" spans="1:15">
      <c r="A19" s="252" t="s">
        <v>162</v>
      </c>
      <c r="B19" s="260"/>
      <c r="C19" s="260"/>
      <c r="D19" s="260"/>
      <c r="E19" s="260">
        <v>72</v>
      </c>
      <c r="F19" s="260"/>
      <c r="G19" s="260"/>
      <c r="H19" s="256" t="s">
        <v>158</v>
      </c>
      <c r="I19" s="69"/>
      <c r="J19" s="85"/>
      <c r="K19" s="86" t="s">
        <v>133</v>
      </c>
      <c r="L19" s="87"/>
      <c r="M19" s="86"/>
      <c r="N19" s="86" t="s">
        <v>133</v>
      </c>
      <c r="O19" s="88"/>
    </row>
    <row r="20" ht="15" spans="1:15">
      <c r="A20" s="70" t="s">
        <v>91</v>
      </c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</row>
    <row r="21" ht="14.25" spans="1:15">
      <c r="A21" s="41" t="s">
        <v>163</v>
      </c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</row>
    <row r="22" ht="14.25" spans="1:15">
      <c r="A22" s="71" t="s">
        <v>164</v>
      </c>
      <c r="B22" s="71"/>
      <c r="C22" s="71"/>
      <c r="D22" s="71"/>
      <c r="E22" s="71"/>
      <c r="F22" s="71"/>
      <c r="G22" s="71"/>
      <c r="H22" s="71"/>
      <c r="I22" s="71"/>
      <c r="J22" s="70" t="s">
        <v>165</v>
      </c>
      <c r="K22" s="89"/>
      <c r="L22" s="70" t="s">
        <v>166</v>
      </c>
      <c r="M22" s="268" t="s">
        <v>167</v>
      </c>
      <c r="N22" s="70" t="s">
        <v>168</v>
      </c>
      <c r="O22" s="269" t="s">
        <v>106</v>
      </c>
    </row>
    <row r="23" ht="18.9" customHeight="1" spans="1:1">
      <c r="A23" s="41" t="s">
        <v>169</v>
      </c>
    </row>
  </sheetData>
  <mergeCells count="9">
    <mergeCell ref="A1:O1"/>
    <mergeCell ref="B2:C2"/>
    <mergeCell ref="E2:G2"/>
    <mergeCell ref="K2:O2"/>
    <mergeCell ref="B3:G3"/>
    <mergeCell ref="J3:O3"/>
    <mergeCell ref="A3:A5"/>
    <mergeCell ref="H4:H5"/>
    <mergeCell ref="I2:I19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29" sqref="M29"/>
    </sheetView>
  </sheetViews>
  <sheetFormatPr defaultColWidth="10" defaultRowHeight="16.5" customHeight="1"/>
  <cols>
    <col min="1" max="16384" width="10" style="90"/>
  </cols>
  <sheetData>
    <row r="1" ht="22.5" customHeight="1" spans="1:11">
      <c r="A1" s="165" t="s">
        <v>170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ht="17.25" customHeight="1" spans="1:11">
      <c r="A2" s="166" t="s">
        <v>18</v>
      </c>
      <c r="B2" s="167"/>
      <c r="C2" s="167"/>
      <c r="D2" s="168" t="s">
        <v>20</v>
      </c>
      <c r="E2" s="168"/>
      <c r="F2" s="167"/>
      <c r="G2" s="167"/>
      <c r="H2" s="169" t="s">
        <v>22</v>
      </c>
      <c r="I2" s="232"/>
      <c r="J2" s="232"/>
      <c r="K2" s="233"/>
    </row>
    <row r="3" customHeight="1" spans="1:11">
      <c r="A3" s="170" t="s">
        <v>24</v>
      </c>
      <c r="B3" s="171"/>
      <c r="C3" s="172"/>
      <c r="D3" s="173" t="s">
        <v>25</v>
      </c>
      <c r="E3" s="174"/>
      <c r="F3" s="174"/>
      <c r="G3" s="175"/>
      <c r="H3" s="173" t="s">
        <v>26</v>
      </c>
      <c r="I3" s="174"/>
      <c r="J3" s="174"/>
      <c r="K3" s="175"/>
    </row>
    <row r="4" customHeight="1" spans="1:11">
      <c r="A4" s="176" t="s">
        <v>27</v>
      </c>
      <c r="B4" s="99"/>
      <c r="C4" s="177"/>
      <c r="D4" s="176" t="s">
        <v>29</v>
      </c>
      <c r="E4" s="178"/>
      <c r="F4" s="179"/>
      <c r="G4" s="180"/>
      <c r="H4" s="176" t="s">
        <v>171</v>
      </c>
      <c r="I4" s="178"/>
      <c r="J4" s="201" t="s">
        <v>31</v>
      </c>
      <c r="K4" s="234" t="s">
        <v>32</v>
      </c>
    </row>
    <row r="5" customHeight="1" spans="1:11">
      <c r="A5" s="181" t="s">
        <v>33</v>
      </c>
      <c r="B5" s="102"/>
      <c r="C5" s="182"/>
      <c r="D5" s="176" t="s">
        <v>172</v>
      </c>
      <c r="E5" s="178"/>
      <c r="F5" s="99"/>
      <c r="G5" s="177"/>
      <c r="H5" s="176" t="s">
        <v>173</v>
      </c>
      <c r="I5" s="178"/>
      <c r="J5" s="201" t="s">
        <v>31</v>
      </c>
      <c r="K5" s="234" t="s">
        <v>32</v>
      </c>
    </row>
    <row r="6" customHeight="1" spans="1:11">
      <c r="A6" s="176" t="s">
        <v>37</v>
      </c>
      <c r="B6" s="183"/>
      <c r="C6" s="184"/>
      <c r="D6" s="176" t="s">
        <v>174</v>
      </c>
      <c r="E6" s="178"/>
      <c r="F6" s="99"/>
      <c r="G6" s="177"/>
      <c r="H6" s="185" t="s">
        <v>175</v>
      </c>
      <c r="I6" s="213"/>
      <c r="J6" s="213"/>
      <c r="K6" s="235"/>
    </row>
    <row r="7" customHeight="1" spans="1:11">
      <c r="A7" s="176" t="s">
        <v>41</v>
      </c>
      <c r="B7" s="99"/>
      <c r="C7" s="177"/>
      <c r="D7" s="176" t="s">
        <v>176</v>
      </c>
      <c r="E7" s="178"/>
      <c r="F7" s="99"/>
      <c r="G7" s="177"/>
      <c r="H7" s="186"/>
      <c r="I7" s="201"/>
      <c r="J7" s="201"/>
      <c r="K7" s="234"/>
    </row>
    <row r="8" customHeight="1" spans="1:11">
      <c r="A8" s="187"/>
      <c r="B8" s="188"/>
      <c r="C8" s="189"/>
      <c r="D8" s="187" t="s">
        <v>44</v>
      </c>
      <c r="E8" s="190"/>
      <c r="F8" s="191"/>
      <c r="G8" s="192"/>
      <c r="H8" s="193"/>
      <c r="I8" s="209"/>
      <c r="J8" s="209"/>
      <c r="K8" s="236"/>
    </row>
    <row r="9" customHeight="1" spans="1:11">
      <c r="A9" s="194" t="s">
        <v>177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</row>
    <row r="10" customHeight="1" spans="1:11">
      <c r="A10" s="195" t="s">
        <v>48</v>
      </c>
      <c r="B10" s="196" t="s">
        <v>49</v>
      </c>
      <c r="C10" s="197" t="s">
        <v>50</v>
      </c>
      <c r="D10" s="198"/>
      <c r="E10" s="199" t="s">
        <v>53</v>
      </c>
      <c r="F10" s="196" t="s">
        <v>49</v>
      </c>
      <c r="G10" s="197" t="s">
        <v>50</v>
      </c>
      <c r="H10" s="196"/>
      <c r="I10" s="199" t="s">
        <v>51</v>
      </c>
      <c r="J10" s="196" t="s">
        <v>49</v>
      </c>
      <c r="K10" s="237" t="s">
        <v>50</v>
      </c>
    </row>
    <row r="11" customHeight="1" spans="1:11">
      <c r="A11" s="181" t="s">
        <v>54</v>
      </c>
      <c r="B11" s="200" t="s">
        <v>49</v>
      </c>
      <c r="C11" s="201" t="s">
        <v>50</v>
      </c>
      <c r="D11" s="202"/>
      <c r="E11" s="203" t="s">
        <v>56</v>
      </c>
      <c r="F11" s="200" t="s">
        <v>49</v>
      </c>
      <c r="G11" s="201" t="s">
        <v>50</v>
      </c>
      <c r="H11" s="200"/>
      <c r="I11" s="203" t="s">
        <v>61</v>
      </c>
      <c r="J11" s="200" t="s">
        <v>49</v>
      </c>
      <c r="K11" s="234" t="s">
        <v>50</v>
      </c>
    </row>
    <row r="12" customHeight="1" spans="1:11">
      <c r="A12" s="187" t="s">
        <v>91</v>
      </c>
      <c r="B12" s="190"/>
      <c r="C12" s="190"/>
      <c r="D12" s="190"/>
      <c r="E12" s="190"/>
      <c r="F12" s="190"/>
      <c r="G12" s="190"/>
      <c r="H12" s="190"/>
      <c r="I12" s="190"/>
      <c r="J12" s="190"/>
      <c r="K12" s="238"/>
    </row>
    <row r="13" customHeight="1" spans="1:11">
      <c r="A13" s="204" t="s">
        <v>178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</row>
    <row r="14" customHeight="1" spans="1:11">
      <c r="A14" s="205"/>
      <c r="B14" s="206"/>
      <c r="C14" s="206"/>
      <c r="D14" s="206"/>
      <c r="E14" s="206"/>
      <c r="F14" s="206"/>
      <c r="G14" s="206"/>
      <c r="H14" s="206"/>
      <c r="I14" s="125"/>
      <c r="J14" s="125"/>
      <c r="K14" s="155"/>
    </row>
    <row r="15" customHeight="1" spans="1:11">
      <c r="A15" s="127"/>
      <c r="B15" s="128"/>
      <c r="C15" s="128"/>
      <c r="D15" s="207"/>
      <c r="E15" s="208"/>
      <c r="F15" s="128"/>
      <c r="G15" s="128"/>
      <c r="H15" s="207"/>
      <c r="I15" s="143"/>
      <c r="J15" s="239"/>
      <c r="K15" s="240"/>
    </row>
    <row r="16" customHeight="1" spans="1:11">
      <c r="A16" s="193"/>
      <c r="B16" s="209"/>
      <c r="C16" s="209"/>
      <c r="D16" s="209"/>
      <c r="E16" s="209"/>
      <c r="F16" s="209"/>
      <c r="G16" s="209"/>
      <c r="H16" s="209"/>
      <c r="I16" s="209"/>
      <c r="J16" s="209"/>
      <c r="K16" s="236"/>
    </row>
    <row r="17" customHeight="1" spans="1:11">
      <c r="A17" s="204" t="s">
        <v>179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</row>
    <row r="18" customHeight="1" spans="1:11">
      <c r="A18" s="205"/>
      <c r="B18" s="206"/>
      <c r="C18" s="206"/>
      <c r="D18" s="206"/>
      <c r="E18" s="206"/>
      <c r="F18" s="206"/>
      <c r="G18" s="206"/>
      <c r="H18" s="206"/>
      <c r="I18" s="125"/>
      <c r="J18" s="125"/>
      <c r="K18" s="155"/>
    </row>
    <row r="19" customHeight="1" spans="1:11">
      <c r="A19" s="127"/>
      <c r="B19" s="128"/>
      <c r="C19" s="128"/>
      <c r="D19" s="207"/>
      <c r="E19" s="208"/>
      <c r="F19" s="128"/>
      <c r="G19" s="128"/>
      <c r="H19" s="207"/>
      <c r="I19" s="143"/>
      <c r="J19" s="239"/>
      <c r="K19" s="240"/>
    </row>
    <row r="20" customHeight="1" spans="1:11">
      <c r="A20" s="193"/>
      <c r="B20" s="209"/>
      <c r="C20" s="209"/>
      <c r="D20" s="209"/>
      <c r="E20" s="209"/>
      <c r="F20" s="209"/>
      <c r="G20" s="209"/>
      <c r="H20" s="209"/>
      <c r="I20" s="209"/>
      <c r="J20" s="209"/>
      <c r="K20" s="236"/>
    </row>
    <row r="21" customHeight="1" spans="1:11">
      <c r="A21" s="210" t="s">
        <v>88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</row>
    <row r="22" customHeight="1" spans="1:11">
      <c r="A22" s="92" t="s">
        <v>89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55"/>
    </row>
    <row r="23" customHeight="1" spans="1:11">
      <c r="A23" s="104" t="s">
        <v>90</v>
      </c>
      <c r="B23" s="106"/>
      <c r="C23" s="201" t="s">
        <v>31</v>
      </c>
      <c r="D23" s="201" t="s">
        <v>32</v>
      </c>
      <c r="E23" s="103"/>
      <c r="F23" s="103"/>
      <c r="G23" s="103"/>
      <c r="H23" s="103"/>
      <c r="I23" s="103"/>
      <c r="J23" s="103"/>
      <c r="K23" s="149"/>
    </row>
    <row r="24" customHeight="1" spans="1:11">
      <c r="A24" s="176" t="s">
        <v>180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34"/>
    </row>
    <row r="25" customHeight="1" spans="1:1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41"/>
    </row>
    <row r="26" customHeight="1" spans="1:11">
      <c r="A26" s="194" t="s">
        <v>98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customHeight="1" spans="1:11">
      <c r="A27" s="170" t="s">
        <v>99</v>
      </c>
      <c r="B27" s="197" t="s">
        <v>59</v>
      </c>
      <c r="C27" s="197" t="s">
        <v>60</v>
      </c>
      <c r="D27" s="197" t="s">
        <v>52</v>
      </c>
      <c r="E27" s="171" t="s">
        <v>100</v>
      </c>
      <c r="F27" s="197" t="s">
        <v>59</v>
      </c>
      <c r="G27" s="197" t="s">
        <v>60</v>
      </c>
      <c r="H27" s="197" t="s">
        <v>52</v>
      </c>
      <c r="I27" s="171" t="s">
        <v>101</v>
      </c>
      <c r="J27" s="197" t="s">
        <v>59</v>
      </c>
      <c r="K27" s="237" t="s">
        <v>60</v>
      </c>
    </row>
    <row r="28" customHeight="1" spans="1:11">
      <c r="A28" s="185" t="s">
        <v>51</v>
      </c>
      <c r="B28" s="201" t="s">
        <v>59</v>
      </c>
      <c r="C28" s="201" t="s">
        <v>60</v>
      </c>
      <c r="D28" s="201" t="s">
        <v>52</v>
      </c>
      <c r="E28" s="213" t="s">
        <v>58</v>
      </c>
      <c r="F28" s="201" t="s">
        <v>59</v>
      </c>
      <c r="G28" s="201" t="s">
        <v>60</v>
      </c>
      <c r="H28" s="201" t="s">
        <v>52</v>
      </c>
      <c r="I28" s="213" t="s">
        <v>69</v>
      </c>
      <c r="J28" s="201" t="s">
        <v>59</v>
      </c>
      <c r="K28" s="234" t="s">
        <v>60</v>
      </c>
    </row>
    <row r="29" customHeight="1" spans="1:11">
      <c r="A29" s="176" t="s">
        <v>62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56"/>
    </row>
    <row r="30" customHeight="1" spans="1:11">
      <c r="A30" s="214"/>
      <c r="B30" s="215"/>
      <c r="C30" s="215"/>
      <c r="D30" s="215"/>
      <c r="E30" s="215"/>
      <c r="F30" s="215"/>
      <c r="G30" s="215"/>
      <c r="H30" s="215"/>
      <c r="I30" s="215"/>
      <c r="J30" s="215"/>
      <c r="K30" s="242"/>
    </row>
    <row r="31" customHeight="1" spans="1:11">
      <c r="A31" s="194" t="s">
        <v>181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</row>
    <row r="32" ht="17.25" customHeight="1" spans="1:11">
      <c r="A32" s="216"/>
      <c r="B32" s="217"/>
      <c r="C32" s="217"/>
      <c r="D32" s="217"/>
      <c r="E32" s="217"/>
      <c r="F32" s="217"/>
      <c r="G32" s="217"/>
      <c r="H32" s="217"/>
      <c r="I32" s="217"/>
      <c r="J32" s="217"/>
      <c r="K32" s="243"/>
    </row>
    <row r="33" ht="17.25" customHeight="1" spans="1:11">
      <c r="A33" s="218"/>
      <c r="B33" s="219"/>
      <c r="C33" s="219"/>
      <c r="D33" s="219"/>
      <c r="E33" s="219"/>
      <c r="F33" s="219"/>
      <c r="G33" s="219"/>
      <c r="H33" s="219"/>
      <c r="I33" s="219"/>
      <c r="J33" s="219"/>
      <c r="K33" s="244"/>
    </row>
    <row r="34" ht="17.25" customHeight="1" spans="1:11">
      <c r="A34" s="218"/>
      <c r="B34" s="219"/>
      <c r="C34" s="219"/>
      <c r="D34" s="219"/>
      <c r="E34" s="219"/>
      <c r="F34" s="219"/>
      <c r="G34" s="219"/>
      <c r="H34" s="219"/>
      <c r="I34" s="219"/>
      <c r="J34" s="219"/>
      <c r="K34" s="244"/>
    </row>
    <row r="35" ht="17.25" customHeight="1" spans="1:11">
      <c r="A35" s="218"/>
      <c r="B35" s="219"/>
      <c r="C35" s="219"/>
      <c r="D35" s="219"/>
      <c r="E35" s="219"/>
      <c r="F35" s="219"/>
      <c r="G35" s="219"/>
      <c r="H35" s="219"/>
      <c r="I35" s="219"/>
      <c r="J35" s="219"/>
      <c r="K35" s="244"/>
    </row>
    <row r="36" ht="17.25" customHeight="1" spans="1:11">
      <c r="A36" s="218"/>
      <c r="B36" s="219"/>
      <c r="C36" s="219"/>
      <c r="D36" s="219"/>
      <c r="E36" s="219"/>
      <c r="F36" s="219"/>
      <c r="G36" s="219"/>
      <c r="H36" s="219"/>
      <c r="I36" s="219"/>
      <c r="J36" s="219"/>
      <c r="K36" s="244"/>
    </row>
    <row r="37" ht="17.25" customHeight="1" spans="1:11">
      <c r="A37" s="218"/>
      <c r="B37" s="219"/>
      <c r="C37" s="219"/>
      <c r="D37" s="219"/>
      <c r="E37" s="219"/>
      <c r="F37" s="219"/>
      <c r="G37" s="219"/>
      <c r="H37" s="219"/>
      <c r="I37" s="219"/>
      <c r="J37" s="219"/>
      <c r="K37" s="244"/>
    </row>
    <row r="38" ht="17.25" customHeight="1" spans="1:11">
      <c r="A38" s="218"/>
      <c r="B38" s="219"/>
      <c r="C38" s="219"/>
      <c r="D38" s="219"/>
      <c r="E38" s="219"/>
      <c r="F38" s="219"/>
      <c r="G38" s="219"/>
      <c r="H38" s="219"/>
      <c r="I38" s="219"/>
      <c r="J38" s="219"/>
      <c r="K38" s="244"/>
    </row>
    <row r="39" ht="17.25" customHeight="1" spans="1:11">
      <c r="A39" s="218"/>
      <c r="B39" s="219"/>
      <c r="C39" s="219"/>
      <c r="D39" s="219"/>
      <c r="E39" s="219"/>
      <c r="F39" s="219"/>
      <c r="G39" s="219"/>
      <c r="H39" s="219"/>
      <c r="I39" s="219"/>
      <c r="J39" s="219"/>
      <c r="K39" s="244"/>
    </row>
    <row r="40" ht="17.25" customHeight="1" spans="1:1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44"/>
    </row>
    <row r="41" ht="17.25" customHeight="1" spans="1:1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44"/>
    </row>
    <row r="42" ht="17.25" customHeight="1" spans="1:11">
      <c r="A42" s="218"/>
      <c r="B42" s="219"/>
      <c r="C42" s="219"/>
      <c r="D42" s="219"/>
      <c r="E42" s="219"/>
      <c r="F42" s="219"/>
      <c r="G42" s="219"/>
      <c r="H42" s="219"/>
      <c r="I42" s="219"/>
      <c r="J42" s="219"/>
      <c r="K42" s="244"/>
    </row>
    <row r="43" ht="17.25" customHeight="1" spans="1:11">
      <c r="A43" s="214" t="s">
        <v>97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42"/>
    </row>
    <row r="44" customHeight="1" spans="1:11">
      <c r="A44" s="194" t="s">
        <v>182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4"/>
    </row>
    <row r="45" ht="18" customHeight="1" spans="1:11">
      <c r="A45" s="123" t="s">
        <v>91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54"/>
    </row>
    <row r="46" ht="18" customHeight="1" spans="1:11">
      <c r="A46" s="123"/>
      <c r="B46" s="124"/>
      <c r="C46" s="124"/>
      <c r="D46" s="124"/>
      <c r="E46" s="124"/>
      <c r="F46" s="124"/>
      <c r="G46" s="124"/>
      <c r="H46" s="124"/>
      <c r="I46" s="124"/>
      <c r="J46" s="124"/>
      <c r="K46" s="154"/>
    </row>
    <row r="47" ht="18" customHeight="1" spans="1:11">
      <c r="A47" s="211"/>
      <c r="B47" s="212"/>
      <c r="C47" s="212"/>
      <c r="D47" s="212"/>
      <c r="E47" s="212"/>
      <c r="F47" s="212"/>
      <c r="G47" s="212"/>
      <c r="H47" s="212"/>
      <c r="I47" s="212"/>
      <c r="J47" s="212"/>
      <c r="K47" s="241"/>
    </row>
    <row r="48" ht="21" customHeight="1" spans="1:11">
      <c r="A48" s="220" t="s">
        <v>103</v>
      </c>
      <c r="B48" s="221" t="s">
        <v>104</v>
      </c>
      <c r="C48" s="221"/>
      <c r="D48" s="222" t="s">
        <v>105</v>
      </c>
      <c r="E48" s="223"/>
      <c r="F48" s="222" t="s">
        <v>107</v>
      </c>
      <c r="G48" s="224"/>
      <c r="H48" s="225" t="s">
        <v>109</v>
      </c>
      <c r="I48" s="225"/>
      <c r="J48" s="221"/>
      <c r="K48" s="245"/>
    </row>
    <row r="49" customHeight="1" spans="1:11">
      <c r="A49" s="226" t="s">
        <v>111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46"/>
    </row>
    <row r="50" customHeight="1" spans="1:11">
      <c r="A50" s="228"/>
      <c r="B50" s="229"/>
      <c r="C50" s="229"/>
      <c r="D50" s="229"/>
      <c r="E50" s="229"/>
      <c r="F50" s="229"/>
      <c r="G50" s="229"/>
      <c r="H50" s="229"/>
      <c r="I50" s="229"/>
      <c r="J50" s="229"/>
      <c r="K50" s="247"/>
    </row>
    <row r="51" customHeight="1" spans="1:11">
      <c r="A51" s="230"/>
      <c r="B51" s="231"/>
      <c r="C51" s="231"/>
      <c r="D51" s="231"/>
      <c r="E51" s="231"/>
      <c r="F51" s="231"/>
      <c r="G51" s="231"/>
      <c r="H51" s="231"/>
      <c r="I51" s="231"/>
      <c r="J51" s="231"/>
      <c r="K51" s="248"/>
    </row>
    <row r="52" ht="21" customHeight="1" spans="1:11">
      <c r="A52" s="220" t="s">
        <v>103</v>
      </c>
      <c r="B52" s="221" t="s">
        <v>104</v>
      </c>
      <c r="C52" s="221"/>
      <c r="D52" s="222" t="s">
        <v>105</v>
      </c>
      <c r="E52" s="222"/>
      <c r="F52" s="222" t="s">
        <v>107</v>
      </c>
      <c r="G52" s="222"/>
      <c r="H52" s="225" t="s">
        <v>109</v>
      </c>
      <c r="I52" s="225"/>
      <c r="J52" s="249"/>
      <c r="K52" s="25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144780</xdr:rowOff>
                  </from>
                  <to>
                    <xdr:col>6</xdr:col>
                    <xdr:colOff>579120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198120</xdr:colOff>
                    <xdr:row>8</xdr:row>
                    <xdr:rowOff>182880</xdr:rowOff>
                  </from>
                  <to>
                    <xdr:col>2</xdr:col>
                    <xdr:colOff>601980</xdr:colOff>
                    <xdr:row>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579120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198120</xdr:colOff>
                    <xdr:row>9</xdr:row>
                    <xdr:rowOff>0</xdr:rowOff>
                  </from>
                  <to>
                    <xdr:col>5</xdr:col>
                    <xdr:colOff>601980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182880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182880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160020</xdr:colOff>
                    <xdr:row>10</xdr:row>
                    <xdr:rowOff>0</xdr:rowOff>
                  </from>
                  <to>
                    <xdr:col>1</xdr:col>
                    <xdr:colOff>563880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160020</xdr:colOff>
                    <xdr:row>9</xdr:row>
                    <xdr:rowOff>0</xdr:rowOff>
                  </from>
                  <to>
                    <xdr:col>9</xdr:col>
                    <xdr:colOff>563880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160020</xdr:colOff>
                    <xdr:row>8</xdr:row>
                    <xdr:rowOff>144780</xdr:rowOff>
                  </from>
                  <to>
                    <xdr:col>10</xdr:col>
                    <xdr:colOff>563880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160020</xdr:colOff>
                    <xdr:row>9</xdr:row>
                    <xdr:rowOff>144780</xdr:rowOff>
                  </from>
                  <to>
                    <xdr:col>10</xdr:col>
                    <xdr:colOff>563880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182880</xdr:colOff>
                    <xdr:row>2</xdr:row>
                    <xdr:rowOff>160020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182880</xdr:colOff>
                    <xdr:row>2</xdr:row>
                    <xdr:rowOff>144780</xdr:rowOff>
                  </from>
                  <to>
                    <xdr:col>10</xdr:col>
                    <xdr:colOff>571500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160020</xdr:rowOff>
                  </from>
                  <to>
                    <xdr:col>9</xdr:col>
                    <xdr:colOff>579120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160020</xdr:rowOff>
                  </from>
                  <to>
                    <xdr:col>10</xdr:col>
                    <xdr:colOff>579120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7" sqref="I7"/>
    </sheetView>
  </sheetViews>
  <sheetFormatPr defaultColWidth="9" defaultRowHeight="26.1" customHeight="1"/>
  <cols>
    <col min="1" max="1" width="17.1" style="41" customWidth="1"/>
    <col min="2" max="7" width="9.4" style="41" customWidth="1"/>
    <col min="8" max="8" width="1.4" style="41" customWidth="1"/>
    <col min="9" max="9" width="16.5" style="41" customWidth="1"/>
    <col min="10" max="10" width="17" style="41" customWidth="1"/>
    <col min="11" max="11" width="18.5" style="41" customWidth="1"/>
    <col min="12" max="12" width="16.6" style="41" customWidth="1"/>
    <col min="13" max="13" width="14.1" style="41" customWidth="1"/>
    <col min="14" max="14" width="16.4" style="41" customWidth="1"/>
    <col min="15" max="16384" width="9" style="41"/>
  </cols>
  <sheetData>
    <row r="1" ht="30" customHeight="1" spans="1:14">
      <c r="A1" s="42" t="s">
        <v>113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ht="29.1" customHeight="1" spans="1:14">
      <c r="A2" s="44" t="s">
        <v>27</v>
      </c>
      <c r="B2" s="45"/>
      <c r="C2" s="45"/>
      <c r="D2" s="46" t="s">
        <v>33</v>
      </c>
      <c r="E2" s="45"/>
      <c r="F2" s="45"/>
      <c r="G2" s="45"/>
      <c r="H2" s="47"/>
      <c r="I2" s="72" t="s">
        <v>22</v>
      </c>
      <c r="J2" s="45"/>
      <c r="K2" s="45"/>
      <c r="L2" s="45"/>
      <c r="M2" s="45"/>
      <c r="N2" s="73"/>
    </row>
    <row r="3" ht="29.1" customHeight="1" spans="1:14">
      <c r="A3" s="48" t="s">
        <v>114</v>
      </c>
      <c r="B3" s="49" t="s">
        <v>115</v>
      </c>
      <c r="C3" s="49"/>
      <c r="D3" s="49"/>
      <c r="E3" s="49"/>
      <c r="F3" s="49"/>
      <c r="G3" s="49"/>
      <c r="H3" s="50"/>
      <c r="I3" s="49" t="s">
        <v>116</v>
      </c>
      <c r="J3" s="49"/>
      <c r="K3" s="49"/>
      <c r="L3" s="49"/>
      <c r="M3" s="49"/>
      <c r="N3" s="74"/>
    </row>
    <row r="4" ht="29.1" customHeight="1" spans="1:14">
      <c r="A4" s="48"/>
      <c r="B4" s="51" t="s">
        <v>76</v>
      </c>
      <c r="C4" s="51" t="s">
        <v>77</v>
      </c>
      <c r="D4" s="52" t="s">
        <v>78</v>
      </c>
      <c r="E4" s="51" t="s">
        <v>79</v>
      </c>
      <c r="F4" s="51" t="s">
        <v>80</v>
      </c>
      <c r="G4" s="51" t="s">
        <v>81</v>
      </c>
      <c r="H4" s="50"/>
      <c r="I4" s="75"/>
      <c r="J4" s="75"/>
      <c r="K4" s="75"/>
      <c r="L4" s="75"/>
      <c r="M4" s="75"/>
      <c r="N4" s="76"/>
    </row>
    <row r="5" ht="29.1" customHeight="1" spans="1:14">
      <c r="A5" s="48"/>
      <c r="B5" s="53"/>
      <c r="C5" s="53"/>
      <c r="D5" s="52"/>
      <c r="E5" s="53"/>
      <c r="F5" s="53"/>
      <c r="G5" s="53"/>
      <c r="H5" s="50"/>
      <c r="I5" s="77"/>
      <c r="J5" s="77"/>
      <c r="K5" s="77"/>
      <c r="L5" s="77"/>
      <c r="M5" s="77"/>
      <c r="N5" s="78"/>
    </row>
    <row r="6" ht="29.1" customHeight="1" spans="1:14">
      <c r="A6" s="54"/>
      <c r="B6" s="53"/>
      <c r="C6" s="53"/>
      <c r="D6" s="55"/>
      <c r="E6" s="53"/>
      <c r="F6" s="53"/>
      <c r="G6" s="53"/>
      <c r="H6" s="50"/>
      <c r="I6" s="79"/>
      <c r="J6" s="79"/>
      <c r="K6" s="79"/>
      <c r="L6" s="79"/>
      <c r="M6" s="79"/>
      <c r="N6" s="80"/>
    </row>
    <row r="7" ht="29.1" customHeight="1" spans="1:14">
      <c r="A7" s="54"/>
      <c r="B7" s="53"/>
      <c r="C7" s="53"/>
      <c r="D7" s="55"/>
      <c r="E7" s="53"/>
      <c r="F7" s="53"/>
      <c r="G7" s="53"/>
      <c r="H7" s="50"/>
      <c r="I7" s="81"/>
      <c r="J7" s="81"/>
      <c r="K7" s="81"/>
      <c r="L7" s="81"/>
      <c r="M7" s="81"/>
      <c r="N7" s="82"/>
    </row>
    <row r="8" ht="29.1" customHeight="1" spans="1:14">
      <c r="A8" s="54"/>
      <c r="B8" s="53"/>
      <c r="C8" s="53"/>
      <c r="D8" s="55"/>
      <c r="E8" s="53"/>
      <c r="F8" s="53"/>
      <c r="G8" s="53"/>
      <c r="H8" s="50"/>
      <c r="I8" s="81"/>
      <c r="J8" s="81"/>
      <c r="K8" s="81"/>
      <c r="L8" s="81"/>
      <c r="M8" s="81"/>
      <c r="N8" s="83"/>
    </row>
    <row r="9" ht="29.1" customHeight="1" spans="1:14">
      <c r="A9" s="54"/>
      <c r="B9" s="53"/>
      <c r="C9" s="53"/>
      <c r="D9" s="55"/>
      <c r="E9" s="53"/>
      <c r="F9" s="53"/>
      <c r="G9" s="53"/>
      <c r="H9" s="50"/>
      <c r="I9" s="79"/>
      <c r="J9" s="79"/>
      <c r="K9" s="79"/>
      <c r="L9" s="79"/>
      <c r="M9" s="79"/>
      <c r="N9" s="84"/>
    </row>
    <row r="10" ht="29.1" customHeight="1" spans="1:14">
      <c r="A10" s="54"/>
      <c r="B10" s="53"/>
      <c r="C10" s="53"/>
      <c r="D10" s="55"/>
      <c r="E10" s="53"/>
      <c r="F10" s="53"/>
      <c r="G10" s="53"/>
      <c r="H10" s="50"/>
      <c r="I10" s="81"/>
      <c r="J10" s="81"/>
      <c r="K10" s="81"/>
      <c r="L10" s="81"/>
      <c r="M10" s="81"/>
      <c r="N10" s="83"/>
    </row>
    <row r="11" ht="29.1" customHeight="1" spans="1:14">
      <c r="A11" s="54"/>
      <c r="B11" s="53"/>
      <c r="C11" s="53"/>
      <c r="D11" s="55"/>
      <c r="E11" s="53"/>
      <c r="F11" s="53"/>
      <c r="G11" s="53"/>
      <c r="H11" s="50"/>
      <c r="I11" s="81"/>
      <c r="J11" s="81"/>
      <c r="K11" s="81"/>
      <c r="L11" s="81"/>
      <c r="M11" s="81"/>
      <c r="N11" s="83"/>
    </row>
    <row r="12" ht="29.1" customHeight="1" spans="1:14">
      <c r="A12" s="54"/>
      <c r="B12" s="53"/>
      <c r="C12" s="53"/>
      <c r="D12" s="55"/>
      <c r="E12" s="53"/>
      <c r="F12" s="53"/>
      <c r="G12" s="53"/>
      <c r="H12" s="50"/>
      <c r="I12" s="81"/>
      <c r="J12" s="81"/>
      <c r="K12" s="81"/>
      <c r="L12" s="81"/>
      <c r="M12" s="81"/>
      <c r="N12" s="83"/>
    </row>
    <row r="13" ht="29.1" customHeight="1" spans="1:14">
      <c r="A13" s="56"/>
      <c r="B13" s="57"/>
      <c r="C13" s="58"/>
      <c r="D13" s="59"/>
      <c r="E13" s="58"/>
      <c r="F13" s="58"/>
      <c r="G13" s="58"/>
      <c r="H13" s="50"/>
      <c r="I13" s="81"/>
      <c r="J13" s="81"/>
      <c r="K13" s="81"/>
      <c r="L13" s="81"/>
      <c r="M13" s="81"/>
      <c r="N13" s="83"/>
    </row>
    <row r="14" ht="29.1" customHeight="1" spans="1:14">
      <c r="A14" s="60"/>
      <c r="B14" s="61"/>
      <c r="C14" s="62"/>
      <c r="D14" s="62"/>
      <c r="E14" s="62"/>
      <c r="F14" s="62"/>
      <c r="G14" s="63"/>
      <c r="H14" s="50"/>
      <c r="I14" s="81"/>
      <c r="J14" s="81"/>
      <c r="K14" s="81"/>
      <c r="L14" s="81"/>
      <c r="M14" s="81"/>
      <c r="N14" s="83"/>
    </row>
    <row r="15" ht="29.1" customHeight="1" spans="1:14">
      <c r="A15" s="64"/>
      <c r="B15" s="65"/>
      <c r="C15" s="66"/>
      <c r="D15" s="66"/>
      <c r="E15" s="67"/>
      <c r="F15" s="67"/>
      <c r="G15" s="68"/>
      <c r="H15" s="69"/>
      <c r="I15" s="85"/>
      <c r="J15" s="86"/>
      <c r="K15" s="87"/>
      <c r="L15" s="86"/>
      <c r="M15" s="86"/>
      <c r="N15" s="88"/>
    </row>
    <row r="16" ht="15" spans="1:14">
      <c r="A16" s="70" t="s">
        <v>91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ht="14.25" spans="1:14">
      <c r="A17" s="41" t="s">
        <v>163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ht="14.25" spans="1:13">
      <c r="A18" s="71" t="s">
        <v>164</v>
      </c>
      <c r="B18" s="71"/>
      <c r="C18" s="71"/>
      <c r="D18" s="71"/>
      <c r="E18" s="71"/>
      <c r="F18" s="71"/>
      <c r="G18" s="71"/>
      <c r="H18" s="71"/>
      <c r="I18" s="70" t="s">
        <v>165</v>
      </c>
      <c r="J18" s="89"/>
      <c r="K18" s="70" t="s">
        <v>166</v>
      </c>
      <c r="L18" s="70"/>
      <c r="M18" s="70" t="s">
        <v>168</v>
      </c>
    </row>
    <row r="19" ht="18.9" customHeight="1" spans="1:1">
      <c r="A19" s="41" t="s">
        <v>169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workbookViewId="0">
      <selection activeCell="L8" sqref="L8"/>
    </sheetView>
  </sheetViews>
  <sheetFormatPr defaultColWidth="9" defaultRowHeight="26.1" customHeight="1"/>
  <cols>
    <col min="1" max="1" width="17.1" style="41" customWidth="1"/>
    <col min="2" max="7" width="9.4" style="41" customWidth="1"/>
    <col min="8" max="8" width="1.4" style="41" customWidth="1"/>
    <col min="9" max="9" width="16.5" style="41" customWidth="1"/>
    <col min="10" max="10" width="17" style="41" customWidth="1"/>
    <col min="11" max="11" width="18.5" style="41" customWidth="1"/>
    <col min="12" max="12" width="16.6" style="41" customWidth="1"/>
    <col min="13" max="13" width="14.1" style="41" customWidth="1"/>
    <col min="14" max="14" width="16.4" style="41" customWidth="1"/>
    <col min="15" max="16384" width="9" style="41"/>
  </cols>
  <sheetData>
    <row r="1" ht="30" customHeight="1" spans="1:14">
      <c r="A1" s="42" t="s">
        <v>113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ht="29.1" customHeight="1" spans="1:14">
      <c r="A2" s="44" t="s">
        <v>27</v>
      </c>
      <c r="B2" s="45"/>
      <c r="C2" s="45"/>
      <c r="D2" s="46" t="s">
        <v>33</v>
      </c>
      <c r="E2" s="45"/>
      <c r="F2" s="45"/>
      <c r="G2" s="45"/>
      <c r="H2" s="47"/>
      <c r="I2" s="72" t="s">
        <v>22</v>
      </c>
      <c r="J2" s="45"/>
      <c r="K2" s="45"/>
      <c r="L2" s="45"/>
      <c r="M2" s="45"/>
      <c r="N2" s="73"/>
    </row>
    <row r="3" ht="29.1" customHeight="1" spans="1:14">
      <c r="A3" s="48" t="s">
        <v>114</v>
      </c>
      <c r="B3" s="49" t="s">
        <v>115</v>
      </c>
      <c r="C3" s="49"/>
      <c r="D3" s="49"/>
      <c r="E3" s="49"/>
      <c r="F3" s="49"/>
      <c r="G3" s="49"/>
      <c r="H3" s="50"/>
      <c r="I3" s="49" t="s">
        <v>116</v>
      </c>
      <c r="J3" s="49"/>
      <c r="K3" s="49"/>
      <c r="L3" s="49"/>
      <c r="M3" s="49"/>
      <c r="N3" s="74"/>
    </row>
    <row r="4" ht="29.1" customHeight="1" spans="1:14">
      <c r="A4" s="48"/>
      <c r="B4" s="51" t="s">
        <v>76</v>
      </c>
      <c r="C4" s="51" t="s">
        <v>77</v>
      </c>
      <c r="D4" s="52" t="s">
        <v>78</v>
      </c>
      <c r="E4" s="51" t="s">
        <v>79</v>
      </c>
      <c r="F4" s="51" t="s">
        <v>80</v>
      </c>
      <c r="G4" s="51" t="s">
        <v>81</v>
      </c>
      <c r="H4" s="50"/>
      <c r="I4" s="75"/>
      <c r="J4" s="75"/>
      <c r="K4" s="75"/>
      <c r="L4" s="75"/>
      <c r="M4" s="75"/>
      <c r="N4" s="76"/>
    </row>
    <row r="5" ht="29.1" customHeight="1" spans="1:14">
      <c r="A5" s="48"/>
      <c r="B5" s="53"/>
      <c r="C5" s="53"/>
      <c r="D5" s="52"/>
      <c r="E5" s="53"/>
      <c r="F5" s="53"/>
      <c r="G5" s="53"/>
      <c r="H5" s="50"/>
      <c r="I5" s="77"/>
      <c r="J5" s="77"/>
      <c r="K5" s="77"/>
      <c r="L5" s="77"/>
      <c r="M5" s="77"/>
      <c r="N5" s="78"/>
    </row>
    <row r="6" ht="29.1" customHeight="1" spans="1:14">
      <c r="A6" s="54"/>
      <c r="B6" s="53"/>
      <c r="C6" s="53"/>
      <c r="D6" s="55"/>
      <c r="E6" s="53"/>
      <c r="F6" s="53"/>
      <c r="G6" s="53"/>
      <c r="H6" s="50"/>
      <c r="I6" s="79"/>
      <c r="J6" s="79"/>
      <c r="K6" s="79"/>
      <c r="L6" s="79"/>
      <c r="M6" s="79"/>
      <c r="N6" s="80"/>
    </row>
    <row r="7" ht="29.1" customHeight="1" spans="1:14">
      <c r="A7" s="54"/>
      <c r="B7" s="53"/>
      <c r="C7" s="53"/>
      <c r="D7" s="55"/>
      <c r="E7" s="53"/>
      <c r="F7" s="53"/>
      <c r="G7" s="53"/>
      <c r="H7" s="50"/>
      <c r="I7" s="81"/>
      <c r="J7" s="81"/>
      <c r="K7" s="81"/>
      <c r="L7" s="81"/>
      <c r="M7" s="81"/>
      <c r="N7" s="82"/>
    </row>
    <row r="8" ht="29.1" customHeight="1" spans="1:14">
      <c r="A8" s="54"/>
      <c r="B8" s="53"/>
      <c r="C8" s="53"/>
      <c r="D8" s="55"/>
      <c r="E8" s="53"/>
      <c r="F8" s="53"/>
      <c r="G8" s="53"/>
      <c r="H8" s="50"/>
      <c r="I8" s="81"/>
      <c r="J8" s="81"/>
      <c r="K8" s="81"/>
      <c r="L8" s="81"/>
      <c r="M8" s="81"/>
      <c r="N8" s="83"/>
    </row>
    <row r="9" ht="29.1" customHeight="1" spans="1:14">
      <c r="A9" s="54"/>
      <c r="B9" s="53"/>
      <c r="C9" s="53"/>
      <c r="D9" s="55"/>
      <c r="E9" s="53"/>
      <c r="F9" s="53"/>
      <c r="G9" s="53"/>
      <c r="H9" s="50"/>
      <c r="I9" s="79"/>
      <c r="J9" s="79"/>
      <c r="K9" s="79"/>
      <c r="L9" s="79"/>
      <c r="M9" s="79"/>
      <c r="N9" s="84"/>
    </row>
    <row r="10" ht="29.1" customHeight="1" spans="1:14">
      <c r="A10" s="54"/>
      <c r="B10" s="53"/>
      <c r="C10" s="53"/>
      <c r="D10" s="55"/>
      <c r="E10" s="53"/>
      <c r="F10" s="53"/>
      <c r="G10" s="53"/>
      <c r="H10" s="50"/>
      <c r="I10" s="81"/>
      <c r="J10" s="81"/>
      <c r="K10" s="81"/>
      <c r="L10" s="81"/>
      <c r="M10" s="81"/>
      <c r="N10" s="83"/>
    </row>
    <row r="11" ht="29.1" customHeight="1" spans="1:14">
      <c r="A11" s="54"/>
      <c r="B11" s="53"/>
      <c r="C11" s="53"/>
      <c r="D11" s="55"/>
      <c r="E11" s="53"/>
      <c r="F11" s="53"/>
      <c r="G11" s="53"/>
      <c r="H11" s="50"/>
      <c r="I11" s="81"/>
      <c r="J11" s="81"/>
      <c r="K11" s="81"/>
      <c r="L11" s="81"/>
      <c r="M11" s="81"/>
      <c r="N11" s="83"/>
    </row>
    <row r="12" ht="29.1" customHeight="1" spans="1:14">
      <c r="A12" s="54"/>
      <c r="B12" s="53"/>
      <c r="C12" s="53"/>
      <c r="D12" s="55"/>
      <c r="E12" s="53"/>
      <c r="F12" s="53"/>
      <c r="G12" s="53"/>
      <c r="H12" s="50"/>
      <c r="I12" s="81"/>
      <c r="J12" s="81"/>
      <c r="K12" s="81"/>
      <c r="L12" s="81"/>
      <c r="M12" s="81"/>
      <c r="N12" s="83"/>
    </row>
    <row r="13" ht="29.1" customHeight="1" spans="1:14">
      <c r="A13" s="56"/>
      <c r="B13" s="57"/>
      <c r="C13" s="58"/>
      <c r="D13" s="59"/>
      <c r="E13" s="58"/>
      <c r="F13" s="58"/>
      <c r="G13" s="58"/>
      <c r="H13" s="50"/>
      <c r="I13" s="81"/>
      <c r="J13" s="81"/>
      <c r="K13" s="81"/>
      <c r="L13" s="81"/>
      <c r="M13" s="81"/>
      <c r="N13" s="83"/>
    </row>
    <row r="14" ht="29.1" customHeight="1" spans="1:14">
      <c r="A14" s="60"/>
      <c r="B14" s="61"/>
      <c r="C14" s="62"/>
      <c r="D14" s="62"/>
      <c r="E14" s="62"/>
      <c r="F14" s="62"/>
      <c r="G14" s="63"/>
      <c r="H14" s="50"/>
      <c r="I14" s="81"/>
      <c r="J14" s="81"/>
      <c r="K14" s="81"/>
      <c r="L14" s="81"/>
      <c r="M14" s="81"/>
      <c r="N14" s="83"/>
    </row>
    <row r="15" ht="29.1" customHeight="1" spans="1:14">
      <c r="A15" s="64"/>
      <c r="B15" s="65"/>
      <c r="C15" s="66"/>
      <c r="D15" s="66"/>
      <c r="E15" s="67"/>
      <c r="F15" s="67"/>
      <c r="G15" s="68"/>
      <c r="H15" s="69"/>
      <c r="I15" s="85"/>
      <c r="J15" s="86"/>
      <c r="K15" s="87"/>
      <c r="L15" s="86"/>
      <c r="M15" s="86"/>
      <c r="N15" s="88"/>
    </row>
    <row r="16" ht="15" spans="1:14">
      <c r="A16" s="70" t="s">
        <v>91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ht="14.25" spans="1:14">
      <c r="A17" s="41" t="s">
        <v>163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ht="14.25" spans="1:13">
      <c r="A18" s="71" t="s">
        <v>164</v>
      </c>
      <c r="B18" s="71"/>
      <c r="C18" s="71"/>
      <c r="D18" s="71"/>
      <c r="E18" s="71"/>
      <c r="F18" s="71"/>
      <c r="G18" s="71"/>
      <c r="H18" s="71"/>
      <c r="I18" s="70" t="s">
        <v>165</v>
      </c>
      <c r="J18" s="89"/>
      <c r="K18" s="70" t="s">
        <v>166</v>
      </c>
      <c r="L18" s="70"/>
      <c r="M18" s="70" t="s">
        <v>168</v>
      </c>
    </row>
    <row r="19" ht="18.9" customHeight="1" spans="1:1">
      <c r="A19" s="41" t="s">
        <v>169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32" sqref="A32:K32"/>
    </sheetView>
  </sheetViews>
  <sheetFormatPr defaultColWidth="10.1" defaultRowHeight="14.25"/>
  <cols>
    <col min="1" max="1" width="9.6" style="90" customWidth="1"/>
    <col min="2" max="2" width="11.1" style="90" customWidth="1"/>
    <col min="3" max="3" width="9.1" style="90" customWidth="1"/>
    <col min="4" max="4" width="9.5" style="90" customWidth="1"/>
    <col min="5" max="5" width="9.1" style="90" customWidth="1"/>
    <col min="6" max="6" width="10.4" style="90" customWidth="1"/>
    <col min="7" max="7" width="9.5" style="90" customWidth="1"/>
    <col min="8" max="8" width="9.1" style="90" customWidth="1"/>
    <col min="9" max="9" width="8.1" style="90" customWidth="1"/>
    <col min="10" max="10" width="10.5" style="90" customWidth="1"/>
    <col min="11" max="11" width="12.1" style="90" customWidth="1"/>
    <col min="12" max="16384" width="10.1" style="90"/>
  </cols>
  <sheetData>
    <row r="1" ht="26.25" spans="1:11">
      <c r="A1" s="91" t="s">
        <v>183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>
      <c r="A2" s="92" t="s">
        <v>18</v>
      </c>
      <c r="B2" s="93"/>
      <c r="C2" s="93"/>
      <c r="D2" s="94" t="s">
        <v>27</v>
      </c>
      <c r="E2" s="95"/>
      <c r="F2" s="96" t="s">
        <v>184</v>
      </c>
      <c r="G2" s="97"/>
      <c r="H2" s="97"/>
      <c r="I2" s="125" t="s">
        <v>22</v>
      </c>
      <c r="J2" s="97"/>
      <c r="K2" s="148"/>
    </row>
    <row r="3" spans="1:11">
      <c r="A3" s="98" t="s">
        <v>41</v>
      </c>
      <c r="B3" s="99"/>
      <c r="C3" s="99"/>
      <c r="D3" s="100" t="s">
        <v>185</v>
      </c>
      <c r="E3" s="101"/>
      <c r="F3" s="102"/>
      <c r="G3" s="102"/>
      <c r="H3" s="103" t="s">
        <v>186</v>
      </c>
      <c r="I3" s="103"/>
      <c r="J3" s="103"/>
      <c r="K3" s="149"/>
    </row>
    <row r="4" spans="1:11">
      <c r="A4" s="104" t="s">
        <v>37</v>
      </c>
      <c r="B4" s="105"/>
      <c r="C4" s="105"/>
      <c r="D4" s="106" t="s">
        <v>187</v>
      </c>
      <c r="E4" s="102"/>
      <c r="F4" s="102"/>
      <c r="G4" s="102"/>
      <c r="H4" s="106" t="s">
        <v>188</v>
      </c>
      <c r="I4" s="106"/>
      <c r="J4" s="119" t="s">
        <v>31</v>
      </c>
      <c r="K4" s="150" t="s">
        <v>32</v>
      </c>
    </row>
    <row r="5" spans="1:11">
      <c r="A5" s="104" t="s">
        <v>189</v>
      </c>
      <c r="B5" s="99"/>
      <c r="C5" s="99"/>
      <c r="D5" s="100" t="s">
        <v>190</v>
      </c>
      <c r="E5" s="100" t="s">
        <v>191</v>
      </c>
      <c r="F5" s="100" t="s">
        <v>192</v>
      </c>
      <c r="G5" s="100" t="s">
        <v>193</v>
      </c>
      <c r="H5" s="106" t="s">
        <v>194</v>
      </c>
      <c r="I5" s="106"/>
      <c r="J5" s="119" t="s">
        <v>31</v>
      </c>
      <c r="K5" s="150" t="s">
        <v>32</v>
      </c>
    </row>
    <row r="6" ht="15" spans="1:11">
      <c r="A6" s="107" t="s">
        <v>195</v>
      </c>
      <c r="B6" s="108"/>
      <c r="C6" s="108"/>
      <c r="D6" s="109" t="s">
        <v>196</v>
      </c>
      <c r="E6" s="110"/>
      <c r="F6" s="111"/>
      <c r="G6" s="109"/>
      <c r="H6" s="112" t="s">
        <v>197</v>
      </c>
      <c r="I6" s="112"/>
      <c r="J6" s="111" t="s">
        <v>31</v>
      </c>
      <c r="K6" s="151" t="s">
        <v>32</v>
      </c>
    </row>
    <row r="7" ht="1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198</v>
      </c>
      <c r="B8" s="96" t="s">
        <v>199</v>
      </c>
      <c r="C8" s="96" t="s">
        <v>200</v>
      </c>
      <c r="D8" s="96" t="s">
        <v>201</v>
      </c>
      <c r="E8" s="96" t="s">
        <v>202</v>
      </c>
      <c r="F8" s="96" t="s">
        <v>203</v>
      </c>
      <c r="G8" s="117"/>
      <c r="H8" s="118"/>
      <c r="I8" s="118"/>
      <c r="J8" s="118"/>
      <c r="K8" s="152"/>
    </row>
    <row r="9" spans="1:11">
      <c r="A9" s="104" t="s">
        <v>204</v>
      </c>
      <c r="B9" s="106"/>
      <c r="C9" s="119" t="s">
        <v>31</v>
      </c>
      <c r="D9" s="119" t="s">
        <v>32</v>
      </c>
      <c r="E9" s="100" t="s">
        <v>205</v>
      </c>
      <c r="F9" s="120" t="s">
        <v>206</v>
      </c>
      <c r="G9" s="121"/>
      <c r="H9" s="122"/>
      <c r="I9" s="122"/>
      <c r="J9" s="122"/>
      <c r="K9" s="153"/>
    </row>
    <row r="10" spans="1:11">
      <c r="A10" s="104" t="s">
        <v>207</v>
      </c>
      <c r="B10" s="106"/>
      <c r="C10" s="119" t="s">
        <v>31</v>
      </c>
      <c r="D10" s="119" t="s">
        <v>32</v>
      </c>
      <c r="E10" s="100" t="s">
        <v>208</v>
      </c>
      <c r="F10" s="120" t="s">
        <v>209</v>
      </c>
      <c r="G10" s="121" t="s">
        <v>210</v>
      </c>
      <c r="H10" s="122"/>
      <c r="I10" s="122"/>
      <c r="J10" s="122"/>
      <c r="K10" s="153"/>
    </row>
    <row r="11" spans="1:11">
      <c r="A11" s="123" t="s">
        <v>177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4"/>
    </row>
    <row r="12" spans="1:11">
      <c r="A12" s="98" t="s">
        <v>53</v>
      </c>
      <c r="B12" s="119" t="s">
        <v>49</v>
      </c>
      <c r="C12" s="119" t="s">
        <v>50</v>
      </c>
      <c r="D12" s="120"/>
      <c r="E12" s="100" t="s">
        <v>51</v>
      </c>
      <c r="F12" s="119" t="s">
        <v>49</v>
      </c>
      <c r="G12" s="119" t="s">
        <v>50</v>
      </c>
      <c r="H12" s="119"/>
      <c r="I12" s="100" t="s">
        <v>211</v>
      </c>
      <c r="J12" s="119" t="s">
        <v>49</v>
      </c>
      <c r="K12" s="150" t="s">
        <v>50</v>
      </c>
    </row>
    <row r="13" spans="1:11">
      <c r="A13" s="98" t="s">
        <v>56</v>
      </c>
      <c r="B13" s="119" t="s">
        <v>49</v>
      </c>
      <c r="C13" s="119" t="s">
        <v>50</v>
      </c>
      <c r="D13" s="120"/>
      <c r="E13" s="100" t="s">
        <v>61</v>
      </c>
      <c r="F13" s="119" t="s">
        <v>49</v>
      </c>
      <c r="G13" s="119" t="s">
        <v>50</v>
      </c>
      <c r="H13" s="119"/>
      <c r="I13" s="100" t="s">
        <v>212</v>
      </c>
      <c r="J13" s="119" t="s">
        <v>49</v>
      </c>
      <c r="K13" s="150" t="s">
        <v>50</v>
      </c>
    </row>
    <row r="14" ht="15" spans="1:11">
      <c r="A14" s="107" t="s">
        <v>213</v>
      </c>
      <c r="B14" s="111" t="s">
        <v>49</v>
      </c>
      <c r="C14" s="111" t="s">
        <v>50</v>
      </c>
      <c r="D14" s="110"/>
      <c r="E14" s="109" t="s">
        <v>214</v>
      </c>
      <c r="F14" s="111" t="s">
        <v>49</v>
      </c>
      <c r="G14" s="111" t="s">
        <v>50</v>
      </c>
      <c r="H14" s="111"/>
      <c r="I14" s="109" t="s">
        <v>215</v>
      </c>
      <c r="J14" s="111" t="s">
        <v>49</v>
      </c>
      <c r="K14" s="151" t="s">
        <v>50</v>
      </c>
    </row>
    <row r="15" ht="15" spans="1:11">
      <c r="A15" s="113"/>
      <c r="B15" s="115"/>
      <c r="C15" s="115"/>
      <c r="D15" s="114"/>
      <c r="E15" s="113"/>
      <c r="F15" s="115"/>
      <c r="G15" s="115"/>
      <c r="H15" s="115"/>
      <c r="I15" s="113"/>
      <c r="J15" s="115"/>
      <c r="K15" s="115"/>
    </row>
    <row r="16" spans="1:11">
      <c r="A16" s="92" t="s">
        <v>216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55"/>
    </row>
    <row r="17" spans="1:11">
      <c r="A17" s="104" t="s">
        <v>217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56"/>
    </row>
    <row r="18" spans="1:11">
      <c r="A18" s="104" t="s">
        <v>218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56"/>
    </row>
    <row r="19" spans="1:11">
      <c r="A19" s="126"/>
      <c r="B19" s="119"/>
      <c r="C19" s="119"/>
      <c r="D19" s="119"/>
      <c r="E19" s="119"/>
      <c r="F19" s="119"/>
      <c r="G19" s="119"/>
      <c r="H19" s="119"/>
      <c r="I19" s="119"/>
      <c r="J19" s="119"/>
      <c r="K19" s="150"/>
    </row>
    <row r="20" spans="1:11">
      <c r="A20" s="127"/>
      <c r="B20" s="128"/>
      <c r="C20" s="128"/>
      <c r="D20" s="128"/>
      <c r="E20" s="128"/>
      <c r="F20" s="128"/>
      <c r="G20" s="128"/>
      <c r="H20" s="128"/>
      <c r="I20" s="128"/>
      <c r="J20" s="128"/>
      <c r="K20" s="157"/>
    </row>
    <row r="21" spans="1:11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57"/>
    </row>
    <row r="22" spans="1:1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57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58"/>
    </row>
    <row r="24" spans="1:11">
      <c r="A24" s="104" t="s">
        <v>90</v>
      </c>
      <c r="B24" s="106"/>
      <c r="C24" s="119" t="s">
        <v>31</v>
      </c>
      <c r="D24" s="119" t="s">
        <v>32</v>
      </c>
      <c r="E24" s="103"/>
      <c r="F24" s="103"/>
      <c r="G24" s="103"/>
      <c r="H24" s="103"/>
      <c r="I24" s="103"/>
      <c r="J24" s="103"/>
      <c r="K24" s="149"/>
    </row>
    <row r="25" ht="15" spans="1:11">
      <c r="A25" s="131" t="s">
        <v>219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59"/>
    </row>
    <row r="26" ht="1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220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60"/>
    </row>
    <row r="28" spans="1:11">
      <c r="A28" s="136"/>
      <c r="B28" s="137"/>
      <c r="C28" s="137"/>
      <c r="D28" s="137"/>
      <c r="E28" s="137"/>
      <c r="F28" s="137"/>
      <c r="G28" s="137"/>
      <c r="H28" s="137"/>
      <c r="I28" s="137"/>
      <c r="J28" s="137"/>
      <c r="K28" s="161"/>
    </row>
    <row r="29" spans="1:11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61"/>
    </row>
    <row r="30" spans="1:11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61"/>
    </row>
    <row r="3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61"/>
    </row>
    <row r="32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61"/>
    </row>
    <row r="33" ht="23.1" customHeight="1" spans="1:11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61"/>
    </row>
    <row r="34" ht="23.1" customHeight="1" spans="1:11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57"/>
    </row>
    <row r="35" ht="23.1" customHeight="1" spans="1:11">
      <c r="A35" s="138"/>
      <c r="B35" s="128"/>
      <c r="C35" s="128"/>
      <c r="D35" s="128"/>
      <c r="E35" s="128"/>
      <c r="F35" s="128"/>
      <c r="G35" s="128"/>
      <c r="H35" s="128"/>
      <c r="I35" s="128"/>
      <c r="J35" s="128"/>
      <c r="K35" s="157"/>
    </row>
    <row r="36" ht="23.1" customHeight="1" spans="1:1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62"/>
    </row>
    <row r="37" ht="18.75" customHeight="1" spans="1:11">
      <c r="A37" s="141" t="s">
        <v>221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63"/>
    </row>
    <row r="38" ht="18.75" customHeight="1" spans="1:11">
      <c r="A38" s="104" t="s">
        <v>222</v>
      </c>
      <c r="B38" s="106"/>
      <c r="C38" s="106"/>
      <c r="D38" s="103" t="s">
        <v>223</v>
      </c>
      <c r="E38" s="103"/>
      <c r="F38" s="143" t="s">
        <v>224</v>
      </c>
      <c r="G38" s="144"/>
      <c r="H38" s="106" t="s">
        <v>225</v>
      </c>
      <c r="I38" s="106"/>
      <c r="J38" s="106" t="s">
        <v>226</v>
      </c>
      <c r="K38" s="156"/>
    </row>
    <row r="39" ht="18.75" customHeight="1" spans="1:11">
      <c r="A39" s="104" t="s">
        <v>91</v>
      </c>
      <c r="B39" s="106" t="s">
        <v>227</v>
      </c>
      <c r="C39" s="106"/>
      <c r="D39" s="106"/>
      <c r="E39" s="106"/>
      <c r="F39" s="106"/>
      <c r="G39" s="106"/>
      <c r="H39" s="106"/>
      <c r="I39" s="106"/>
      <c r="J39" s="106"/>
      <c r="K39" s="156"/>
    </row>
    <row r="40" ht="30.9" customHeight="1" spans="1:11">
      <c r="A40" s="104"/>
      <c r="B40" s="106"/>
      <c r="C40" s="106"/>
      <c r="D40" s="106"/>
      <c r="E40" s="106"/>
      <c r="F40" s="106"/>
      <c r="G40" s="106"/>
      <c r="H40" s="106"/>
      <c r="I40" s="106"/>
      <c r="J40" s="106"/>
      <c r="K40" s="156"/>
    </row>
    <row r="41" ht="18.75" customHeight="1" spans="1:11">
      <c r="A41" s="104"/>
      <c r="B41" s="106"/>
      <c r="C41" s="106"/>
      <c r="D41" s="106"/>
      <c r="E41" s="106"/>
      <c r="F41" s="106"/>
      <c r="G41" s="106"/>
      <c r="H41" s="106"/>
      <c r="I41" s="106"/>
      <c r="J41" s="106"/>
      <c r="K41" s="156"/>
    </row>
    <row r="42" ht="32.1" customHeight="1" spans="1:11">
      <c r="A42" s="107" t="s">
        <v>103</v>
      </c>
      <c r="B42" s="145" t="s">
        <v>228</v>
      </c>
      <c r="C42" s="145"/>
      <c r="D42" s="109" t="s">
        <v>229</v>
      </c>
      <c r="E42" s="110"/>
      <c r="F42" s="109" t="s">
        <v>107</v>
      </c>
      <c r="G42" s="146"/>
      <c r="H42" s="147" t="s">
        <v>109</v>
      </c>
      <c r="I42" s="147"/>
      <c r="J42" s="145"/>
      <c r="K42" s="16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335280</xdr:colOff>
                    <xdr:row>6</xdr:row>
                    <xdr:rowOff>45720</xdr:rowOff>
                  </from>
                  <to>
                    <xdr:col>1</xdr:col>
                    <xdr:colOff>723900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464820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68580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182880</xdr:rowOff>
                  </from>
                  <to>
                    <xdr:col>2</xdr:col>
                    <xdr:colOff>121920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workbookViewId="0">
      <selection activeCell="M9" sqref="M9"/>
    </sheetView>
  </sheetViews>
  <sheetFormatPr defaultColWidth="9" defaultRowHeight="26.1" customHeight="1"/>
  <cols>
    <col min="1" max="1" width="17.1" style="41" customWidth="1"/>
    <col min="2" max="7" width="9.4" style="41" customWidth="1"/>
    <col min="8" max="8" width="1.4" style="41" customWidth="1"/>
    <col min="9" max="9" width="16.5" style="41" customWidth="1"/>
    <col min="10" max="10" width="17" style="41" customWidth="1"/>
    <col min="11" max="11" width="18.5" style="41" customWidth="1"/>
    <col min="12" max="12" width="16.6" style="41" customWidth="1"/>
    <col min="13" max="13" width="14.1" style="41" customWidth="1"/>
    <col min="14" max="14" width="16.4" style="41" customWidth="1"/>
    <col min="15" max="16384" width="9" style="41"/>
  </cols>
  <sheetData>
    <row r="1" ht="30" customHeight="1" spans="1:14">
      <c r="A1" s="42" t="s">
        <v>113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ht="29.1" customHeight="1" spans="1:14">
      <c r="A2" s="44" t="s">
        <v>27</v>
      </c>
      <c r="B2" s="45"/>
      <c r="C2" s="45"/>
      <c r="D2" s="46" t="s">
        <v>33</v>
      </c>
      <c r="E2" s="45"/>
      <c r="F2" s="45"/>
      <c r="G2" s="45"/>
      <c r="H2" s="47"/>
      <c r="I2" s="72" t="s">
        <v>22</v>
      </c>
      <c r="J2" s="45"/>
      <c r="K2" s="45"/>
      <c r="L2" s="45"/>
      <c r="M2" s="45"/>
      <c r="N2" s="73"/>
    </row>
    <row r="3" ht="29.1" customHeight="1" spans="1:14">
      <c r="A3" s="48" t="s">
        <v>114</v>
      </c>
      <c r="B3" s="49" t="s">
        <v>115</v>
      </c>
      <c r="C3" s="49"/>
      <c r="D3" s="49"/>
      <c r="E3" s="49"/>
      <c r="F3" s="49"/>
      <c r="G3" s="49"/>
      <c r="H3" s="50"/>
      <c r="I3" s="49" t="s">
        <v>116</v>
      </c>
      <c r="J3" s="49"/>
      <c r="K3" s="49"/>
      <c r="L3" s="49"/>
      <c r="M3" s="49"/>
      <c r="N3" s="74"/>
    </row>
    <row r="4" ht="29.1" customHeight="1" spans="1:14">
      <c r="A4" s="48"/>
      <c r="B4" s="51" t="s">
        <v>76</v>
      </c>
      <c r="C4" s="51" t="s">
        <v>77</v>
      </c>
      <c r="D4" s="52" t="s">
        <v>78</v>
      </c>
      <c r="E4" s="51" t="s">
        <v>79</v>
      </c>
      <c r="F4" s="51" t="s">
        <v>80</v>
      </c>
      <c r="G4" s="51" t="s">
        <v>81</v>
      </c>
      <c r="H4" s="50"/>
      <c r="I4" s="75"/>
      <c r="J4" s="75"/>
      <c r="K4" s="75"/>
      <c r="L4" s="75"/>
      <c r="M4" s="75"/>
      <c r="N4" s="76"/>
    </row>
    <row r="5" ht="29.1" customHeight="1" spans="1:14">
      <c r="A5" s="48"/>
      <c r="B5" s="53"/>
      <c r="C5" s="53"/>
      <c r="D5" s="52"/>
      <c r="E5" s="53"/>
      <c r="F5" s="53"/>
      <c r="G5" s="53"/>
      <c r="H5" s="50"/>
      <c r="I5" s="77"/>
      <c r="J5" s="77"/>
      <c r="K5" s="77"/>
      <c r="L5" s="77"/>
      <c r="M5" s="77"/>
      <c r="N5" s="78"/>
    </row>
    <row r="6" ht="29.1" customHeight="1" spans="1:14">
      <c r="A6" s="54"/>
      <c r="B6" s="53"/>
      <c r="C6" s="53"/>
      <c r="D6" s="55"/>
      <c r="E6" s="53"/>
      <c r="F6" s="53"/>
      <c r="G6" s="53"/>
      <c r="H6" s="50"/>
      <c r="I6" s="79"/>
      <c r="J6" s="79"/>
      <c r="K6" s="79"/>
      <c r="L6" s="79"/>
      <c r="M6" s="79"/>
      <c r="N6" s="80"/>
    </row>
    <row r="7" ht="29.1" customHeight="1" spans="1:14">
      <c r="A7" s="54"/>
      <c r="B7" s="53"/>
      <c r="C7" s="53"/>
      <c r="D7" s="55"/>
      <c r="E7" s="53"/>
      <c r="F7" s="53"/>
      <c r="G7" s="53"/>
      <c r="H7" s="50"/>
      <c r="I7" s="81"/>
      <c r="J7" s="81"/>
      <c r="K7" s="81"/>
      <c r="L7" s="81"/>
      <c r="M7" s="81"/>
      <c r="N7" s="82"/>
    </row>
    <row r="8" ht="29.1" customHeight="1" spans="1:14">
      <c r="A8" s="54"/>
      <c r="B8" s="53"/>
      <c r="C8" s="53"/>
      <c r="D8" s="55"/>
      <c r="E8" s="53"/>
      <c r="F8" s="53"/>
      <c r="G8" s="53"/>
      <c r="H8" s="50"/>
      <c r="I8" s="81"/>
      <c r="J8" s="81"/>
      <c r="K8" s="81"/>
      <c r="L8" s="81"/>
      <c r="M8" s="81"/>
      <c r="N8" s="83"/>
    </row>
    <row r="9" ht="29.1" customHeight="1" spans="1:14">
      <c r="A9" s="54"/>
      <c r="B9" s="53"/>
      <c r="C9" s="53"/>
      <c r="D9" s="55"/>
      <c r="E9" s="53"/>
      <c r="F9" s="53"/>
      <c r="G9" s="53"/>
      <c r="H9" s="50"/>
      <c r="I9" s="79"/>
      <c r="J9" s="79"/>
      <c r="K9" s="79"/>
      <c r="L9" s="79"/>
      <c r="M9" s="79"/>
      <c r="N9" s="84"/>
    </row>
    <row r="10" ht="29.1" customHeight="1" spans="1:14">
      <c r="A10" s="54"/>
      <c r="B10" s="53"/>
      <c r="C10" s="53"/>
      <c r="D10" s="55"/>
      <c r="E10" s="53"/>
      <c r="F10" s="53"/>
      <c r="G10" s="53"/>
      <c r="H10" s="50"/>
      <c r="I10" s="81"/>
      <c r="J10" s="81"/>
      <c r="K10" s="81"/>
      <c r="L10" s="81"/>
      <c r="M10" s="81"/>
      <c r="N10" s="83"/>
    </row>
    <row r="11" ht="29.1" customHeight="1" spans="1:14">
      <c r="A11" s="54"/>
      <c r="B11" s="53"/>
      <c r="C11" s="53"/>
      <c r="D11" s="55"/>
      <c r="E11" s="53"/>
      <c r="F11" s="53"/>
      <c r="G11" s="53"/>
      <c r="H11" s="50"/>
      <c r="I11" s="81"/>
      <c r="J11" s="81"/>
      <c r="K11" s="81"/>
      <c r="L11" s="81"/>
      <c r="M11" s="81"/>
      <c r="N11" s="83"/>
    </row>
    <row r="12" ht="29.1" customHeight="1" spans="1:14">
      <c r="A12" s="54"/>
      <c r="B12" s="53"/>
      <c r="C12" s="53"/>
      <c r="D12" s="55"/>
      <c r="E12" s="53"/>
      <c r="F12" s="53"/>
      <c r="G12" s="53"/>
      <c r="H12" s="50"/>
      <c r="I12" s="81"/>
      <c r="J12" s="81"/>
      <c r="K12" s="81"/>
      <c r="L12" s="81"/>
      <c r="M12" s="81"/>
      <c r="N12" s="83"/>
    </row>
    <row r="13" ht="29.1" customHeight="1" spans="1:14">
      <c r="A13" s="56"/>
      <c r="B13" s="57"/>
      <c r="C13" s="58"/>
      <c r="D13" s="59"/>
      <c r="E13" s="58"/>
      <c r="F13" s="58"/>
      <c r="G13" s="58"/>
      <c r="H13" s="50"/>
      <c r="I13" s="81"/>
      <c r="J13" s="81"/>
      <c r="K13" s="81"/>
      <c r="L13" s="81"/>
      <c r="M13" s="81"/>
      <c r="N13" s="83"/>
    </row>
    <row r="14" ht="29.1" customHeight="1" spans="1:14">
      <c r="A14" s="60"/>
      <c r="B14" s="61"/>
      <c r="C14" s="62"/>
      <c r="D14" s="62"/>
      <c r="E14" s="62"/>
      <c r="F14" s="62"/>
      <c r="G14" s="63"/>
      <c r="H14" s="50"/>
      <c r="I14" s="81"/>
      <c r="J14" s="81"/>
      <c r="K14" s="81"/>
      <c r="L14" s="81"/>
      <c r="M14" s="81"/>
      <c r="N14" s="83"/>
    </row>
    <row r="15" ht="29.1" customHeight="1" spans="1:14">
      <c r="A15" s="64"/>
      <c r="B15" s="65"/>
      <c r="C15" s="66"/>
      <c r="D15" s="66"/>
      <c r="E15" s="67"/>
      <c r="F15" s="67"/>
      <c r="G15" s="68"/>
      <c r="H15" s="69"/>
      <c r="I15" s="85"/>
      <c r="J15" s="86"/>
      <c r="K15" s="87"/>
      <c r="L15" s="86"/>
      <c r="M15" s="86"/>
      <c r="N15" s="88"/>
    </row>
    <row r="16" ht="15" spans="1:14">
      <c r="A16" s="70" t="s">
        <v>91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ht="14.25" spans="1:14">
      <c r="A17" s="41" t="s">
        <v>163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ht="14.25" spans="1:13">
      <c r="A18" s="71" t="s">
        <v>164</v>
      </c>
      <c r="B18" s="71"/>
      <c r="C18" s="71"/>
      <c r="D18" s="71"/>
      <c r="E18" s="71"/>
      <c r="F18" s="71"/>
      <c r="G18" s="71"/>
      <c r="H18" s="71"/>
      <c r="I18" s="70" t="s">
        <v>165</v>
      </c>
      <c r="J18" s="89"/>
      <c r="K18" s="70" t="s">
        <v>166</v>
      </c>
      <c r="L18" s="70"/>
      <c r="M18" s="70" t="s">
        <v>168</v>
      </c>
    </row>
    <row r="19" ht="18.9" customHeight="1" spans="1:1">
      <c r="A19" s="41" t="s">
        <v>169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G17" sqref="G17"/>
    </sheetView>
  </sheetViews>
  <sheetFormatPr defaultColWidth="9" defaultRowHeight="14.25"/>
  <cols>
    <col min="1" max="1" width="7" customWidth="1"/>
    <col min="2" max="2" width="12.1" customWidth="1"/>
    <col min="3" max="3" width="12.9" customWidth="1"/>
    <col min="4" max="4" width="9.1" customWidth="1"/>
    <col min="5" max="5" width="14.4" customWidth="1"/>
    <col min="6" max="6" width="11.4" customWidth="1"/>
    <col min="7" max="7" width="8" customWidth="1"/>
    <col min="8" max="8" width="11.6" customWidth="1"/>
    <col min="9" max="12" width="10" customWidth="1"/>
    <col min="13" max="14" width="9.1" customWidth="1"/>
    <col min="15" max="15" width="10.6" customWidth="1"/>
  </cols>
  <sheetData>
    <row r="1" ht="29.25" spans="1:15">
      <c r="A1" s="3" t="s">
        <v>230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231</v>
      </c>
      <c r="B2" s="5" t="s">
        <v>232</v>
      </c>
      <c r="C2" s="5" t="s">
        <v>233</v>
      </c>
      <c r="D2" s="5" t="s">
        <v>234</v>
      </c>
      <c r="E2" s="5" t="s">
        <v>235</v>
      </c>
      <c r="F2" s="5" t="s">
        <v>236</v>
      </c>
      <c r="G2" s="5" t="s">
        <v>237</v>
      </c>
      <c r="H2" s="5" t="s">
        <v>238</v>
      </c>
      <c r="I2" s="4" t="s">
        <v>239</v>
      </c>
      <c r="J2" s="4" t="s">
        <v>240</v>
      </c>
      <c r="K2" s="4" t="s">
        <v>241</v>
      </c>
      <c r="L2" s="4" t="s">
        <v>242</v>
      </c>
      <c r="M2" s="4" t="s">
        <v>243</v>
      </c>
      <c r="N2" s="5" t="s">
        <v>244</v>
      </c>
      <c r="O2" s="5" t="s">
        <v>245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246</v>
      </c>
      <c r="J3" s="4" t="s">
        <v>246</v>
      </c>
      <c r="K3" s="4" t="s">
        <v>246</v>
      </c>
      <c r="L3" s="4" t="s">
        <v>246</v>
      </c>
      <c r="M3" s="4" t="s">
        <v>246</v>
      </c>
      <c r="N3" s="7"/>
      <c r="O3" s="7"/>
    </row>
    <row r="4" spans="1: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247</v>
      </c>
      <c r="B12" s="12"/>
      <c r="C12" s="12"/>
      <c r="D12" s="13"/>
      <c r="E12" s="14"/>
      <c r="F12" s="25"/>
      <c r="G12" s="25"/>
      <c r="H12" s="25"/>
      <c r="I12" s="20"/>
      <c r="J12" s="11" t="s">
        <v>248</v>
      </c>
      <c r="K12" s="12"/>
      <c r="L12" s="12"/>
      <c r="M12" s="13"/>
      <c r="N12" s="12"/>
      <c r="O12" s="19"/>
    </row>
    <row r="13" ht="63" customHeight="1" spans="1:15">
      <c r="A13" s="15" t="s">
        <v>249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">
      <c r="A14" t="s">
        <v>250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2025-06-07T10:48:00Z</cp:lastPrinted>
  <dcterms:modified xsi:type="dcterms:W3CDTF">2025-06-08T02:21:22Z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815E1B066CC54BB19549E2627900F2DA_13</vt:lpwstr>
  </property>
</Properties>
</file>