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2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<sst xmlns="http://schemas.openxmlformats.org/spreadsheetml/2006/main" count="1386" uniqueCount="487">
  <si>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</si>
  <si>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</si>
  <si>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</si>
  <si>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</si>
  <si>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</si>
  <si>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</si>
  <si>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</si>
  <si>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</si>
  <si>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</si>
  <si>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</si>
  <si>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</si>
  <si>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</si>
  <si>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</si>
  <si>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</si>
  <si>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</si>
  <si>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</si>
  <si>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</si>
  <si>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</si>
  <si>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</si>
  <si>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</si>
  <si>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</si>
  <si>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</si>
  <si>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</si>
  <si>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</si>
  <si>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</si>
  <si>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</si>
  <si>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</si>
  <si>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</si>
  <si>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</si>
  <si>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</si>
  <si>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</si>
  <si>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</si>
  <si>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</si>
  <si>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</si>
  <si>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</si>
  <si>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</si>
  <si>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</si>
  <si>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</si>
  <si>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</si>
  <si>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</si>
  <si>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</si>
  <si>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</si>
  <si>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</si>
  <si>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</si>
  <si>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</si>
  <si>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</si>
  <si>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</si>
  <si>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</si>
  <si>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</si>
  <si>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</si>
  <si>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</si>
  <si>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</si>
  <si>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</si>
  <si>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</si>
  <si>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</si>
  <si>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</si>
  <si>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</si>
  <si>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</si>
  <si>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</si>
  <si>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</si>
  <si>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</si>
  <si>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</si>
  <si>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TAMMAN91045</t>
  </si>
  <si>
    <t>合同交期</t>
  </si>
  <si>
    <t xml:space="preserve">2025/7/29 7207件 2025/8/10  10510件 2025/7/29 尼泊尔 12件                       2025/8/28   3041件 2025/10/3    3059件                            </t>
  </si>
  <si>
    <t>产前确认样</t>
  </si>
  <si>
    <t>有</t>
  </si>
  <si>
    <t>无</t>
  </si>
  <si>
    <t>品名</t>
  </si>
  <si>
    <t>男式软壳裤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</si>
  <si>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</si>
  <si>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</si>
  <si>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</si>
  <si>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</si>
  <si>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</si>
  <si>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</si>
  <si>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</si>
  <si>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</si>
  <si>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</si>
  <si>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SRM系统还没有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</si>
  <si>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</si>
  <si>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</si>
  <si>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</si>
  <si>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</si>
  <si>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</si>
  <si>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</si>
  <si>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</si>
  <si>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</si>
  <si>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</si>
  <si>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</si>
  <si>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</si>
  <si>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</si>
  <si>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</si>
  <si>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</si>
  <si>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</si>
  <si>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</si>
  <si>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</si>
  <si>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</si>
  <si>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</si>
  <si>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</si>
  <si>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</si>
  <si>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</si>
  <si>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</si>
  <si>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</si>
  <si>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</si>
  <si>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</si>
  <si>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</si>
  <si>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</si>
  <si>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</si>
  <si>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</si>
  <si>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S-155/84B</t>
  </si>
  <si>
    <t>M-160/88B</t>
  </si>
  <si>
    <t>L-165/92B</t>
  </si>
  <si>
    <t>XL-170/96B</t>
  </si>
  <si>
    <t>XXL-175/100B</t>
  </si>
  <si>
    <t>未裁齐原因</t>
  </si>
  <si>
    <t>黑色</t>
  </si>
  <si>
    <t>陆续裁剪中</t>
  </si>
  <si>
    <t>月岩灰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</si>
  <si>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</si>
  <si>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XL- 8件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</si>
  <si>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</si>
  <si>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</si>
  <si>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</si>
  <si>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</si>
  <si>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</si>
  <si>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</si>
  <si>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 xml:space="preserve">1. 腰里线缝头不均匀， 腰鼻要平齐腰口， 腰整体要平整。 </t>
  </si>
  <si>
    <t xml:space="preserve">2. 里襟码边线迹稀， 应为15-16针，门禁要盖住下层缝份。 </t>
  </si>
  <si>
    <t xml:space="preserve">3. 0.3明线不均匀。 </t>
  </si>
  <si>
    <t xml:space="preserve">4. 侧缝不能鼓包，橡根要热切进行。 </t>
  </si>
  <si>
    <t xml:space="preserve">5， 袋角不方正， 请改善。 </t>
  </si>
  <si>
    <t xml:space="preserve">6. 全身不能有针洞，脏污， 色差。 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</si>
  <si>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</si>
  <si>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</si>
  <si>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</si>
  <si>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</si>
  <si>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</si>
  <si>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</si>
  <si>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</si>
  <si>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</si>
  <si>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</si>
  <si>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品控部</t>
  </si>
  <si>
    <t>检验担当</t>
  </si>
  <si>
    <t>高现艳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</si>
  <si>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</si>
  <si>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</si>
  <si>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</si>
  <si>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</si>
  <si>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</si>
  <si>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</si>
  <si>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</si>
  <si>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</si>
  <si>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</si>
  <si>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</si>
  <si>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</si>
  <si>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</si>
  <si>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</si>
  <si>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</si>
  <si>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</si>
  <si>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洗前</t>
  </si>
  <si>
    <t>洗后</t>
  </si>
  <si>
    <t>165/80B</t>
  </si>
  <si>
    <t>170/84B</t>
  </si>
  <si>
    <t>175/88B</t>
  </si>
  <si>
    <t>180/92B</t>
  </si>
  <si>
    <t>185/96B</t>
  </si>
  <si>
    <t>190/100B</t>
  </si>
  <si>
    <t>195/104B</t>
  </si>
  <si>
    <t xml:space="preserve">黑色XL </t>
  </si>
  <si>
    <t>裤外侧长（参考值）</t>
  </si>
  <si>
    <t>+0.4</t>
  </si>
  <si>
    <t>0</t>
  </si>
  <si>
    <t>腰围 平量</t>
  </si>
  <si>
    <t>-0.6</t>
  </si>
  <si>
    <t>臀围</t>
  </si>
  <si>
    <t>108</t>
  </si>
  <si>
    <t>-0.2</t>
  </si>
  <si>
    <t>腿围/2</t>
  </si>
  <si>
    <t>+0.8</t>
  </si>
  <si>
    <t>+0.3</t>
  </si>
  <si>
    <t>膝围/2</t>
  </si>
  <si>
    <t>-0.4</t>
  </si>
  <si>
    <t>脚口/2</t>
  </si>
  <si>
    <t>前裆长 含腰</t>
  </si>
  <si>
    <t>后裆长 含腰</t>
  </si>
  <si>
    <t>-0.7</t>
  </si>
  <si>
    <t>前门襟长 不含腰</t>
  </si>
  <si>
    <t>前插袋（不含车库）</t>
  </si>
  <si>
    <t>腰头宽</t>
  </si>
  <si>
    <t>腰头高</t>
  </si>
  <si>
    <t>大货首件</t>
  </si>
  <si>
    <t>备注：</t>
  </si>
  <si>
    <t xml:space="preserve">     初期请洗测2-3件，有问题的另加测量数量。</t>
  </si>
  <si>
    <t>验货时间：4/28</t>
  </si>
  <si>
    <t>跟单QC:孙乐军</t>
  </si>
  <si>
    <t>工厂负责人：</t>
  </si>
  <si>
    <t>TOREAD-QC中期检验报告书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</si>
  <si>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</si>
  <si>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</si>
  <si>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</si>
  <si>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</si>
  <si>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</si>
  <si>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</si>
  <si>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</si>
  <si>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</si>
  <si>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</si>
  <si>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</si>
  <si>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</si>
  <si>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</si>
  <si>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</si>
  <si>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</si>
  <si>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</si>
  <si>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</si>
  <si>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</si>
  <si>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</si>
  <si>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</si>
  <si>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</si>
  <si>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</si>
  <si>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</si>
  <si>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</si>
  <si>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</si>
  <si>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</si>
  <si>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</si>
  <si>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服装品控部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</si>
  <si>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</si>
  <si>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</si>
  <si>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</si>
  <si>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</si>
  <si>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</si>
  <si>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</si>
  <si>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</si>
  <si>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</si>
  <si>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</si>
  <si>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</si>
  <si>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</si>
  <si>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</si>
  <si>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</si>
  <si>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</si>
  <si>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</si>
  <si>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</si>
  <si>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</si>
  <si>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</si>
  <si>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</si>
  <si>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</si>
  <si>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</si>
  <si>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</si>
  <si>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</si>
  <si>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</si>
  <si>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</si>
  <si>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</si>
  <si>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</si>
  <si>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</si>
  <si>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</si>
  <si>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</si>
  <si>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</si>
  <si>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</si>
  <si>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</si>
  <si>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</si>
  <si>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</si>
  <si>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</si>
  <si>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</si>
  <si>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</si>
  <si>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</si>
  <si>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</si>
  <si>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</si>
  <si>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>肩宽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</si>
  <si>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</si>
  <si>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</si>
  <si>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</si>
  <si>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</si>
  <si>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</si>
  <si>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</si>
  <si>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</si>
  <si>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</si>
  <si>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</si>
  <si>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</si>
  <si>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</si>
  <si>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</si>
  <si>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</si>
  <si>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</si>
  <si>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</si>
  <si>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</si>
  <si>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</si>
  <si>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</si>
  <si>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</si>
  <si>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</si>
  <si>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</si>
  <si>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</si>
  <si>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</si>
  <si>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</si>
  <si>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</si>
  <si>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</si>
  <si>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</si>
  <si>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</si>
  <si>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</si>
  <si>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</si>
  <si>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</si>
  <si>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</si>
  <si>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</si>
  <si>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</si>
  <si>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</si>
  <si>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</si>
  <si>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</si>
  <si>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</si>
  <si>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</si>
  <si>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</si>
  <si>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</si>
  <si>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</si>
  <si>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</si>
  <si>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</si>
  <si>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</si>
  <si>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</si>
  <si>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</si>
  <si>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</si>
  <si>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</si>
  <si>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</si>
  <si>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</si>
  <si>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</si>
  <si>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</si>
  <si>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</si>
  <si>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</si>
  <si>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</si>
  <si>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</si>
  <si>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</si>
  <si>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</si>
  <si>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</si>
  <si>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</si>
  <si>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</si>
  <si>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</si>
  <si>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</si>
  <si>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</si>
  <si>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</si>
  <si>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</si>
  <si>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</si>
  <si>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</si>
  <si>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</si>
  <si>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</si>
  <si>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</si>
  <si>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</si>
  <si>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</si>
  <si>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</si>
  <si>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</si>
  <si>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</si>
  <si>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r>
      <rPr>
        <b/>
        <sz val="10"/>
        <rFont val="宋体"/>
        <charset val="134"/>
      </rPr>
      <t>采购凭证编号：</t>
    </r>
    <r>
      <rPr>
        <b/>
        <sz val="10"/>
        <color rgb="FFFF0000"/>
        <rFont val="宋体"/>
        <charset val="134"/>
      </rPr>
      <t>CGDD24112100027</t>
    </r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</si>
  <si>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</si>
  <si>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</si>
  <si>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</si>
  <si>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</si>
  <si>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</si>
  <si>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</si>
  <si>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</si>
  <si>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</si>
  <si>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</si>
  <si>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</si>
  <si>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</si>
  <si>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</si>
  <si>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</si>
  <si>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</si>
  <si>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</si>
  <si>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藏蓝C03X   M#4件,L#8件,XL#8件,XXL#4件</t>
  </si>
  <si>
    <t>山影灰G88X M#4件,L#8件,XL#8件,XXL#4件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</si>
  <si>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</si>
  <si>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</si>
  <si>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</si>
  <si>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</si>
  <si>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</si>
  <si>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</si>
  <si>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</si>
  <si>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</si>
  <si>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</si>
  <si>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</si>
  <si>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</si>
  <si>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</si>
  <si>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</si>
  <si>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</si>
  <si>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</si>
  <si>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</si>
  <si>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</si>
  <si>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</si>
  <si>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</si>
  <si>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</si>
  <si>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</si>
  <si>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 xml:space="preserve">     齐色齐码各2-3件，有问题的另加测量数量。</t>
  </si>
  <si>
    <t>验货时间：3/8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</si>
  <si>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</si>
  <si>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</si>
  <si>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</si>
  <si>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</si>
  <si>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</si>
  <si>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</si>
  <si>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</si>
  <si>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</si>
  <si>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</si>
  <si>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</si>
  <si>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</si>
  <si>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</si>
  <si>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</si>
  <si>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</si>
  <si>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</si>
  <si>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</si>
  <si>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</si>
  <si>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6961</t>
  </si>
  <si>
    <t>50D涤纶四面弹</t>
  </si>
  <si>
    <t>TAMMAN91045/TAMMAN92046</t>
  </si>
  <si>
    <t>青岛锦瑞麟</t>
  </si>
  <si>
    <t>合格</t>
  </si>
  <si>
    <t>YES</t>
  </si>
  <si>
    <t>1340</t>
  </si>
  <si>
    <t>5228</t>
  </si>
  <si>
    <t>5225</t>
  </si>
  <si>
    <t>5039</t>
  </si>
  <si>
    <t>5231</t>
  </si>
  <si>
    <t>6975</t>
  </si>
  <si>
    <t>6965</t>
  </si>
  <si>
    <t>1338</t>
  </si>
  <si>
    <t>制表时间：3/25</t>
  </si>
  <si>
    <t>测试人签名：赵世云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</si>
  <si>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</si>
  <si>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</si>
  <si>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</si>
  <si>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</si>
  <si>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</si>
  <si>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</si>
  <si>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</si>
  <si>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</si>
  <si>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</si>
  <si>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径向：-5 纬向：-2</t>
  </si>
  <si>
    <t>径向：-6 纬向：-2</t>
  </si>
  <si>
    <t>径向：-4纬向：-2</t>
  </si>
  <si>
    <t>径向：-3 纬向：-1</t>
  </si>
  <si>
    <t>径向：-4 纬向：-1</t>
  </si>
  <si>
    <t>径向：-4纬向：-1</t>
  </si>
  <si>
    <t>制表时间：3/28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</si>
  <si>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</si>
  <si>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</si>
  <si>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</si>
  <si>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</si>
  <si>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</si>
  <si>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</si>
  <si>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</si>
  <si>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</si>
  <si>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</si>
  <si>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</si>
  <si>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</si>
  <si>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</si>
  <si>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</si>
  <si>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</si>
  <si>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</si>
  <si>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</si>
  <si>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</si>
  <si>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测试人签名：韩玉娟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</si>
  <si>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</si>
  <si>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</si>
  <si>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</si>
  <si>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</si>
  <si>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</si>
  <si>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</si>
  <si>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</si>
  <si>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</si>
  <si>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</si>
  <si>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</si>
  <si>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</si>
  <si>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</si>
  <si>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</si>
  <si>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</si>
  <si>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</si>
  <si>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</si>
  <si>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</si>
  <si>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右后腿</t>
  </si>
  <si>
    <t>印花</t>
  </si>
  <si>
    <t>洗测2次</t>
  </si>
  <si>
    <t>洗测3次</t>
  </si>
  <si>
    <t>洗测4次</t>
  </si>
  <si>
    <t>洗测5次</t>
  </si>
  <si>
    <t xml:space="preserve">后中腰 </t>
  </si>
  <si>
    <t>转移主号标烫标</t>
  </si>
  <si>
    <t>左口袋</t>
  </si>
  <si>
    <t>硅胶标</t>
  </si>
  <si>
    <t>制表时间：4/2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</si>
  <si>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</si>
  <si>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</si>
  <si>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</si>
  <si>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</si>
  <si>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无织带</t>
  </si>
  <si>
    <t>测试人签名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</si>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</sst>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6"/>
      <name val="宋体"/>
      <charset val="134"/>
    </font>
    <font>
      <sz val="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5" fillId="0" borderId="0" applyFont="0" applyFill="0" applyBorder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2" fontId="4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7" borderId="81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2" applyNumberFormat="0" applyFill="0" applyAlignment="0" applyProtection="0">
      <alignment vertical="center"/>
    </xf>
    <xf numFmtId="0" fontId="52" fillId="0" borderId="82" applyNumberFormat="0" applyFill="0" applyAlignment="0" applyProtection="0">
      <alignment vertical="center"/>
    </xf>
    <xf numFmtId="0" fontId="53" fillId="0" borderId="83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8" borderId="84" applyNumberFormat="0" applyAlignment="0" applyProtection="0">
      <alignment vertical="center"/>
    </xf>
    <xf numFmtId="0" fontId="55" fillId="9" borderId="85" applyNumberFormat="0" applyAlignment="0" applyProtection="0">
      <alignment vertical="center"/>
    </xf>
    <xf numFmtId="0" fontId="56" fillId="9" borderId="84" applyNumberFormat="0" applyAlignment="0" applyProtection="0">
      <alignment vertical="center"/>
    </xf>
    <xf numFmtId="0" fontId="57" fillId="10" borderId="86" applyNumberFormat="0" applyAlignment="0" applyProtection="0">
      <alignment vertical="center"/>
    </xf>
    <xf numFmtId="0" fontId="58" fillId="0" borderId="87" applyNumberFormat="0" applyFill="0" applyAlignment="0" applyProtection="0">
      <alignment vertical="center"/>
    </xf>
    <xf numFmtId="0" fontId="59" fillId="0" borderId="88" applyNumberFormat="0" applyFill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5" fillId="0" borderId="0">
      <alignment vertical="center"/>
    </xf>
    <xf numFmtId="0" fontId="45" fillId="0" borderId="0"/>
  </cellStyleXfs>
  <cellXfs count="4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6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49" fontId="0" fillId="0" borderId="2" xfId="0" applyNumberFormat="1" applyBorder="1"/>
    <xf numFmtId="49" fontId="7" fillId="0" borderId="7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16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5" fillId="0" borderId="2" xfId="53" applyNumberFormat="1" applyFont="1" applyBorder="1">
      <alignment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18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16" xfId="49" applyNumberFormat="1" applyFont="1" applyFill="1" applyBorder="1" applyAlignment="1">
      <alignment horizontal="left" vertical="center"/>
    </xf>
    <xf numFmtId="49" fontId="14" fillId="3" borderId="16" xfId="49" applyNumberFormat="1" applyFont="1" applyFill="1" applyBorder="1" applyAlignment="1">
      <alignment horizontal="center" vertical="center"/>
    </xf>
    <xf numFmtId="49" fontId="14" fillId="3" borderId="17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8" xfId="50" applyNumberFormat="1" applyFont="1" applyFill="1" applyBorder="1" applyAlignment="1" applyProtection="1">
      <alignment horizontal="center" vertical="center"/>
    </xf>
    <xf numFmtId="49" fontId="19" fillId="0" borderId="2" xfId="53" applyNumberFormat="1" applyFont="1" applyBorder="1">
      <alignment vertical="center"/>
    </xf>
    <xf numFmtId="49" fontId="20" fillId="3" borderId="2" xfId="51" applyNumberFormat="1" applyFont="1" applyFill="1" applyBorder="1" applyAlignment="1">
      <alignment horizontal="center" vertical="center"/>
    </xf>
    <xf numFmtId="49" fontId="20" fillId="3" borderId="19" xfId="51" applyNumberFormat="1" applyFont="1" applyFill="1" applyBorder="1" applyAlignment="1">
      <alignment horizontal="center" vertical="center"/>
    </xf>
    <xf numFmtId="49" fontId="20" fillId="3" borderId="20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1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1" fillId="0" borderId="0" xfId="49" applyFill="1" applyAlignment="1">
      <alignment horizontal="left" vertical="center"/>
    </xf>
    <xf numFmtId="0" fontId="22" fillId="0" borderId="22" xfId="49" applyFont="1" applyFill="1" applyBorder="1" applyAlignment="1">
      <alignment horizontal="center" vertical="top"/>
    </xf>
    <xf numFmtId="0" fontId="23" fillId="0" borderId="23" xfId="49" applyFont="1" applyFill="1" applyBorder="1" applyAlignment="1">
      <alignment horizontal="left" vertical="center"/>
    </xf>
    <xf numFmtId="0" fontId="24" fillId="0" borderId="24" xfId="49" applyFont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25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vertical="center"/>
    </xf>
    <xf numFmtId="58" fontId="25" fillId="0" borderId="29" xfId="49" applyNumberFormat="1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righ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vertical="center"/>
    </xf>
    <xf numFmtId="0" fontId="24" fillId="0" borderId="31" xfId="49" applyFont="1" applyFill="1" applyBorder="1" applyAlignment="1">
      <alignment horizontal="right" vertical="center"/>
    </xf>
    <xf numFmtId="0" fontId="23" fillId="0" borderId="31" xfId="49" applyFont="1" applyFill="1" applyBorder="1" applyAlignment="1">
      <alignment vertical="center"/>
    </xf>
    <xf numFmtId="0" fontId="26" fillId="0" borderId="31" xfId="49" applyFont="1" applyFill="1" applyBorder="1" applyAlignment="1">
      <alignment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3" fillId="0" borderId="23" xfId="49" applyFont="1" applyFill="1" applyBorder="1" applyAlignment="1">
      <alignment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vertical="center"/>
    </xf>
    <xf numFmtId="0" fontId="25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left" vertical="center" wrapText="1"/>
    </xf>
    <xf numFmtId="0" fontId="26" fillId="0" borderId="29" xfId="49" applyFont="1" applyFill="1" applyBorder="1" applyAlignment="1">
      <alignment horizontal="left" vertical="center" wrapText="1"/>
    </xf>
    <xf numFmtId="0" fontId="23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6" fillId="0" borderId="36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36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8" fillId="0" borderId="29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vertical="center"/>
    </xf>
    <xf numFmtId="58" fontId="25" fillId="0" borderId="31" xfId="49" applyNumberFormat="1" applyFont="1" applyFill="1" applyBorder="1" applyAlignment="1">
      <alignment vertical="center"/>
    </xf>
    <xf numFmtId="0" fontId="23" fillId="0" borderId="31" xfId="49" applyFont="1" applyFill="1" applyBorder="1" applyAlignment="1">
      <alignment horizontal="center" vertical="center"/>
    </xf>
    <xf numFmtId="0" fontId="25" fillId="0" borderId="32" xfId="49" applyFont="1" applyFill="1" applyBorder="1" applyAlignment="1">
      <alignment horizontal="center" vertical="center"/>
    </xf>
    <xf numFmtId="0" fontId="26" fillId="0" borderId="42" xfId="49" applyFont="1" applyFill="1" applyBorder="1" applyAlignment="1">
      <alignment horizontal="center" vertical="center"/>
    </xf>
    <xf numFmtId="0" fontId="23" fillId="0" borderId="43" xfId="49" applyFont="1" applyFill="1" applyBorder="1" applyAlignment="1">
      <alignment horizontal="center" vertical="center"/>
    </xf>
    <xf numFmtId="0" fontId="26" fillId="0" borderId="43" xfId="49" applyFont="1" applyFill="1" applyBorder="1" applyAlignment="1">
      <alignment horizontal="left" vertical="center"/>
    </xf>
    <xf numFmtId="0" fontId="26" fillId="0" borderId="44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5" fillId="0" borderId="43" xfId="49" applyFont="1" applyFill="1" applyBorder="1" applyAlignment="1">
      <alignment horizontal="left" vertical="center"/>
    </xf>
    <xf numFmtId="0" fontId="26" fillId="0" borderId="43" xfId="49" applyFont="1" applyFill="1" applyBorder="1" applyAlignment="1">
      <alignment horizontal="left" vertical="center" wrapText="1"/>
    </xf>
    <xf numFmtId="0" fontId="14" fillId="0" borderId="44" xfId="49" applyFont="1" applyFill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6" fillId="0" borderId="45" xfId="49" applyFont="1" applyFill="1" applyBorder="1" applyAlignment="1">
      <alignment horizontal="left" vertical="center"/>
    </xf>
    <xf numFmtId="0" fontId="26" fillId="0" borderId="47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28" fillId="0" borderId="43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center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31" xfId="49" applyFill="1" applyBorder="1" applyAlignment="1">
      <alignment horizontal="left" vertical="center"/>
    </xf>
    <xf numFmtId="0" fontId="25" fillId="0" borderId="42" xfId="49" applyFont="1" applyFill="1" applyBorder="1" applyAlignment="1">
      <alignment horizontal="center" vertical="center"/>
    </xf>
    <xf numFmtId="0" fontId="21" fillId="0" borderId="44" xfId="49" applyFill="1" applyBorder="1" applyAlignment="1">
      <alignment horizontal="left" vertical="center"/>
    </xf>
    <xf numFmtId="0" fontId="13" fillId="3" borderId="16" xfId="49" applyFont="1" applyFill="1" applyBorder="1" applyAlignment="1">
      <alignment horizontal="left" vertical="center"/>
    </xf>
    <xf numFmtId="0" fontId="14" fillId="3" borderId="16" xfId="49" applyFont="1" applyFill="1" applyBorder="1" applyAlignment="1">
      <alignment horizontal="center" vertical="center"/>
    </xf>
    <xf numFmtId="0" fontId="14" fillId="3" borderId="17" xfId="49" applyFont="1" applyFill="1" applyBorder="1" applyAlignment="1">
      <alignment horizontal="center" vertical="center"/>
    </xf>
    <xf numFmtId="0" fontId="13" fillId="3" borderId="18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14" fontId="13" fillId="3" borderId="0" xfId="50" applyNumberFormat="1" applyFont="1" applyFill="1"/>
    <xf numFmtId="0" fontId="21" fillId="0" borderId="0" xfId="49" applyFont="1" applyAlignment="1">
      <alignment horizontal="left" vertical="center"/>
    </xf>
    <xf numFmtId="0" fontId="29" fillId="0" borderId="22" xfId="49" applyFont="1" applyBorder="1" applyAlignment="1">
      <alignment horizontal="center" vertical="top"/>
    </xf>
    <xf numFmtId="0" fontId="27" fillId="0" borderId="48" xfId="49" applyFont="1" applyBorder="1" applyAlignment="1">
      <alignment horizontal="left" vertical="center"/>
    </xf>
    <xf numFmtId="0" fontId="27" fillId="0" borderId="24" xfId="49" applyFont="1" applyBorder="1" applyAlignment="1">
      <alignment horizontal="center" vertical="center"/>
    </xf>
    <xf numFmtId="0" fontId="17" fillId="0" borderId="24" xfId="49" applyFont="1" applyBorder="1" applyAlignment="1">
      <alignment horizontal="left" vertical="center"/>
    </xf>
    <xf numFmtId="0" fontId="17" fillId="0" borderId="23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27" fillId="0" borderId="23" xfId="49" applyFont="1" applyBorder="1" applyAlignment="1">
      <alignment horizontal="center" vertical="center"/>
    </xf>
    <xf numFmtId="0" fontId="27" fillId="0" borderId="25" xfId="49" applyFont="1" applyBorder="1" applyAlignment="1">
      <alignment horizontal="center" vertical="center"/>
    </xf>
    <xf numFmtId="0" fontId="27" fillId="0" borderId="46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43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4" fillId="0" borderId="29" xfId="49" applyNumberFormat="1" applyFont="1" applyBorder="1" applyAlignment="1">
      <alignment horizontal="center" vertical="center"/>
    </xf>
    <xf numFmtId="14" fontId="24" fillId="0" borderId="43" xfId="49" applyNumberFormat="1" applyFont="1" applyBorder="1" applyAlignment="1">
      <alignment horizontal="center" vertical="center"/>
    </xf>
    <xf numFmtId="0" fontId="17" fillId="0" borderId="28" xfId="49" applyFont="1" applyBorder="1" applyAlignment="1">
      <alignment vertical="center"/>
    </xf>
    <xf numFmtId="9" fontId="24" fillId="0" borderId="29" xfId="49" applyNumberFormat="1" applyFont="1" applyBorder="1" applyAlignment="1">
      <alignment horizontal="center" vertical="center"/>
    </xf>
    <xf numFmtId="0" fontId="24" fillId="0" borderId="43" xfId="49" applyFont="1" applyBorder="1" applyAlignment="1">
      <alignment horizontal="center" vertical="center"/>
    </xf>
    <xf numFmtId="0" fontId="24" fillId="0" borderId="29" xfId="49" applyFont="1" applyBorder="1" applyAlignment="1">
      <alignment vertical="center"/>
    </xf>
    <xf numFmtId="0" fontId="24" fillId="0" borderId="43" xfId="49" applyFont="1" applyBorder="1" applyAlignment="1">
      <alignment vertical="center"/>
    </xf>
    <xf numFmtId="0" fontId="17" fillId="0" borderId="28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30" fillId="0" borderId="30" xfId="49" applyFont="1" applyBorder="1" applyAlignment="1">
      <alignment vertical="center"/>
    </xf>
    <xf numFmtId="0" fontId="24" fillId="0" borderId="31" xfId="49" applyFont="1" applyBorder="1" applyAlignment="1">
      <alignment horizontal="center" vertical="center"/>
    </xf>
    <xf numFmtId="0" fontId="24" fillId="0" borderId="44" xfId="49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14" fontId="24" fillId="0" borderId="31" xfId="49" applyNumberFormat="1" applyFont="1" applyBorder="1" applyAlignment="1">
      <alignment horizontal="center" vertical="center"/>
    </xf>
    <xf numFmtId="14" fontId="24" fillId="0" borderId="44" xfId="49" applyNumberFormat="1" applyFont="1" applyBorder="1" applyAlignment="1">
      <alignment horizontal="center" vertical="center"/>
    </xf>
    <xf numFmtId="0" fontId="27" fillId="0" borderId="0" xfId="49" applyFont="1" applyBorder="1" applyAlignment="1">
      <alignment horizontal="left" vertical="center"/>
    </xf>
    <xf numFmtId="0" fontId="17" fillId="0" borderId="23" xfId="49" applyFont="1" applyBorder="1" applyAlignment="1">
      <alignment vertical="center"/>
    </xf>
    <xf numFmtId="0" fontId="21" fillId="0" borderId="25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1" fillId="0" borderId="25" xfId="49" applyFont="1" applyBorder="1" applyAlignment="1">
      <alignment vertical="center"/>
    </xf>
    <xf numFmtId="0" fontId="17" fillId="0" borderId="25" xfId="49" applyFont="1" applyBorder="1" applyAlignment="1">
      <alignment vertical="center"/>
    </xf>
    <xf numFmtId="0" fontId="21" fillId="0" borderId="29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21" fillId="0" borderId="29" xfId="49" applyFont="1" applyBorder="1" applyAlignment="1">
      <alignment vertical="center"/>
    </xf>
    <xf numFmtId="0" fontId="17" fillId="0" borderId="29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41" xfId="49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7" fillId="0" borderId="30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23" fillId="0" borderId="29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27" fillId="0" borderId="50" xfId="49" applyFont="1" applyBorder="1" applyAlignment="1">
      <alignment vertical="center"/>
    </xf>
    <xf numFmtId="0" fontId="24" fillId="0" borderId="51" xfId="49" applyFont="1" applyBorder="1" applyAlignment="1">
      <alignment horizontal="center" vertical="center"/>
    </xf>
    <xf numFmtId="0" fontId="27" fillId="0" borderId="51" xfId="49" applyFont="1" applyBorder="1" applyAlignment="1">
      <alignment vertical="center"/>
    </xf>
    <xf numFmtId="0" fontId="24" fillId="0" borderId="51" xfId="49" applyFont="1" applyBorder="1" applyAlignment="1">
      <alignment vertical="center"/>
    </xf>
    <xf numFmtId="58" fontId="14" fillId="0" borderId="51" xfId="49" applyNumberFormat="1" applyFont="1" applyBorder="1" applyAlignment="1">
      <alignment vertical="center"/>
    </xf>
    <xf numFmtId="0" fontId="27" fillId="0" borderId="51" xfId="49" applyFont="1" applyBorder="1" applyAlignment="1">
      <alignment horizontal="center" vertical="center"/>
    </xf>
    <xf numFmtId="0" fontId="27" fillId="0" borderId="52" xfId="49" applyFont="1" applyFill="1" applyBorder="1" applyAlignment="1">
      <alignment horizontal="left" vertical="center"/>
    </xf>
    <xf numFmtId="0" fontId="27" fillId="0" borderId="51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7" fillId="0" borderId="54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center" vertical="center"/>
    </xf>
    <xf numFmtId="0" fontId="27" fillId="0" borderId="31" xfId="49" applyFont="1" applyFill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0" fontId="17" fillId="0" borderId="43" xfId="49" applyFont="1" applyBorder="1" applyAlignment="1">
      <alignment horizontal="center" vertical="center"/>
    </xf>
    <xf numFmtId="0" fontId="17" fillId="0" borderId="44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7" fillId="0" borderId="44" xfId="49" applyFont="1" applyBorder="1" applyAlignment="1">
      <alignment horizontal="center" vertical="center"/>
    </xf>
    <xf numFmtId="0" fontId="23" fillId="0" borderId="43" xfId="49" applyFont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24" fillId="0" borderId="56" xfId="49" applyFont="1" applyBorder="1" applyAlignment="1">
      <alignment horizontal="center" vertical="center"/>
    </xf>
    <xf numFmtId="0" fontId="27" fillId="0" borderId="57" xfId="49" applyFont="1" applyFill="1" applyBorder="1" applyAlignment="1">
      <alignment horizontal="left" vertical="center"/>
    </xf>
    <xf numFmtId="0" fontId="27" fillId="0" borderId="58" xfId="49" applyFont="1" applyFill="1" applyBorder="1" applyAlignment="1">
      <alignment horizontal="left" vertical="center"/>
    </xf>
    <xf numFmtId="0" fontId="27" fillId="0" borderId="44" xfId="49" applyFont="1" applyFill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21" fillId="0" borderId="56" xfId="49" applyFont="1" applyBorder="1" applyAlignment="1">
      <alignment horizontal="center" vertical="center"/>
    </xf>
    <xf numFmtId="0" fontId="27" fillId="3" borderId="2" xfId="49" applyFont="1" applyFill="1" applyBorder="1" applyAlignment="1">
      <alignment horizontal="left" vertical="center"/>
    </xf>
    <xf numFmtId="0" fontId="21" fillId="3" borderId="2" xfId="49" applyFont="1" applyFill="1" applyBorder="1" applyAlignment="1">
      <alignment horizontal="center" vertical="center"/>
    </xf>
    <xf numFmtId="0" fontId="27" fillId="3" borderId="2" xfId="49" applyFont="1" applyFill="1" applyBorder="1" applyAlignment="1">
      <alignment vertical="center"/>
    </xf>
    <xf numFmtId="0" fontId="27" fillId="3" borderId="2" xfId="50" applyFont="1" applyFill="1" applyBorder="1" applyAlignment="1" applyProtection="1">
      <alignment horizontal="center" vertical="center"/>
    </xf>
    <xf numFmtId="0" fontId="27" fillId="3" borderId="2" xfId="50" applyFont="1" applyFill="1" applyBorder="1" applyAlignment="1">
      <alignment horizontal="center" vertical="center"/>
    </xf>
    <xf numFmtId="0" fontId="31" fillId="0" borderId="2" xfId="57" applyFont="1" applyBorder="1" applyAlignment="1">
      <alignment horizontal="center" vertical="center"/>
    </xf>
    <xf numFmtId="0" fontId="31" fillId="0" borderId="2" xfId="57" applyFont="1" applyFill="1" applyBorder="1" applyAlignment="1">
      <alignment horizontal="center" vertical="center"/>
    </xf>
    <xf numFmtId="0" fontId="32" fillId="0" borderId="2" xfId="54" applyFont="1" applyFill="1" applyBorder="1" applyAlignment="1">
      <alignment horizontal="center"/>
    </xf>
    <xf numFmtId="0" fontId="31" fillId="0" borderId="2" xfId="54" applyFont="1" applyFill="1" applyBorder="1" applyAlignment="1">
      <alignment horizontal="center"/>
    </xf>
    <xf numFmtId="0" fontId="31" fillId="0" borderId="6" xfId="54" applyFont="1" applyFill="1" applyBorder="1" applyAlignment="1">
      <alignment horizontal="center"/>
    </xf>
    <xf numFmtId="0" fontId="31" fillId="0" borderId="59" xfId="54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/>
    </xf>
    <xf numFmtId="177" fontId="33" fillId="0" borderId="2" xfId="54" applyNumberFormat="1" applyFont="1" applyFill="1" applyBorder="1" applyAlignment="1">
      <alignment horizontal="center"/>
    </xf>
    <xf numFmtId="0" fontId="34" fillId="0" borderId="2" xfId="57" applyFont="1" applyBorder="1" applyAlignment="1">
      <alignment horizontal="center" vertical="center"/>
    </xf>
    <xf numFmtId="177" fontId="34" fillId="0" borderId="2" xfId="57" applyNumberFormat="1" applyFont="1" applyBorder="1" applyAlignment="1">
      <alignment horizontal="center" vertical="center"/>
    </xf>
    <xf numFmtId="0" fontId="12" fillId="3" borderId="6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49" fontId="21" fillId="3" borderId="2" xfId="50" applyNumberFormat="1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27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35" fillId="0" borderId="22" xfId="49" applyFont="1" applyBorder="1" applyAlignment="1">
      <alignment horizontal="center" vertical="top"/>
    </xf>
    <xf numFmtId="0" fontId="16" fillId="0" borderId="24" xfId="49" applyFont="1" applyBorder="1" applyAlignment="1">
      <alignment horizontal="center" vertical="center"/>
    </xf>
    <xf numFmtId="0" fontId="16" fillId="0" borderId="29" xfId="49" applyFont="1" applyBorder="1" applyAlignment="1">
      <alignment horizontal="center" vertical="center"/>
    </xf>
    <xf numFmtId="0" fontId="16" fillId="0" borderId="43" xfId="49" applyFont="1" applyBorder="1" applyAlignment="1">
      <alignment horizontal="center" vertical="center"/>
    </xf>
    <xf numFmtId="14" fontId="36" fillId="0" borderId="29" xfId="49" applyNumberFormat="1" applyFont="1" applyBorder="1" applyAlignment="1">
      <alignment horizontal="left" vertical="center" wrapText="1"/>
    </xf>
    <xf numFmtId="14" fontId="36" fillId="0" borderId="43" xfId="49" applyNumberFormat="1" applyFont="1" applyBorder="1" applyAlignment="1">
      <alignment horizontal="left" vertical="center" wrapText="1"/>
    </xf>
    <xf numFmtId="14" fontId="16" fillId="0" borderId="29" xfId="49" applyNumberFormat="1" applyFont="1" applyBorder="1" applyAlignment="1">
      <alignment horizontal="center" vertical="center"/>
    </xf>
    <xf numFmtId="14" fontId="16" fillId="0" borderId="43" xfId="49" applyNumberFormat="1" applyFont="1" applyBorder="1" applyAlignment="1">
      <alignment horizontal="center" vertical="center"/>
    </xf>
    <xf numFmtId="0" fontId="16" fillId="0" borderId="34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14" fontId="16" fillId="0" borderId="31" xfId="49" applyNumberFormat="1" applyFont="1" applyBorder="1" applyAlignment="1">
      <alignment horizontal="center" vertical="center"/>
    </xf>
    <xf numFmtId="14" fontId="16" fillId="0" borderId="44" xfId="49" applyNumberFormat="1" applyFont="1" applyBorder="1" applyAlignment="1">
      <alignment horizontal="center" vertical="center"/>
    </xf>
    <xf numFmtId="0" fontId="17" fillId="0" borderId="60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/>
    </xf>
    <xf numFmtId="0" fontId="17" fillId="0" borderId="53" xfId="49" applyFont="1" applyBorder="1" applyAlignment="1">
      <alignment vertical="center"/>
    </xf>
    <xf numFmtId="0" fontId="21" fillId="0" borderId="54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21" fillId="0" borderId="54" xfId="49" applyFont="1" applyBorder="1" applyAlignment="1">
      <alignment vertical="center"/>
    </xf>
    <xf numFmtId="0" fontId="17" fillId="0" borderId="54" xfId="49" applyFont="1" applyBorder="1" applyAlignment="1">
      <alignment vertical="center"/>
    </xf>
    <xf numFmtId="0" fontId="17" fillId="0" borderId="53" xfId="49" applyFont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17" fillId="0" borderId="54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61" xfId="49" applyFont="1" applyBorder="1" applyAlignment="1">
      <alignment horizontal="left" vertical="center"/>
    </xf>
    <xf numFmtId="0" fontId="17" fillId="0" borderId="62" xfId="49" applyFont="1" applyBorder="1" applyAlignment="1">
      <alignment horizontal="left" vertical="center"/>
    </xf>
    <xf numFmtId="0" fontId="37" fillId="0" borderId="63" xfId="49" applyFont="1" applyBorder="1" applyAlignment="1">
      <alignment horizontal="left" vertical="center" wrapText="1"/>
    </xf>
    <xf numFmtId="0" fontId="15" fillId="0" borderId="29" xfId="53" applyNumberFormat="1" applyFont="1" applyBorder="1" applyAlignment="1">
      <alignment horizontal="center" vertical="center"/>
    </xf>
    <xf numFmtId="0" fontId="38" fillId="0" borderId="28" xfId="53" applyNumberFormat="1" applyFont="1" applyBorder="1">
      <alignment vertical="center"/>
    </xf>
    <xf numFmtId="9" fontId="16" fillId="0" borderId="29" xfId="49" applyNumberFormat="1" applyFont="1" applyBorder="1" applyAlignment="1">
      <alignment horizontal="center" vertical="center"/>
    </xf>
    <xf numFmtId="0" fontId="16" fillId="0" borderId="28" xfId="49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center" vertical="center"/>
    </xf>
    <xf numFmtId="0" fontId="27" fillId="0" borderId="64" xfId="0" applyFont="1" applyBorder="1" applyAlignment="1">
      <alignment horizontal="left" vertical="center"/>
    </xf>
    <xf numFmtId="0" fontId="27" fillId="0" borderId="65" xfId="0" applyFont="1" applyBorder="1" applyAlignment="1">
      <alignment horizontal="left" vertical="center"/>
    </xf>
    <xf numFmtId="9" fontId="16" fillId="0" borderId="38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66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16" fillId="0" borderId="67" xfId="49" applyFont="1" applyFill="1" applyBorder="1" applyAlignment="1">
      <alignment horizontal="left" vertical="center"/>
    </xf>
    <xf numFmtId="0" fontId="16" fillId="0" borderId="68" xfId="49" applyFont="1" applyFill="1" applyBorder="1" applyAlignment="1">
      <alignment horizontal="left" vertical="center"/>
    </xf>
    <xf numFmtId="0" fontId="27" fillId="0" borderId="48" xfId="49" applyFont="1" applyBorder="1" applyAlignment="1">
      <alignment vertical="center"/>
    </xf>
    <xf numFmtId="0" fontId="27" fillId="0" borderId="24" xfId="49" applyFont="1" applyBorder="1" applyAlignment="1">
      <alignment vertical="center"/>
    </xf>
    <xf numFmtId="0" fontId="16" fillId="0" borderId="26" xfId="49" applyFont="1" applyBorder="1" applyAlignment="1">
      <alignment vertical="center"/>
    </xf>
    <xf numFmtId="0" fontId="27" fillId="0" borderId="26" xfId="49" applyFont="1" applyBorder="1" applyAlignment="1">
      <alignment vertical="center"/>
    </xf>
    <xf numFmtId="58" fontId="21" fillId="0" borderId="24" xfId="49" applyNumberFormat="1" applyFont="1" applyBorder="1" applyAlignment="1">
      <alignment vertical="center"/>
    </xf>
    <xf numFmtId="0" fontId="27" fillId="0" borderId="37" xfId="49" applyFont="1" applyBorder="1" applyAlignment="1">
      <alignment horizontal="center" vertical="center"/>
    </xf>
    <xf numFmtId="0" fontId="16" fillId="0" borderId="60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39" fillId="0" borderId="51" xfId="49" applyFont="1" applyBorder="1" applyAlignment="1">
      <alignment horizontal="center" vertical="center"/>
    </xf>
    <xf numFmtId="0" fontId="21" fillId="0" borderId="26" xfId="49" applyFont="1" applyBorder="1" applyAlignment="1">
      <alignment vertical="center"/>
    </xf>
    <xf numFmtId="0" fontId="21" fillId="0" borderId="24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17" fillId="0" borderId="69" xfId="49" applyFont="1" applyBorder="1" applyAlignment="1">
      <alignment horizontal="left" vertical="center"/>
    </xf>
    <xf numFmtId="0" fontId="27" fillId="0" borderId="57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47" xfId="49" applyFont="1" applyBorder="1" applyAlignment="1">
      <alignment horizontal="left" vertical="center" wrapText="1"/>
    </xf>
    <xf numFmtId="0" fontId="17" fillId="0" borderId="70" xfId="49" applyFont="1" applyBorder="1" applyAlignment="1">
      <alignment horizontal="left" vertical="center"/>
    </xf>
    <xf numFmtId="0" fontId="38" fillId="0" borderId="43" xfId="49" applyFont="1" applyBorder="1" applyAlignment="1">
      <alignment horizontal="center" vertical="center" wrapText="1"/>
    </xf>
    <xf numFmtId="0" fontId="19" fillId="0" borderId="43" xfId="49" applyFont="1" applyBorder="1" applyAlignment="1">
      <alignment horizontal="left" vertical="center" wrapText="1"/>
    </xf>
    <xf numFmtId="0" fontId="26" fillId="0" borderId="43" xfId="49" applyFont="1" applyBorder="1" applyAlignment="1">
      <alignment horizontal="left" vertical="center"/>
    </xf>
    <xf numFmtId="0" fontId="26" fillId="0" borderId="44" xfId="49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9" fontId="16" fillId="0" borderId="42" xfId="49" applyNumberFormat="1" applyFont="1" applyBorder="1" applyAlignment="1">
      <alignment horizontal="left" vertical="center"/>
    </xf>
    <xf numFmtId="9" fontId="16" fillId="0" borderId="47" xfId="49" applyNumberFormat="1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16" fillId="0" borderId="72" xfId="49" applyFont="1" applyFill="1" applyBorder="1" applyAlignment="1">
      <alignment horizontal="left" vertical="center"/>
    </xf>
    <xf numFmtId="0" fontId="27" fillId="0" borderId="27" xfId="49" applyFont="1" applyBorder="1" applyAlignment="1">
      <alignment horizontal="center" vertical="center"/>
    </xf>
    <xf numFmtId="0" fontId="24" fillId="0" borderId="69" xfId="49" applyFont="1" applyBorder="1" applyAlignment="1">
      <alignment horizontal="center" vertical="center"/>
    </xf>
    <xf numFmtId="0" fontId="16" fillId="0" borderId="69" xfId="49" applyFont="1" applyFill="1" applyBorder="1" applyAlignment="1">
      <alignment horizontal="left" vertical="center"/>
    </xf>
    <xf numFmtId="0" fontId="16" fillId="0" borderId="26" xfId="49" applyFont="1" applyBorder="1" applyAlignment="1">
      <alignment horizontal="center" vertical="center"/>
    </xf>
    <xf numFmtId="0" fontId="16" fillId="0" borderId="69" xfId="49" applyFont="1" applyBorder="1" applyAlignment="1">
      <alignment horizontal="center" vertical="center"/>
    </xf>
    <xf numFmtId="0" fontId="40" fillId="0" borderId="73" xfId="0" applyFont="1" applyBorder="1" applyAlignment="1">
      <alignment horizontal="center" vertical="center" wrapText="1"/>
    </xf>
    <xf numFmtId="0" fontId="40" fillId="0" borderId="74" xfId="0" applyFont="1" applyBorder="1" applyAlignment="1">
      <alignment horizontal="center" vertical="center" wrapText="1"/>
    </xf>
    <xf numFmtId="0" fontId="41" fillId="0" borderId="59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4" borderId="5" xfId="0" applyFont="1" applyFill="1" applyBorder="1" applyAlignment="1">
      <alignment horizontal="center" vertical="center"/>
    </xf>
    <xf numFmtId="0" fontId="41" fillId="4" borderId="6" xfId="0" applyFont="1" applyFill="1" applyBorder="1" applyAlignment="1">
      <alignment horizontal="center" vertical="center"/>
    </xf>
    <xf numFmtId="0" fontId="41" fillId="4" borderId="2" xfId="0" applyFont="1" applyFill="1" applyBorder="1"/>
    <xf numFmtId="0" fontId="0" fillId="0" borderId="59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40" fillId="0" borderId="77" xfId="0" applyFont="1" applyBorder="1" applyAlignment="1">
      <alignment horizontal="center" vertical="center" wrapText="1"/>
    </xf>
    <xf numFmtId="0" fontId="41" fillId="0" borderId="78" xfId="0" applyFont="1" applyBorder="1" applyAlignment="1">
      <alignment horizontal="center" vertical="center"/>
    </xf>
    <xf numFmtId="0" fontId="41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6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  <cellStyle name="常规 7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367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6965" y="99663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828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367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762365" y="20828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55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18415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6965" y="9966325"/>
              <a:ext cx="393700" cy="208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558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4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367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55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063865" y="19558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749665" y="18796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076565" y="21367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92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734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607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797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607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797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607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797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089265" y="30607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775065" y="30607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089265" y="28797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775065" y="28797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127365" y="120332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18415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127365" y="13843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27365" y="102235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37465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14665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7620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01965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749665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24765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762365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5080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775065" y="10223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5080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775065" y="12033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775065" y="13843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31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31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31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31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895465" y="23177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45575"/>
              <a:ext cx="393700" cy="170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13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138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328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13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328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138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328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089265" y="9213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775065" y="9213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076565" y="90328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775065" y="90328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895465" y="9213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895465" y="90328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13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328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762365" y="22764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063865" y="23177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895465" y="21367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895465" y="1955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895465" y="9213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94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945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7</xdr:col>
      <xdr:colOff>228600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11525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7</xdr:col>
      <xdr:colOff>228600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60725" y="47053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7</xdr:col>
      <xdr:colOff>228600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84525" y="47053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7</xdr:col>
      <xdr:colOff>228600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11525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7</xdr:col>
      <xdr:colOff>228600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11525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765810"/>
          <a:ext cx="1914525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444" customWidth="1"/>
    <col min="3" max="3" width="10.1666666666667" customWidth="1"/>
  </cols>
  <sheetData>
    <row r="1" ht="21" customHeight="1" spans="1:2">
      <c r="A1" s="445"/>
      <c r="B1" s="446" t="s">
        <v>0</v>
      </c>
    </row>
    <row r="2" spans="1:2">
      <c r="A2" s="14">
        <v>1</v>
      </c>
      <c r="B2" s="447" t="s">
        <v>1</v>
      </c>
    </row>
    <row r="3" spans="1:2">
      <c r="A3" s="14">
        <v>2</v>
      </c>
      <c r="B3" s="447" t="s">
        <v>2</v>
      </c>
    </row>
    <row r="4" spans="1:2">
      <c r="A4" s="14">
        <v>3</v>
      </c>
      <c r="B4" s="447" t="s">
        <v>3</v>
      </c>
    </row>
    <row r="5" spans="1:2">
      <c r="A5" s="14">
        <v>4</v>
      </c>
      <c r="B5" s="447" t="s">
        <v>4</v>
      </c>
    </row>
    <row r="6" spans="1:2">
      <c r="A6" s="14">
        <v>5</v>
      </c>
      <c r="B6" s="447" t="s">
        <v>5</v>
      </c>
    </row>
    <row r="7" spans="1:2">
      <c r="A7" s="14">
        <v>6</v>
      </c>
      <c r="B7" s="447" t="s">
        <v>6</v>
      </c>
    </row>
    <row r="8" s="443" customFormat="1" ht="15" customHeight="1" spans="1:2">
      <c r="A8" s="448">
        <v>7</v>
      </c>
      <c r="B8" s="449" t="s">
        <v>7</v>
      </c>
    </row>
    <row r="9" ht="19" customHeight="1" spans="1:2">
      <c r="A9" s="445"/>
      <c r="B9" s="450" t="s">
        <v>8</v>
      </c>
    </row>
    <row r="10" ht="16" customHeight="1" spans="1:2">
      <c r="A10" s="14">
        <v>1</v>
      </c>
      <c r="B10" s="451" t="s">
        <v>9</v>
      </c>
    </row>
    <row r="11" spans="1:2">
      <c r="A11" s="14">
        <v>2</v>
      </c>
      <c r="B11" s="447" t="s">
        <v>10</v>
      </c>
    </row>
    <row r="12" spans="1:2">
      <c r="A12" s="14">
        <v>3</v>
      </c>
      <c r="B12" s="449" t="s">
        <v>11</v>
      </c>
    </row>
    <row r="13" spans="1:2">
      <c r="A13" s="14">
        <v>4</v>
      </c>
      <c r="B13" s="447" t="s">
        <v>12</v>
      </c>
    </row>
    <row r="14" spans="1:2">
      <c r="A14" s="14">
        <v>5</v>
      </c>
      <c r="B14" s="447" t="s">
        <v>13</v>
      </c>
    </row>
    <row r="15" spans="1:2">
      <c r="A15" s="14">
        <v>6</v>
      </c>
      <c r="B15" s="447" t="s">
        <v>14</v>
      </c>
    </row>
    <row r="16" spans="1:2">
      <c r="A16" s="14">
        <v>7</v>
      </c>
      <c r="B16" s="447" t="s">
        <v>15</v>
      </c>
    </row>
    <row r="17" spans="1:2">
      <c r="A17" s="14">
        <v>8</v>
      </c>
      <c r="B17" s="447" t="s">
        <v>16</v>
      </c>
    </row>
    <row r="18" spans="1:2">
      <c r="A18" s="14">
        <v>9</v>
      </c>
      <c r="B18" s="447" t="s">
        <v>17</v>
      </c>
    </row>
    <row r="19" spans="1:2">
      <c r="A19" s="14"/>
      <c r="B19" s="447"/>
    </row>
    <row r="20" ht="20.25" spans="1:2">
      <c r="A20" s="445"/>
      <c r="B20" s="446" t="s">
        <v>18</v>
      </c>
    </row>
    <row r="21" spans="1:2">
      <c r="A21" s="14">
        <v>1</v>
      </c>
      <c r="B21" s="452" t="s">
        <v>19</v>
      </c>
    </row>
    <row r="22" spans="1:2">
      <c r="A22" s="14">
        <v>2</v>
      </c>
      <c r="B22" s="447" t="s">
        <v>20</v>
      </c>
    </row>
    <row r="23" spans="1:2">
      <c r="A23" s="14">
        <v>3</v>
      </c>
      <c r="B23" s="447" t="s">
        <v>21</v>
      </c>
    </row>
    <row r="24" spans="1:2">
      <c r="A24" s="14">
        <v>4</v>
      </c>
      <c r="B24" s="447" t="s">
        <v>22</v>
      </c>
    </row>
    <row r="25" spans="1:2">
      <c r="A25" s="14">
        <v>5</v>
      </c>
      <c r="B25" s="447" t="s">
        <v>23</v>
      </c>
    </row>
    <row r="26" spans="1:2">
      <c r="A26" s="14">
        <v>6</v>
      </c>
      <c r="B26" s="447" t="s">
        <v>24</v>
      </c>
    </row>
    <row r="27" spans="1:2">
      <c r="A27" s="14">
        <v>7</v>
      </c>
      <c r="B27" s="447" t="s">
        <v>25</v>
      </c>
    </row>
    <row r="28" spans="1:2">
      <c r="A28" s="14"/>
      <c r="B28" s="447"/>
    </row>
    <row r="29" ht="20.25" spans="1:2">
      <c r="A29" s="445"/>
      <c r="B29" s="446" t="s">
        <v>26</v>
      </c>
    </row>
    <row r="30" spans="1:2">
      <c r="A30" s="14">
        <v>1</v>
      </c>
      <c r="B30" s="452" t="s">
        <v>27</v>
      </c>
    </row>
    <row r="31" spans="1:2">
      <c r="A31" s="14">
        <v>2</v>
      </c>
      <c r="B31" s="447" t="s">
        <v>28</v>
      </c>
    </row>
    <row r="32" spans="1:2">
      <c r="A32" s="14">
        <v>3</v>
      </c>
      <c r="B32" s="447" t="s">
        <v>29</v>
      </c>
    </row>
    <row r="33" ht="28.5" spans="1:2">
      <c r="A33" s="14">
        <v>4</v>
      </c>
      <c r="B33" s="447" t="s">
        <v>30</v>
      </c>
    </row>
    <row r="34" spans="1:2">
      <c r="A34" s="14">
        <v>5</v>
      </c>
      <c r="B34" s="447" t="s">
        <v>31</v>
      </c>
    </row>
    <row r="35" spans="1:2">
      <c r="A35" s="14">
        <v>6</v>
      </c>
      <c r="B35" s="447" t="s">
        <v>32</v>
      </c>
    </row>
    <row r="36" spans="1:2">
      <c r="A36" s="14">
        <v>7</v>
      </c>
      <c r="B36" s="447" t="s">
        <v>33</v>
      </c>
    </row>
    <row r="37" spans="1:2">
      <c r="A37" s="14"/>
      <c r="B37" s="447"/>
    </row>
    <row r="39" spans="1:2">
      <c r="A39" s="453" t="s">
        <v>34</v>
      </c>
      <c r="B39" s="45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5"/>
  <sheetViews>
    <sheetView workbookViewId="0">
      <selection activeCell="I34" sqref="I34"/>
    </sheetView>
  </sheetViews>
  <sheetFormatPr defaultColWidth="9" defaultRowHeight="14.25"/>
  <cols>
    <col min="1" max="1" width="7" customWidth="1"/>
    <col min="2" max="2" width="8.5" customWidth="1"/>
    <col min="3" max="3" width="12.8333333333333" customWidth="1"/>
    <col min="4" max="4" width="14.6" customWidth="1"/>
    <col min="5" max="5" width="26.5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60" customWidth="1"/>
    <col min="15" max="15" width="10.6666666666667" customWidth="1"/>
  </cols>
  <sheetData>
    <row r="1" ht="29.25" spans="1:15">
      <c r="A1" s="3" t="s">
        <v>385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386</v>
      </c>
      <c r="B2" s="5" t="s">
        <v>387</v>
      </c>
      <c r="C2" s="5" t="s">
        <v>388</v>
      </c>
      <c r="D2" s="5" t="s">
        <v>389</v>
      </c>
      <c r="E2" s="5" t="s">
        <v>390</v>
      </c>
      <c r="F2" s="5" t="s">
        <v>391</v>
      </c>
      <c r="G2" s="5" t="s">
        <v>392</v>
      </c>
      <c r="H2" s="5" t="s">
        <v>393</v>
      </c>
      <c r="I2" s="4" t="s">
        <v>394</v>
      </c>
      <c r="J2" s="4" t="s">
        <v>395</v>
      </c>
      <c r="K2" s="4" t="s">
        <v>396</v>
      </c>
      <c r="L2" s="4" t="s">
        <v>397</v>
      </c>
      <c r="M2" s="4" t="s">
        <v>398</v>
      </c>
      <c r="N2" s="62" t="s">
        <v>399</v>
      </c>
      <c r="O2" s="5" t="s">
        <v>400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401</v>
      </c>
      <c r="J3" s="4" t="s">
        <v>401</v>
      </c>
      <c r="K3" s="4" t="s">
        <v>401</v>
      </c>
      <c r="L3" s="4" t="s">
        <v>401</v>
      </c>
      <c r="M3" s="4" t="s">
        <v>401</v>
      </c>
      <c r="N3" s="63"/>
      <c r="O3" s="7"/>
    </row>
    <row r="4" s="59" customFormat="1" ht="15" customHeight="1" spans="1:16">
      <c r="A4" s="11">
        <v>1</v>
      </c>
      <c r="B4" s="27" t="s">
        <v>402</v>
      </c>
      <c r="C4" s="11" t="s">
        <v>403</v>
      </c>
      <c r="D4" s="11" t="s">
        <v>116</v>
      </c>
      <c r="E4" s="28" t="s">
        <v>404</v>
      </c>
      <c r="F4" s="11" t="s">
        <v>405</v>
      </c>
      <c r="G4" s="11" t="s">
        <v>406</v>
      </c>
      <c r="H4" s="61"/>
      <c r="I4" s="11">
        <v>2</v>
      </c>
      <c r="J4" s="11">
        <v>0</v>
      </c>
      <c r="K4" s="11">
        <v>1</v>
      </c>
      <c r="L4" s="11">
        <v>0</v>
      </c>
      <c r="M4" s="11">
        <v>0</v>
      </c>
      <c r="N4" s="64"/>
      <c r="O4" s="11" t="s">
        <v>407</v>
      </c>
      <c r="P4" s="65"/>
    </row>
    <row r="5" s="59" customFormat="1" ht="15" customHeight="1" spans="1:16">
      <c r="A5" s="11">
        <v>2</v>
      </c>
      <c r="B5" s="27" t="s">
        <v>408</v>
      </c>
      <c r="C5" s="11" t="s">
        <v>403</v>
      </c>
      <c r="D5" s="11" t="s">
        <v>116</v>
      </c>
      <c r="E5" s="28" t="s">
        <v>404</v>
      </c>
      <c r="F5" s="11" t="s">
        <v>405</v>
      </c>
      <c r="G5" s="11" t="s">
        <v>406</v>
      </c>
      <c r="H5" s="61"/>
      <c r="I5" s="11">
        <v>1</v>
      </c>
      <c r="J5" s="11">
        <v>0</v>
      </c>
      <c r="K5" s="11">
        <v>0</v>
      </c>
      <c r="L5" s="11">
        <v>0</v>
      </c>
      <c r="M5" s="11">
        <v>1</v>
      </c>
      <c r="N5" s="64"/>
      <c r="O5" s="11" t="s">
        <v>407</v>
      </c>
      <c r="P5" s="65"/>
    </row>
    <row r="6" s="59" customFormat="1" ht="15" customHeight="1" spans="1:16">
      <c r="A6" s="11">
        <v>3</v>
      </c>
      <c r="B6" s="27" t="s">
        <v>409</v>
      </c>
      <c r="C6" s="11" t="s">
        <v>403</v>
      </c>
      <c r="D6" s="11" t="s">
        <v>116</v>
      </c>
      <c r="E6" s="28" t="s">
        <v>404</v>
      </c>
      <c r="F6" s="11" t="s">
        <v>405</v>
      </c>
      <c r="G6" s="11" t="s">
        <v>406</v>
      </c>
      <c r="H6" s="61"/>
      <c r="I6" s="11">
        <v>1</v>
      </c>
      <c r="J6" s="11">
        <v>0</v>
      </c>
      <c r="K6" s="11">
        <v>0</v>
      </c>
      <c r="L6" s="11">
        <v>0</v>
      </c>
      <c r="M6" s="11">
        <v>2</v>
      </c>
      <c r="N6" s="64"/>
      <c r="O6" s="11" t="s">
        <v>407</v>
      </c>
      <c r="P6" s="65"/>
    </row>
    <row r="7" s="59" customFormat="1" ht="15" customHeight="1" spans="1:16">
      <c r="A7" s="11">
        <v>4</v>
      </c>
      <c r="B7" s="27" t="s">
        <v>410</v>
      </c>
      <c r="C7" s="11" t="s">
        <v>403</v>
      </c>
      <c r="D7" s="11" t="s">
        <v>116</v>
      </c>
      <c r="E7" s="28" t="s">
        <v>404</v>
      </c>
      <c r="F7" s="11" t="s">
        <v>405</v>
      </c>
      <c r="G7" s="11" t="s">
        <v>406</v>
      </c>
      <c r="H7" s="61"/>
      <c r="I7" s="11">
        <v>2</v>
      </c>
      <c r="J7" s="11">
        <v>0</v>
      </c>
      <c r="K7" s="11">
        <v>0</v>
      </c>
      <c r="L7" s="11">
        <v>0</v>
      </c>
      <c r="M7" s="11">
        <v>1</v>
      </c>
      <c r="N7" s="64"/>
      <c r="O7" s="11" t="s">
        <v>407</v>
      </c>
      <c r="P7" s="65"/>
    </row>
    <row r="8" s="59" customFormat="1" ht="15" customHeight="1" spans="1:16">
      <c r="A8" s="11">
        <v>5</v>
      </c>
      <c r="B8" s="27" t="s">
        <v>411</v>
      </c>
      <c r="C8" s="11" t="s">
        <v>403</v>
      </c>
      <c r="D8" s="11" t="s">
        <v>116</v>
      </c>
      <c r="E8" s="28" t="s">
        <v>404</v>
      </c>
      <c r="F8" s="11" t="s">
        <v>405</v>
      </c>
      <c r="G8" s="11" t="s">
        <v>406</v>
      </c>
      <c r="H8" s="61"/>
      <c r="I8" s="11">
        <v>2</v>
      </c>
      <c r="J8" s="11">
        <v>0</v>
      </c>
      <c r="K8" s="11">
        <v>0</v>
      </c>
      <c r="L8" s="11">
        <v>0</v>
      </c>
      <c r="M8" s="11">
        <v>1</v>
      </c>
      <c r="N8" s="64"/>
      <c r="O8" s="11" t="s">
        <v>407</v>
      </c>
      <c r="P8" s="65"/>
    </row>
    <row r="9" s="59" customFormat="1" ht="15" customHeight="1" spans="1:16">
      <c r="A9" s="11">
        <v>6</v>
      </c>
      <c r="B9" s="27" t="s">
        <v>412</v>
      </c>
      <c r="C9" s="11" t="s">
        <v>403</v>
      </c>
      <c r="D9" s="11" t="s">
        <v>116</v>
      </c>
      <c r="E9" s="28" t="s">
        <v>404</v>
      </c>
      <c r="F9" s="11" t="s">
        <v>405</v>
      </c>
      <c r="G9" s="11" t="s">
        <v>406</v>
      </c>
      <c r="H9" s="61"/>
      <c r="I9" s="11">
        <v>2</v>
      </c>
      <c r="J9" s="11">
        <v>1</v>
      </c>
      <c r="K9" s="11">
        <v>0</v>
      </c>
      <c r="L9" s="11">
        <v>1</v>
      </c>
      <c r="M9" s="11">
        <v>0</v>
      </c>
      <c r="N9" s="64"/>
      <c r="O9" s="11" t="s">
        <v>407</v>
      </c>
      <c r="P9" s="65"/>
    </row>
    <row r="10" s="59" customFormat="1" ht="15" customHeight="1" spans="1:16">
      <c r="A10" s="11">
        <v>7</v>
      </c>
      <c r="B10" s="27" t="s">
        <v>413</v>
      </c>
      <c r="C10" s="11" t="s">
        <v>403</v>
      </c>
      <c r="D10" s="11" t="s">
        <v>116</v>
      </c>
      <c r="E10" s="28" t="s">
        <v>404</v>
      </c>
      <c r="F10" s="11" t="s">
        <v>405</v>
      </c>
      <c r="G10" s="11" t="s">
        <v>406</v>
      </c>
      <c r="H10" s="61"/>
      <c r="I10" s="11">
        <v>1</v>
      </c>
      <c r="J10" s="11">
        <v>0</v>
      </c>
      <c r="K10" s="11">
        <v>1</v>
      </c>
      <c r="L10" s="11">
        <v>0</v>
      </c>
      <c r="M10" s="11">
        <v>0</v>
      </c>
      <c r="N10" s="64"/>
      <c r="O10" s="11" t="s">
        <v>407</v>
      </c>
      <c r="P10" s="65"/>
    </row>
    <row r="11" s="59" customFormat="1" ht="15" customHeight="1" spans="1:16">
      <c r="A11" s="11">
        <v>8</v>
      </c>
      <c r="B11" s="27" t="s">
        <v>414</v>
      </c>
      <c r="C11" s="11" t="s">
        <v>403</v>
      </c>
      <c r="D11" s="11" t="s">
        <v>116</v>
      </c>
      <c r="E11" s="28" t="s">
        <v>404</v>
      </c>
      <c r="F11" s="11" t="s">
        <v>405</v>
      </c>
      <c r="G11" s="11" t="s">
        <v>406</v>
      </c>
      <c r="H11" s="61"/>
      <c r="I11" s="11">
        <v>1</v>
      </c>
      <c r="J11" s="11">
        <v>1</v>
      </c>
      <c r="K11" s="11">
        <v>0</v>
      </c>
      <c r="L11" s="11">
        <v>0</v>
      </c>
      <c r="M11" s="11">
        <v>0</v>
      </c>
      <c r="N11" s="64"/>
      <c r="O11" s="11" t="s">
        <v>407</v>
      </c>
      <c r="P11" s="65"/>
    </row>
    <row r="12" s="59" customFormat="1" ht="15" customHeight="1" spans="1:16">
      <c r="A12" s="11">
        <v>9</v>
      </c>
      <c r="B12" s="27" t="s">
        <v>415</v>
      </c>
      <c r="C12" s="11" t="s">
        <v>403</v>
      </c>
      <c r="D12" s="11" t="s">
        <v>116</v>
      </c>
      <c r="E12" s="28" t="s">
        <v>404</v>
      </c>
      <c r="F12" s="11" t="s">
        <v>405</v>
      </c>
      <c r="G12" s="11" t="s">
        <v>406</v>
      </c>
      <c r="H12" s="61"/>
      <c r="I12" s="11">
        <v>2</v>
      </c>
      <c r="J12" s="11">
        <v>0</v>
      </c>
      <c r="K12" s="11">
        <v>1</v>
      </c>
      <c r="L12" s="11">
        <v>1</v>
      </c>
      <c r="M12" s="11">
        <v>0</v>
      </c>
      <c r="N12" s="64"/>
      <c r="O12" s="11" t="s">
        <v>407</v>
      </c>
      <c r="P12" s="65"/>
    </row>
    <row r="13" ht="15" customHeight="1" spans="1:15">
      <c r="A13" s="11">
        <v>10</v>
      </c>
      <c r="B13" s="10">
        <v>5233</v>
      </c>
      <c r="C13" s="11" t="s">
        <v>403</v>
      </c>
      <c r="D13" s="11" t="s">
        <v>116</v>
      </c>
      <c r="E13" s="28" t="s">
        <v>404</v>
      </c>
      <c r="F13" s="11" t="s">
        <v>405</v>
      </c>
      <c r="G13" s="11" t="s">
        <v>406</v>
      </c>
      <c r="H13" s="14"/>
      <c r="I13" s="10">
        <v>2</v>
      </c>
      <c r="J13" s="10">
        <v>1</v>
      </c>
      <c r="K13" s="10">
        <v>0</v>
      </c>
      <c r="L13" s="10">
        <v>0</v>
      </c>
      <c r="M13" s="10">
        <v>1</v>
      </c>
      <c r="N13" s="66"/>
      <c r="O13" s="11" t="s">
        <v>407</v>
      </c>
    </row>
    <row r="14" s="2" customFormat="1" ht="18.75" spans="1:15">
      <c r="A14" s="15" t="s">
        <v>416</v>
      </c>
      <c r="B14" s="16"/>
      <c r="C14" s="16"/>
      <c r="D14" s="17"/>
      <c r="E14" s="18"/>
      <c r="F14" s="35"/>
      <c r="G14" s="35"/>
      <c r="H14" s="35"/>
      <c r="I14" s="29"/>
      <c r="J14" s="15" t="s">
        <v>417</v>
      </c>
      <c r="K14" s="16"/>
      <c r="L14" s="16"/>
      <c r="M14" s="17"/>
      <c r="N14" s="67"/>
      <c r="O14" s="26"/>
    </row>
    <row r="15" ht="34" customHeight="1" spans="1:15">
      <c r="A15" s="22" t="s">
        <v>418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2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6"/>
  <sheetViews>
    <sheetView workbookViewId="0">
      <selection activeCell="D4" sqref="D4:F9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26.625" customWidth="1"/>
    <col min="7" max="10" width="10" customWidth="1"/>
    <col min="11" max="11" width="24" customWidth="1"/>
    <col min="12" max="13" width="10.6666666666667" customWidth="1"/>
  </cols>
  <sheetData>
    <row r="1" ht="29.25" spans="1:13">
      <c r="A1" s="3" t="s">
        <v>419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386</v>
      </c>
      <c r="B2" s="5" t="s">
        <v>391</v>
      </c>
      <c r="C2" s="5" t="s">
        <v>387</v>
      </c>
      <c r="D2" s="5" t="s">
        <v>388</v>
      </c>
      <c r="E2" s="5" t="s">
        <v>389</v>
      </c>
      <c r="F2" s="5" t="s">
        <v>390</v>
      </c>
      <c r="G2" s="4" t="s">
        <v>420</v>
      </c>
      <c r="H2" s="4"/>
      <c r="I2" s="4" t="s">
        <v>421</v>
      </c>
      <c r="J2" s="4"/>
      <c r="K2" s="6" t="s">
        <v>422</v>
      </c>
      <c r="L2" s="56" t="s">
        <v>423</v>
      </c>
      <c r="M2" s="24" t="s">
        <v>424</v>
      </c>
    </row>
    <row r="3" s="1" customFormat="1" ht="16.5" spans="1:13">
      <c r="A3" s="4"/>
      <c r="B3" s="7"/>
      <c r="C3" s="7"/>
      <c r="D3" s="7"/>
      <c r="E3" s="7"/>
      <c r="F3" s="7"/>
      <c r="G3" s="4" t="s">
        <v>425</v>
      </c>
      <c r="H3" s="4" t="s">
        <v>426</v>
      </c>
      <c r="I3" s="4" t="s">
        <v>425</v>
      </c>
      <c r="J3" s="4" t="s">
        <v>426</v>
      </c>
      <c r="K3" s="8"/>
      <c r="L3" s="57"/>
      <c r="M3" s="25"/>
    </row>
    <row r="4" spans="1:13">
      <c r="A4" s="9">
        <v>1</v>
      </c>
      <c r="B4" s="11" t="s">
        <v>405</v>
      </c>
      <c r="C4" s="27" t="s">
        <v>402</v>
      </c>
      <c r="D4" s="11" t="s">
        <v>403</v>
      </c>
      <c r="E4" s="11" t="s">
        <v>116</v>
      </c>
      <c r="F4" s="28" t="s">
        <v>404</v>
      </c>
      <c r="G4" s="55">
        <v>-2</v>
      </c>
      <c r="H4" s="55">
        <v>0</v>
      </c>
      <c r="I4" s="55">
        <v>-3</v>
      </c>
      <c r="J4" s="55">
        <v>-2</v>
      </c>
      <c r="K4" s="9" t="s">
        <v>427</v>
      </c>
      <c r="L4" s="9" t="s">
        <v>407</v>
      </c>
      <c r="M4" s="9" t="s">
        <v>407</v>
      </c>
    </row>
    <row r="5" spans="1:13">
      <c r="A5" s="9">
        <v>2</v>
      </c>
      <c r="B5" s="11" t="s">
        <v>405</v>
      </c>
      <c r="C5" s="27" t="s">
        <v>408</v>
      </c>
      <c r="D5" s="11" t="s">
        <v>403</v>
      </c>
      <c r="E5" s="11" t="s">
        <v>116</v>
      </c>
      <c r="F5" s="28" t="s">
        <v>404</v>
      </c>
      <c r="G5" s="55">
        <v>-2</v>
      </c>
      <c r="H5" s="55">
        <v>0</v>
      </c>
      <c r="I5" s="55">
        <v>-4</v>
      </c>
      <c r="J5" s="55">
        <v>-2</v>
      </c>
      <c r="K5" s="9" t="s">
        <v>428</v>
      </c>
      <c r="L5" s="9" t="s">
        <v>407</v>
      </c>
      <c r="M5" s="9" t="s">
        <v>407</v>
      </c>
    </row>
    <row r="6" spans="1:13">
      <c r="A6" s="9">
        <v>3</v>
      </c>
      <c r="B6" s="11" t="s">
        <v>405</v>
      </c>
      <c r="C6" s="27" t="s">
        <v>409</v>
      </c>
      <c r="D6" s="11" t="s">
        <v>403</v>
      </c>
      <c r="E6" s="11" t="s">
        <v>116</v>
      </c>
      <c r="F6" s="28" t="s">
        <v>404</v>
      </c>
      <c r="G6" s="55">
        <v>-1</v>
      </c>
      <c r="H6" s="55">
        <v>0</v>
      </c>
      <c r="I6" s="55">
        <v>-4</v>
      </c>
      <c r="J6" s="55">
        <v>-2</v>
      </c>
      <c r="K6" s="9" t="s">
        <v>427</v>
      </c>
      <c r="L6" s="9" t="s">
        <v>407</v>
      </c>
      <c r="M6" s="9" t="s">
        <v>407</v>
      </c>
    </row>
    <row r="7" spans="1:13">
      <c r="A7" s="9">
        <v>4</v>
      </c>
      <c r="B7" s="11" t="s">
        <v>405</v>
      </c>
      <c r="C7" s="27" t="s">
        <v>410</v>
      </c>
      <c r="D7" s="11" t="s">
        <v>403</v>
      </c>
      <c r="E7" s="11" t="s">
        <v>116</v>
      </c>
      <c r="F7" s="28" t="s">
        <v>404</v>
      </c>
      <c r="G7" s="55">
        <v>-1</v>
      </c>
      <c r="H7" s="55">
        <v>0</v>
      </c>
      <c r="I7" s="55">
        <v>-4</v>
      </c>
      <c r="J7" s="55">
        <v>-2</v>
      </c>
      <c r="K7" s="9" t="s">
        <v>427</v>
      </c>
      <c r="L7" s="9" t="s">
        <v>407</v>
      </c>
      <c r="M7" s="9" t="s">
        <v>407</v>
      </c>
    </row>
    <row r="8" spans="1:13">
      <c r="A8" s="9">
        <v>5</v>
      </c>
      <c r="B8" s="11" t="s">
        <v>405</v>
      </c>
      <c r="C8" s="27" t="s">
        <v>411</v>
      </c>
      <c r="D8" s="11" t="s">
        <v>403</v>
      </c>
      <c r="E8" s="11" t="s">
        <v>116</v>
      </c>
      <c r="F8" s="28" t="s">
        <v>404</v>
      </c>
      <c r="G8" s="55">
        <v>-2</v>
      </c>
      <c r="H8" s="55">
        <v>0</v>
      </c>
      <c r="I8" s="55">
        <v>-3</v>
      </c>
      <c r="J8" s="55">
        <v>-1</v>
      </c>
      <c r="K8" s="9" t="s">
        <v>427</v>
      </c>
      <c r="L8" s="9" t="s">
        <v>407</v>
      </c>
      <c r="M8" s="9" t="s">
        <v>407</v>
      </c>
    </row>
    <row r="9" spans="1:13">
      <c r="A9" s="9">
        <v>6</v>
      </c>
      <c r="B9" s="11" t="s">
        <v>405</v>
      </c>
      <c r="C9" s="27" t="s">
        <v>412</v>
      </c>
      <c r="D9" s="11" t="s">
        <v>403</v>
      </c>
      <c r="E9" s="11" t="s">
        <v>116</v>
      </c>
      <c r="F9" s="28" t="s">
        <v>404</v>
      </c>
      <c r="G9" s="55">
        <v>-1</v>
      </c>
      <c r="H9" s="55">
        <v>0</v>
      </c>
      <c r="I9" s="55">
        <v>-3</v>
      </c>
      <c r="J9" s="55">
        <v>-2</v>
      </c>
      <c r="K9" s="9" t="s">
        <v>429</v>
      </c>
      <c r="L9" s="9" t="s">
        <v>407</v>
      </c>
      <c r="M9" s="9" t="s">
        <v>407</v>
      </c>
    </row>
    <row r="10" spans="1:13">
      <c r="A10" s="9">
        <v>7</v>
      </c>
      <c r="B10" s="11" t="s">
        <v>405</v>
      </c>
      <c r="C10" s="27" t="s">
        <v>413</v>
      </c>
      <c r="D10" s="11" t="s">
        <v>403</v>
      </c>
      <c r="E10" s="11" t="s">
        <v>116</v>
      </c>
      <c r="F10" s="28" t="s">
        <v>404</v>
      </c>
      <c r="G10" s="55">
        <v>-1</v>
      </c>
      <c r="H10" s="55">
        <v>0</v>
      </c>
      <c r="I10" s="55">
        <v>-2</v>
      </c>
      <c r="J10" s="55">
        <v>-1</v>
      </c>
      <c r="K10" s="9" t="s">
        <v>430</v>
      </c>
      <c r="L10" s="9" t="s">
        <v>407</v>
      </c>
      <c r="M10" s="9" t="s">
        <v>407</v>
      </c>
    </row>
    <row r="11" spans="1:13">
      <c r="A11" s="9">
        <v>8</v>
      </c>
      <c r="B11" s="11" t="s">
        <v>405</v>
      </c>
      <c r="C11" s="27" t="s">
        <v>414</v>
      </c>
      <c r="D11" s="11" t="s">
        <v>403</v>
      </c>
      <c r="E11" s="11" t="s">
        <v>116</v>
      </c>
      <c r="F11" s="28" t="s">
        <v>404</v>
      </c>
      <c r="G11" s="55">
        <v>-2</v>
      </c>
      <c r="H11" s="55">
        <v>0</v>
      </c>
      <c r="I11" s="55">
        <v>-2</v>
      </c>
      <c r="J11" s="55">
        <v>-1</v>
      </c>
      <c r="K11" s="9" t="s">
        <v>431</v>
      </c>
      <c r="L11" s="9" t="s">
        <v>407</v>
      </c>
      <c r="M11" s="9" t="s">
        <v>407</v>
      </c>
    </row>
    <row r="12" spans="1:13">
      <c r="A12" s="9">
        <v>9</v>
      </c>
      <c r="B12" s="11" t="s">
        <v>405</v>
      </c>
      <c r="C12" s="27" t="s">
        <v>415</v>
      </c>
      <c r="D12" s="11" t="s">
        <v>403</v>
      </c>
      <c r="E12" s="11" t="s">
        <v>116</v>
      </c>
      <c r="F12" s="28" t="s">
        <v>404</v>
      </c>
      <c r="G12" s="55">
        <v>-2</v>
      </c>
      <c r="H12" s="55">
        <v>0</v>
      </c>
      <c r="I12" s="55">
        <v>-2</v>
      </c>
      <c r="J12" s="55">
        <v>-1</v>
      </c>
      <c r="K12" s="9" t="s">
        <v>432</v>
      </c>
      <c r="L12" s="9" t="s">
        <v>407</v>
      </c>
      <c r="M12" s="9" t="s">
        <v>407</v>
      </c>
    </row>
    <row r="13" spans="1:13">
      <c r="A13" s="9">
        <v>10</v>
      </c>
      <c r="B13" s="11" t="s">
        <v>405</v>
      </c>
      <c r="C13" s="10">
        <v>5233</v>
      </c>
      <c r="D13" s="11" t="s">
        <v>403</v>
      </c>
      <c r="E13" s="11" t="s">
        <v>116</v>
      </c>
      <c r="F13" s="28" t="s">
        <v>404</v>
      </c>
      <c r="G13" s="55">
        <v>-1</v>
      </c>
      <c r="H13" s="55">
        <v>0</v>
      </c>
      <c r="I13" s="55">
        <v>-4</v>
      </c>
      <c r="J13" s="55">
        <v>-2</v>
      </c>
      <c r="K13" s="9" t="s">
        <v>427</v>
      </c>
      <c r="L13" s="9" t="s">
        <v>407</v>
      </c>
      <c r="M13" s="9" t="s">
        <v>407</v>
      </c>
    </row>
    <row r="14" spans="1:1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="2" customFormat="1" ht="18.75" spans="1:13">
      <c r="A15" s="15" t="s">
        <v>433</v>
      </c>
      <c r="B15" s="16"/>
      <c r="C15" s="16"/>
      <c r="D15" s="16"/>
      <c r="E15" s="17"/>
      <c r="F15" s="18"/>
      <c r="G15" s="29"/>
      <c r="H15" s="15" t="s">
        <v>417</v>
      </c>
      <c r="I15" s="16"/>
      <c r="J15" s="16"/>
      <c r="K15" s="17"/>
      <c r="L15" s="58"/>
      <c r="M15" s="26"/>
    </row>
    <row r="16" ht="32" customHeight="1" spans="1:13">
      <c r="A16" s="22" t="s">
        <v>434</v>
      </c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4:M1048576 L4:M13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O23" sqref="O2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436</v>
      </c>
      <c r="B2" s="5" t="s">
        <v>391</v>
      </c>
      <c r="C2" s="5" t="s">
        <v>387</v>
      </c>
      <c r="D2" s="5" t="s">
        <v>388</v>
      </c>
      <c r="E2" s="5" t="s">
        <v>389</v>
      </c>
      <c r="F2" s="5" t="s">
        <v>390</v>
      </c>
      <c r="G2" s="36" t="s">
        <v>437</v>
      </c>
      <c r="H2" s="37"/>
      <c r="I2" s="53"/>
      <c r="J2" s="36" t="s">
        <v>438</v>
      </c>
      <c r="K2" s="37"/>
      <c r="L2" s="53"/>
      <c r="M2" s="36" t="s">
        <v>439</v>
      </c>
      <c r="N2" s="37"/>
      <c r="O2" s="53"/>
      <c r="P2" s="36" t="s">
        <v>440</v>
      </c>
      <c r="Q2" s="37"/>
      <c r="R2" s="53"/>
      <c r="S2" s="37" t="s">
        <v>441</v>
      </c>
      <c r="T2" s="37"/>
      <c r="U2" s="53"/>
      <c r="V2" s="31" t="s">
        <v>442</v>
      </c>
      <c r="W2" s="31" t="s">
        <v>400</v>
      </c>
    </row>
    <row r="3" s="1" customFormat="1" ht="16.5" spans="1:23">
      <c r="A3" s="7"/>
      <c r="B3" s="38"/>
      <c r="C3" s="38"/>
      <c r="D3" s="38"/>
      <c r="E3" s="38"/>
      <c r="F3" s="38"/>
      <c r="G3" s="4" t="s">
        <v>443</v>
      </c>
      <c r="H3" s="4" t="s">
        <v>68</v>
      </c>
      <c r="I3" s="4" t="s">
        <v>391</v>
      </c>
      <c r="J3" s="4" t="s">
        <v>443</v>
      </c>
      <c r="K3" s="4" t="s">
        <v>68</v>
      </c>
      <c r="L3" s="4" t="s">
        <v>391</v>
      </c>
      <c r="M3" s="4" t="s">
        <v>443</v>
      </c>
      <c r="N3" s="4" t="s">
        <v>68</v>
      </c>
      <c r="O3" s="4" t="s">
        <v>391</v>
      </c>
      <c r="P3" s="4" t="s">
        <v>443</v>
      </c>
      <c r="Q3" s="4" t="s">
        <v>68</v>
      </c>
      <c r="R3" s="4" t="s">
        <v>391</v>
      </c>
      <c r="S3" s="4" t="s">
        <v>443</v>
      </c>
      <c r="T3" s="4" t="s">
        <v>68</v>
      </c>
      <c r="U3" s="4" t="s">
        <v>391</v>
      </c>
      <c r="V3" s="54"/>
      <c r="W3" s="54"/>
    </row>
    <row r="4" spans="1:23">
      <c r="A4" s="39" t="s">
        <v>444</v>
      </c>
      <c r="B4" s="40" t="s">
        <v>445</v>
      </c>
      <c r="C4" s="41"/>
      <c r="D4" s="41"/>
      <c r="E4" s="41"/>
      <c r="F4" s="4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3"/>
      <c r="B5" s="44"/>
      <c r="C5" s="45"/>
      <c r="D5" s="45"/>
      <c r="E5" s="45"/>
      <c r="F5" s="46"/>
      <c r="G5" s="36" t="s">
        <v>446</v>
      </c>
      <c r="H5" s="37"/>
      <c r="I5" s="53"/>
      <c r="J5" s="36" t="s">
        <v>447</v>
      </c>
      <c r="K5" s="37"/>
      <c r="L5" s="53"/>
      <c r="M5" s="36" t="s">
        <v>448</v>
      </c>
      <c r="N5" s="37"/>
      <c r="O5" s="53"/>
      <c r="P5" s="36" t="s">
        <v>449</v>
      </c>
      <c r="Q5" s="37"/>
      <c r="R5" s="53"/>
      <c r="S5" s="37" t="s">
        <v>450</v>
      </c>
      <c r="T5" s="37"/>
      <c r="U5" s="53"/>
      <c r="V5" s="10"/>
      <c r="W5" s="10"/>
    </row>
    <row r="6" ht="16.5" spans="1:23">
      <c r="A6" s="43"/>
      <c r="B6" s="44"/>
      <c r="C6" s="45"/>
      <c r="D6" s="45"/>
      <c r="E6" s="45"/>
      <c r="F6" s="46"/>
      <c r="G6" s="4" t="s">
        <v>443</v>
      </c>
      <c r="H6" s="4" t="s">
        <v>68</v>
      </c>
      <c r="I6" s="4" t="s">
        <v>391</v>
      </c>
      <c r="J6" s="4" t="s">
        <v>443</v>
      </c>
      <c r="K6" s="4" t="s">
        <v>68</v>
      </c>
      <c r="L6" s="4" t="s">
        <v>391</v>
      </c>
      <c r="M6" s="4" t="s">
        <v>443</v>
      </c>
      <c r="N6" s="4" t="s">
        <v>68</v>
      </c>
      <c r="O6" s="4" t="s">
        <v>391</v>
      </c>
      <c r="P6" s="4" t="s">
        <v>443</v>
      </c>
      <c r="Q6" s="4" t="s">
        <v>68</v>
      </c>
      <c r="R6" s="4" t="s">
        <v>391</v>
      </c>
      <c r="S6" s="4" t="s">
        <v>443</v>
      </c>
      <c r="T6" s="4" t="s">
        <v>68</v>
      </c>
      <c r="U6" s="4" t="s">
        <v>391</v>
      </c>
      <c r="V6" s="10"/>
      <c r="W6" s="10"/>
    </row>
    <row r="7" spans="1:23">
      <c r="A7" s="47"/>
      <c r="B7" s="48"/>
      <c r="C7" s="49"/>
      <c r="D7" s="49"/>
      <c r="E7" s="49"/>
      <c r="F7" s="5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51"/>
      <c r="B8" s="51"/>
      <c r="C8" s="51"/>
      <c r="D8" s="51"/>
      <c r="E8" s="51"/>
      <c r="F8" s="51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52"/>
      <c r="B9" s="52"/>
      <c r="C9" s="52"/>
      <c r="D9" s="52"/>
      <c r="E9" s="52"/>
      <c r="F9" s="52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="2" customFormat="1" ht="18.75" spans="1:23">
      <c r="A11" s="15" t="s">
        <v>433</v>
      </c>
      <c r="B11" s="16"/>
      <c r="C11" s="16"/>
      <c r="D11" s="16"/>
      <c r="E11" s="17"/>
      <c r="F11" s="18"/>
      <c r="G11" s="29"/>
      <c r="H11" s="35"/>
      <c r="I11" s="35"/>
      <c r="J11" s="15" t="s">
        <v>451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6"/>
    </row>
    <row r="12" ht="52" customHeight="1" spans="1:23">
      <c r="A12" s="22" t="s">
        <v>452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K34" sqref="K34"/>
    </sheetView>
  </sheetViews>
  <sheetFormatPr defaultColWidth="9" defaultRowHeight="14.25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454</v>
      </c>
      <c r="B2" s="31" t="s">
        <v>387</v>
      </c>
      <c r="C2" s="31" t="s">
        <v>388</v>
      </c>
      <c r="D2" s="31" t="s">
        <v>389</v>
      </c>
      <c r="E2" s="31" t="s">
        <v>390</v>
      </c>
      <c r="F2" s="31" t="s">
        <v>391</v>
      </c>
      <c r="G2" s="30" t="s">
        <v>455</v>
      </c>
      <c r="H2" s="30" t="s">
        <v>456</v>
      </c>
      <c r="I2" s="30" t="s">
        <v>457</v>
      </c>
      <c r="J2" s="30" t="s">
        <v>456</v>
      </c>
      <c r="K2" s="30" t="s">
        <v>458</v>
      </c>
      <c r="L2" s="30" t="s">
        <v>456</v>
      </c>
      <c r="M2" s="31" t="s">
        <v>442</v>
      </c>
      <c r="N2" s="31" t="s">
        <v>400</v>
      </c>
    </row>
    <row r="3" spans="1:14">
      <c r="A3" s="1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2" t="s">
        <v>454</v>
      </c>
      <c r="B4" s="33" t="s">
        <v>459</v>
      </c>
      <c r="C4" s="33" t="s">
        <v>443</v>
      </c>
      <c r="D4" s="33" t="s">
        <v>389</v>
      </c>
      <c r="E4" s="31" t="s">
        <v>390</v>
      </c>
      <c r="F4" s="31" t="s">
        <v>391</v>
      </c>
      <c r="G4" s="30" t="s">
        <v>455</v>
      </c>
      <c r="H4" s="30" t="s">
        <v>456</v>
      </c>
      <c r="I4" s="30" t="s">
        <v>457</v>
      </c>
      <c r="J4" s="30" t="s">
        <v>456</v>
      </c>
      <c r="K4" s="30" t="s">
        <v>458</v>
      </c>
      <c r="L4" s="30" t="s">
        <v>456</v>
      </c>
      <c r="M4" s="31" t="s">
        <v>442</v>
      </c>
      <c r="N4" s="31" t="s">
        <v>400</v>
      </c>
    </row>
    <row r="5" spans="1:14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4"/>
      <c r="B6" s="10"/>
      <c r="C6" s="34" t="s">
        <v>460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461</v>
      </c>
      <c r="B11" s="16"/>
      <c r="C11" s="16"/>
      <c r="D11" s="17"/>
      <c r="E11" s="18"/>
      <c r="F11" s="35"/>
      <c r="G11" s="29"/>
      <c r="H11" s="35"/>
      <c r="I11" s="15" t="s">
        <v>462</v>
      </c>
      <c r="J11" s="16"/>
      <c r="K11" s="16"/>
      <c r="L11" s="16"/>
      <c r="M11" s="16"/>
      <c r="N11" s="26"/>
    </row>
    <row r="12" ht="48" customHeight="1" spans="1:14">
      <c r="A12" s="22" t="s">
        <v>463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20"/>
  <sheetViews>
    <sheetView workbookViewId="0">
      <selection activeCell="I26" sqref="I26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25.625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464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436</v>
      </c>
      <c r="B2" s="5" t="s">
        <v>391</v>
      </c>
      <c r="C2" s="5" t="s">
        <v>387</v>
      </c>
      <c r="D2" s="5" t="s">
        <v>388</v>
      </c>
      <c r="E2" s="5" t="s">
        <v>389</v>
      </c>
      <c r="F2" s="5" t="s">
        <v>390</v>
      </c>
      <c r="G2" s="4" t="s">
        <v>465</v>
      </c>
      <c r="H2" s="4" t="s">
        <v>466</v>
      </c>
      <c r="I2" s="4" t="s">
        <v>467</v>
      </c>
      <c r="J2" s="4" t="s">
        <v>468</v>
      </c>
      <c r="K2" s="5" t="s">
        <v>442</v>
      </c>
      <c r="L2" s="5" t="s">
        <v>400</v>
      </c>
    </row>
    <row r="3" spans="1:12">
      <c r="A3" s="9" t="s">
        <v>444</v>
      </c>
      <c r="B3" s="11" t="s">
        <v>405</v>
      </c>
      <c r="C3" s="27" t="s">
        <v>402</v>
      </c>
      <c r="D3" s="11" t="s">
        <v>403</v>
      </c>
      <c r="E3" s="11" t="s">
        <v>116</v>
      </c>
      <c r="F3" s="28" t="s">
        <v>404</v>
      </c>
      <c r="G3" s="9" t="s">
        <v>469</v>
      </c>
      <c r="H3" s="9" t="s">
        <v>470</v>
      </c>
      <c r="I3" s="10"/>
      <c r="J3" s="10"/>
      <c r="K3" s="9" t="s">
        <v>406</v>
      </c>
      <c r="L3" s="9" t="s">
        <v>407</v>
      </c>
    </row>
    <row r="4" spans="1:12">
      <c r="A4" s="9" t="s">
        <v>471</v>
      </c>
      <c r="B4" s="11" t="s">
        <v>405</v>
      </c>
      <c r="C4" s="27" t="s">
        <v>408</v>
      </c>
      <c r="D4" s="11" t="s">
        <v>403</v>
      </c>
      <c r="E4" s="11" t="s">
        <v>116</v>
      </c>
      <c r="F4" s="28" t="s">
        <v>404</v>
      </c>
      <c r="G4" s="9" t="s">
        <v>469</v>
      </c>
      <c r="H4" s="9" t="s">
        <v>470</v>
      </c>
      <c r="I4" s="10"/>
      <c r="J4" s="10"/>
      <c r="K4" s="9" t="s">
        <v>406</v>
      </c>
      <c r="L4" s="9" t="s">
        <v>407</v>
      </c>
    </row>
    <row r="5" spans="1:12">
      <c r="A5" s="9" t="s">
        <v>472</v>
      </c>
      <c r="B5" s="11" t="s">
        <v>405</v>
      </c>
      <c r="C5" s="27" t="s">
        <v>409</v>
      </c>
      <c r="D5" s="11" t="s">
        <v>403</v>
      </c>
      <c r="E5" s="11" t="s">
        <v>116</v>
      </c>
      <c r="F5" s="28" t="s">
        <v>404</v>
      </c>
      <c r="G5" s="9" t="s">
        <v>469</v>
      </c>
      <c r="H5" s="9" t="s">
        <v>470</v>
      </c>
      <c r="I5" s="10"/>
      <c r="J5" s="10"/>
      <c r="K5" s="9" t="s">
        <v>406</v>
      </c>
      <c r="L5" s="9" t="s">
        <v>407</v>
      </c>
    </row>
    <row r="6" spans="1:12">
      <c r="A6" s="9" t="s">
        <v>473</v>
      </c>
      <c r="B6" s="11" t="s">
        <v>405</v>
      </c>
      <c r="C6" s="27" t="s">
        <v>410</v>
      </c>
      <c r="D6" s="11" t="s">
        <v>403</v>
      </c>
      <c r="E6" s="11" t="s">
        <v>116</v>
      </c>
      <c r="F6" s="28" t="s">
        <v>404</v>
      </c>
      <c r="G6" s="9" t="s">
        <v>469</v>
      </c>
      <c r="H6" s="9" t="s">
        <v>470</v>
      </c>
      <c r="I6" s="10"/>
      <c r="J6" s="10"/>
      <c r="K6" s="9" t="s">
        <v>406</v>
      </c>
      <c r="L6" s="9" t="s">
        <v>407</v>
      </c>
    </row>
    <row r="7" spans="1:12">
      <c r="A7" s="9" t="s">
        <v>474</v>
      </c>
      <c r="B7" s="11" t="s">
        <v>405</v>
      </c>
      <c r="C7" s="27" t="s">
        <v>411</v>
      </c>
      <c r="D7" s="11" t="s">
        <v>403</v>
      </c>
      <c r="E7" s="11" t="s">
        <v>116</v>
      </c>
      <c r="F7" s="28" t="s">
        <v>404</v>
      </c>
      <c r="G7" s="9" t="s">
        <v>469</v>
      </c>
      <c r="H7" s="9" t="s">
        <v>470</v>
      </c>
      <c r="I7" s="10"/>
      <c r="J7" s="10"/>
      <c r="K7" s="9" t="s">
        <v>406</v>
      </c>
      <c r="L7" s="9" t="s">
        <v>407</v>
      </c>
    </row>
    <row r="8" spans="1:12">
      <c r="A8" s="9" t="s">
        <v>444</v>
      </c>
      <c r="B8" s="11" t="s">
        <v>405</v>
      </c>
      <c r="C8" s="27" t="s">
        <v>402</v>
      </c>
      <c r="D8" s="11" t="s">
        <v>403</v>
      </c>
      <c r="E8" s="11" t="s">
        <v>116</v>
      </c>
      <c r="F8" s="28" t="s">
        <v>404</v>
      </c>
      <c r="G8" s="9" t="s">
        <v>475</v>
      </c>
      <c r="H8" s="9" t="s">
        <v>476</v>
      </c>
      <c r="I8" s="10"/>
      <c r="J8" s="10"/>
      <c r="K8" s="9" t="s">
        <v>406</v>
      </c>
      <c r="L8" s="9" t="s">
        <v>407</v>
      </c>
    </row>
    <row r="9" spans="1:12">
      <c r="A9" s="9" t="s">
        <v>471</v>
      </c>
      <c r="B9" s="11" t="s">
        <v>405</v>
      </c>
      <c r="C9" s="27" t="s">
        <v>408</v>
      </c>
      <c r="D9" s="11" t="s">
        <v>403</v>
      </c>
      <c r="E9" s="11" t="s">
        <v>116</v>
      </c>
      <c r="F9" s="28" t="s">
        <v>404</v>
      </c>
      <c r="G9" s="9" t="s">
        <v>475</v>
      </c>
      <c r="H9" s="9" t="s">
        <v>476</v>
      </c>
      <c r="I9" s="10"/>
      <c r="J9" s="10"/>
      <c r="K9" s="9" t="s">
        <v>406</v>
      </c>
      <c r="L9" s="9" t="s">
        <v>407</v>
      </c>
    </row>
    <row r="10" spans="1:12">
      <c r="A10" s="9" t="s">
        <v>472</v>
      </c>
      <c r="B10" s="11" t="s">
        <v>405</v>
      </c>
      <c r="C10" s="27" t="s">
        <v>409</v>
      </c>
      <c r="D10" s="11" t="s">
        <v>403</v>
      </c>
      <c r="E10" s="11" t="s">
        <v>116</v>
      </c>
      <c r="F10" s="28" t="s">
        <v>404</v>
      </c>
      <c r="G10" s="9" t="s">
        <v>475</v>
      </c>
      <c r="H10" s="9" t="s">
        <v>476</v>
      </c>
      <c r="I10" s="10"/>
      <c r="J10" s="10"/>
      <c r="K10" s="9" t="s">
        <v>406</v>
      </c>
      <c r="L10" s="9" t="s">
        <v>407</v>
      </c>
    </row>
    <row r="11" spans="1:12">
      <c r="A11" s="9" t="s">
        <v>473</v>
      </c>
      <c r="B11" s="11" t="s">
        <v>405</v>
      </c>
      <c r="C11" s="27" t="s">
        <v>410</v>
      </c>
      <c r="D11" s="11" t="s">
        <v>403</v>
      </c>
      <c r="E11" s="11" t="s">
        <v>116</v>
      </c>
      <c r="F11" s="28" t="s">
        <v>404</v>
      </c>
      <c r="G11" s="9" t="s">
        <v>475</v>
      </c>
      <c r="H11" s="9" t="s">
        <v>476</v>
      </c>
      <c r="I11" s="10"/>
      <c r="J11" s="10"/>
      <c r="K11" s="9" t="s">
        <v>406</v>
      </c>
      <c r="L11" s="9" t="s">
        <v>407</v>
      </c>
    </row>
    <row r="12" spans="1:12">
      <c r="A12" s="9" t="s">
        <v>474</v>
      </c>
      <c r="B12" s="11" t="s">
        <v>405</v>
      </c>
      <c r="C12" s="27" t="s">
        <v>411</v>
      </c>
      <c r="D12" s="11" t="s">
        <v>403</v>
      </c>
      <c r="E12" s="11" t="s">
        <v>116</v>
      </c>
      <c r="F12" s="28" t="s">
        <v>404</v>
      </c>
      <c r="G12" s="9" t="s">
        <v>475</v>
      </c>
      <c r="H12" s="9" t="s">
        <v>476</v>
      </c>
      <c r="I12" s="10"/>
      <c r="J12" s="10"/>
      <c r="K12" s="9" t="s">
        <v>406</v>
      </c>
      <c r="L12" s="9" t="s">
        <v>407</v>
      </c>
    </row>
    <row r="13" spans="1:12">
      <c r="A13" s="9" t="s">
        <v>444</v>
      </c>
      <c r="B13" s="11" t="s">
        <v>405</v>
      </c>
      <c r="C13" s="27" t="s">
        <v>402</v>
      </c>
      <c r="D13" s="11" t="s">
        <v>403</v>
      </c>
      <c r="E13" s="11" t="s">
        <v>116</v>
      </c>
      <c r="F13" s="28" t="s">
        <v>404</v>
      </c>
      <c r="G13" s="9" t="s">
        <v>477</v>
      </c>
      <c r="H13" s="9" t="s">
        <v>478</v>
      </c>
      <c r="I13" s="10"/>
      <c r="J13" s="10"/>
      <c r="K13" s="9" t="s">
        <v>406</v>
      </c>
      <c r="L13" s="9" t="s">
        <v>407</v>
      </c>
    </row>
    <row r="14" spans="1:12">
      <c r="A14" s="9" t="s">
        <v>471</v>
      </c>
      <c r="B14" s="11" t="s">
        <v>405</v>
      </c>
      <c r="C14" s="27" t="s">
        <v>408</v>
      </c>
      <c r="D14" s="11" t="s">
        <v>403</v>
      </c>
      <c r="E14" s="11" t="s">
        <v>116</v>
      </c>
      <c r="F14" s="28" t="s">
        <v>404</v>
      </c>
      <c r="G14" s="9"/>
      <c r="H14" s="9" t="s">
        <v>478</v>
      </c>
      <c r="I14" s="10"/>
      <c r="J14" s="10"/>
      <c r="K14" s="9" t="s">
        <v>406</v>
      </c>
      <c r="L14" s="9" t="s">
        <v>407</v>
      </c>
    </row>
    <row r="15" spans="1:12">
      <c r="A15" s="9" t="s">
        <v>472</v>
      </c>
      <c r="B15" s="11" t="s">
        <v>405</v>
      </c>
      <c r="C15" s="27" t="s">
        <v>409</v>
      </c>
      <c r="D15" s="11" t="s">
        <v>403</v>
      </c>
      <c r="E15" s="11" t="s">
        <v>116</v>
      </c>
      <c r="F15" s="28" t="s">
        <v>404</v>
      </c>
      <c r="G15" s="9"/>
      <c r="H15" s="9" t="s">
        <v>478</v>
      </c>
      <c r="I15" s="10"/>
      <c r="J15" s="10"/>
      <c r="K15" s="9" t="s">
        <v>406</v>
      </c>
      <c r="L15" s="9" t="s">
        <v>407</v>
      </c>
    </row>
    <row r="16" spans="1:12">
      <c r="A16" s="9" t="s">
        <v>473</v>
      </c>
      <c r="B16" s="11" t="s">
        <v>405</v>
      </c>
      <c r="C16" s="27" t="s">
        <v>410</v>
      </c>
      <c r="D16" s="11" t="s">
        <v>403</v>
      </c>
      <c r="E16" s="11" t="s">
        <v>116</v>
      </c>
      <c r="F16" s="28" t="s">
        <v>404</v>
      </c>
      <c r="G16" s="9"/>
      <c r="H16" s="9" t="s">
        <v>478</v>
      </c>
      <c r="I16" s="10"/>
      <c r="J16" s="10"/>
      <c r="K16" s="9" t="s">
        <v>406</v>
      </c>
      <c r="L16" s="9" t="s">
        <v>407</v>
      </c>
    </row>
    <row r="17" spans="1:12">
      <c r="A17" s="9" t="s">
        <v>474</v>
      </c>
      <c r="B17" s="11" t="s">
        <v>405</v>
      </c>
      <c r="C17" s="27" t="s">
        <v>411</v>
      </c>
      <c r="D17" s="11" t="s">
        <v>403</v>
      </c>
      <c r="E17" s="11" t="s">
        <v>116</v>
      </c>
      <c r="F17" s="28" t="s">
        <v>404</v>
      </c>
      <c r="G17" s="9"/>
      <c r="H17" s="9" t="s">
        <v>478</v>
      </c>
      <c r="I17" s="10"/>
      <c r="J17" s="10"/>
      <c r="K17" s="9" t="s">
        <v>406</v>
      </c>
      <c r="L17" s="9" t="s">
        <v>407</v>
      </c>
    </row>
    <row r="18" spans="1:12">
      <c r="A18" s="10"/>
      <c r="B18" s="10"/>
      <c r="C18" s="10"/>
      <c r="D18" s="11"/>
      <c r="E18" s="11"/>
      <c r="F18" s="28"/>
      <c r="G18" s="10"/>
      <c r="H18" s="10"/>
      <c r="I18" s="10"/>
      <c r="J18" s="10"/>
      <c r="K18" s="10"/>
      <c r="L18" s="10"/>
    </row>
    <row r="19" s="2" customFormat="1" ht="18.75" spans="1:12">
      <c r="A19" s="15" t="s">
        <v>479</v>
      </c>
      <c r="B19" s="16"/>
      <c r="C19" s="16"/>
      <c r="D19" s="16"/>
      <c r="E19" s="17"/>
      <c r="F19" s="18"/>
      <c r="G19" s="29"/>
      <c r="H19" s="15" t="s">
        <v>451</v>
      </c>
      <c r="I19" s="16"/>
      <c r="J19" s="16"/>
      <c r="K19" s="16"/>
      <c r="L19" s="26"/>
    </row>
    <row r="20" ht="67" customHeight="1" spans="1:12">
      <c r="A20" s="22" t="s">
        <v>480</v>
      </c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2"/>
  <sheetViews>
    <sheetView workbookViewId="0">
      <selection activeCell="I33" sqref="I33"/>
    </sheetView>
  </sheetViews>
  <sheetFormatPr defaultColWidth="9" defaultRowHeight="14.25"/>
  <cols>
    <col min="1" max="1" width="7" customWidth="1"/>
    <col min="2" max="2" width="10" customWidth="1"/>
    <col min="3" max="3" width="13.8" customWidth="1"/>
    <col min="4" max="4" width="14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481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386</v>
      </c>
      <c r="B2" s="5" t="s">
        <v>391</v>
      </c>
      <c r="C2" s="5" t="s">
        <v>443</v>
      </c>
      <c r="D2" s="5" t="s">
        <v>389</v>
      </c>
      <c r="E2" s="5" t="s">
        <v>390</v>
      </c>
      <c r="F2" s="4" t="s">
        <v>482</v>
      </c>
      <c r="G2" s="4" t="s">
        <v>421</v>
      </c>
      <c r="H2" s="6" t="s">
        <v>422</v>
      </c>
      <c r="I2" s="24" t="s">
        <v>424</v>
      </c>
    </row>
    <row r="3" s="1" customFormat="1" ht="16.5" spans="1:9">
      <c r="A3" s="4"/>
      <c r="B3" s="7"/>
      <c r="C3" s="7"/>
      <c r="D3" s="7"/>
      <c r="E3" s="7"/>
      <c r="F3" s="4" t="s">
        <v>483</v>
      </c>
      <c r="G3" s="4" t="s">
        <v>425</v>
      </c>
      <c r="H3" s="8"/>
      <c r="I3" s="25"/>
    </row>
    <row r="4" spans="1:9">
      <c r="A4" s="9"/>
      <c r="B4" s="10"/>
      <c r="C4" s="10"/>
      <c r="D4" s="10"/>
      <c r="E4" s="11"/>
      <c r="F4" s="10"/>
      <c r="G4" s="10"/>
      <c r="H4" s="10"/>
      <c r="I4" s="9"/>
    </row>
    <row r="5" spans="1:9">
      <c r="A5" s="9"/>
      <c r="B5" s="12" t="s">
        <v>484</v>
      </c>
      <c r="C5" s="13"/>
      <c r="D5" s="10"/>
      <c r="E5" s="11"/>
      <c r="F5" s="10"/>
      <c r="G5" s="10"/>
      <c r="H5" s="10"/>
      <c r="I5" s="9"/>
    </row>
    <row r="6" spans="1:9">
      <c r="A6" s="9"/>
      <c r="B6" s="10"/>
      <c r="C6" s="10"/>
      <c r="D6" s="10"/>
      <c r="E6" s="11"/>
      <c r="F6" s="10"/>
      <c r="G6" s="10"/>
      <c r="H6" s="10"/>
      <c r="I6" s="9"/>
    </row>
    <row r="7" spans="1:9">
      <c r="A7" s="9"/>
      <c r="B7" s="10"/>
      <c r="C7" s="10"/>
      <c r="D7" s="10"/>
      <c r="E7" s="11"/>
      <c r="F7" s="10"/>
      <c r="G7" s="10"/>
      <c r="H7" s="10"/>
      <c r="I7" s="9"/>
    </row>
    <row r="8" spans="1:9">
      <c r="A8" s="9"/>
      <c r="B8" s="10"/>
      <c r="C8" s="10"/>
      <c r="D8" s="10"/>
      <c r="E8" s="11"/>
      <c r="F8" s="10"/>
      <c r="G8" s="10"/>
      <c r="H8" s="10"/>
      <c r="I8" s="9"/>
    </row>
    <row r="9" spans="1:9">
      <c r="A9" s="9"/>
      <c r="B9" s="10"/>
      <c r="C9" s="10"/>
      <c r="D9" s="10"/>
      <c r="E9" s="11"/>
      <c r="F9" s="10"/>
      <c r="G9" s="10"/>
      <c r="H9" s="10"/>
      <c r="I9" s="9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="2" customFormat="1" ht="18.75" spans="1:9">
      <c r="A11" s="15" t="s">
        <v>433</v>
      </c>
      <c r="B11" s="16"/>
      <c r="C11" s="16"/>
      <c r="D11" s="17"/>
      <c r="E11" s="18"/>
      <c r="F11" s="19" t="s">
        <v>485</v>
      </c>
      <c r="G11" s="20"/>
      <c r="H11" s="21"/>
      <c r="I11" s="26"/>
    </row>
    <row r="12" ht="37" customHeight="1" spans="1:9">
      <c r="A12" s="22" t="s">
        <v>486</v>
      </c>
      <c r="B12" s="22"/>
      <c r="C12" s="23"/>
      <c r="D12" s="23"/>
      <c r="E12" s="23"/>
      <c r="F12" s="23"/>
      <c r="G12" s="23"/>
      <c r="H12" s="23"/>
      <c r="I12" s="23"/>
    </row>
  </sheetData>
  <mergeCells count="12">
    <mergeCell ref="A1:I1"/>
    <mergeCell ref="B5:C5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23" t="s">
        <v>35</v>
      </c>
      <c r="C2" s="424"/>
      <c r="D2" s="424"/>
      <c r="E2" s="424"/>
      <c r="F2" s="424"/>
      <c r="G2" s="424"/>
      <c r="H2" s="424"/>
      <c r="I2" s="438"/>
    </row>
    <row r="3" ht="28" customHeight="1" spans="2:9">
      <c r="B3" s="425"/>
      <c r="C3" s="426"/>
      <c r="D3" s="427" t="s">
        <v>36</v>
      </c>
      <c r="E3" s="428"/>
      <c r="F3" s="429" t="s">
        <v>37</v>
      </c>
      <c r="G3" s="430"/>
      <c r="H3" s="427" t="s">
        <v>38</v>
      </c>
      <c r="I3" s="439"/>
    </row>
    <row r="4" ht="28" customHeight="1" spans="2:9">
      <c r="B4" s="425" t="s">
        <v>39</v>
      </c>
      <c r="C4" s="426" t="s">
        <v>40</v>
      </c>
      <c r="D4" s="426" t="s">
        <v>41</v>
      </c>
      <c r="E4" s="426" t="s">
        <v>42</v>
      </c>
      <c r="F4" s="431" t="s">
        <v>41</v>
      </c>
      <c r="G4" s="431" t="s">
        <v>42</v>
      </c>
      <c r="H4" s="426" t="s">
        <v>41</v>
      </c>
      <c r="I4" s="440" t="s">
        <v>42</v>
      </c>
    </row>
    <row r="5" ht="28" customHeight="1" spans="2:9">
      <c r="B5" s="432" t="s">
        <v>43</v>
      </c>
      <c r="C5" s="14">
        <v>13</v>
      </c>
      <c r="D5" s="14">
        <v>0</v>
      </c>
      <c r="E5" s="14">
        <v>1</v>
      </c>
      <c r="F5" s="433">
        <v>0</v>
      </c>
      <c r="G5" s="433">
        <v>1</v>
      </c>
      <c r="H5" s="14">
        <v>1</v>
      </c>
      <c r="I5" s="441">
        <v>2</v>
      </c>
    </row>
    <row r="6" ht="28" customHeight="1" spans="2:9">
      <c r="B6" s="432" t="s">
        <v>44</v>
      </c>
      <c r="C6" s="14">
        <v>20</v>
      </c>
      <c r="D6" s="14">
        <v>0</v>
      </c>
      <c r="E6" s="14">
        <v>1</v>
      </c>
      <c r="F6" s="433">
        <v>1</v>
      </c>
      <c r="G6" s="433">
        <v>2</v>
      </c>
      <c r="H6" s="14">
        <v>2</v>
      </c>
      <c r="I6" s="441">
        <v>3</v>
      </c>
    </row>
    <row r="7" ht="28" customHeight="1" spans="2:9">
      <c r="B7" s="432" t="s">
        <v>45</v>
      </c>
      <c r="C7" s="14">
        <v>32</v>
      </c>
      <c r="D7" s="14">
        <v>0</v>
      </c>
      <c r="E7" s="14">
        <v>1</v>
      </c>
      <c r="F7" s="433">
        <v>2</v>
      </c>
      <c r="G7" s="433">
        <v>3</v>
      </c>
      <c r="H7" s="14">
        <v>3</v>
      </c>
      <c r="I7" s="441">
        <v>4</v>
      </c>
    </row>
    <row r="8" ht="28" customHeight="1" spans="2:9">
      <c r="B8" s="432" t="s">
        <v>46</v>
      </c>
      <c r="C8" s="14">
        <v>50</v>
      </c>
      <c r="D8" s="14">
        <v>1</v>
      </c>
      <c r="E8" s="14">
        <v>2</v>
      </c>
      <c r="F8" s="433">
        <v>3</v>
      </c>
      <c r="G8" s="433">
        <v>4</v>
      </c>
      <c r="H8" s="14">
        <v>5</v>
      </c>
      <c r="I8" s="441">
        <v>6</v>
      </c>
    </row>
    <row r="9" ht="28" customHeight="1" spans="2:9">
      <c r="B9" s="432" t="s">
        <v>47</v>
      </c>
      <c r="C9" s="14">
        <v>80</v>
      </c>
      <c r="D9" s="14">
        <v>2</v>
      </c>
      <c r="E9" s="14">
        <v>3</v>
      </c>
      <c r="F9" s="433">
        <v>5</v>
      </c>
      <c r="G9" s="433">
        <v>6</v>
      </c>
      <c r="H9" s="14">
        <v>7</v>
      </c>
      <c r="I9" s="441">
        <v>8</v>
      </c>
    </row>
    <row r="10" ht="28" customHeight="1" spans="2:9">
      <c r="B10" s="432" t="s">
        <v>48</v>
      </c>
      <c r="C10" s="14">
        <v>125</v>
      </c>
      <c r="D10" s="14">
        <v>3</v>
      </c>
      <c r="E10" s="14">
        <v>4</v>
      </c>
      <c r="F10" s="433">
        <v>7</v>
      </c>
      <c r="G10" s="433">
        <v>8</v>
      </c>
      <c r="H10" s="14">
        <v>10</v>
      </c>
      <c r="I10" s="441">
        <v>11</v>
      </c>
    </row>
    <row r="11" ht="28" customHeight="1" spans="2:9">
      <c r="B11" s="432" t="s">
        <v>49</v>
      </c>
      <c r="C11" s="14">
        <v>200</v>
      </c>
      <c r="D11" s="14">
        <v>5</v>
      </c>
      <c r="E11" s="14">
        <v>6</v>
      </c>
      <c r="F11" s="433">
        <v>10</v>
      </c>
      <c r="G11" s="433">
        <v>11</v>
      </c>
      <c r="H11" s="14">
        <v>14</v>
      </c>
      <c r="I11" s="441">
        <v>15</v>
      </c>
    </row>
    <row r="12" ht="28" customHeight="1" spans="2:9">
      <c r="B12" s="434" t="s">
        <v>50</v>
      </c>
      <c r="C12" s="435">
        <v>315</v>
      </c>
      <c r="D12" s="435">
        <v>7</v>
      </c>
      <c r="E12" s="435">
        <v>8</v>
      </c>
      <c r="F12" s="436">
        <v>14</v>
      </c>
      <c r="G12" s="436">
        <v>15</v>
      </c>
      <c r="H12" s="435">
        <v>21</v>
      </c>
      <c r="I12" s="442">
        <v>22</v>
      </c>
    </row>
    <row r="14" spans="2:4">
      <c r="B14" s="437" t="s">
        <v>51</v>
      </c>
      <c r="C14" s="437"/>
      <c r="D14" s="43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3"/>
  <sheetViews>
    <sheetView workbookViewId="0">
      <selection activeCell="M12" sqref="M12"/>
    </sheetView>
  </sheetViews>
  <sheetFormatPr defaultColWidth="10.3333333333333" defaultRowHeight="16.5" customHeight="1"/>
  <cols>
    <col min="1" max="1" width="11.0833333333333" style="202" customWidth="1"/>
    <col min="2" max="6" width="10.3333333333333" style="202"/>
    <col min="7" max="7" width="20.075" style="202" customWidth="1"/>
    <col min="8" max="9" width="10.3333333333333" style="202"/>
    <col min="10" max="10" width="8.83333333333333" style="202" customWidth="1"/>
    <col min="11" max="11" width="12" style="202" customWidth="1"/>
    <col min="12" max="16384" width="10.3333333333333" style="202"/>
  </cols>
  <sheetData>
    <row r="1" ht="21" spans="1:11">
      <c r="A1" s="338" t="s">
        <v>52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ht="15" spans="1:11">
      <c r="A2" s="204" t="s">
        <v>53</v>
      </c>
      <c r="B2" s="339" t="s">
        <v>54</v>
      </c>
      <c r="C2" s="339"/>
      <c r="D2" s="205" t="s">
        <v>55</v>
      </c>
      <c r="E2" s="205"/>
      <c r="F2" s="339" t="s">
        <v>56</v>
      </c>
      <c r="G2" s="339"/>
      <c r="H2" s="206" t="s">
        <v>57</v>
      </c>
      <c r="I2" s="399" t="s">
        <v>56</v>
      </c>
      <c r="J2" s="399"/>
      <c r="K2" s="400"/>
    </row>
    <row r="3" ht="14.25" spans="1:11">
      <c r="A3" s="207" t="s">
        <v>58</v>
      </c>
      <c r="B3" s="208"/>
      <c r="C3" s="209"/>
      <c r="D3" s="210" t="s">
        <v>59</v>
      </c>
      <c r="E3" s="211"/>
      <c r="F3" s="211"/>
      <c r="G3" s="212"/>
      <c r="H3" s="210" t="s">
        <v>60</v>
      </c>
      <c r="I3" s="211"/>
      <c r="J3" s="211"/>
      <c r="K3" s="212"/>
    </row>
    <row r="4" ht="16" customHeight="1" spans="1:11">
      <c r="A4" s="213" t="s">
        <v>61</v>
      </c>
      <c r="B4" s="340" t="s">
        <v>62</v>
      </c>
      <c r="C4" s="341"/>
      <c r="D4" s="213" t="s">
        <v>63</v>
      </c>
      <c r="E4" s="216"/>
      <c r="F4" s="342" t="s">
        <v>64</v>
      </c>
      <c r="G4" s="343"/>
      <c r="H4" s="213" t="s">
        <v>65</v>
      </c>
      <c r="I4" s="216"/>
      <c r="J4" s="242" t="s">
        <v>66</v>
      </c>
      <c r="K4" s="291" t="s">
        <v>67</v>
      </c>
    </row>
    <row r="5" ht="14.25" spans="1:11">
      <c r="A5" s="219" t="s">
        <v>68</v>
      </c>
      <c r="B5" s="340" t="s">
        <v>69</v>
      </c>
      <c r="C5" s="341"/>
      <c r="D5" s="213" t="s">
        <v>70</v>
      </c>
      <c r="E5" s="216"/>
      <c r="F5" s="344">
        <v>45771</v>
      </c>
      <c r="G5" s="345"/>
      <c r="H5" s="213" t="s">
        <v>71</v>
      </c>
      <c r="I5" s="216"/>
      <c r="J5" s="242" t="s">
        <v>66</v>
      </c>
      <c r="K5" s="291" t="s">
        <v>67</v>
      </c>
    </row>
    <row r="6" ht="14.25" spans="1:11">
      <c r="A6" s="213" t="s">
        <v>72</v>
      </c>
      <c r="B6" s="340">
        <v>2</v>
      </c>
      <c r="C6" s="341">
        <v>6</v>
      </c>
      <c r="D6" s="219" t="s">
        <v>73</v>
      </c>
      <c r="E6" s="244"/>
      <c r="F6" s="344">
        <v>45868</v>
      </c>
      <c r="G6" s="345"/>
      <c r="H6" s="213" t="s">
        <v>74</v>
      </c>
      <c r="I6" s="216"/>
      <c r="J6" s="242" t="s">
        <v>66</v>
      </c>
      <c r="K6" s="291" t="s">
        <v>67</v>
      </c>
    </row>
    <row r="7" ht="14.25" spans="1:11">
      <c r="A7" s="213" t="s">
        <v>75</v>
      </c>
      <c r="B7" s="346">
        <v>23829</v>
      </c>
      <c r="C7" s="347"/>
      <c r="D7" s="219" t="s">
        <v>76</v>
      </c>
      <c r="E7" s="243"/>
      <c r="F7" s="344">
        <v>45879</v>
      </c>
      <c r="G7" s="345"/>
      <c r="H7" s="213" t="s">
        <v>77</v>
      </c>
      <c r="I7" s="216"/>
      <c r="J7" s="242" t="s">
        <v>66</v>
      </c>
      <c r="K7" s="291" t="s">
        <v>67</v>
      </c>
    </row>
    <row r="8" ht="15" spans="1:11">
      <c r="A8" s="228" t="s">
        <v>78</v>
      </c>
      <c r="B8" s="229" t="s">
        <v>79</v>
      </c>
      <c r="C8" s="230"/>
      <c r="D8" s="231" t="s">
        <v>80</v>
      </c>
      <c r="E8" s="232"/>
      <c r="F8" s="348">
        <v>45863</v>
      </c>
      <c r="G8" s="349"/>
      <c r="H8" s="231" t="s">
        <v>81</v>
      </c>
      <c r="I8" s="232"/>
      <c r="J8" s="250" t="s">
        <v>66</v>
      </c>
      <c r="K8" s="300" t="s">
        <v>67</v>
      </c>
    </row>
    <row r="9" ht="15" spans="1:11">
      <c r="A9" s="350" t="s">
        <v>82</v>
      </c>
      <c r="B9" s="351"/>
      <c r="C9" s="351"/>
      <c r="D9" s="351"/>
      <c r="E9" s="351"/>
      <c r="F9" s="351"/>
      <c r="G9" s="351"/>
      <c r="H9" s="351"/>
      <c r="I9" s="351"/>
      <c r="J9" s="351"/>
      <c r="K9" s="401"/>
    </row>
    <row r="10" ht="15" spans="1:11">
      <c r="A10" s="352" t="s">
        <v>83</v>
      </c>
      <c r="B10" s="353"/>
      <c r="C10" s="353"/>
      <c r="D10" s="353"/>
      <c r="E10" s="353"/>
      <c r="F10" s="353"/>
      <c r="G10" s="353"/>
      <c r="H10" s="353"/>
      <c r="I10" s="353"/>
      <c r="J10" s="353"/>
      <c r="K10" s="402"/>
    </row>
    <row r="11" ht="14.25" spans="1:11">
      <c r="A11" s="354" t="s">
        <v>84</v>
      </c>
      <c r="B11" s="355" t="s">
        <v>85</v>
      </c>
      <c r="C11" s="356" t="s">
        <v>86</v>
      </c>
      <c r="D11" s="357"/>
      <c r="E11" s="358" t="s">
        <v>87</v>
      </c>
      <c r="F11" s="355" t="s">
        <v>85</v>
      </c>
      <c r="G11" s="356" t="s">
        <v>86</v>
      </c>
      <c r="H11" s="356" t="s">
        <v>88</v>
      </c>
      <c r="I11" s="358" t="s">
        <v>89</v>
      </c>
      <c r="J11" s="355" t="s">
        <v>85</v>
      </c>
      <c r="K11" s="403" t="s">
        <v>86</v>
      </c>
    </row>
    <row r="12" ht="14.25" spans="1:11">
      <c r="A12" s="219" t="s">
        <v>90</v>
      </c>
      <c r="B12" s="241" t="s">
        <v>85</v>
      </c>
      <c r="C12" s="242" t="s">
        <v>86</v>
      </c>
      <c r="D12" s="243"/>
      <c r="E12" s="244" t="s">
        <v>91</v>
      </c>
      <c r="F12" s="241" t="s">
        <v>85</v>
      </c>
      <c r="G12" s="242" t="s">
        <v>86</v>
      </c>
      <c r="H12" s="242" t="s">
        <v>88</v>
      </c>
      <c r="I12" s="244" t="s">
        <v>92</v>
      </c>
      <c r="J12" s="241" t="s">
        <v>85</v>
      </c>
      <c r="K12" s="291" t="s">
        <v>86</v>
      </c>
    </row>
    <row r="13" ht="14.25" spans="1:11">
      <c r="A13" s="219" t="s">
        <v>93</v>
      </c>
      <c r="B13" s="241" t="s">
        <v>85</v>
      </c>
      <c r="C13" s="242" t="s">
        <v>86</v>
      </c>
      <c r="D13" s="243"/>
      <c r="E13" s="244" t="s">
        <v>94</v>
      </c>
      <c r="F13" s="242" t="s">
        <v>95</v>
      </c>
      <c r="G13" s="242" t="s">
        <v>96</v>
      </c>
      <c r="H13" s="242" t="s">
        <v>88</v>
      </c>
      <c r="I13" s="244" t="s">
        <v>97</v>
      </c>
      <c r="J13" s="241" t="s">
        <v>85</v>
      </c>
      <c r="K13" s="291" t="s">
        <v>86</v>
      </c>
    </row>
    <row r="14" ht="15" spans="1:11">
      <c r="A14" s="231" t="s">
        <v>98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93"/>
    </row>
    <row r="15" ht="15" spans="1:11">
      <c r="A15" s="352" t="s">
        <v>99</v>
      </c>
      <c r="B15" s="353"/>
      <c r="C15" s="353"/>
      <c r="D15" s="353"/>
      <c r="E15" s="353"/>
      <c r="F15" s="353"/>
      <c r="G15" s="353"/>
      <c r="H15" s="353"/>
      <c r="I15" s="353"/>
      <c r="J15" s="353"/>
      <c r="K15" s="402"/>
    </row>
    <row r="16" ht="14.25" spans="1:11">
      <c r="A16" s="359" t="s">
        <v>100</v>
      </c>
      <c r="B16" s="356" t="s">
        <v>95</v>
      </c>
      <c r="C16" s="356" t="s">
        <v>96</v>
      </c>
      <c r="D16" s="360"/>
      <c r="E16" s="361" t="s">
        <v>101</v>
      </c>
      <c r="F16" s="356" t="s">
        <v>95</v>
      </c>
      <c r="G16" s="356" t="s">
        <v>96</v>
      </c>
      <c r="H16" s="362"/>
      <c r="I16" s="361" t="s">
        <v>102</v>
      </c>
      <c r="J16" s="356" t="s">
        <v>95</v>
      </c>
      <c r="K16" s="403" t="s">
        <v>96</v>
      </c>
    </row>
    <row r="17" customHeight="1" spans="1:22">
      <c r="A17" s="224" t="s">
        <v>103</v>
      </c>
      <c r="B17" s="242" t="s">
        <v>95</v>
      </c>
      <c r="C17" s="242" t="s">
        <v>96</v>
      </c>
      <c r="D17" s="340"/>
      <c r="E17" s="265" t="s">
        <v>104</v>
      </c>
      <c r="F17" s="242" t="s">
        <v>95</v>
      </c>
      <c r="G17" s="242" t="s">
        <v>96</v>
      </c>
      <c r="H17" s="363"/>
      <c r="I17" s="265" t="s">
        <v>105</v>
      </c>
      <c r="J17" s="242" t="s">
        <v>95</v>
      </c>
      <c r="K17" s="291" t="s">
        <v>96</v>
      </c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</row>
    <row r="18" ht="18" customHeight="1" spans="1:11">
      <c r="A18" s="364" t="s">
        <v>106</v>
      </c>
      <c r="B18" s="365"/>
      <c r="C18" s="365"/>
      <c r="D18" s="365"/>
      <c r="E18" s="365"/>
      <c r="F18" s="365"/>
      <c r="G18" s="365"/>
      <c r="H18" s="365"/>
      <c r="I18" s="365"/>
      <c r="J18" s="365"/>
      <c r="K18" s="405"/>
    </row>
    <row r="19" s="337" customFormat="1" ht="18" customHeight="1" spans="1:11">
      <c r="A19" s="352" t="s">
        <v>107</v>
      </c>
      <c r="B19" s="353"/>
      <c r="C19" s="353"/>
      <c r="D19" s="353"/>
      <c r="E19" s="353"/>
      <c r="F19" s="353"/>
      <c r="G19" s="353"/>
      <c r="H19" s="353"/>
      <c r="I19" s="353"/>
      <c r="J19" s="353"/>
      <c r="K19" s="402"/>
    </row>
    <row r="20" customHeight="1" spans="1:11">
      <c r="A20" s="366" t="s">
        <v>108</v>
      </c>
      <c r="B20" s="367"/>
      <c r="C20" s="367"/>
      <c r="D20" s="367"/>
      <c r="E20" s="367"/>
      <c r="F20" s="367"/>
      <c r="G20" s="367"/>
      <c r="H20" s="367"/>
      <c r="I20" s="367"/>
      <c r="J20" s="367"/>
      <c r="K20" s="406"/>
    </row>
    <row r="21" ht="21.75" customHeight="1" spans="1:11">
      <c r="A21" s="368" t="s">
        <v>109</v>
      </c>
      <c r="B21" s="369" t="s">
        <v>110</v>
      </c>
      <c r="C21" s="369" t="s">
        <v>111</v>
      </c>
      <c r="D21" s="369" t="s">
        <v>112</v>
      </c>
      <c r="E21" s="369" t="s">
        <v>113</v>
      </c>
      <c r="F21" s="369" t="s">
        <v>114</v>
      </c>
      <c r="G21" s="369"/>
      <c r="H21" s="265"/>
      <c r="I21" s="265"/>
      <c r="J21" s="265"/>
      <c r="K21" s="303" t="s">
        <v>115</v>
      </c>
    </row>
    <row r="22" customHeight="1" spans="1:12">
      <c r="A22" s="370" t="s">
        <v>116</v>
      </c>
      <c r="B22" s="371">
        <v>0.3</v>
      </c>
      <c r="C22" s="371">
        <v>0.3</v>
      </c>
      <c r="D22" s="371">
        <v>0.3</v>
      </c>
      <c r="E22" s="371">
        <v>0.3</v>
      </c>
      <c r="F22" s="371">
        <v>0.3</v>
      </c>
      <c r="G22" s="371"/>
      <c r="H22" s="371"/>
      <c r="I22" s="371"/>
      <c r="J22" s="371"/>
      <c r="K22" s="407" t="s">
        <v>117</v>
      </c>
      <c r="L22" s="337"/>
    </row>
    <row r="23" customHeight="1" spans="1:11">
      <c r="A23" s="370" t="s">
        <v>118</v>
      </c>
      <c r="B23" s="371">
        <v>0</v>
      </c>
      <c r="C23" s="371">
        <v>0</v>
      </c>
      <c r="D23" s="371">
        <v>0</v>
      </c>
      <c r="E23" s="371">
        <v>0</v>
      </c>
      <c r="F23" s="371">
        <v>0</v>
      </c>
      <c r="G23" s="371"/>
      <c r="H23" s="371"/>
      <c r="I23" s="371"/>
      <c r="J23" s="371"/>
      <c r="K23" s="407" t="s">
        <v>117</v>
      </c>
    </row>
    <row r="24" customHeight="1" spans="1:11">
      <c r="A24" s="370"/>
      <c r="B24" s="371"/>
      <c r="C24" s="371"/>
      <c r="D24" s="371"/>
      <c r="E24" s="371"/>
      <c r="F24" s="371"/>
      <c r="G24" s="371"/>
      <c r="H24" s="371"/>
      <c r="I24" s="371"/>
      <c r="J24" s="371"/>
      <c r="K24" s="408"/>
    </row>
    <row r="25" customHeight="1" spans="1:11">
      <c r="A25" s="370"/>
      <c r="B25" s="371"/>
      <c r="C25" s="371"/>
      <c r="D25" s="371"/>
      <c r="E25" s="371"/>
      <c r="F25" s="371"/>
      <c r="G25" s="371"/>
      <c r="H25" s="371"/>
      <c r="I25" s="371"/>
      <c r="J25" s="371"/>
      <c r="K25" s="408"/>
    </row>
    <row r="26" customHeight="1" spans="1:11">
      <c r="A26" s="372"/>
      <c r="B26" s="371"/>
      <c r="C26" s="371"/>
      <c r="D26" s="371"/>
      <c r="E26" s="371"/>
      <c r="F26" s="371"/>
      <c r="G26" s="371"/>
      <c r="H26" s="371"/>
      <c r="I26" s="371"/>
      <c r="J26" s="371"/>
      <c r="K26" s="409"/>
    </row>
    <row r="27" customHeight="1" spans="1:11">
      <c r="A27" s="372"/>
      <c r="B27" s="371"/>
      <c r="C27" s="371"/>
      <c r="D27" s="371"/>
      <c r="E27" s="371"/>
      <c r="F27" s="371"/>
      <c r="G27" s="371"/>
      <c r="H27" s="371"/>
      <c r="I27" s="371"/>
      <c r="J27" s="371"/>
      <c r="K27" s="409"/>
    </row>
    <row r="28" customHeight="1" spans="1:11">
      <c r="A28" s="249"/>
      <c r="B28" s="373"/>
      <c r="C28" s="373"/>
      <c r="D28" s="373"/>
      <c r="E28" s="373"/>
      <c r="F28" s="373"/>
      <c r="G28" s="373"/>
      <c r="H28" s="373"/>
      <c r="I28" s="373"/>
      <c r="J28" s="373"/>
      <c r="K28" s="410"/>
    </row>
    <row r="29" ht="18" customHeight="1" spans="1:11">
      <c r="A29" s="374" t="s">
        <v>119</v>
      </c>
      <c r="B29" s="375"/>
      <c r="C29" s="375"/>
      <c r="D29" s="375"/>
      <c r="E29" s="375"/>
      <c r="F29" s="375"/>
      <c r="G29" s="375"/>
      <c r="H29" s="375"/>
      <c r="I29" s="375"/>
      <c r="J29" s="375"/>
      <c r="K29" s="411"/>
    </row>
    <row r="30" ht="18.75" customHeight="1" spans="1:11">
      <c r="A30" s="376" t="s">
        <v>120</v>
      </c>
      <c r="B30" s="377"/>
      <c r="C30" s="377"/>
      <c r="D30" s="377"/>
      <c r="E30" s="377"/>
      <c r="F30" s="377"/>
      <c r="G30" s="377"/>
      <c r="H30" s="377"/>
      <c r="I30" s="377"/>
      <c r="J30" s="377"/>
      <c r="K30" s="412"/>
    </row>
    <row r="31" ht="18.75" customHeight="1" spans="1:11">
      <c r="A31" s="378"/>
      <c r="B31" s="379"/>
      <c r="C31" s="379"/>
      <c r="D31" s="379"/>
      <c r="E31" s="379"/>
      <c r="F31" s="379"/>
      <c r="G31" s="379"/>
      <c r="H31" s="379"/>
      <c r="I31" s="379"/>
      <c r="J31" s="379"/>
      <c r="K31" s="413"/>
    </row>
    <row r="32" ht="18" customHeight="1" spans="1:11">
      <c r="A32" s="380" t="s">
        <v>121</v>
      </c>
      <c r="B32" s="381"/>
      <c r="C32" s="381"/>
      <c r="D32" s="381"/>
      <c r="E32" s="381"/>
      <c r="F32" s="381"/>
      <c r="G32" s="381"/>
      <c r="H32" s="381"/>
      <c r="I32" s="381"/>
      <c r="J32" s="381"/>
      <c r="K32" s="414"/>
    </row>
    <row r="33" ht="14.25" spans="1:11">
      <c r="A33" s="382" t="s">
        <v>122</v>
      </c>
      <c r="B33" s="383"/>
      <c r="C33" s="383"/>
      <c r="D33" s="383"/>
      <c r="E33" s="383"/>
      <c r="F33" s="383"/>
      <c r="G33" s="383"/>
      <c r="H33" s="383"/>
      <c r="I33" s="383"/>
      <c r="J33" s="383"/>
      <c r="K33" s="415"/>
    </row>
    <row r="34" ht="15" spans="1:11">
      <c r="A34" s="119" t="s">
        <v>123</v>
      </c>
      <c r="B34" s="121"/>
      <c r="C34" s="242" t="s">
        <v>66</v>
      </c>
      <c r="D34" s="242" t="s">
        <v>67</v>
      </c>
      <c r="E34" s="384" t="s">
        <v>124</v>
      </c>
      <c r="F34" s="385"/>
      <c r="G34" s="385"/>
      <c r="H34" s="385"/>
      <c r="I34" s="385"/>
      <c r="J34" s="385"/>
      <c r="K34" s="416"/>
    </row>
    <row r="35" ht="15" spans="1:11">
      <c r="A35" s="386" t="s">
        <v>125</v>
      </c>
      <c r="B35" s="386"/>
      <c r="C35" s="386"/>
      <c r="D35" s="386"/>
      <c r="E35" s="386"/>
      <c r="F35" s="386"/>
      <c r="G35" s="386"/>
      <c r="H35" s="386"/>
      <c r="I35" s="386"/>
      <c r="J35" s="386"/>
      <c r="K35" s="386"/>
    </row>
    <row r="36" ht="17" customHeight="1" spans="1:11">
      <c r="A36" s="387" t="s">
        <v>126</v>
      </c>
      <c r="B36" s="388"/>
      <c r="C36" s="388"/>
      <c r="D36" s="388"/>
      <c r="E36" s="388"/>
      <c r="F36" s="388"/>
      <c r="G36" s="388"/>
      <c r="H36" s="388"/>
      <c r="I36" s="388"/>
      <c r="J36" s="388"/>
      <c r="K36" s="417"/>
    </row>
    <row r="37" ht="17" customHeight="1" spans="1:11">
      <c r="A37" s="387" t="s">
        <v>127</v>
      </c>
      <c r="B37" s="388"/>
      <c r="C37" s="388"/>
      <c r="D37" s="388"/>
      <c r="E37" s="388"/>
      <c r="F37" s="388"/>
      <c r="G37" s="388"/>
      <c r="H37" s="388"/>
      <c r="I37" s="388"/>
      <c r="J37" s="388"/>
      <c r="K37" s="417"/>
    </row>
    <row r="38" ht="17" customHeight="1" spans="1:11">
      <c r="A38" s="387" t="s">
        <v>128</v>
      </c>
      <c r="B38" s="388"/>
      <c r="C38" s="388"/>
      <c r="D38" s="388"/>
      <c r="E38" s="388"/>
      <c r="F38" s="388"/>
      <c r="G38" s="388"/>
      <c r="H38" s="388"/>
      <c r="I38" s="388"/>
      <c r="J38" s="388"/>
      <c r="K38" s="417"/>
    </row>
    <row r="39" ht="17" customHeight="1" spans="1:11">
      <c r="A39" s="387" t="s">
        <v>129</v>
      </c>
      <c r="B39" s="388"/>
      <c r="C39" s="388"/>
      <c r="D39" s="388"/>
      <c r="E39" s="388"/>
      <c r="F39" s="388"/>
      <c r="G39" s="388"/>
      <c r="H39" s="388"/>
      <c r="I39" s="388"/>
      <c r="J39" s="388"/>
      <c r="K39" s="417"/>
    </row>
    <row r="40" ht="17" customHeight="1" spans="1:11">
      <c r="A40" s="387" t="s">
        <v>130</v>
      </c>
      <c r="B40" s="388"/>
      <c r="C40" s="388"/>
      <c r="D40" s="388"/>
      <c r="E40" s="388"/>
      <c r="F40" s="388"/>
      <c r="G40" s="388"/>
      <c r="H40" s="388"/>
      <c r="I40" s="388"/>
      <c r="J40" s="388"/>
      <c r="K40" s="417"/>
    </row>
    <row r="41" ht="17" customHeight="1" spans="1:11">
      <c r="A41" s="387" t="s">
        <v>131</v>
      </c>
      <c r="B41" s="388"/>
      <c r="C41" s="388"/>
      <c r="D41" s="388"/>
      <c r="E41" s="388"/>
      <c r="F41" s="388"/>
      <c r="G41" s="388"/>
      <c r="H41" s="388"/>
      <c r="I41" s="388"/>
      <c r="J41" s="388"/>
      <c r="K41" s="417"/>
    </row>
    <row r="42" ht="14.25" spans="1:11">
      <c r="A42" s="272" t="s">
        <v>132</v>
      </c>
      <c r="B42" s="273"/>
      <c r="C42" s="273"/>
      <c r="D42" s="273"/>
      <c r="E42" s="273"/>
      <c r="F42" s="273"/>
      <c r="G42" s="273"/>
      <c r="H42" s="273"/>
      <c r="I42" s="273"/>
      <c r="J42" s="273"/>
      <c r="K42" s="306"/>
    </row>
    <row r="43" ht="15" spans="1:11">
      <c r="A43" s="267" t="s">
        <v>133</v>
      </c>
      <c r="B43" s="268"/>
      <c r="C43" s="268"/>
      <c r="D43" s="268"/>
      <c r="E43" s="268"/>
      <c r="F43" s="268"/>
      <c r="G43" s="268"/>
      <c r="H43" s="268"/>
      <c r="I43" s="268"/>
      <c r="J43" s="268"/>
      <c r="K43" s="304"/>
    </row>
    <row r="44" ht="15" spans="1:11">
      <c r="A44" s="352" t="s">
        <v>134</v>
      </c>
      <c r="B44" s="353"/>
      <c r="C44" s="353"/>
      <c r="D44" s="353"/>
      <c r="E44" s="353"/>
      <c r="F44" s="353"/>
      <c r="G44" s="353"/>
      <c r="H44" s="353"/>
      <c r="I44" s="353"/>
      <c r="J44" s="353"/>
      <c r="K44" s="402"/>
    </row>
    <row r="45" ht="14.25" spans="1:11">
      <c r="A45" s="359" t="s">
        <v>135</v>
      </c>
      <c r="B45" s="356" t="s">
        <v>95</v>
      </c>
      <c r="C45" s="356" t="s">
        <v>96</v>
      </c>
      <c r="D45" s="356" t="s">
        <v>88</v>
      </c>
      <c r="E45" s="361" t="s">
        <v>136</v>
      </c>
      <c r="F45" s="356" t="s">
        <v>95</v>
      </c>
      <c r="G45" s="356" t="s">
        <v>96</v>
      </c>
      <c r="H45" s="356" t="s">
        <v>88</v>
      </c>
      <c r="I45" s="361" t="s">
        <v>137</v>
      </c>
      <c r="J45" s="356" t="s">
        <v>95</v>
      </c>
      <c r="K45" s="403" t="s">
        <v>96</v>
      </c>
    </row>
    <row r="46" ht="14.25" spans="1:11">
      <c r="A46" s="224" t="s">
        <v>87</v>
      </c>
      <c r="B46" s="242" t="s">
        <v>95</v>
      </c>
      <c r="C46" s="242" t="s">
        <v>96</v>
      </c>
      <c r="D46" s="242" t="s">
        <v>88</v>
      </c>
      <c r="E46" s="265" t="s">
        <v>94</v>
      </c>
      <c r="F46" s="242" t="s">
        <v>95</v>
      </c>
      <c r="G46" s="242" t="s">
        <v>96</v>
      </c>
      <c r="H46" s="242" t="s">
        <v>88</v>
      </c>
      <c r="I46" s="265" t="s">
        <v>105</v>
      </c>
      <c r="J46" s="242" t="s">
        <v>95</v>
      </c>
      <c r="K46" s="291" t="s">
        <v>96</v>
      </c>
    </row>
    <row r="47" ht="15" spans="1:11">
      <c r="A47" s="231" t="s">
        <v>138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93"/>
    </row>
    <row r="48" ht="15" spans="1:11">
      <c r="A48" s="386" t="s">
        <v>139</v>
      </c>
      <c r="B48" s="386"/>
      <c r="C48" s="386"/>
      <c r="D48" s="386"/>
      <c r="E48" s="386"/>
      <c r="F48" s="386"/>
      <c r="G48" s="386"/>
      <c r="H48" s="386"/>
      <c r="I48" s="386"/>
      <c r="J48" s="386"/>
      <c r="K48" s="386"/>
    </row>
    <row r="49" ht="15" spans="1:11">
      <c r="A49" s="387" t="s">
        <v>140</v>
      </c>
      <c r="B49" s="388"/>
      <c r="C49" s="388"/>
      <c r="D49" s="388"/>
      <c r="E49" s="388"/>
      <c r="F49" s="388"/>
      <c r="G49" s="388"/>
      <c r="H49" s="388"/>
      <c r="I49" s="388"/>
      <c r="J49" s="388"/>
      <c r="K49" s="417"/>
    </row>
    <row r="50" ht="15" spans="1:11">
      <c r="A50" s="389" t="s">
        <v>141</v>
      </c>
      <c r="B50" s="288" t="s">
        <v>142</v>
      </c>
      <c r="C50" s="288"/>
      <c r="D50" s="390" t="s">
        <v>143</v>
      </c>
      <c r="E50" s="391" t="s">
        <v>144</v>
      </c>
      <c r="F50" s="392" t="s">
        <v>145</v>
      </c>
      <c r="G50" s="393">
        <v>45775</v>
      </c>
      <c r="H50" s="394" t="s">
        <v>146</v>
      </c>
      <c r="I50" s="418"/>
      <c r="J50" s="111"/>
      <c r="K50" s="419"/>
    </row>
    <row r="51" ht="15" spans="1:11">
      <c r="A51" s="386" t="s">
        <v>147</v>
      </c>
      <c r="B51" s="386"/>
      <c r="C51" s="386"/>
      <c r="D51" s="386"/>
      <c r="E51" s="386"/>
      <c r="F51" s="386"/>
      <c r="G51" s="386"/>
      <c r="H51" s="386"/>
      <c r="I51" s="386"/>
      <c r="J51" s="386"/>
      <c r="K51" s="386"/>
    </row>
    <row r="52" ht="15" spans="1:11">
      <c r="A52" s="395"/>
      <c r="B52" s="396"/>
      <c r="C52" s="396"/>
      <c r="D52" s="396"/>
      <c r="E52" s="396"/>
      <c r="F52" s="396"/>
      <c r="G52" s="396"/>
      <c r="H52" s="396"/>
      <c r="I52" s="396"/>
      <c r="J52" s="396"/>
      <c r="K52" s="420"/>
    </row>
    <row r="53" ht="15" spans="1:11">
      <c r="A53" s="389" t="s">
        <v>141</v>
      </c>
      <c r="B53" s="397"/>
      <c r="C53" s="397"/>
      <c r="D53" s="390" t="s">
        <v>143</v>
      </c>
      <c r="E53" s="398"/>
      <c r="F53" s="392" t="s">
        <v>148</v>
      </c>
      <c r="G53" s="393"/>
      <c r="H53" s="394" t="s">
        <v>146</v>
      </c>
      <c r="I53" s="418"/>
      <c r="J53" s="421"/>
      <c r="K53" s="42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22"/>
  <sheetViews>
    <sheetView tabSelected="1" workbookViewId="0">
      <selection activeCell="D10" sqref="D10"/>
    </sheetView>
  </sheetViews>
  <sheetFormatPr defaultColWidth="9" defaultRowHeight="26" customHeight="1"/>
  <cols>
    <col min="1" max="1" width="25.125" style="68" customWidth="1"/>
    <col min="2" max="8" width="12" style="68" customWidth="1"/>
    <col min="9" max="9" width="1.33333333333333" style="68" customWidth="1"/>
    <col min="10" max="10" width="17.8" style="69" customWidth="1"/>
    <col min="11" max="11" width="17" style="69" customWidth="1"/>
    <col min="12" max="12" width="18.5" style="68" customWidth="1"/>
    <col min="13" max="13" width="16.6666666666667" style="68" customWidth="1"/>
    <col min="14" max="14" width="14.1666666666667" style="68" customWidth="1"/>
    <col min="15" max="15" width="16.3333333333333" style="68" customWidth="1"/>
    <col min="16" max="16384" width="9" style="68"/>
  </cols>
  <sheetData>
    <row r="1" ht="19.5" customHeight="1" spans="1:15">
      <c r="A1" s="70" t="s">
        <v>149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ht="19.5" customHeight="1" spans="1:15">
      <c r="A2" s="314" t="s">
        <v>61</v>
      </c>
      <c r="B2" s="315" t="str">
        <f>首期!B4</f>
        <v>TAMMAN91045</v>
      </c>
      <c r="C2" s="315"/>
      <c r="D2" s="316" t="s">
        <v>68</v>
      </c>
      <c r="E2" s="315" t="str">
        <f>首期!B5</f>
        <v>男式软壳裤</v>
      </c>
      <c r="F2" s="315"/>
      <c r="G2" s="315"/>
      <c r="H2" s="315"/>
      <c r="I2" s="329"/>
      <c r="J2" s="330" t="s">
        <v>57</v>
      </c>
      <c r="K2" s="315" t="str">
        <f>首期!I2</f>
        <v>青岛锦瑞麟服装有限公司</v>
      </c>
      <c r="L2" s="315"/>
      <c r="M2" s="315"/>
      <c r="N2" s="315"/>
      <c r="O2" s="315"/>
    </row>
    <row r="3" ht="19.5" customHeight="1" spans="1:15">
      <c r="A3" s="317" t="s">
        <v>150</v>
      </c>
      <c r="B3" s="318" t="s">
        <v>151</v>
      </c>
      <c r="C3" s="318"/>
      <c r="D3" s="318"/>
      <c r="E3" s="318"/>
      <c r="F3" s="318"/>
      <c r="G3" s="318"/>
      <c r="H3" s="318"/>
      <c r="I3" s="329"/>
      <c r="J3" s="76" t="s">
        <v>152</v>
      </c>
      <c r="K3" s="76"/>
      <c r="L3" s="76"/>
      <c r="M3" s="76"/>
      <c r="N3" s="76"/>
      <c r="O3" s="76"/>
    </row>
    <row r="4" ht="19.5" customHeight="1" spans="1:15">
      <c r="A4" s="317"/>
      <c r="B4" s="319" t="s">
        <v>153</v>
      </c>
      <c r="C4" s="320" t="s">
        <v>154</v>
      </c>
      <c r="D4" s="321" t="s">
        <v>155</v>
      </c>
      <c r="E4" s="322" t="s">
        <v>156</v>
      </c>
      <c r="F4" s="322" t="s">
        <v>157</v>
      </c>
      <c r="G4" s="322" t="s">
        <v>158</v>
      </c>
      <c r="H4" s="322" t="s">
        <v>159</v>
      </c>
      <c r="I4" s="329"/>
      <c r="J4" s="331" t="s">
        <v>160</v>
      </c>
      <c r="K4" s="331" t="s">
        <v>161</v>
      </c>
      <c r="L4" s="332" t="s">
        <v>156</v>
      </c>
      <c r="M4" s="333"/>
      <c r="N4" s="333"/>
      <c r="O4" s="333"/>
    </row>
    <row r="5" ht="19.5" customHeight="1" spans="1:15">
      <c r="A5" s="317"/>
      <c r="B5" s="323" t="s">
        <v>162</v>
      </c>
      <c r="C5" s="322" t="s">
        <v>163</v>
      </c>
      <c r="D5" s="321" t="s">
        <v>164</v>
      </c>
      <c r="E5" s="322" t="s">
        <v>165</v>
      </c>
      <c r="F5" s="322" t="s">
        <v>166</v>
      </c>
      <c r="G5" s="322" t="s">
        <v>167</v>
      </c>
      <c r="H5" s="322" t="s">
        <v>168</v>
      </c>
      <c r="I5" s="329"/>
      <c r="J5" s="334" t="s">
        <v>169</v>
      </c>
      <c r="K5" s="334"/>
      <c r="L5" s="335" t="s">
        <v>116</v>
      </c>
      <c r="M5" s="335"/>
      <c r="N5" s="335"/>
      <c r="O5" s="335"/>
    </row>
    <row r="6" ht="19.5" customHeight="1" spans="1:15">
      <c r="A6" s="324" t="s">
        <v>170</v>
      </c>
      <c r="B6" s="323"/>
      <c r="C6" s="322"/>
      <c r="D6" s="325">
        <v>103</v>
      </c>
      <c r="E6" s="326">
        <f t="shared" ref="E6:H6" si="0">D6+2.1</f>
        <v>105.1</v>
      </c>
      <c r="F6" s="326">
        <f t="shared" si="0"/>
        <v>107.2</v>
      </c>
      <c r="G6" s="326">
        <f t="shared" si="0"/>
        <v>109.3</v>
      </c>
      <c r="H6" s="326">
        <f t="shared" si="0"/>
        <v>111.4</v>
      </c>
      <c r="I6" s="329"/>
      <c r="J6" s="336" t="s">
        <v>171</v>
      </c>
      <c r="K6" s="334" t="s">
        <v>172</v>
      </c>
      <c r="L6" s="335">
        <v>-0.5</v>
      </c>
      <c r="M6" s="335"/>
      <c r="N6" s="335"/>
      <c r="O6" s="335"/>
    </row>
    <row r="7" ht="19.5" customHeight="1" spans="1:15">
      <c r="A7" s="324" t="s">
        <v>173</v>
      </c>
      <c r="B7" s="326">
        <f>C7-1.5</f>
        <v>82</v>
      </c>
      <c r="C7" s="326">
        <f>D7-1.5</f>
        <v>83.5</v>
      </c>
      <c r="D7" s="325">
        <v>85</v>
      </c>
      <c r="E7" s="326">
        <f>D7+4</f>
        <v>89</v>
      </c>
      <c r="F7" s="326">
        <f>E7+5</f>
        <v>94</v>
      </c>
      <c r="G7" s="326">
        <f>F7+6</f>
        <v>100</v>
      </c>
      <c r="H7" s="326">
        <f>G7+6</f>
        <v>106</v>
      </c>
      <c r="I7" s="329"/>
      <c r="J7" s="336" t="s">
        <v>172</v>
      </c>
      <c r="K7" s="334" t="s">
        <v>174</v>
      </c>
      <c r="L7" s="335">
        <v>-1</v>
      </c>
      <c r="M7" s="335"/>
      <c r="N7" s="335"/>
      <c r="O7" s="335"/>
    </row>
    <row r="8" ht="19.5" customHeight="1" spans="1:15">
      <c r="A8" s="324" t="s">
        <v>175</v>
      </c>
      <c r="B8" s="326">
        <f>C8-4</f>
        <v>100</v>
      </c>
      <c r="C8" s="326">
        <f>D8-4</f>
        <v>104</v>
      </c>
      <c r="D8" s="325" t="s">
        <v>176</v>
      </c>
      <c r="E8" s="326">
        <f>D8+4</f>
        <v>112</v>
      </c>
      <c r="F8" s="326">
        <f t="shared" ref="F8:H8" si="1">E8+4</f>
        <v>116</v>
      </c>
      <c r="G8" s="326">
        <f t="shared" si="1"/>
        <v>120</v>
      </c>
      <c r="H8" s="326">
        <f t="shared" si="1"/>
        <v>124</v>
      </c>
      <c r="I8" s="329"/>
      <c r="J8" s="336" t="s">
        <v>177</v>
      </c>
      <c r="K8" s="334" t="s">
        <v>174</v>
      </c>
      <c r="L8" s="335">
        <v>-1</v>
      </c>
      <c r="M8" s="335"/>
      <c r="N8" s="335"/>
      <c r="O8" s="335"/>
    </row>
    <row r="9" ht="19.5" customHeight="1" spans="1:15">
      <c r="A9" s="324" t="s">
        <v>178</v>
      </c>
      <c r="B9" s="326">
        <f>C9-3.6</f>
        <v>25.8</v>
      </c>
      <c r="C9" s="326">
        <f>D9-3.6</f>
        <v>29.4</v>
      </c>
      <c r="D9" s="325">
        <v>33</v>
      </c>
      <c r="E9" s="326">
        <f t="shared" ref="E9:H9" si="2">D9+2.6/2</f>
        <v>34.3</v>
      </c>
      <c r="F9" s="326">
        <f t="shared" si="2"/>
        <v>35.6</v>
      </c>
      <c r="G9" s="326">
        <f t="shared" si="2"/>
        <v>36.9</v>
      </c>
      <c r="H9" s="326">
        <f t="shared" si="2"/>
        <v>38.2</v>
      </c>
      <c r="I9" s="329"/>
      <c r="J9" s="336" t="s">
        <v>179</v>
      </c>
      <c r="K9" s="334" t="s">
        <v>180</v>
      </c>
      <c r="L9" s="335">
        <v>0.7</v>
      </c>
      <c r="M9" s="335"/>
      <c r="N9" s="335"/>
      <c r="O9" s="335"/>
    </row>
    <row r="10" ht="19.5" customHeight="1" spans="1:15">
      <c r="A10" s="324" t="s">
        <v>181</v>
      </c>
      <c r="B10" s="326">
        <f>C10-2.3/2</f>
        <v>21.7</v>
      </c>
      <c r="C10" s="326">
        <f>D10-2.3/2</f>
        <v>22.85</v>
      </c>
      <c r="D10" s="325">
        <v>24</v>
      </c>
      <c r="E10" s="326">
        <f>D10+0.7</f>
        <v>24.7</v>
      </c>
      <c r="F10" s="326">
        <f>E10+0.7</f>
        <v>25.4</v>
      </c>
      <c r="G10" s="326">
        <f>F10+0.9</f>
        <v>26.3</v>
      </c>
      <c r="H10" s="326">
        <f>G10+0.9</f>
        <v>27.2</v>
      </c>
      <c r="I10" s="329"/>
      <c r="J10" s="336" t="s">
        <v>177</v>
      </c>
      <c r="K10" s="334" t="s">
        <v>182</v>
      </c>
      <c r="L10" s="335">
        <v>0.3</v>
      </c>
      <c r="M10" s="335"/>
      <c r="N10" s="335"/>
      <c r="O10" s="335"/>
    </row>
    <row r="11" ht="19.5" customHeight="1" spans="1:15">
      <c r="A11" s="324" t="s">
        <v>183</v>
      </c>
      <c r="B11" s="326">
        <f>C11-0.7</f>
        <v>18.1</v>
      </c>
      <c r="C11" s="326">
        <f>D11-0.7</f>
        <v>18.8</v>
      </c>
      <c r="D11" s="325">
        <v>19.5</v>
      </c>
      <c r="E11" s="326">
        <f>D11+0.5</f>
        <v>20</v>
      </c>
      <c r="F11" s="326">
        <f>E11+0.5</f>
        <v>20.5</v>
      </c>
      <c r="G11" s="326">
        <f>F11+0.7</f>
        <v>21.2</v>
      </c>
      <c r="H11" s="326">
        <f>G11+0.7</f>
        <v>21.9</v>
      </c>
      <c r="I11" s="329"/>
      <c r="J11" s="336" t="s">
        <v>172</v>
      </c>
      <c r="K11" s="334" t="s">
        <v>177</v>
      </c>
      <c r="L11" s="335">
        <v>0</v>
      </c>
      <c r="M11" s="335"/>
      <c r="N11" s="335"/>
      <c r="O11" s="335"/>
    </row>
    <row r="12" ht="19.5" customHeight="1" spans="1:15">
      <c r="A12" s="324" t="s">
        <v>184</v>
      </c>
      <c r="B12" s="326">
        <f>C12-0.5</f>
        <v>25.2</v>
      </c>
      <c r="C12" s="326">
        <f>D12-0.5</f>
        <v>25.7</v>
      </c>
      <c r="D12" s="325">
        <v>26.2</v>
      </c>
      <c r="E12" s="326">
        <f>D12+0.6</f>
        <v>26.8</v>
      </c>
      <c r="F12" s="326">
        <f>E12+0.7</f>
        <v>27.5</v>
      </c>
      <c r="G12" s="326">
        <f>F12+0.6</f>
        <v>28.1</v>
      </c>
      <c r="H12" s="326">
        <f>G12+0.7</f>
        <v>28.8</v>
      </c>
      <c r="I12" s="329"/>
      <c r="J12" s="336" t="s">
        <v>171</v>
      </c>
      <c r="K12" s="334" t="s">
        <v>180</v>
      </c>
      <c r="L12" s="335">
        <v>0.2</v>
      </c>
      <c r="M12" s="335"/>
      <c r="N12" s="335"/>
      <c r="O12" s="335"/>
    </row>
    <row r="13" ht="19.5" customHeight="1" spans="1:15">
      <c r="A13" s="324" t="s">
        <v>185</v>
      </c>
      <c r="B13" s="326">
        <f>C13-0.7</f>
        <v>44.3</v>
      </c>
      <c r="C13" s="326">
        <f>D13-0.6</f>
        <v>45</v>
      </c>
      <c r="D13" s="325">
        <v>45.6</v>
      </c>
      <c r="E13" s="326">
        <f t="shared" ref="E13:H13" si="3">D13+1.1</f>
        <v>46.7</v>
      </c>
      <c r="F13" s="326">
        <f t="shared" si="3"/>
        <v>47.8</v>
      </c>
      <c r="G13" s="326">
        <f t="shared" si="3"/>
        <v>48.9</v>
      </c>
      <c r="H13" s="326">
        <f t="shared" si="3"/>
        <v>50</v>
      </c>
      <c r="I13" s="329"/>
      <c r="J13" s="336" t="s">
        <v>182</v>
      </c>
      <c r="K13" s="334" t="s">
        <v>186</v>
      </c>
      <c r="L13" s="335">
        <v>-0.2</v>
      </c>
      <c r="M13" s="335"/>
      <c r="N13" s="335"/>
      <c r="O13" s="335"/>
    </row>
    <row r="14" ht="19.5" customHeight="1" spans="1:15">
      <c r="A14" s="324" t="s">
        <v>187</v>
      </c>
      <c r="B14" s="326">
        <f>C14-0.9</f>
        <v>13.2</v>
      </c>
      <c r="C14" s="326">
        <f>D14-0.9</f>
        <v>14.1</v>
      </c>
      <c r="D14" s="325">
        <v>15</v>
      </c>
      <c r="E14" s="326">
        <f t="shared" ref="E14:H14" si="4">D14</f>
        <v>15</v>
      </c>
      <c r="F14" s="326">
        <f t="shared" ref="F14:F16" si="5">D14+1.5</f>
        <v>16.5</v>
      </c>
      <c r="G14" s="326">
        <f t="shared" si="4"/>
        <v>16.5</v>
      </c>
      <c r="H14" s="326">
        <f t="shared" si="4"/>
        <v>16.5</v>
      </c>
      <c r="I14" s="329"/>
      <c r="J14" s="336" t="s">
        <v>174</v>
      </c>
      <c r="K14" s="334" t="s">
        <v>186</v>
      </c>
      <c r="L14" s="335"/>
      <c r="M14" s="335"/>
      <c r="N14" s="335"/>
      <c r="O14" s="335"/>
    </row>
    <row r="15" ht="19.5" customHeight="1" spans="1:15">
      <c r="A15" s="324" t="s">
        <v>188</v>
      </c>
      <c r="B15" s="326">
        <f t="shared" ref="B15:B17" si="6">D15-0.5</f>
        <v>16.5</v>
      </c>
      <c r="C15" s="326">
        <f t="shared" ref="C15:C17" si="7">B15</f>
        <v>16.5</v>
      </c>
      <c r="D15" s="325">
        <v>17</v>
      </c>
      <c r="E15" s="326">
        <f t="shared" ref="E15:H15" si="8">D15</f>
        <v>17</v>
      </c>
      <c r="F15" s="326">
        <f t="shared" si="5"/>
        <v>18.5</v>
      </c>
      <c r="G15" s="326">
        <f t="shared" si="8"/>
        <v>18.5</v>
      </c>
      <c r="H15" s="326">
        <f t="shared" si="8"/>
        <v>18.5</v>
      </c>
      <c r="I15" s="329"/>
      <c r="J15" s="336" t="s">
        <v>177</v>
      </c>
      <c r="K15" s="334" t="s">
        <v>177</v>
      </c>
      <c r="L15" s="335"/>
      <c r="M15" s="335"/>
      <c r="N15" s="335"/>
      <c r="O15" s="335"/>
    </row>
    <row r="16" ht="19.5" customHeight="1" spans="1:15">
      <c r="A16" s="324" t="s">
        <v>189</v>
      </c>
      <c r="B16" s="326">
        <f t="shared" si="6"/>
        <v>3.5</v>
      </c>
      <c r="C16" s="326">
        <f t="shared" si="7"/>
        <v>3.5</v>
      </c>
      <c r="D16" s="325">
        <v>4</v>
      </c>
      <c r="E16" s="326">
        <f t="shared" ref="E16:H16" si="9">D16</f>
        <v>4</v>
      </c>
      <c r="F16" s="326">
        <f t="shared" si="5"/>
        <v>5.5</v>
      </c>
      <c r="G16" s="326">
        <f t="shared" si="9"/>
        <v>5.5</v>
      </c>
      <c r="H16" s="326">
        <f t="shared" si="9"/>
        <v>5.5</v>
      </c>
      <c r="I16" s="329"/>
      <c r="J16" s="336" t="s">
        <v>172</v>
      </c>
      <c r="K16" s="334" t="s">
        <v>172</v>
      </c>
      <c r="L16" s="335"/>
      <c r="M16" s="335"/>
      <c r="N16" s="335"/>
      <c r="O16" s="335"/>
    </row>
    <row r="17" ht="19.5" customHeight="1" spans="1:15">
      <c r="A17" s="324" t="s">
        <v>190</v>
      </c>
      <c r="B17" s="326">
        <f t="shared" si="6"/>
        <v>3.5</v>
      </c>
      <c r="C17" s="326">
        <f t="shared" si="7"/>
        <v>3.5</v>
      </c>
      <c r="D17" s="325">
        <v>4</v>
      </c>
      <c r="E17" s="326">
        <f t="shared" ref="E17:H17" si="10">D17</f>
        <v>4</v>
      </c>
      <c r="F17" s="326">
        <f t="shared" si="10"/>
        <v>4</v>
      </c>
      <c r="G17" s="326">
        <f t="shared" si="10"/>
        <v>4</v>
      </c>
      <c r="H17" s="326">
        <f t="shared" si="10"/>
        <v>4</v>
      </c>
      <c r="I17" s="329"/>
      <c r="J17" s="336" t="s">
        <v>172</v>
      </c>
      <c r="K17" s="334" t="s">
        <v>172</v>
      </c>
      <c r="L17" s="335"/>
      <c r="M17" s="335"/>
      <c r="N17" s="335"/>
      <c r="O17" s="335"/>
    </row>
    <row r="18" ht="19.5" customHeight="1" spans="1:15">
      <c r="A18" s="327"/>
      <c r="B18" s="326"/>
      <c r="C18" s="326"/>
      <c r="D18" s="328"/>
      <c r="E18" s="326"/>
      <c r="F18" s="326"/>
      <c r="G18" s="326"/>
      <c r="H18" s="326"/>
      <c r="I18" s="329"/>
      <c r="J18" s="336"/>
      <c r="K18" s="96"/>
      <c r="L18" s="335"/>
      <c r="M18" s="335"/>
      <c r="N18" s="335"/>
      <c r="O18" s="335"/>
    </row>
    <row r="19" ht="19.5" customHeight="1" spans="1:15">
      <c r="A19" s="327"/>
      <c r="B19" s="326"/>
      <c r="C19" s="326"/>
      <c r="D19" s="328"/>
      <c r="E19" s="328"/>
      <c r="F19" s="328"/>
      <c r="G19" s="328"/>
      <c r="H19" s="328"/>
      <c r="I19" s="329"/>
      <c r="J19" s="336"/>
      <c r="K19" s="96"/>
      <c r="L19" s="335" t="s">
        <v>191</v>
      </c>
      <c r="M19" s="335"/>
      <c r="N19" s="335"/>
      <c r="O19" s="335"/>
    </row>
    <row r="20" ht="14.25" spans="1:15">
      <c r="A20" s="88" t="s">
        <v>192</v>
      </c>
      <c r="D20" s="89"/>
      <c r="E20" s="89"/>
      <c r="F20" s="89"/>
      <c r="G20" s="89"/>
      <c r="H20" s="89"/>
      <c r="I20" s="89"/>
      <c r="J20" s="102"/>
      <c r="K20" s="102"/>
      <c r="L20" s="89"/>
      <c r="M20" s="89"/>
      <c r="N20" s="89"/>
      <c r="O20" s="89"/>
    </row>
    <row r="21" ht="14.25" spans="1:15">
      <c r="A21" s="68" t="s">
        <v>193</v>
      </c>
      <c r="D21" s="89"/>
      <c r="E21" s="89"/>
      <c r="F21" s="89"/>
      <c r="G21" s="89"/>
      <c r="H21" s="89"/>
      <c r="I21" s="89"/>
      <c r="J21" s="102"/>
      <c r="K21" s="102"/>
      <c r="L21" s="89"/>
      <c r="M21" s="89"/>
      <c r="N21" s="89"/>
      <c r="O21" s="89"/>
    </row>
    <row r="22" ht="14.25" spans="1:14">
      <c r="A22" s="89"/>
      <c r="B22" s="89"/>
      <c r="C22" s="89"/>
      <c r="D22" s="89"/>
      <c r="E22" s="89"/>
      <c r="F22" s="89"/>
      <c r="G22" s="89"/>
      <c r="H22" s="89"/>
      <c r="I22" s="89"/>
      <c r="J22" s="103" t="s">
        <v>194</v>
      </c>
      <c r="K22" s="103"/>
      <c r="L22" s="88" t="s">
        <v>195</v>
      </c>
      <c r="M22" s="88"/>
      <c r="N22" s="88" t="s">
        <v>196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9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E23" sqref="E23:K23"/>
    </sheetView>
  </sheetViews>
  <sheetFormatPr defaultColWidth="10" defaultRowHeight="16.5" customHeight="1"/>
  <cols>
    <col min="1" max="1" width="10.8333333333333" style="202" customWidth="1"/>
    <col min="2" max="16384" width="10" style="202"/>
  </cols>
  <sheetData>
    <row r="1" ht="22.5" customHeight="1" spans="1:11">
      <c r="A1" s="203" t="s">
        <v>197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ht="17.25" customHeight="1" spans="1:11">
      <c r="A2" s="204" t="s">
        <v>53</v>
      </c>
      <c r="B2" s="107" t="s">
        <v>54</v>
      </c>
      <c r="C2" s="107"/>
      <c r="D2" s="205" t="s">
        <v>55</v>
      </c>
      <c r="E2" s="205"/>
      <c r="F2" s="107" t="s">
        <v>198</v>
      </c>
      <c r="G2" s="107"/>
      <c r="H2" s="206" t="s">
        <v>57</v>
      </c>
      <c r="I2" s="289" t="s">
        <v>199</v>
      </c>
      <c r="J2" s="289"/>
      <c r="K2" s="290"/>
    </row>
    <row r="3" customHeight="1" spans="1:11">
      <c r="A3" s="207" t="s">
        <v>58</v>
      </c>
      <c r="B3" s="208"/>
      <c r="C3" s="209"/>
      <c r="D3" s="210" t="s">
        <v>59</v>
      </c>
      <c r="E3" s="211"/>
      <c r="F3" s="211"/>
      <c r="G3" s="212"/>
      <c r="H3" s="210" t="s">
        <v>60</v>
      </c>
      <c r="I3" s="211"/>
      <c r="J3" s="211"/>
      <c r="K3" s="212"/>
    </row>
    <row r="4" customHeight="1" spans="1:11">
      <c r="A4" s="213" t="s">
        <v>61</v>
      </c>
      <c r="B4" s="214" t="s">
        <v>200</v>
      </c>
      <c r="C4" s="215"/>
      <c r="D4" s="213" t="s">
        <v>63</v>
      </c>
      <c r="E4" s="216"/>
      <c r="F4" s="217">
        <v>45721</v>
      </c>
      <c r="G4" s="218"/>
      <c r="H4" s="213" t="s">
        <v>201</v>
      </c>
      <c r="I4" s="216"/>
      <c r="J4" s="242" t="s">
        <v>66</v>
      </c>
      <c r="K4" s="291" t="s">
        <v>67</v>
      </c>
    </row>
    <row r="5" customHeight="1" spans="1:11">
      <c r="A5" s="219" t="s">
        <v>68</v>
      </c>
      <c r="B5" s="214" t="s">
        <v>202</v>
      </c>
      <c r="C5" s="215"/>
      <c r="D5" s="213" t="s">
        <v>203</v>
      </c>
      <c r="E5" s="216"/>
      <c r="F5" s="220">
        <v>1</v>
      </c>
      <c r="G5" s="221"/>
      <c r="H5" s="213" t="s">
        <v>204</v>
      </c>
      <c r="I5" s="216"/>
      <c r="J5" s="242" t="s">
        <v>66</v>
      </c>
      <c r="K5" s="291" t="s">
        <v>67</v>
      </c>
    </row>
    <row r="6" customHeight="1" spans="1:11">
      <c r="A6" s="213" t="s">
        <v>72</v>
      </c>
      <c r="B6" s="222">
        <v>4</v>
      </c>
      <c r="C6" s="223">
        <v>6</v>
      </c>
      <c r="D6" s="213" t="s">
        <v>205</v>
      </c>
      <c r="E6" s="216"/>
      <c r="F6" s="220">
        <v>0.5</v>
      </c>
      <c r="G6" s="221"/>
      <c r="H6" s="224" t="s">
        <v>206</v>
      </c>
      <c r="I6" s="265"/>
      <c r="J6" s="265"/>
      <c r="K6" s="292"/>
    </row>
    <row r="7" customHeight="1" spans="1:11">
      <c r="A7" s="213" t="s">
        <v>75</v>
      </c>
      <c r="B7" s="225">
        <v>11684</v>
      </c>
      <c r="C7" s="226"/>
      <c r="D7" s="213" t="s">
        <v>207</v>
      </c>
      <c r="E7" s="216"/>
      <c r="F7" s="220">
        <v>0.3</v>
      </c>
      <c r="G7" s="221"/>
      <c r="H7" s="227" t="s">
        <v>208</v>
      </c>
      <c r="I7" s="242"/>
      <c r="J7" s="242"/>
      <c r="K7" s="291"/>
    </row>
    <row r="8" customHeight="1" spans="1:11">
      <c r="A8" s="228" t="s">
        <v>78</v>
      </c>
      <c r="B8" s="229" t="s">
        <v>209</v>
      </c>
      <c r="C8" s="230"/>
      <c r="D8" s="231" t="s">
        <v>80</v>
      </c>
      <c r="E8" s="232"/>
      <c r="F8" s="233">
        <v>45721</v>
      </c>
      <c r="G8" s="234"/>
      <c r="H8" s="231"/>
      <c r="I8" s="232"/>
      <c r="J8" s="232"/>
      <c r="K8" s="293"/>
    </row>
    <row r="9" customHeight="1" spans="1:11">
      <c r="A9" s="235" t="s">
        <v>210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0" customHeight="1" spans="1:11">
      <c r="A10" s="236" t="s">
        <v>84</v>
      </c>
      <c r="B10" s="237" t="s">
        <v>85</v>
      </c>
      <c r="C10" s="238" t="s">
        <v>86</v>
      </c>
      <c r="D10" s="239"/>
      <c r="E10" s="240" t="s">
        <v>89</v>
      </c>
      <c r="F10" s="237" t="s">
        <v>85</v>
      </c>
      <c r="G10" s="238" t="s">
        <v>86</v>
      </c>
      <c r="H10" s="237"/>
      <c r="I10" s="240" t="s">
        <v>87</v>
      </c>
      <c r="J10" s="237" t="s">
        <v>85</v>
      </c>
      <c r="K10" s="294" t="s">
        <v>86</v>
      </c>
    </row>
    <row r="11" customHeight="1" spans="1:11">
      <c r="A11" s="219" t="s">
        <v>90</v>
      </c>
      <c r="B11" s="241" t="s">
        <v>85</v>
      </c>
      <c r="C11" s="242" t="s">
        <v>86</v>
      </c>
      <c r="D11" s="243"/>
      <c r="E11" s="244" t="s">
        <v>92</v>
      </c>
      <c r="F11" s="241" t="s">
        <v>85</v>
      </c>
      <c r="G11" s="242" t="s">
        <v>86</v>
      </c>
      <c r="H11" s="241"/>
      <c r="I11" s="244" t="s">
        <v>97</v>
      </c>
      <c r="J11" s="241" t="s">
        <v>85</v>
      </c>
      <c r="K11" s="291" t="s">
        <v>86</v>
      </c>
    </row>
    <row r="12" customHeight="1" spans="1:11">
      <c r="A12" s="231" t="s">
        <v>211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93"/>
    </row>
    <row r="13" customHeight="1" spans="1:11">
      <c r="A13" s="245" t="s">
        <v>212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customHeight="1" spans="1:11">
      <c r="A14" s="246" t="s">
        <v>213</v>
      </c>
      <c r="B14" s="247"/>
      <c r="C14" s="247"/>
      <c r="D14" s="247"/>
      <c r="E14" s="247"/>
      <c r="F14" s="247"/>
      <c r="G14" s="247"/>
      <c r="H14" s="248"/>
      <c r="I14" s="295"/>
      <c r="J14" s="295"/>
      <c r="K14" s="296"/>
    </row>
    <row r="15" customHeight="1" spans="1:11">
      <c r="A15" s="246" t="s">
        <v>214</v>
      </c>
      <c r="B15" s="247"/>
      <c r="C15" s="247"/>
      <c r="D15" s="247"/>
      <c r="E15" s="247"/>
      <c r="F15" s="247"/>
      <c r="G15" s="247"/>
      <c r="H15" s="248"/>
      <c r="I15" s="297"/>
      <c r="J15" s="298"/>
      <c r="K15" s="299"/>
    </row>
    <row r="16" customHeight="1" spans="1:11">
      <c r="A16" s="249"/>
      <c r="B16" s="250"/>
      <c r="C16" s="250"/>
      <c r="D16" s="250"/>
      <c r="E16" s="250"/>
      <c r="F16" s="250"/>
      <c r="G16" s="250"/>
      <c r="H16" s="250"/>
      <c r="I16" s="250"/>
      <c r="J16" s="250"/>
      <c r="K16" s="300"/>
    </row>
    <row r="17" customHeight="1" spans="1:11">
      <c r="A17" s="245" t="s">
        <v>215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customHeight="1" spans="1:11">
      <c r="A18" s="251" t="s">
        <v>216</v>
      </c>
      <c r="B18" s="252"/>
      <c r="C18" s="252"/>
      <c r="D18" s="252"/>
      <c r="E18" s="253"/>
      <c r="F18" s="253"/>
      <c r="G18" s="253"/>
      <c r="H18" s="253"/>
      <c r="I18" s="295"/>
      <c r="J18" s="295"/>
      <c r="K18" s="296"/>
    </row>
    <row r="19" customHeight="1" spans="1:11">
      <c r="A19" s="254" t="s">
        <v>217</v>
      </c>
      <c r="B19" s="255"/>
      <c r="C19" s="255"/>
      <c r="D19" s="256"/>
      <c r="E19" s="257"/>
      <c r="F19" s="258"/>
      <c r="G19" s="258"/>
      <c r="H19" s="259"/>
      <c r="I19" s="297"/>
      <c r="J19" s="298"/>
      <c r="K19" s="299"/>
    </row>
    <row r="20" customHeight="1" spans="1:11">
      <c r="A20" s="249"/>
      <c r="B20" s="250"/>
      <c r="C20" s="250"/>
      <c r="D20" s="250"/>
      <c r="E20" s="250"/>
      <c r="F20" s="250"/>
      <c r="G20" s="250"/>
      <c r="H20" s="250"/>
      <c r="I20" s="250"/>
      <c r="J20" s="250"/>
      <c r="K20" s="300"/>
    </row>
    <row r="21" customHeight="1" spans="1:11">
      <c r="A21" s="260" t="s">
        <v>121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customHeight="1" spans="1:11">
      <c r="A22" s="106" t="s">
        <v>122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9"/>
    </row>
    <row r="23" customHeight="1" spans="1:11">
      <c r="A23" s="119" t="s">
        <v>123</v>
      </c>
      <c r="B23" s="121"/>
      <c r="C23" s="242" t="s">
        <v>66</v>
      </c>
      <c r="D23" s="242" t="s">
        <v>67</v>
      </c>
      <c r="E23" s="118"/>
      <c r="F23" s="118"/>
      <c r="G23" s="118"/>
      <c r="H23" s="118"/>
      <c r="I23" s="118"/>
      <c r="J23" s="118"/>
      <c r="K23" s="173"/>
    </row>
    <row r="24" customHeight="1" spans="1:11">
      <c r="A24" s="261" t="s">
        <v>218</v>
      </c>
      <c r="B24" s="262"/>
      <c r="C24" s="262"/>
      <c r="D24" s="262"/>
      <c r="E24" s="262"/>
      <c r="F24" s="262"/>
      <c r="G24" s="262"/>
      <c r="H24" s="262"/>
      <c r="I24" s="262"/>
      <c r="J24" s="262"/>
      <c r="K24" s="301"/>
    </row>
    <row r="25" customHeight="1" spans="1:11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302"/>
    </row>
    <row r="26" customHeight="1" spans="1:11">
      <c r="A26" s="235" t="s">
        <v>134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</row>
    <row r="27" customHeight="1" spans="1:11">
      <c r="A27" s="207" t="s">
        <v>135</v>
      </c>
      <c r="B27" s="238" t="s">
        <v>95</v>
      </c>
      <c r="C27" s="238" t="s">
        <v>96</v>
      </c>
      <c r="D27" s="238" t="s">
        <v>88</v>
      </c>
      <c r="E27" s="208" t="s">
        <v>136</v>
      </c>
      <c r="F27" s="238" t="s">
        <v>95</v>
      </c>
      <c r="G27" s="238" t="s">
        <v>96</v>
      </c>
      <c r="H27" s="238" t="s">
        <v>88</v>
      </c>
      <c r="I27" s="208" t="s">
        <v>137</v>
      </c>
      <c r="J27" s="238" t="s">
        <v>95</v>
      </c>
      <c r="K27" s="294" t="s">
        <v>96</v>
      </c>
    </row>
    <row r="28" customHeight="1" spans="1:11">
      <c r="A28" s="224" t="s">
        <v>87</v>
      </c>
      <c r="B28" s="242" t="s">
        <v>95</v>
      </c>
      <c r="C28" s="242" t="s">
        <v>96</v>
      </c>
      <c r="D28" s="242" t="s">
        <v>88</v>
      </c>
      <c r="E28" s="265" t="s">
        <v>94</v>
      </c>
      <c r="F28" s="242" t="s">
        <v>95</v>
      </c>
      <c r="G28" s="242" t="s">
        <v>96</v>
      </c>
      <c r="H28" s="242" t="s">
        <v>88</v>
      </c>
      <c r="I28" s="265" t="s">
        <v>105</v>
      </c>
      <c r="J28" s="242" t="s">
        <v>95</v>
      </c>
      <c r="K28" s="291" t="s">
        <v>96</v>
      </c>
    </row>
    <row r="29" customHeight="1" spans="1:11">
      <c r="A29" s="213" t="s">
        <v>219</v>
      </c>
      <c r="B29" s="266"/>
      <c r="C29" s="266"/>
      <c r="D29" s="266"/>
      <c r="E29" s="266"/>
      <c r="F29" s="266"/>
      <c r="G29" s="266"/>
      <c r="H29" s="266"/>
      <c r="I29" s="266"/>
      <c r="J29" s="266"/>
      <c r="K29" s="303"/>
    </row>
    <row r="30" customHeight="1" spans="1:11">
      <c r="A30" s="267"/>
      <c r="B30" s="268"/>
      <c r="C30" s="268"/>
      <c r="D30" s="268"/>
      <c r="E30" s="268"/>
      <c r="F30" s="268"/>
      <c r="G30" s="268"/>
      <c r="H30" s="268"/>
      <c r="I30" s="268"/>
      <c r="J30" s="268"/>
      <c r="K30" s="304"/>
    </row>
    <row r="31" customHeight="1" spans="1:11">
      <c r="A31" s="269" t="s">
        <v>220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</row>
    <row r="32" ht="17.25" customHeight="1" spans="1:11">
      <c r="A32" s="270"/>
      <c r="B32" s="271"/>
      <c r="C32" s="271"/>
      <c r="D32" s="271"/>
      <c r="E32" s="271"/>
      <c r="F32" s="271"/>
      <c r="G32" s="271"/>
      <c r="H32" s="271"/>
      <c r="I32" s="271"/>
      <c r="J32" s="271"/>
      <c r="K32" s="305"/>
    </row>
    <row r="33" ht="17.25" customHeight="1" spans="1:11">
      <c r="A33" s="272" t="s">
        <v>221</v>
      </c>
      <c r="B33" s="273"/>
      <c r="C33" s="273"/>
      <c r="D33" s="273"/>
      <c r="E33" s="273"/>
      <c r="F33" s="273"/>
      <c r="G33" s="273"/>
      <c r="H33" s="273"/>
      <c r="I33" s="273"/>
      <c r="J33" s="273"/>
      <c r="K33" s="306"/>
    </row>
    <row r="34" ht="17.25" customHeight="1" spans="1:11">
      <c r="A34" s="272" t="s">
        <v>222</v>
      </c>
      <c r="B34" s="273"/>
      <c r="C34" s="273"/>
      <c r="D34" s="273"/>
      <c r="E34" s="273"/>
      <c r="F34" s="273"/>
      <c r="G34" s="273"/>
      <c r="H34" s="273"/>
      <c r="I34" s="273"/>
      <c r="J34" s="273"/>
      <c r="K34" s="306"/>
    </row>
    <row r="35" ht="17.25" customHeight="1" spans="1:11">
      <c r="A35" s="272"/>
      <c r="B35" s="273"/>
      <c r="C35" s="273"/>
      <c r="D35" s="273"/>
      <c r="E35" s="273"/>
      <c r="F35" s="273"/>
      <c r="G35" s="273"/>
      <c r="H35" s="273"/>
      <c r="I35" s="273"/>
      <c r="J35" s="273"/>
      <c r="K35" s="306"/>
    </row>
    <row r="36" ht="17.25" customHeight="1" spans="1:11">
      <c r="A36" s="272"/>
      <c r="B36" s="273"/>
      <c r="C36" s="273"/>
      <c r="D36" s="273"/>
      <c r="E36" s="273"/>
      <c r="F36" s="273"/>
      <c r="G36" s="273"/>
      <c r="H36" s="273"/>
      <c r="I36" s="273"/>
      <c r="J36" s="273"/>
      <c r="K36" s="306"/>
    </row>
    <row r="37" ht="17.25" customHeight="1" spans="1:11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306"/>
    </row>
    <row r="38" ht="17.25" customHeight="1" spans="1:1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306"/>
    </row>
    <row r="39" ht="17.25" customHeight="1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306"/>
    </row>
    <row r="40" ht="17.25" customHeight="1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306"/>
    </row>
    <row r="41" ht="17.25" customHeight="1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306"/>
    </row>
    <row r="42" ht="17.25" customHeight="1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306"/>
    </row>
    <row r="43" ht="17.25" customHeight="1" spans="1:11">
      <c r="A43" s="267" t="s">
        <v>133</v>
      </c>
      <c r="B43" s="268"/>
      <c r="C43" s="268"/>
      <c r="D43" s="268"/>
      <c r="E43" s="268"/>
      <c r="F43" s="268"/>
      <c r="G43" s="268"/>
      <c r="H43" s="268"/>
      <c r="I43" s="268"/>
      <c r="J43" s="268"/>
      <c r="K43" s="304"/>
    </row>
    <row r="44" customHeight="1" spans="1:11">
      <c r="A44" s="269" t="s">
        <v>223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</row>
    <row r="45" ht="18" customHeight="1" spans="1:11">
      <c r="A45" s="274" t="s">
        <v>211</v>
      </c>
      <c r="B45" s="275"/>
      <c r="C45" s="275"/>
      <c r="D45" s="275"/>
      <c r="E45" s="275"/>
      <c r="F45" s="275"/>
      <c r="G45" s="275"/>
      <c r="H45" s="275"/>
      <c r="I45" s="275"/>
      <c r="J45" s="275"/>
      <c r="K45" s="307"/>
    </row>
    <row r="46" ht="18" customHeight="1" spans="1:11">
      <c r="A46" s="274"/>
      <c r="B46" s="275"/>
      <c r="C46" s="275"/>
      <c r="D46" s="275"/>
      <c r="E46" s="275"/>
      <c r="F46" s="275"/>
      <c r="G46" s="275"/>
      <c r="H46" s="275"/>
      <c r="I46" s="275"/>
      <c r="J46" s="275"/>
      <c r="K46" s="307"/>
    </row>
    <row r="47" ht="18" customHeight="1" spans="1:11">
      <c r="A47" s="263"/>
      <c r="B47" s="264"/>
      <c r="C47" s="264"/>
      <c r="D47" s="264"/>
      <c r="E47" s="264"/>
      <c r="F47" s="264"/>
      <c r="G47" s="264"/>
      <c r="H47" s="264"/>
      <c r="I47" s="264"/>
      <c r="J47" s="264"/>
      <c r="K47" s="302"/>
    </row>
    <row r="48" ht="21" customHeight="1" spans="1:11">
      <c r="A48" s="276" t="s">
        <v>141</v>
      </c>
      <c r="B48" s="277" t="s">
        <v>224</v>
      </c>
      <c r="C48" s="277"/>
      <c r="D48" s="278" t="s">
        <v>143</v>
      </c>
      <c r="E48" s="279" t="s">
        <v>225</v>
      </c>
      <c r="F48" s="278" t="s">
        <v>145</v>
      </c>
      <c r="G48" s="280">
        <v>45711</v>
      </c>
      <c r="H48" s="281" t="s">
        <v>146</v>
      </c>
      <c r="I48" s="281"/>
      <c r="J48" s="277" t="s">
        <v>225</v>
      </c>
      <c r="K48" s="308"/>
    </row>
    <row r="49" customHeight="1" spans="1:11">
      <c r="A49" s="282" t="s">
        <v>147</v>
      </c>
      <c r="B49" s="283"/>
      <c r="C49" s="283"/>
      <c r="D49" s="283"/>
      <c r="E49" s="283"/>
      <c r="F49" s="283"/>
      <c r="G49" s="283"/>
      <c r="H49" s="283"/>
      <c r="I49" s="283"/>
      <c r="J49" s="283"/>
      <c r="K49" s="309"/>
    </row>
    <row r="50" customHeight="1" spans="1:11">
      <c r="A50" s="284" t="s">
        <v>226</v>
      </c>
      <c r="B50" s="285"/>
      <c r="C50" s="285"/>
      <c r="D50" s="285"/>
      <c r="E50" s="285"/>
      <c r="F50" s="285"/>
      <c r="G50" s="285"/>
      <c r="H50" s="285"/>
      <c r="I50" s="285"/>
      <c r="J50" s="285"/>
      <c r="K50" s="310"/>
    </row>
    <row r="51" customHeight="1" spans="1:11">
      <c r="A51" s="286"/>
      <c r="B51" s="287"/>
      <c r="C51" s="287"/>
      <c r="D51" s="287"/>
      <c r="E51" s="287"/>
      <c r="F51" s="287"/>
      <c r="G51" s="287"/>
      <c r="H51" s="287"/>
      <c r="I51" s="287"/>
      <c r="J51" s="287"/>
      <c r="K51" s="311"/>
    </row>
    <row r="52" ht="21" customHeight="1" spans="1:11">
      <c r="A52" s="276" t="s">
        <v>141</v>
      </c>
      <c r="B52" s="288"/>
      <c r="C52" s="288"/>
      <c r="D52" s="278" t="s">
        <v>143</v>
      </c>
      <c r="E52" s="278"/>
      <c r="F52" s="278" t="s">
        <v>145</v>
      </c>
      <c r="G52" s="278"/>
      <c r="H52" s="281" t="s">
        <v>146</v>
      </c>
      <c r="I52" s="281"/>
      <c r="J52" s="312"/>
      <c r="K52" s="31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8" customWidth="1"/>
    <col min="2" max="7" width="9.33333333333333" style="68" customWidth="1"/>
    <col min="8" max="8" width="1.33333333333333" style="68" customWidth="1"/>
    <col min="9" max="9" width="16.5" style="68" customWidth="1"/>
    <col min="10" max="10" width="17" style="68" customWidth="1"/>
    <col min="11" max="11" width="18.5" style="68" customWidth="1"/>
    <col min="12" max="12" width="16.6666666666667" style="68" customWidth="1"/>
    <col min="13" max="13" width="14.1666666666667" style="68" customWidth="1"/>
    <col min="14" max="14" width="16.3333333333333" style="68" customWidth="1"/>
    <col min="15" max="16384" width="9" style="68"/>
  </cols>
  <sheetData>
    <row r="1" ht="22.5" customHeight="1" spans="1:14">
      <c r="A1" s="70" t="s">
        <v>149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ht="22.5" customHeight="1" spans="1:14">
      <c r="A2" s="72" t="s">
        <v>61</v>
      </c>
      <c r="B2" s="73" t="s">
        <v>200</v>
      </c>
      <c r="C2" s="73"/>
      <c r="D2" s="74" t="s">
        <v>68</v>
      </c>
      <c r="E2" s="73" t="s">
        <v>202</v>
      </c>
      <c r="F2" s="73"/>
      <c r="G2" s="73"/>
      <c r="H2" s="75"/>
      <c r="I2" s="196" t="s">
        <v>57</v>
      </c>
      <c r="J2" s="197" t="s">
        <v>199</v>
      </c>
      <c r="K2" s="197"/>
      <c r="L2" s="197"/>
      <c r="M2" s="197"/>
      <c r="N2" s="198"/>
    </row>
    <row r="3" ht="22.5" customHeight="1" spans="1:14">
      <c r="A3" s="76" t="s">
        <v>150</v>
      </c>
      <c r="B3" s="77" t="s">
        <v>151</v>
      </c>
      <c r="C3" s="77"/>
      <c r="D3" s="77"/>
      <c r="E3" s="77"/>
      <c r="F3" s="77"/>
      <c r="G3" s="77"/>
      <c r="H3" s="78"/>
      <c r="I3" s="76" t="s">
        <v>152</v>
      </c>
      <c r="J3" s="76"/>
      <c r="K3" s="76"/>
      <c r="L3" s="76"/>
      <c r="M3" s="76"/>
      <c r="N3" s="199"/>
    </row>
    <row r="4" ht="22.5" customHeight="1" spans="1:14">
      <c r="A4" s="76"/>
      <c r="B4" s="79" t="s">
        <v>227</v>
      </c>
      <c r="C4" s="79" t="s">
        <v>228</v>
      </c>
      <c r="D4" s="79" t="s">
        <v>229</v>
      </c>
      <c r="E4" s="79" t="s">
        <v>230</v>
      </c>
      <c r="F4" s="79" t="s">
        <v>231</v>
      </c>
      <c r="G4" s="79" t="s">
        <v>232</v>
      </c>
      <c r="H4" s="78"/>
      <c r="I4" s="200" t="s">
        <v>233</v>
      </c>
      <c r="J4" s="200" t="s">
        <v>234</v>
      </c>
      <c r="K4" s="200" t="s">
        <v>235</v>
      </c>
      <c r="L4" s="200" t="s">
        <v>236</v>
      </c>
      <c r="M4" s="200" t="s">
        <v>237</v>
      </c>
      <c r="N4" s="200" t="s">
        <v>238</v>
      </c>
    </row>
    <row r="5" ht="22.5" customHeight="1" spans="1:14">
      <c r="A5" s="76"/>
      <c r="B5" s="80"/>
      <c r="C5" s="80"/>
      <c r="D5" s="81"/>
      <c r="E5" s="80"/>
      <c r="F5" s="80"/>
      <c r="G5" s="80"/>
      <c r="H5" s="78"/>
      <c r="I5" s="96" t="s">
        <v>239</v>
      </c>
      <c r="J5" s="96" t="s">
        <v>239</v>
      </c>
      <c r="K5" s="96" t="s">
        <v>239</v>
      </c>
      <c r="L5" s="96" t="s">
        <v>239</v>
      </c>
      <c r="M5" s="96" t="s">
        <v>239</v>
      </c>
      <c r="N5" s="96" t="s">
        <v>239</v>
      </c>
    </row>
    <row r="6" ht="22.5" customHeight="1" spans="1:14">
      <c r="A6" s="79" t="s">
        <v>240</v>
      </c>
      <c r="B6" s="79" t="s">
        <v>241</v>
      </c>
      <c r="C6" s="79" t="s">
        <v>242</v>
      </c>
      <c r="D6" s="79" t="s">
        <v>243</v>
      </c>
      <c r="E6" s="79" t="s">
        <v>244</v>
      </c>
      <c r="F6" s="79" t="s">
        <v>245</v>
      </c>
      <c r="G6" s="79" t="s">
        <v>246</v>
      </c>
      <c r="H6" s="78"/>
      <c r="I6" s="96" t="s">
        <v>247</v>
      </c>
      <c r="J6" s="96" t="s">
        <v>248</v>
      </c>
      <c r="K6" s="96" t="s">
        <v>249</v>
      </c>
      <c r="L6" s="96" t="s">
        <v>249</v>
      </c>
      <c r="M6" s="96" t="s">
        <v>250</v>
      </c>
      <c r="N6" s="98" t="s">
        <v>251</v>
      </c>
    </row>
    <row r="7" ht="22.5" customHeight="1" spans="1:14">
      <c r="A7" s="79" t="s">
        <v>252</v>
      </c>
      <c r="B7" s="79" t="s">
        <v>253</v>
      </c>
      <c r="C7" s="79" t="s">
        <v>254</v>
      </c>
      <c r="D7" s="79" t="s">
        <v>255</v>
      </c>
      <c r="E7" s="79" t="s">
        <v>256</v>
      </c>
      <c r="F7" s="79" t="s">
        <v>257</v>
      </c>
      <c r="G7" s="79" t="s">
        <v>258</v>
      </c>
      <c r="H7" s="78"/>
      <c r="I7" s="96" t="s">
        <v>259</v>
      </c>
      <c r="J7" s="96" t="s">
        <v>260</v>
      </c>
      <c r="K7" s="96" t="s">
        <v>260</v>
      </c>
      <c r="L7" s="96" t="s">
        <v>259</v>
      </c>
      <c r="M7" s="96" t="s">
        <v>259</v>
      </c>
      <c r="N7" s="98" t="s">
        <v>259</v>
      </c>
    </row>
    <row r="8" ht="22.5" customHeight="1" spans="1:14">
      <c r="A8" s="79" t="s">
        <v>261</v>
      </c>
      <c r="B8" s="79" t="s">
        <v>262</v>
      </c>
      <c r="C8" s="79" t="s">
        <v>263</v>
      </c>
      <c r="D8" s="79" t="s">
        <v>264</v>
      </c>
      <c r="E8" s="79" t="s">
        <v>265</v>
      </c>
      <c r="F8" s="79" t="s">
        <v>257</v>
      </c>
      <c r="G8" s="79" t="s">
        <v>258</v>
      </c>
      <c r="H8" s="78"/>
      <c r="I8" s="96" t="s">
        <v>251</v>
      </c>
      <c r="J8" s="96" t="s">
        <v>251</v>
      </c>
      <c r="K8" s="96" t="s">
        <v>251</v>
      </c>
      <c r="L8" s="99" t="s">
        <v>251</v>
      </c>
      <c r="M8" s="99" t="s">
        <v>251</v>
      </c>
      <c r="N8" s="98" t="s">
        <v>251</v>
      </c>
    </row>
    <row r="9" ht="22.5" customHeight="1" spans="1:14">
      <c r="A9" s="79" t="s">
        <v>266</v>
      </c>
      <c r="B9" s="79" t="s">
        <v>267</v>
      </c>
      <c r="C9" s="79" t="s">
        <v>268</v>
      </c>
      <c r="D9" s="79" t="s">
        <v>269</v>
      </c>
      <c r="E9" s="79" t="s">
        <v>270</v>
      </c>
      <c r="F9" s="79" t="s">
        <v>271</v>
      </c>
      <c r="G9" s="79" t="s">
        <v>272</v>
      </c>
      <c r="H9" s="78"/>
      <c r="I9" s="96" t="s">
        <v>251</v>
      </c>
      <c r="J9" s="96" t="s">
        <v>273</v>
      </c>
      <c r="K9" s="96" t="s">
        <v>251</v>
      </c>
      <c r="L9" s="99" t="s">
        <v>251</v>
      </c>
      <c r="M9" s="99" t="s">
        <v>251</v>
      </c>
      <c r="N9" s="98" t="s">
        <v>274</v>
      </c>
    </row>
    <row r="10" ht="22.5" customHeight="1" spans="1:14">
      <c r="A10" s="79" t="s">
        <v>275</v>
      </c>
      <c r="B10" s="79" t="s">
        <v>276</v>
      </c>
      <c r="C10" s="79" t="s">
        <v>277</v>
      </c>
      <c r="D10" s="79" t="s">
        <v>278</v>
      </c>
      <c r="E10" s="79" t="s">
        <v>279</v>
      </c>
      <c r="F10" s="79" t="s">
        <v>280</v>
      </c>
      <c r="G10" s="79" t="s">
        <v>281</v>
      </c>
      <c r="H10" s="78"/>
      <c r="I10" s="96" t="s">
        <v>282</v>
      </c>
      <c r="J10" s="96" t="s">
        <v>283</v>
      </c>
      <c r="K10" s="96" t="s">
        <v>284</v>
      </c>
      <c r="L10" s="99" t="s">
        <v>251</v>
      </c>
      <c r="M10" s="96" t="s">
        <v>284</v>
      </c>
      <c r="N10" s="98" t="s">
        <v>251</v>
      </c>
    </row>
    <row r="11" ht="22.5" customHeight="1" spans="1:14">
      <c r="A11" s="79" t="s">
        <v>285</v>
      </c>
      <c r="B11" s="79" t="s">
        <v>286</v>
      </c>
      <c r="C11" s="79" t="s">
        <v>287</v>
      </c>
      <c r="D11" s="79" t="s">
        <v>288</v>
      </c>
      <c r="E11" s="79" t="s">
        <v>289</v>
      </c>
      <c r="F11" s="79" t="s">
        <v>290</v>
      </c>
      <c r="G11" s="79" t="s">
        <v>291</v>
      </c>
      <c r="H11" s="78"/>
      <c r="I11" s="99" t="s">
        <v>251</v>
      </c>
      <c r="J11" s="99" t="s">
        <v>251</v>
      </c>
      <c r="K11" s="99" t="s">
        <v>251</v>
      </c>
      <c r="L11" s="99" t="s">
        <v>251</v>
      </c>
      <c r="M11" s="99" t="s">
        <v>251</v>
      </c>
      <c r="N11" s="98" t="s">
        <v>251</v>
      </c>
    </row>
    <row r="12" ht="22.5" customHeight="1" spans="1:14">
      <c r="A12" s="79" t="s">
        <v>292</v>
      </c>
      <c r="B12" s="79" t="s">
        <v>293</v>
      </c>
      <c r="C12" s="79" t="s">
        <v>294</v>
      </c>
      <c r="D12" s="79" t="s">
        <v>295</v>
      </c>
      <c r="E12" s="79" t="s">
        <v>296</v>
      </c>
      <c r="F12" s="79" t="s">
        <v>287</v>
      </c>
      <c r="G12" s="79" t="s">
        <v>297</v>
      </c>
      <c r="H12" s="78"/>
      <c r="I12" s="99" t="s">
        <v>251</v>
      </c>
      <c r="J12" s="99" t="s">
        <v>251</v>
      </c>
      <c r="K12" s="99" t="s">
        <v>251</v>
      </c>
      <c r="L12" s="99" t="s">
        <v>251</v>
      </c>
      <c r="M12" s="99" t="s">
        <v>251</v>
      </c>
      <c r="N12" s="98" t="s">
        <v>251</v>
      </c>
    </row>
    <row r="13" ht="22.5" customHeight="1" spans="1:14">
      <c r="A13" s="79" t="s">
        <v>298</v>
      </c>
      <c r="B13" s="79" t="s">
        <v>299</v>
      </c>
      <c r="C13" s="79" t="s">
        <v>300</v>
      </c>
      <c r="D13" s="79" t="s">
        <v>301</v>
      </c>
      <c r="E13" s="79" t="s">
        <v>302</v>
      </c>
      <c r="F13" s="79" t="s">
        <v>303</v>
      </c>
      <c r="G13" s="79" t="s">
        <v>304</v>
      </c>
      <c r="H13" s="78"/>
      <c r="I13" s="96" t="s">
        <v>274</v>
      </c>
      <c r="J13" s="96" t="s">
        <v>305</v>
      </c>
      <c r="K13" s="99" t="s">
        <v>251</v>
      </c>
      <c r="L13" s="96" t="s">
        <v>306</v>
      </c>
      <c r="M13" s="96" t="s">
        <v>307</v>
      </c>
      <c r="N13" s="98" t="s">
        <v>251</v>
      </c>
    </row>
    <row r="14" ht="22.5" customHeight="1" spans="1:14">
      <c r="A14" s="79" t="s">
        <v>308</v>
      </c>
      <c r="B14" s="79" t="s">
        <v>309</v>
      </c>
      <c r="C14" s="79" t="s">
        <v>310</v>
      </c>
      <c r="D14" s="79" t="s">
        <v>311</v>
      </c>
      <c r="E14" s="79" t="s">
        <v>312</v>
      </c>
      <c r="F14" s="79" t="s">
        <v>313</v>
      </c>
      <c r="G14" s="79" t="s">
        <v>314</v>
      </c>
      <c r="H14" s="78"/>
      <c r="I14" s="99" t="s">
        <v>251</v>
      </c>
      <c r="J14" s="99" t="s">
        <v>251</v>
      </c>
      <c r="K14" s="99" t="s">
        <v>251</v>
      </c>
      <c r="L14" s="99" t="s">
        <v>251</v>
      </c>
      <c r="M14" s="99" t="s">
        <v>251</v>
      </c>
      <c r="N14" s="98" t="s">
        <v>251</v>
      </c>
    </row>
    <row r="15" ht="22.5" customHeight="1" spans="1:14">
      <c r="A15" s="79" t="s">
        <v>315</v>
      </c>
      <c r="B15" s="79" t="s">
        <v>316</v>
      </c>
      <c r="C15" s="79" t="s">
        <v>316</v>
      </c>
      <c r="D15" s="79" t="s">
        <v>317</v>
      </c>
      <c r="E15" s="79" t="s">
        <v>316</v>
      </c>
      <c r="F15" s="79" t="s">
        <v>316</v>
      </c>
      <c r="G15" s="79" t="s">
        <v>316</v>
      </c>
      <c r="H15" s="78"/>
      <c r="I15" s="99" t="s">
        <v>251</v>
      </c>
      <c r="J15" s="99" t="s">
        <v>251</v>
      </c>
      <c r="K15" s="99" t="s">
        <v>251</v>
      </c>
      <c r="L15" s="99" t="s">
        <v>251</v>
      </c>
      <c r="M15" s="99" t="s">
        <v>251</v>
      </c>
      <c r="N15" s="98" t="s">
        <v>251</v>
      </c>
    </row>
    <row r="16" ht="22.5" customHeight="1" spans="1:14">
      <c r="A16" s="82"/>
      <c r="B16" s="80"/>
      <c r="C16" s="80"/>
      <c r="D16" s="83"/>
      <c r="E16" s="80"/>
      <c r="F16" s="80"/>
      <c r="G16" s="80"/>
      <c r="H16" s="78"/>
      <c r="I16" s="100"/>
      <c r="J16" s="100"/>
      <c r="K16" s="100"/>
      <c r="L16" s="100"/>
      <c r="M16" s="100"/>
      <c r="N16" s="101"/>
    </row>
    <row r="17" ht="22.5" customHeight="1" spans="1:14">
      <c r="A17" s="82"/>
      <c r="B17" s="80"/>
      <c r="C17" s="80"/>
      <c r="D17" s="83"/>
      <c r="E17" s="80"/>
      <c r="F17" s="80"/>
      <c r="G17" s="80"/>
      <c r="H17" s="78"/>
      <c r="I17" s="100"/>
      <c r="J17" s="100"/>
      <c r="K17" s="100"/>
      <c r="L17" s="100"/>
      <c r="M17" s="100"/>
      <c r="N17" s="101"/>
    </row>
    <row r="18" ht="22.5" customHeight="1" spans="1:14">
      <c r="A18" s="84"/>
      <c r="B18" s="85"/>
      <c r="C18" s="86"/>
      <c r="D18" s="87"/>
      <c r="E18" s="86"/>
      <c r="F18" s="86"/>
      <c r="G18" s="86"/>
      <c r="H18" s="78"/>
      <c r="I18" s="100"/>
      <c r="J18" s="100"/>
      <c r="K18" s="100"/>
      <c r="L18" s="100"/>
      <c r="M18" s="100"/>
      <c r="N18" s="101"/>
    </row>
    <row r="19" ht="14.25" spans="1:14">
      <c r="A19" s="88" t="s">
        <v>192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</row>
    <row r="20" ht="14.25" spans="1:14">
      <c r="A20" s="68" t="s">
        <v>318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</row>
    <row r="21" ht="14.25" spans="1:13">
      <c r="A21" s="89"/>
      <c r="B21" s="89"/>
      <c r="C21" s="89"/>
      <c r="D21" s="89"/>
      <c r="E21" s="89"/>
      <c r="F21" s="89"/>
      <c r="G21" s="89"/>
      <c r="H21" s="89"/>
      <c r="I21" s="88" t="s">
        <v>319</v>
      </c>
      <c r="J21" s="201"/>
      <c r="K21" s="88" t="s">
        <v>320</v>
      </c>
      <c r="L21" s="88"/>
      <c r="M21" s="88" t="s">
        <v>321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7" sqref="A17:K17"/>
    </sheetView>
  </sheetViews>
  <sheetFormatPr defaultColWidth="10.1666666666667" defaultRowHeight="14.25"/>
  <cols>
    <col min="1" max="1" width="9.66666666666667" style="104" customWidth="1"/>
    <col min="2" max="2" width="11.1666666666667" style="104" customWidth="1"/>
    <col min="3" max="3" width="9.16666666666667" style="104" customWidth="1"/>
    <col min="4" max="4" width="9.5" style="104" customWidth="1"/>
    <col min="5" max="5" width="10.1666666666667" style="104" customWidth="1"/>
    <col min="6" max="6" width="10.3333333333333" style="104" customWidth="1"/>
    <col min="7" max="7" width="9.5" style="104" customWidth="1"/>
    <col min="8" max="8" width="9.16666666666667" style="104" customWidth="1"/>
    <col min="9" max="9" width="8.16666666666667" style="104" customWidth="1"/>
    <col min="10" max="10" width="10.5" style="104" customWidth="1"/>
    <col min="11" max="11" width="12.1666666666667" style="104" customWidth="1"/>
    <col min="12" max="16384" width="10.1666666666667" style="104"/>
  </cols>
  <sheetData>
    <row r="1" ht="26.25" spans="1:11">
      <c r="A1" s="105" t="s">
        <v>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ht="15" spans="1:11">
      <c r="A2" s="106" t="s">
        <v>53</v>
      </c>
      <c r="B2" s="107" t="s">
        <v>54</v>
      </c>
      <c r="C2" s="107"/>
      <c r="D2" s="108" t="s">
        <v>61</v>
      </c>
      <c r="E2" s="109" t="s">
        <v>200</v>
      </c>
      <c r="F2" s="110" t="s">
        <v>323</v>
      </c>
      <c r="G2" s="111" t="s">
        <v>202</v>
      </c>
      <c r="H2" s="112"/>
      <c r="I2" s="143" t="s">
        <v>57</v>
      </c>
      <c r="J2" s="171" t="s">
        <v>199</v>
      </c>
      <c r="K2" s="194"/>
    </row>
    <row r="3" spans="1:11">
      <c r="A3" s="113" t="s">
        <v>75</v>
      </c>
      <c r="B3" s="114">
        <v>48</v>
      </c>
      <c r="C3" s="114"/>
      <c r="D3" s="115" t="s">
        <v>324</v>
      </c>
      <c r="E3" s="116">
        <v>45677</v>
      </c>
      <c r="F3" s="117"/>
      <c r="G3" s="117"/>
      <c r="H3" s="118" t="s">
        <v>325</v>
      </c>
      <c r="I3" s="118"/>
      <c r="J3" s="118"/>
      <c r="K3" s="173"/>
    </row>
    <row r="4" spans="1:11">
      <c r="A4" s="119" t="s">
        <v>72</v>
      </c>
      <c r="B4" s="120">
        <v>2</v>
      </c>
      <c r="C4" s="120">
        <v>4</v>
      </c>
      <c r="D4" s="121" t="s">
        <v>326</v>
      </c>
      <c r="E4" s="117" t="s">
        <v>327</v>
      </c>
      <c r="F4" s="117"/>
      <c r="G4" s="117"/>
      <c r="H4" s="121" t="s">
        <v>328</v>
      </c>
      <c r="I4" s="121"/>
      <c r="J4" s="134" t="s">
        <v>66</v>
      </c>
      <c r="K4" s="174" t="s">
        <v>67</v>
      </c>
    </row>
    <row r="5" spans="1:11">
      <c r="A5" s="119" t="s">
        <v>329</v>
      </c>
      <c r="B5" s="114" t="s">
        <v>330</v>
      </c>
      <c r="C5" s="114"/>
      <c r="D5" s="115" t="s">
        <v>327</v>
      </c>
      <c r="E5" s="115" t="s">
        <v>331</v>
      </c>
      <c r="F5" s="115" t="s">
        <v>332</v>
      </c>
      <c r="G5" s="115" t="s">
        <v>333</v>
      </c>
      <c r="H5" s="121" t="s">
        <v>334</v>
      </c>
      <c r="I5" s="121"/>
      <c r="J5" s="134" t="s">
        <v>66</v>
      </c>
      <c r="K5" s="174" t="s">
        <v>67</v>
      </c>
    </row>
    <row r="6" ht="15" spans="1:11">
      <c r="A6" s="122" t="s">
        <v>335</v>
      </c>
      <c r="B6" s="123">
        <v>48</v>
      </c>
      <c r="C6" s="123"/>
      <c r="D6" s="124" t="s">
        <v>336</v>
      </c>
      <c r="E6" s="125"/>
      <c r="F6" s="126">
        <v>48</v>
      </c>
      <c r="G6" s="124"/>
      <c r="H6" s="127" t="s">
        <v>337</v>
      </c>
      <c r="I6" s="127"/>
      <c r="J6" s="140" t="s">
        <v>66</v>
      </c>
      <c r="K6" s="175" t="s">
        <v>67</v>
      </c>
    </row>
    <row r="7" ht="15" spans="1:11">
      <c r="A7" s="128"/>
      <c r="B7" s="129"/>
      <c r="C7" s="129"/>
      <c r="D7" s="128"/>
      <c r="E7" s="129"/>
      <c r="F7" s="130"/>
      <c r="G7" s="128"/>
      <c r="H7" s="130"/>
      <c r="I7" s="129"/>
      <c r="J7" s="129"/>
      <c r="K7" s="129"/>
    </row>
    <row r="8" spans="1:11">
      <c r="A8" s="131" t="s">
        <v>338</v>
      </c>
      <c r="B8" s="110" t="s">
        <v>339</v>
      </c>
      <c r="C8" s="110" t="s">
        <v>340</v>
      </c>
      <c r="D8" s="110" t="s">
        <v>341</v>
      </c>
      <c r="E8" s="110" t="s">
        <v>342</v>
      </c>
      <c r="F8" s="110" t="s">
        <v>343</v>
      </c>
      <c r="G8" s="132" t="s">
        <v>344</v>
      </c>
      <c r="H8" s="133"/>
      <c r="I8" s="133"/>
      <c r="J8" s="133"/>
      <c r="K8" s="176"/>
    </row>
    <row r="9" spans="1:11">
      <c r="A9" s="119" t="s">
        <v>345</v>
      </c>
      <c r="B9" s="121"/>
      <c r="C9" s="134" t="s">
        <v>66</v>
      </c>
      <c r="D9" s="134" t="s">
        <v>67</v>
      </c>
      <c r="E9" s="115" t="s">
        <v>346</v>
      </c>
      <c r="F9" s="135" t="s">
        <v>347</v>
      </c>
      <c r="G9" s="136" t="s">
        <v>348</v>
      </c>
      <c r="H9" s="158"/>
      <c r="I9" s="158"/>
      <c r="J9" s="158"/>
      <c r="K9" s="186"/>
    </row>
    <row r="10" spans="1:11">
      <c r="A10" s="119" t="s">
        <v>349</v>
      </c>
      <c r="B10" s="121"/>
      <c r="C10" s="134" t="s">
        <v>66</v>
      </c>
      <c r="D10" s="134" t="s">
        <v>67</v>
      </c>
      <c r="E10" s="115" t="s">
        <v>350</v>
      </c>
      <c r="F10" s="135" t="s">
        <v>348</v>
      </c>
      <c r="G10" s="136" t="s">
        <v>351</v>
      </c>
      <c r="H10" s="158"/>
      <c r="I10" s="158"/>
      <c r="J10" s="158"/>
      <c r="K10" s="186"/>
    </row>
    <row r="11" spans="1:11">
      <c r="A11" s="138" t="s">
        <v>210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78"/>
    </row>
    <row r="12" spans="1:11">
      <c r="A12" s="113" t="s">
        <v>89</v>
      </c>
      <c r="B12" s="134" t="s">
        <v>85</v>
      </c>
      <c r="C12" s="134" t="s">
        <v>86</v>
      </c>
      <c r="D12" s="135"/>
      <c r="E12" s="115" t="s">
        <v>87</v>
      </c>
      <c r="F12" s="134" t="s">
        <v>85</v>
      </c>
      <c r="G12" s="134" t="s">
        <v>86</v>
      </c>
      <c r="H12" s="134"/>
      <c r="I12" s="115" t="s">
        <v>352</v>
      </c>
      <c r="J12" s="134" t="s">
        <v>85</v>
      </c>
      <c r="K12" s="174" t="s">
        <v>86</v>
      </c>
    </row>
    <row r="13" spans="1:11">
      <c r="A13" s="113" t="s">
        <v>92</v>
      </c>
      <c r="B13" s="134" t="s">
        <v>85</v>
      </c>
      <c r="C13" s="134" t="s">
        <v>86</v>
      </c>
      <c r="D13" s="135"/>
      <c r="E13" s="115" t="s">
        <v>97</v>
      </c>
      <c r="F13" s="134" t="s">
        <v>85</v>
      </c>
      <c r="G13" s="134" t="s">
        <v>86</v>
      </c>
      <c r="H13" s="134"/>
      <c r="I13" s="115" t="s">
        <v>353</v>
      </c>
      <c r="J13" s="134" t="s">
        <v>85</v>
      </c>
      <c r="K13" s="174" t="s">
        <v>86</v>
      </c>
    </row>
    <row r="14" ht="15" spans="1:11">
      <c r="A14" s="122" t="s">
        <v>354</v>
      </c>
      <c r="B14" s="140" t="s">
        <v>85</v>
      </c>
      <c r="C14" s="140" t="s">
        <v>86</v>
      </c>
      <c r="D14" s="125"/>
      <c r="E14" s="124" t="s">
        <v>355</v>
      </c>
      <c r="F14" s="140" t="s">
        <v>85</v>
      </c>
      <c r="G14" s="140" t="s">
        <v>86</v>
      </c>
      <c r="H14" s="140"/>
      <c r="I14" s="124" t="s">
        <v>356</v>
      </c>
      <c r="J14" s="140" t="s">
        <v>85</v>
      </c>
      <c r="K14" s="175" t="s">
        <v>86</v>
      </c>
    </row>
    <row r="15" ht="15" spans="1:11">
      <c r="A15" s="128" t="s">
        <v>192</v>
      </c>
      <c r="B15" s="141" t="s">
        <v>348</v>
      </c>
      <c r="C15" s="142"/>
      <c r="D15" s="129"/>
      <c r="E15" s="128"/>
      <c r="F15" s="142"/>
      <c r="G15" s="142"/>
      <c r="H15" s="142"/>
      <c r="I15" s="128"/>
      <c r="J15" s="142"/>
      <c r="K15" s="142"/>
    </row>
    <row r="16" s="191" customFormat="1" spans="1:11">
      <c r="A16" s="106" t="s">
        <v>357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9"/>
    </row>
    <row r="17" spans="1:11">
      <c r="A17" s="119" t="s">
        <v>358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80"/>
    </row>
    <row r="18" spans="1:11">
      <c r="A18" s="119" t="s">
        <v>359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80"/>
    </row>
    <row r="19" spans="1:11">
      <c r="A19" s="144" t="s">
        <v>360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81"/>
    </row>
    <row r="20" spans="1:11">
      <c r="A20" s="146" t="s">
        <v>361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77"/>
    </row>
    <row r="21" spans="1:1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86"/>
    </row>
    <row r="22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86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82"/>
    </row>
    <row r="24" spans="1:11">
      <c r="A24" s="119" t="s">
        <v>123</v>
      </c>
      <c r="B24" s="121"/>
      <c r="C24" s="134" t="s">
        <v>66</v>
      </c>
      <c r="D24" s="134" t="s">
        <v>67</v>
      </c>
      <c r="E24" s="118"/>
      <c r="F24" s="118"/>
      <c r="G24" s="118"/>
      <c r="H24" s="118"/>
      <c r="I24" s="118"/>
      <c r="J24" s="118"/>
      <c r="K24" s="173"/>
    </row>
    <row r="25" ht="15" spans="1:11">
      <c r="A25" s="149" t="s">
        <v>362</v>
      </c>
      <c r="B25" s="150" t="s">
        <v>348</v>
      </c>
      <c r="C25" s="193"/>
      <c r="D25" s="193"/>
      <c r="E25" s="193"/>
      <c r="F25" s="193"/>
      <c r="G25" s="193"/>
      <c r="H25" s="193"/>
      <c r="I25" s="193"/>
      <c r="J25" s="193"/>
      <c r="K25" s="195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363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76"/>
    </row>
    <row r="28" spans="1:11">
      <c r="A28" s="153" t="s">
        <v>348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84"/>
    </row>
    <row r="29" spans="1:11">
      <c r="A29" s="155"/>
      <c r="B29" s="156"/>
      <c r="C29" s="156"/>
      <c r="D29" s="156"/>
      <c r="E29" s="156"/>
      <c r="F29" s="156"/>
      <c r="G29" s="156"/>
      <c r="H29" s="156"/>
      <c r="I29" s="156"/>
      <c r="J29" s="156"/>
      <c r="K29" s="185"/>
    </row>
    <row r="30" spans="1:11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85"/>
    </row>
    <row r="3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85"/>
    </row>
    <row r="32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85"/>
    </row>
    <row r="33" ht="23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85"/>
    </row>
    <row r="34" ht="23" customHeigh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6"/>
    </row>
    <row r="35" ht="23" customHeight="1" spans="1:11">
      <c r="A35" s="159"/>
      <c r="B35" s="158"/>
      <c r="C35" s="158"/>
      <c r="D35" s="158"/>
      <c r="E35" s="158"/>
      <c r="F35" s="158"/>
      <c r="G35" s="158"/>
      <c r="H35" s="158"/>
      <c r="I35" s="158"/>
      <c r="J35" s="158"/>
      <c r="K35" s="186"/>
    </row>
    <row r="36" ht="23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7"/>
    </row>
    <row r="37" ht="18.75" customHeight="1" spans="1:11">
      <c r="A37" s="162" t="s">
        <v>364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8"/>
    </row>
    <row r="38" s="192" customFormat="1" ht="18.75" customHeight="1" spans="1:11">
      <c r="A38" s="119" t="s">
        <v>365</v>
      </c>
      <c r="B38" s="121"/>
      <c r="C38" s="121"/>
      <c r="D38" s="118" t="s">
        <v>366</v>
      </c>
      <c r="E38" s="118"/>
      <c r="F38" s="164" t="s">
        <v>367</v>
      </c>
      <c r="G38" s="165"/>
      <c r="H38" s="121" t="s">
        <v>368</v>
      </c>
      <c r="I38" s="121"/>
      <c r="J38" s="121" t="s">
        <v>369</v>
      </c>
      <c r="K38" s="180"/>
    </row>
    <row r="39" ht="18.75" customHeight="1" spans="1:13">
      <c r="A39" s="119" t="s">
        <v>192</v>
      </c>
      <c r="B39" s="166" t="s">
        <v>370</v>
      </c>
      <c r="C39" s="166"/>
      <c r="D39" s="166"/>
      <c r="E39" s="166"/>
      <c r="F39" s="166"/>
      <c r="G39" s="166"/>
      <c r="H39" s="166"/>
      <c r="I39" s="166"/>
      <c r="J39" s="166"/>
      <c r="K39" s="189"/>
      <c r="M39" s="192"/>
    </row>
    <row r="40" ht="31" customHeight="1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80"/>
    </row>
    <row r="41" ht="18.75" customHeight="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80"/>
    </row>
    <row r="42" ht="32" customHeight="1" spans="1:11">
      <c r="A42" s="122" t="s">
        <v>141</v>
      </c>
      <c r="B42" s="167" t="s">
        <v>371</v>
      </c>
      <c r="C42" s="167"/>
      <c r="D42" s="124" t="s">
        <v>372</v>
      </c>
      <c r="E42" s="168" t="s">
        <v>225</v>
      </c>
      <c r="F42" s="124" t="s">
        <v>145</v>
      </c>
      <c r="G42" s="169">
        <v>45676</v>
      </c>
      <c r="H42" s="170" t="s">
        <v>146</v>
      </c>
      <c r="I42" s="170"/>
      <c r="J42" s="167" t="s">
        <v>225</v>
      </c>
      <c r="K42" s="19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104" customWidth="1"/>
    <col min="2" max="2" width="11.1666666666667" style="104" customWidth="1"/>
    <col min="3" max="3" width="9.16666666666667" style="104" customWidth="1"/>
    <col min="4" max="4" width="9.5" style="104" customWidth="1"/>
    <col min="5" max="5" width="10.1666666666667" style="104" customWidth="1"/>
    <col min="6" max="6" width="10.3333333333333" style="104" customWidth="1"/>
    <col min="7" max="7" width="9.5" style="104" customWidth="1"/>
    <col min="8" max="8" width="9.16666666666667" style="104" customWidth="1"/>
    <col min="9" max="9" width="8.16666666666667" style="104" customWidth="1"/>
    <col min="10" max="10" width="10.5" style="104" customWidth="1"/>
    <col min="11" max="11" width="12.1666666666667" style="104" customWidth="1"/>
  </cols>
  <sheetData>
    <row r="1" ht="26.25" spans="1:11">
      <c r="A1" s="105" t="s">
        <v>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ht="15" spans="1:11">
      <c r="A2" s="106" t="s">
        <v>53</v>
      </c>
      <c r="B2" s="107" t="s">
        <v>54</v>
      </c>
      <c r="C2" s="107"/>
      <c r="D2" s="108" t="s">
        <v>61</v>
      </c>
      <c r="E2" s="109" t="s">
        <v>200</v>
      </c>
      <c r="F2" s="110" t="s">
        <v>323</v>
      </c>
      <c r="G2" s="111" t="s">
        <v>202</v>
      </c>
      <c r="H2" s="112"/>
      <c r="I2" s="143" t="s">
        <v>57</v>
      </c>
      <c r="J2" s="171" t="s">
        <v>199</v>
      </c>
      <c r="K2" s="172"/>
    </row>
    <row r="3" spans="1:11">
      <c r="A3" s="113" t="s">
        <v>75</v>
      </c>
      <c r="B3" s="114">
        <v>11684</v>
      </c>
      <c r="C3" s="114"/>
      <c r="D3" s="115" t="s">
        <v>324</v>
      </c>
      <c r="E3" s="116">
        <v>45721</v>
      </c>
      <c r="F3" s="117"/>
      <c r="G3" s="117"/>
      <c r="H3" s="118" t="s">
        <v>325</v>
      </c>
      <c r="I3" s="118"/>
      <c r="J3" s="118"/>
      <c r="K3" s="173"/>
    </row>
    <row r="4" spans="1:11">
      <c r="A4" s="119" t="s">
        <v>72</v>
      </c>
      <c r="B4" s="120">
        <v>4</v>
      </c>
      <c r="C4" s="120">
        <v>6</v>
      </c>
      <c r="D4" s="121" t="s">
        <v>326</v>
      </c>
      <c r="E4" s="117" t="s">
        <v>327</v>
      </c>
      <c r="F4" s="117"/>
      <c r="G4" s="117"/>
      <c r="H4" s="121" t="s">
        <v>328</v>
      </c>
      <c r="I4" s="121"/>
      <c r="J4" s="134" t="s">
        <v>66</v>
      </c>
      <c r="K4" s="174" t="s">
        <v>67</v>
      </c>
    </row>
    <row r="5" spans="1:11">
      <c r="A5" s="119" t="s">
        <v>329</v>
      </c>
      <c r="B5" s="114" t="s">
        <v>373</v>
      </c>
      <c r="C5" s="114"/>
      <c r="D5" s="115" t="s">
        <v>327</v>
      </c>
      <c r="E5" s="115" t="s">
        <v>331</v>
      </c>
      <c r="F5" s="115" t="s">
        <v>332</v>
      </c>
      <c r="G5" s="115" t="s">
        <v>333</v>
      </c>
      <c r="H5" s="121" t="s">
        <v>334</v>
      </c>
      <c r="I5" s="121"/>
      <c r="J5" s="134" t="s">
        <v>66</v>
      </c>
      <c r="K5" s="174" t="s">
        <v>67</v>
      </c>
    </row>
    <row r="6" ht="15" spans="1:11">
      <c r="A6" s="122" t="s">
        <v>335</v>
      </c>
      <c r="B6" s="123">
        <v>315</v>
      </c>
      <c r="C6" s="123"/>
      <c r="D6" s="124" t="s">
        <v>336</v>
      </c>
      <c r="E6" s="125"/>
      <c r="F6" s="126">
        <v>11684</v>
      </c>
      <c r="G6" s="124"/>
      <c r="H6" s="127" t="s">
        <v>337</v>
      </c>
      <c r="I6" s="127"/>
      <c r="J6" s="140" t="s">
        <v>66</v>
      </c>
      <c r="K6" s="175" t="s">
        <v>67</v>
      </c>
    </row>
    <row r="7" ht="15" spans="1:11">
      <c r="A7" s="128"/>
      <c r="B7" s="129"/>
      <c r="C7" s="129"/>
      <c r="D7" s="128"/>
      <c r="E7" s="129"/>
      <c r="F7" s="130"/>
      <c r="G7" s="128"/>
      <c r="H7" s="130"/>
      <c r="I7" s="129"/>
      <c r="J7" s="129"/>
      <c r="K7" s="129"/>
    </row>
    <row r="8" spans="1:11">
      <c r="A8" s="131" t="s">
        <v>338</v>
      </c>
      <c r="B8" s="110" t="s">
        <v>339</v>
      </c>
      <c r="C8" s="110" t="s">
        <v>340</v>
      </c>
      <c r="D8" s="110" t="s">
        <v>341</v>
      </c>
      <c r="E8" s="110" t="s">
        <v>342</v>
      </c>
      <c r="F8" s="110" t="s">
        <v>343</v>
      </c>
      <c r="G8" s="132" t="s">
        <v>374</v>
      </c>
      <c r="H8" s="133"/>
      <c r="I8" s="133"/>
      <c r="J8" s="133"/>
      <c r="K8" s="176"/>
    </row>
    <row r="9" spans="1:11">
      <c r="A9" s="119" t="s">
        <v>345</v>
      </c>
      <c r="B9" s="121"/>
      <c r="C9" s="134" t="s">
        <v>66</v>
      </c>
      <c r="D9" s="134" t="s">
        <v>67</v>
      </c>
      <c r="E9" s="115" t="s">
        <v>346</v>
      </c>
      <c r="F9" s="135" t="s">
        <v>347</v>
      </c>
      <c r="G9" s="136" t="s">
        <v>348</v>
      </c>
      <c r="H9" s="137"/>
      <c r="I9" s="137"/>
      <c r="J9" s="137"/>
      <c r="K9" s="177"/>
    </row>
    <row r="10" spans="1:11">
      <c r="A10" s="119" t="s">
        <v>349</v>
      </c>
      <c r="B10" s="121"/>
      <c r="C10" s="134" t="s">
        <v>66</v>
      </c>
      <c r="D10" s="134" t="s">
        <v>67</v>
      </c>
      <c r="E10" s="115" t="s">
        <v>350</v>
      </c>
      <c r="F10" s="135" t="s">
        <v>348</v>
      </c>
      <c r="G10" s="136" t="s">
        <v>351</v>
      </c>
      <c r="H10" s="137"/>
      <c r="I10" s="137"/>
      <c r="J10" s="137"/>
      <c r="K10" s="177"/>
    </row>
    <row r="11" spans="1:11">
      <c r="A11" s="138" t="s">
        <v>210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78"/>
    </row>
    <row r="12" spans="1:11">
      <c r="A12" s="113" t="s">
        <v>89</v>
      </c>
      <c r="B12" s="134" t="s">
        <v>85</v>
      </c>
      <c r="C12" s="134" t="s">
        <v>86</v>
      </c>
      <c r="D12" s="135"/>
      <c r="E12" s="115" t="s">
        <v>87</v>
      </c>
      <c r="F12" s="134" t="s">
        <v>85</v>
      </c>
      <c r="G12" s="134" t="s">
        <v>86</v>
      </c>
      <c r="H12" s="134"/>
      <c r="I12" s="115" t="s">
        <v>352</v>
      </c>
      <c r="J12" s="134" t="s">
        <v>85</v>
      </c>
      <c r="K12" s="174" t="s">
        <v>86</v>
      </c>
    </row>
    <row r="13" spans="1:11">
      <c r="A13" s="113" t="s">
        <v>92</v>
      </c>
      <c r="B13" s="134" t="s">
        <v>85</v>
      </c>
      <c r="C13" s="134" t="s">
        <v>86</v>
      </c>
      <c r="D13" s="135"/>
      <c r="E13" s="115" t="s">
        <v>97</v>
      </c>
      <c r="F13" s="134" t="s">
        <v>85</v>
      </c>
      <c r="G13" s="134" t="s">
        <v>86</v>
      </c>
      <c r="H13" s="134"/>
      <c r="I13" s="115" t="s">
        <v>353</v>
      </c>
      <c r="J13" s="134" t="s">
        <v>85</v>
      </c>
      <c r="K13" s="174" t="s">
        <v>86</v>
      </c>
    </row>
    <row r="14" ht="15" spans="1:11">
      <c r="A14" s="122" t="s">
        <v>354</v>
      </c>
      <c r="B14" s="140" t="s">
        <v>85</v>
      </c>
      <c r="C14" s="140" t="s">
        <v>86</v>
      </c>
      <c r="D14" s="125"/>
      <c r="E14" s="124" t="s">
        <v>355</v>
      </c>
      <c r="F14" s="140" t="s">
        <v>85</v>
      </c>
      <c r="G14" s="140" t="s">
        <v>86</v>
      </c>
      <c r="H14" s="140"/>
      <c r="I14" s="124" t="s">
        <v>356</v>
      </c>
      <c r="J14" s="140" t="s">
        <v>85</v>
      </c>
      <c r="K14" s="175" t="s">
        <v>86</v>
      </c>
    </row>
    <row r="15" ht="15" spans="1:11">
      <c r="A15" s="128" t="s">
        <v>192</v>
      </c>
      <c r="B15" s="141" t="s">
        <v>348</v>
      </c>
      <c r="C15" s="142"/>
      <c r="D15" s="129"/>
      <c r="E15" s="128"/>
      <c r="F15" s="142"/>
      <c r="G15" s="142"/>
      <c r="H15" s="142"/>
      <c r="I15" s="128"/>
      <c r="J15" s="142"/>
      <c r="K15" s="142"/>
    </row>
    <row r="16" spans="1:11">
      <c r="A16" s="106" t="s">
        <v>357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9"/>
    </row>
    <row r="17" spans="1:11">
      <c r="A17" s="119" t="s">
        <v>358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80"/>
    </row>
    <row r="18" spans="1:11">
      <c r="A18" s="119" t="s">
        <v>359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80"/>
    </row>
    <row r="19" spans="1:11">
      <c r="A19" s="144" t="s">
        <v>375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81"/>
    </row>
    <row r="20" spans="1:11">
      <c r="A20" s="146" t="s">
        <v>376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77"/>
    </row>
    <row r="21" spans="1:11">
      <c r="A21" s="146" t="s">
        <v>377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77"/>
    </row>
    <row r="22" spans="1:11">
      <c r="A22" s="146" t="s">
        <v>378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77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82"/>
    </row>
    <row r="24" spans="1:11">
      <c r="A24" s="119" t="s">
        <v>123</v>
      </c>
      <c r="B24" s="121"/>
      <c r="C24" s="134" t="s">
        <v>66</v>
      </c>
      <c r="D24" s="134" t="s">
        <v>67</v>
      </c>
      <c r="E24" s="118"/>
      <c r="F24" s="118"/>
      <c r="G24" s="118"/>
      <c r="H24" s="118"/>
      <c r="I24" s="118"/>
      <c r="J24" s="118"/>
      <c r="K24" s="173"/>
    </row>
    <row r="25" ht="15" spans="1:11">
      <c r="A25" s="149" t="s">
        <v>362</v>
      </c>
      <c r="B25" s="150" t="s">
        <v>348</v>
      </c>
      <c r="C25" s="150"/>
      <c r="D25" s="150"/>
      <c r="E25" s="150"/>
      <c r="F25" s="150"/>
      <c r="G25" s="150"/>
      <c r="H25" s="150"/>
      <c r="I25" s="150"/>
      <c r="J25" s="150"/>
      <c r="K25" s="183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363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76"/>
    </row>
    <row r="28" spans="1:11">
      <c r="A28" s="153" t="s">
        <v>379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84"/>
    </row>
    <row r="29" spans="1:11">
      <c r="A29" s="153" t="s">
        <v>380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84"/>
    </row>
    <row r="30" spans="1:11">
      <c r="A30" s="153" t="s">
        <v>381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84"/>
    </row>
    <row r="3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85"/>
    </row>
    <row r="32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85"/>
    </row>
    <row r="33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85"/>
    </row>
    <row r="34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6"/>
    </row>
    <row r="35" spans="1:11">
      <c r="A35" s="159"/>
      <c r="B35" s="158"/>
      <c r="C35" s="158"/>
      <c r="D35" s="158"/>
      <c r="E35" s="158"/>
      <c r="F35" s="158"/>
      <c r="G35" s="158"/>
      <c r="H35" s="158"/>
      <c r="I35" s="158"/>
      <c r="J35" s="158"/>
      <c r="K35" s="186"/>
    </row>
    <row r="36" ht="15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7"/>
    </row>
    <row r="37" spans="1:11">
      <c r="A37" s="162" t="s">
        <v>364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8"/>
    </row>
    <row r="38" spans="1:11">
      <c r="A38" s="119" t="s">
        <v>365</v>
      </c>
      <c r="B38" s="121"/>
      <c r="C38" s="121"/>
      <c r="D38" s="118" t="s">
        <v>366</v>
      </c>
      <c r="E38" s="118"/>
      <c r="F38" s="164" t="s">
        <v>367</v>
      </c>
      <c r="G38" s="165"/>
      <c r="H38" s="121" t="s">
        <v>368</v>
      </c>
      <c r="I38" s="121"/>
      <c r="J38" s="121" t="s">
        <v>369</v>
      </c>
      <c r="K38" s="180"/>
    </row>
    <row r="39" spans="1:11">
      <c r="A39" s="119" t="s">
        <v>192</v>
      </c>
      <c r="B39" s="166" t="s">
        <v>382</v>
      </c>
      <c r="C39" s="166"/>
      <c r="D39" s="166"/>
      <c r="E39" s="166"/>
      <c r="F39" s="166"/>
      <c r="G39" s="166"/>
      <c r="H39" s="166"/>
      <c r="I39" s="166"/>
      <c r="J39" s="166"/>
      <c r="K39" s="189"/>
    </row>
    <row r="40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80"/>
    </row>
    <row r="4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80"/>
    </row>
    <row r="42" ht="15" spans="1:11">
      <c r="A42" s="122" t="s">
        <v>141</v>
      </c>
      <c r="B42" s="167" t="s">
        <v>371</v>
      </c>
      <c r="C42" s="167"/>
      <c r="D42" s="124" t="s">
        <v>372</v>
      </c>
      <c r="E42" s="168" t="s">
        <v>225</v>
      </c>
      <c r="F42" s="124" t="s">
        <v>145</v>
      </c>
      <c r="G42" s="169">
        <v>45724</v>
      </c>
      <c r="H42" s="170" t="s">
        <v>146</v>
      </c>
      <c r="I42" s="170"/>
      <c r="J42" s="167" t="s">
        <v>225</v>
      </c>
      <c r="K42" s="19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O9" sqref="O9"/>
    </sheetView>
  </sheetViews>
  <sheetFormatPr defaultColWidth="9" defaultRowHeight="26" customHeight="1"/>
  <cols>
    <col min="1" max="1" width="17.1666666666667" style="68" customWidth="1"/>
    <col min="2" max="7" width="9.33333333333333" style="68" customWidth="1"/>
    <col min="8" max="8" width="1.33333333333333" style="68" customWidth="1"/>
    <col min="9" max="14" width="15.1666666666667" style="69" customWidth="1"/>
    <col min="15" max="16384" width="9" style="68"/>
  </cols>
  <sheetData>
    <row r="1" ht="22" customHeight="1" spans="1:14">
      <c r="A1" s="70" t="s">
        <v>149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ht="22" customHeight="1" spans="1:14">
      <c r="A2" s="72" t="s">
        <v>61</v>
      </c>
      <c r="B2" s="73" t="s">
        <v>200</v>
      </c>
      <c r="C2" s="73"/>
      <c r="D2" s="74" t="s">
        <v>68</v>
      </c>
      <c r="E2" s="73" t="s">
        <v>202</v>
      </c>
      <c r="F2" s="73"/>
      <c r="G2" s="73"/>
      <c r="H2" s="75"/>
      <c r="I2" s="90" t="s">
        <v>57</v>
      </c>
      <c r="J2" s="91" t="s">
        <v>199</v>
      </c>
      <c r="K2" s="91"/>
      <c r="L2" s="91"/>
      <c r="M2" s="91"/>
      <c r="N2" s="92"/>
    </row>
    <row r="3" ht="22" customHeight="1" spans="1:14">
      <c r="A3" s="76" t="s">
        <v>150</v>
      </c>
      <c r="B3" s="77" t="s">
        <v>151</v>
      </c>
      <c r="C3" s="77"/>
      <c r="D3" s="77"/>
      <c r="E3" s="77"/>
      <c r="F3" s="77"/>
      <c r="G3" s="77"/>
      <c r="H3" s="78"/>
      <c r="I3" s="93" t="s">
        <v>152</v>
      </c>
      <c r="J3" s="93"/>
      <c r="K3" s="93"/>
      <c r="L3" s="93"/>
      <c r="M3" s="93"/>
      <c r="N3" s="94"/>
    </row>
    <row r="4" ht="22" customHeight="1" spans="1:14">
      <c r="A4" s="76"/>
      <c r="B4" s="79" t="s">
        <v>227</v>
      </c>
      <c r="C4" s="79" t="s">
        <v>228</v>
      </c>
      <c r="D4" s="79" t="s">
        <v>229</v>
      </c>
      <c r="E4" s="79" t="s">
        <v>230</v>
      </c>
      <c r="F4" s="79" t="s">
        <v>231</v>
      </c>
      <c r="G4" s="79" t="s">
        <v>232</v>
      </c>
      <c r="H4" s="78"/>
      <c r="I4" s="95" t="s">
        <v>227</v>
      </c>
      <c r="J4" s="95" t="s">
        <v>228</v>
      </c>
      <c r="K4" s="95" t="s">
        <v>229</v>
      </c>
      <c r="L4" s="95" t="s">
        <v>230</v>
      </c>
      <c r="M4" s="95" t="s">
        <v>231</v>
      </c>
      <c r="N4" s="95" t="s">
        <v>232</v>
      </c>
    </row>
    <row r="5" ht="22" customHeight="1" spans="1:14">
      <c r="A5" s="76"/>
      <c r="B5" s="80"/>
      <c r="C5" s="80"/>
      <c r="D5" s="81"/>
      <c r="E5" s="80"/>
      <c r="F5" s="80"/>
      <c r="G5" s="80"/>
      <c r="H5" s="78"/>
      <c r="I5" s="96"/>
      <c r="J5" s="96"/>
      <c r="K5" s="96"/>
      <c r="L5" s="96"/>
      <c r="M5" s="96"/>
      <c r="N5" s="97"/>
    </row>
    <row r="6" ht="22" customHeight="1" spans="1:14">
      <c r="A6" s="79" t="s">
        <v>240</v>
      </c>
      <c r="B6" s="79" t="s">
        <v>241</v>
      </c>
      <c r="C6" s="79" t="s">
        <v>242</v>
      </c>
      <c r="D6" s="79" t="s">
        <v>243</v>
      </c>
      <c r="E6" s="79" t="s">
        <v>244</v>
      </c>
      <c r="F6" s="79" t="s">
        <v>245</v>
      </c>
      <c r="G6" s="79" t="s">
        <v>246</v>
      </c>
      <c r="H6" s="78"/>
      <c r="I6" s="96" t="s">
        <v>247</v>
      </c>
      <c r="J6" s="96" t="s">
        <v>248</v>
      </c>
      <c r="K6" s="96" t="s">
        <v>249</v>
      </c>
      <c r="L6" s="96" t="s">
        <v>249</v>
      </c>
      <c r="M6" s="96" t="s">
        <v>250</v>
      </c>
      <c r="N6" s="98" t="s">
        <v>251</v>
      </c>
    </row>
    <row r="7" ht="22" customHeight="1" spans="1:14">
      <c r="A7" s="79" t="s">
        <v>252</v>
      </c>
      <c r="B7" s="79" t="s">
        <v>253</v>
      </c>
      <c r="C7" s="79" t="s">
        <v>254</v>
      </c>
      <c r="D7" s="79" t="s">
        <v>255</v>
      </c>
      <c r="E7" s="79" t="s">
        <v>256</v>
      </c>
      <c r="F7" s="79" t="s">
        <v>257</v>
      </c>
      <c r="G7" s="79" t="s">
        <v>258</v>
      </c>
      <c r="H7" s="78"/>
      <c r="I7" s="96" t="s">
        <v>259</v>
      </c>
      <c r="J7" s="96" t="s">
        <v>260</v>
      </c>
      <c r="K7" s="96" t="s">
        <v>260</v>
      </c>
      <c r="L7" s="96" t="s">
        <v>259</v>
      </c>
      <c r="M7" s="96" t="s">
        <v>259</v>
      </c>
      <c r="N7" s="98" t="s">
        <v>259</v>
      </c>
    </row>
    <row r="8" ht="22" customHeight="1" spans="1:14">
      <c r="A8" s="79" t="s">
        <v>261</v>
      </c>
      <c r="B8" s="79" t="s">
        <v>262</v>
      </c>
      <c r="C8" s="79" t="s">
        <v>263</v>
      </c>
      <c r="D8" s="79" t="s">
        <v>264</v>
      </c>
      <c r="E8" s="79" t="s">
        <v>265</v>
      </c>
      <c r="F8" s="79" t="s">
        <v>257</v>
      </c>
      <c r="G8" s="79" t="s">
        <v>258</v>
      </c>
      <c r="H8" s="78"/>
      <c r="I8" s="96" t="s">
        <v>251</v>
      </c>
      <c r="J8" s="96" t="s">
        <v>251</v>
      </c>
      <c r="K8" s="96" t="s">
        <v>251</v>
      </c>
      <c r="L8" s="99" t="s">
        <v>251</v>
      </c>
      <c r="M8" s="99" t="s">
        <v>251</v>
      </c>
      <c r="N8" s="98" t="s">
        <v>251</v>
      </c>
    </row>
    <row r="9" ht="22" customHeight="1" spans="1:14">
      <c r="A9" s="79" t="s">
        <v>266</v>
      </c>
      <c r="B9" s="79" t="s">
        <v>267</v>
      </c>
      <c r="C9" s="79" t="s">
        <v>268</v>
      </c>
      <c r="D9" s="79" t="s">
        <v>269</v>
      </c>
      <c r="E9" s="79" t="s">
        <v>270</v>
      </c>
      <c r="F9" s="79" t="s">
        <v>271</v>
      </c>
      <c r="G9" s="79" t="s">
        <v>272</v>
      </c>
      <c r="H9" s="78"/>
      <c r="I9" s="96" t="s">
        <v>251</v>
      </c>
      <c r="J9" s="96" t="s">
        <v>273</v>
      </c>
      <c r="K9" s="96" t="s">
        <v>251</v>
      </c>
      <c r="L9" s="99" t="s">
        <v>251</v>
      </c>
      <c r="M9" s="99" t="s">
        <v>251</v>
      </c>
      <c r="N9" s="98" t="s">
        <v>274</v>
      </c>
    </row>
    <row r="10" ht="22" customHeight="1" spans="1:14">
      <c r="A10" s="79" t="s">
        <v>275</v>
      </c>
      <c r="B10" s="79" t="s">
        <v>276</v>
      </c>
      <c r="C10" s="79" t="s">
        <v>277</v>
      </c>
      <c r="D10" s="79" t="s">
        <v>278</v>
      </c>
      <c r="E10" s="79" t="s">
        <v>279</v>
      </c>
      <c r="F10" s="79" t="s">
        <v>280</v>
      </c>
      <c r="G10" s="79" t="s">
        <v>281</v>
      </c>
      <c r="H10" s="78"/>
      <c r="I10" s="96" t="s">
        <v>282</v>
      </c>
      <c r="J10" s="96" t="s">
        <v>283</v>
      </c>
      <c r="K10" s="96" t="s">
        <v>284</v>
      </c>
      <c r="L10" s="99" t="s">
        <v>251</v>
      </c>
      <c r="M10" s="96" t="s">
        <v>284</v>
      </c>
      <c r="N10" s="98" t="s">
        <v>251</v>
      </c>
    </row>
    <row r="11" ht="22" customHeight="1" spans="1:14">
      <c r="A11" s="79" t="s">
        <v>285</v>
      </c>
      <c r="B11" s="79" t="s">
        <v>286</v>
      </c>
      <c r="C11" s="79" t="s">
        <v>287</v>
      </c>
      <c r="D11" s="79" t="s">
        <v>288</v>
      </c>
      <c r="E11" s="79" t="s">
        <v>289</v>
      </c>
      <c r="F11" s="79" t="s">
        <v>290</v>
      </c>
      <c r="G11" s="79" t="s">
        <v>291</v>
      </c>
      <c r="H11" s="78"/>
      <c r="I11" s="99" t="s">
        <v>251</v>
      </c>
      <c r="J11" s="99" t="s">
        <v>251</v>
      </c>
      <c r="K11" s="99" t="s">
        <v>251</v>
      </c>
      <c r="L11" s="99" t="s">
        <v>251</v>
      </c>
      <c r="M11" s="99" t="s">
        <v>251</v>
      </c>
      <c r="N11" s="98" t="s">
        <v>251</v>
      </c>
    </row>
    <row r="12" ht="22" customHeight="1" spans="1:14">
      <c r="A12" s="79" t="s">
        <v>292</v>
      </c>
      <c r="B12" s="79" t="s">
        <v>293</v>
      </c>
      <c r="C12" s="79" t="s">
        <v>294</v>
      </c>
      <c r="D12" s="79" t="s">
        <v>295</v>
      </c>
      <c r="E12" s="79" t="s">
        <v>296</v>
      </c>
      <c r="F12" s="79" t="s">
        <v>287</v>
      </c>
      <c r="G12" s="79" t="s">
        <v>297</v>
      </c>
      <c r="H12" s="78"/>
      <c r="I12" s="99" t="s">
        <v>251</v>
      </c>
      <c r="J12" s="99" t="s">
        <v>251</v>
      </c>
      <c r="K12" s="99" t="s">
        <v>251</v>
      </c>
      <c r="L12" s="99" t="s">
        <v>251</v>
      </c>
      <c r="M12" s="99" t="s">
        <v>251</v>
      </c>
      <c r="N12" s="98" t="s">
        <v>251</v>
      </c>
    </row>
    <row r="13" ht="22" customHeight="1" spans="1:14">
      <c r="A13" s="79" t="s">
        <v>298</v>
      </c>
      <c r="B13" s="79" t="s">
        <v>299</v>
      </c>
      <c r="C13" s="79" t="s">
        <v>300</v>
      </c>
      <c r="D13" s="79" t="s">
        <v>301</v>
      </c>
      <c r="E13" s="79" t="s">
        <v>302</v>
      </c>
      <c r="F13" s="79" t="s">
        <v>303</v>
      </c>
      <c r="G13" s="79" t="s">
        <v>304</v>
      </c>
      <c r="H13" s="78"/>
      <c r="I13" s="96" t="s">
        <v>274</v>
      </c>
      <c r="J13" s="96" t="s">
        <v>305</v>
      </c>
      <c r="K13" s="99" t="s">
        <v>251</v>
      </c>
      <c r="L13" s="96" t="s">
        <v>306</v>
      </c>
      <c r="M13" s="96" t="s">
        <v>307</v>
      </c>
      <c r="N13" s="98" t="s">
        <v>251</v>
      </c>
    </row>
    <row r="14" ht="22" customHeight="1" spans="1:14">
      <c r="A14" s="79" t="s">
        <v>308</v>
      </c>
      <c r="B14" s="79" t="s">
        <v>309</v>
      </c>
      <c r="C14" s="79" t="s">
        <v>310</v>
      </c>
      <c r="D14" s="79" t="s">
        <v>311</v>
      </c>
      <c r="E14" s="79" t="s">
        <v>312</v>
      </c>
      <c r="F14" s="79" t="s">
        <v>313</v>
      </c>
      <c r="G14" s="79" t="s">
        <v>314</v>
      </c>
      <c r="H14" s="78"/>
      <c r="I14" s="99" t="s">
        <v>251</v>
      </c>
      <c r="J14" s="99" t="s">
        <v>251</v>
      </c>
      <c r="K14" s="99" t="s">
        <v>251</v>
      </c>
      <c r="L14" s="99" t="s">
        <v>251</v>
      </c>
      <c r="M14" s="99" t="s">
        <v>251</v>
      </c>
      <c r="N14" s="98" t="s">
        <v>251</v>
      </c>
    </row>
    <row r="15" ht="22" customHeight="1" spans="1:14">
      <c r="A15" s="79" t="s">
        <v>315</v>
      </c>
      <c r="B15" s="79" t="s">
        <v>316</v>
      </c>
      <c r="C15" s="79" t="s">
        <v>316</v>
      </c>
      <c r="D15" s="79" t="s">
        <v>317</v>
      </c>
      <c r="E15" s="79" t="s">
        <v>316</v>
      </c>
      <c r="F15" s="79" t="s">
        <v>316</v>
      </c>
      <c r="G15" s="79" t="s">
        <v>316</v>
      </c>
      <c r="H15" s="78"/>
      <c r="I15" s="99" t="s">
        <v>251</v>
      </c>
      <c r="J15" s="99" t="s">
        <v>251</v>
      </c>
      <c r="K15" s="99" t="s">
        <v>251</v>
      </c>
      <c r="L15" s="99" t="s">
        <v>251</v>
      </c>
      <c r="M15" s="99" t="s">
        <v>251</v>
      </c>
      <c r="N15" s="98" t="s">
        <v>251</v>
      </c>
    </row>
    <row r="16" ht="22" customHeight="1" spans="1:14">
      <c r="A16" s="82"/>
      <c r="B16" s="80"/>
      <c r="C16" s="80"/>
      <c r="D16" s="83"/>
      <c r="E16" s="80"/>
      <c r="F16" s="80"/>
      <c r="G16" s="80"/>
      <c r="H16" s="78"/>
      <c r="I16" s="100"/>
      <c r="J16" s="100"/>
      <c r="K16" s="100"/>
      <c r="L16" s="100"/>
      <c r="M16" s="100"/>
      <c r="N16" s="101"/>
    </row>
    <row r="17" ht="22" customHeight="1" spans="1:14">
      <c r="A17" s="84"/>
      <c r="B17" s="85"/>
      <c r="C17" s="86"/>
      <c r="D17" s="87"/>
      <c r="E17" s="86"/>
      <c r="F17" s="86"/>
      <c r="G17" s="86"/>
      <c r="H17" s="78"/>
      <c r="I17" s="100"/>
      <c r="J17" s="100"/>
      <c r="K17" s="100"/>
      <c r="L17" s="100"/>
      <c r="M17" s="100"/>
      <c r="N17" s="101"/>
    </row>
    <row r="18" ht="22" customHeight="1" spans="1:14">
      <c r="A18" s="88" t="s">
        <v>192</v>
      </c>
      <c r="D18" s="89"/>
      <c r="E18" s="89"/>
      <c r="F18" s="89"/>
      <c r="G18" s="89"/>
      <c r="H18" s="89"/>
      <c r="I18" s="102"/>
      <c r="J18" s="102"/>
      <c r="K18" s="102"/>
      <c r="L18" s="102"/>
      <c r="M18" s="102"/>
      <c r="N18" s="102"/>
    </row>
    <row r="19" ht="22" customHeight="1" spans="1:14">
      <c r="A19" s="68" t="s">
        <v>383</v>
      </c>
      <c r="D19" s="89"/>
      <c r="E19" s="89"/>
      <c r="F19" s="89"/>
      <c r="G19" s="89"/>
      <c r="H19" s="89"/>
      <c r="I19" s="102"/>
      <c r="J19" s="102"/>
      <c r="K19" s="102"/>
      <c r="L19" s="102"/>
      <c r="M19" s="102"/>
      <c r="N19" s="102"/>
    </row>
    <row r="20" ht="14.25" spans="1:13">
      <c r="A20" s="89"/>
      <c r="B20" s="89"/>
      <c r="C20" s="89"/>
      <c r="D20" s="89"/>
      <c r="E20" s="89"/>
      <c r="F20" s="89"/>
      <c r="G20" s="89"/>
      <c r="H20" s="89"/>
      <c r="I20" s="103" t="s">
        <v>384</v>
      </c>
      <c r="J20" s="103"/>
      <c r="K20" s="103" t="s">
        <v>320</v>
      </c>
      <c r="L20" s="103"/>
      <c r="M20" s="103" t="s">
        <v>321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2025-05-15T06:10:14Z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F40B40CD150745F3BEC64AFB1652432E_13</vt:lpwstr>
  </property>
</Properties>
</file>