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864" firstSheet="2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<sst xmlns="http://schemas.openxmlformats.org/spreadsheetml/2006/main" count="749" uniqueCount="333">
  <si>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</si>
  <si>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</si>
  <si>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</si>
  <si>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</si>
  <si>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</si>
  <si>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</si>
  <si>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</si>
  <si>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</si>
  <si>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</si>
  <si>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</si>
  <si>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</si>
  <si>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</si>
  <si>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</si>
  <si>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</si>
  <si>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</si>
  <si>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</si>
  <si>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</si>
  <si>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</si>
  <si>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</si>
  <si>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</si>
  <si>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</si>
  <si>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</si>
  <si>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</si>
  <si>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</si>
  <si>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</si>
  <si>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</si>
  <si>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</si>
  <si>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</si>
  <si>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</si>
  <si>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</si>
  <si>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</si>
  <si>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</si>
  <si>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</si>
  <si>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</si>
  <si>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</si>
  <si>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</si>
  <si>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</si>
  <si>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</si>
  <si>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</si>
  <si>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</si>
  <si>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</si>
  <si>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</si>
  <si>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</si>
  <si>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</si>
  <si>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</si>
  <si>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</si>
  <si>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</si>
  <si>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</si>
  <si>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</si>
  <si>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</si>
  <si>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</si>
  <si>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</si>
  <si>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</si>
  <si>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</si>
  <si>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</si>
  <si>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</si>
  <si>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</si>
  <si>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</si>
  <si>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</si>
  <si>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</si>
  <si>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</si>
  <si>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</si>
  <si>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QAJJAN94719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</si>
  <si>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</si>
  <si>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</si>
  <si>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</si>
  <si>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</si>
  <si>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</si>
  <si>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</si>
  <si>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</si>
  <si>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</si>
  <si>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</si>
  <si>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</si>
  <si>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</si>
  <si>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</si>
  <si>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</si>
  <si>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</si>
  <si>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</si>
  <si>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</si>
  <si>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</si>
  <si>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</si>
  <si>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</si>
  <si>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</si>
  <si>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</si>
  <si>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</si>
  <si>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</si>
  <si>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</si>
  <si>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</si>
  <si>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</si>
  <si>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</si>
  <si>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</si>
  <si>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</si>
  <si>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</si>
  <si>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</si>
  <si>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</si>
  <si>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</si>
  <si>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</si>
  <si>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</si>
  <si>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</si>
  <si>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</si>
  <si>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</si>
  <si>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</si>
  <si>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</si>
  <si>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</si>
  <si>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</si>
  <si>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</si>
  <si>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</si>
  <si>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</si>
  <si>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</si>
  <si>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</si>
  <si>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本白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</si>
  <si>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</si>
  <si>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丛林绿3件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</si>
  <si>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</si>
  <si>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</si>
  <si>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</si>
  <si>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</si>
  <si>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</si>
  <si>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1、夹圈不圆顺，袖顶起尖</t>
  </si>
  <si>
    <t>2、袋子歪斜，两侧圆角弧度不圆顺</t>
  </si>
  <si>
    <t>3、冚脚止口有宽窄。打枣线头没有清理干净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</si>
  <si>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</si>
  <si>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</si>
  <si>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</si>
  <si>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</si>
  <si>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</si>
  <si>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</si>
  <si>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</si>
  <si>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</si>
  <si>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</si>
  <si>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</si>
  <si>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</si>
  <si>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</si>
  <si>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</si>
  <si>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</si>
  <si>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</si>
  <si>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</si>
  <si>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QAJJ85902</t>
  </si>
  <si>
    <t>部位名称</t>
  </si>
  <si>
    <t>指示规格  FINAL SPEC</t>
  </si>
  <si>
    <t>样品规格  SAMPLE SPEC</t>
  </si>
  <si>
    <t>150/72</t>
  </si>
  <si>
    <t>120/60</t>
  </si>
  <si>
    <t>130/64</t>
  </si>
  <si>
    <t>140/68</t>
  </si>
  <si>
    <t>160/80</t>
  </si>
  <si>
    <t>170/88</t>
  </si>
  <si>
    <t>本白 洗前</t>
  </si>
  <si>
    <t>本白 洗后</t>
  </si>
  <si>
    <t>XXXL</t>
  </si>
  <si>
    <t>后中长</t>
  </si>
  <si>
    <t>-0.7</t>
  </si>
  <si>
    <t>-1</t>
  </si>
  <si>
    <t>-0.5</t>
  </si>
  <si>
    <t>180/104B</t>
  </si>
  <si>
    <t>胸围</t>
  </si>
  <si>
    <t>+0.8</t>
  </si>
  <si>
    <t>+0</t>
  </si>
  <si>
    <t>+1</t>
  </si>
  <si>
    <t>摆围</t>
  </si>
  <si>
    <t>肩宽</t>
  </si>
  <si>
    <t>+0.3</t>
  </si>
  <si>
    <t>-0.3</t>
  </si>
  <si>
    <t>领围</t>
  </si>
  <si>
    <t>肩点袖长</t>
  </si>
  <si>
    <t>袖肥/2</t>
  </si>
  <si>
    <t>-0.6</t>
  </si>
  <si>
    <r>
      <rPr>
        <b/>
        <sz val="12"/>
        <rFont val="宋体"/>
        <charset val="134"/>
      </rPr>
      <t>袖口围</t>
    </r>
    <r>
      <rPr>
        <b/>
        <sz val="12"/>
        <rFont val="宋体"/>
        <charset val="0"/>
      </rPr>
      <t>/2</t>
    </r>
  </si>
  <si>
    <t xml:space="preserve">+0 </t>
  </si>
  <si>
    <t>+0.7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</si>
  <si>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</si>
  <si>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</si>
  <si>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</si>
  <si>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</si>
  <si>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</si>
  <si>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</si>
  <si>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</si>
  <si>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</si>
  <si>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</si>
  <si>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</si>
  <si>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</si>
  <si>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</si>
  <si>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</si>
  <si>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</si>
  <si>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</si>
  <si>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</si>
  <si>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</si>
  <si>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</si>
  <si>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</si>
  <si>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</si>
  <si>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</si>
  <si>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</si>
  <si>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</si>
  <si>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</si>
  <si>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</si>
  <si>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</si>
  <si>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</si>
  <si>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</si>
  <si>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</si>
  <si>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</si>
  <si>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</si>
  <si>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</si>
  <si>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</si>
  <si>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</si>
  <si>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</si>
  <si>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</si>
  <si>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</si>
  <si>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</si>
  <si>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</si>
  <si>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</si>
  <si>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</si>
  <si>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</si>
  <si>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</si>
  <si>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</si>
  <si>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</si>
  <si>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</si>
  <si>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</si>
  <si>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</si>
  <si>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</si>
  <si>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</si>
  <si>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</si>
  <si>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</si>
  <si>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</si>
  <si>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</si>
  <si>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</si>
  <si>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</si>
  <si>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</si>
  <si>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</si>
  <si>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</si>
  <si>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</si>
  <si>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</si>
  <si>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1、</t>
  </si>
  <si>
    <t>袖弯两边不对称，子口倒向不一致。</t>
  </si>
  <si>
    <t>2、</t>
  </si>
  <si>
    <t>冚袖+脚口起拱，冚线有跳线，袖口不平齐</t>
  </si>
  <si>
    <t>3、</t>
  </si>
  <si>
    <t>打枣线头没有清理干净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</si>
  <si>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</si>
  <si>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</si>
  <si>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</si>
  <si>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</si>
  <si>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</si>
  <si>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</si>
  <si>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走货500件，抽查50件，发现3件不良品，已按照以上提出的问题点改正，可以出货</t>
  </si>
  <si>
    <t>服装QC部门</t>
  </si>
  <si>
    <t>检验人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</si>
  <si>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</si>
  <si>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</si>
  <si>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</si>
  <si>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</si>
  <si>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</si>
  <si>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</si>
  <si>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</si>
  <si>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</si>
  <si>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</si>
  <si>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</si>
  <si>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</si>
  <si>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</si>
  <si>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</si>
  <si>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</si>
  <si>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</si>
  <si>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</si>
  <si>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</si>
  <si>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</si>
  <si>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F250206441</t>
  </si>
  <si>
    <t>FK07340</t>
  </si>
  <si>
    <t>25FW糖粉</t>
  </si>
  <si>
    <t>宏港</t>
  </si>
  <si>
    <t>F250206442</t>
  </si>
  <si>
    <t>20SS本白</t>
  </si>
  <si>
    <t>制表时间：2025/3/25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</si>
  <si>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</si>
  <si>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</si>
  <si>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</si>
  <si>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</si>
  <si>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</si>
  <si>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</si>
  <si>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</si>
  <si>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</si>
  <si>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</si>
  <si>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</si>
  <si>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</si>
  <si>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制表时间：2025/3/30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</si>
  <si>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</si>
  <si>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</si>
  <si>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</si>
  <si>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</si>
  <si>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</si>
  <si>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</si>
  <si>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</si>
  <si>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</si>
  <si>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</si>
  <si>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</si>
  <si>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</si>
  <si>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后领织带</t>
  </si>
  <si>
    <t>锦弯</t>
  </si>
  <si>
    <t>无互染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</si>
  <si>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</si>
  <si>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</si>
  <si>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</si>
  <si>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</si>
  <si>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</si>
  <si>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</si>
  <si>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</si>
  <si>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</si>
  <si>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</si>
  <si>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</si>
  <si>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</si>
  <si>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</si>
  <si>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</si>
  <si>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</si>
  <si>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</si>
  <si>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</si>
  <si>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</si>
  <si>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</si>
  <si>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</si>
  <si>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</si>
  <si>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</si>
  <si>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前幅+袋口</t>
  </si>
  <si>
    <t>印花</t>
  </si>
  <si>
    <t>无开胶/掉色</t>
  </si>
  <si>
    <t>制表时间：2025/4/3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</si>
  <si>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</si>
  <si>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</si>
  <si>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</si>
  <si>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</si>
  <si>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</si>
  <si>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</si>
  <si>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1XM压花织带</t>
  </si>
  <si>
    <t>糖果粉</t>
  </si>
  <si>
    <t>制表时间：2024/3/20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</si>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</sst>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b/>
      <sz val="11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" fillId="9" borderId="85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86" applyNumberFormat="0" applyFill="0" applyAlignment="0" applyProtection="0">
      <alignment vertical="center"/>
    </xf>
    <xf numFmtId="0" fontId="57" fillId="0" borderId="86" applyNumberFormat="0" applyFill="0" applyAlignment="0" applyProtection="0">
      <alignment vertical="center"/>
    </xf>
    <xf numFmtId="0" fontId="58" fillId="0" borderId="87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10" borderId="88" applyNumberFormat="0" applyAlignment="0" applyProtection="0">
      <alignment vertical="center"/>
    </xf>
    <xf numFmtId="0" fontId="60" fillId="11" borderId="89" applyNumberFormat="0" applyAlignment="0" applyProtection="0">
      <alignment vertical="center"/>
    </xf>
    <xf numFmtId="0" fontId="61" fillId="11" borderId="88" applyNumberFormat="0" applyAlignment="0" applyProtection="0">
      <alignment vertical="center"/>
    </xf>
    <xf numFmtId="0" fontId="62" fillId="12" borderId="90" applyNumberFormat="0" applyAlignment="0" applyProtection="0">
      <alignment vertical="center"/>
    </xf>
    <xf numFmtId="0" fontId="63" fillId="0" borderId="91" applyNumberFormat="0" applyFill="0" applyAlignment="0" applyProtection="0">
      <alignment vertical="center"/>
    </xf>
    <xf numFmtId="0" fontId="64" fillId="0" borderId="92" applyNumberFormat="0" applyFill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8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8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70" fillId="0" borderId="0">
      <alignment horizontal="center" vertical="center"/>
    </xf>
    <xf numFmtId="0" fontId="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</cellStyleXfs>
  <cellXfs count="4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49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center"/>
    </xf>
    <xf numFmtId="9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13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15" fillId="0" borderId="0" xfId="53" applyFont="1" applyFill="1" applyAlignment="1"/>
    <xf numFmtId="0" fontId="15" fillId="0" borderId="0" xfId="53" applyFont="1" applyFill="1" applyAlignment="1">
      <alignment vertical="center"/>
    </xf>
    <xf numFmtId="0" fontId="10" fillId="0" borderId="0" xfId="53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17" fillId="0" borderId="9" xfId="52" applyFont="1" applyFill="1" applyBorder="1" applyAlignment="1">
      <alignment horizontal="left" vertical="center"/>
    </xf>
    <xf numFmtId="0" fontId="0" fillId="0" borderId="10" xfId="52" applyFont="1" applyFill="1" applyBorder="1" applyAlignment="1">
      <alignment horizontal="center" vertical="center"/>
    </xf>
    <xf numFmtId="0" fontId="18" fillId="0" borderId="10" xfId="52" applyFont="1" applyFill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1" xfId="55" applyFont="1" applyFill="1" applyBorder="1" applyAlignment="1"/>
    <xf numFmtId="0" fontId="21" fillId="0" borderId="12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13" xfId="0" applyNumberFormat="1" applyFont="1" applyFill="1" applyBorder="1" applyAlignment="1">
      <alignment horizontal="center"/>
    </xf>
    <xf numFmtId="0" fontId="24" fillId="0" borderId="2" xfId="0" applyNumberFormat="1" applyFont="1" applyFill="1" applyBorder="1" applyAlignment="1">
      <alignment horizontal="center"/>
    </xf>
    <xf numFmtId="0" fontId="25" fillId="0" borderId="2" xfId="52" applyFont="1" applyFill="1" applyBorder="1" applyAlignment="1">
      <alignment horizontal="center" vertical="center"/>
    </xf>
    <xf numFmtId="0" fontId="25" fillId="0" borderId="13" xfId="52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5" fillId="0" borderId="14" xfId="52" applyFont="1" applyFill="1" applyBorder="1" applyAlignment="1">
      <alignment horizontal="left" vertical="center"/>
    </xf>
    <xf numFmtId="0" fontId="25" fillId="0" borderId="15" xfId="52" applyFont="1" applyFill="1" applyBorder="1" applyAlignment="1">
      <alignment horizontal="center" vertical="center"/>
    </xf>
    <xf numFmtId="0" fontId="25" fillId="0" borderId="16" xfId="52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176" fontId="27" fillId="0" borderId="0" xfId="0" applyNumberFormat="1" applyFont="1" applyFill="1" applyBorder="1" applyAlignment="1">
      <alignment horizontal="center" vertical="center"/>
    </xf>
    <xf numFmtId="0" fontId="29" fillId="0" borderId="0" xfId="53" applyFont="1" applyFill="1" applyAlignment="1"/>
    <xf numFmtId="0" fontId="23" fillId="0" borderId="0" xfId="53" applyFont="1" applyFill="1" applyAlignment="1"/>
    <xf numFmtId="0" fontId="15" fillId="0" borderId="17" xfId="53" applyFont="1" applyFill="1" applyBorder="1" applyAlignment="1">
      <alignment horizontal="center"/>
    </xf>
    <xf numFmtId="0" fontId="17" fillId="0" borderId="10" xfId="52" applyFont="1" applyFill="1" applyBorder="1" applyAlignment="1">
      <alignment horizontal="left" vertical="center"/>
    </xf>
    <xf numFmtId="0" fontId="15" fillId="0" borderId="10" xfId="52" applyFont="1" applyFill="1" applyBorder="1" applyAlignment="1">
      <alignment horizontal="center" vertical="center"/>
    </xf>
    <xf numFmtId="0" fontId="15" fillId="0" borderId="6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49" fontId="29" fillId="0" borderId="18" xfId="54" applyNumberFormat="1" applyFont="1" applyFill="1" applyBorder="1" applyAlignment="1">
      <alignment horizontal="center" vertical="center"/>
    </xf>
    <xf numFmtId="49" fontId="29" fillId="0" borderId="19" xfId="54" applyNumberFormat="1" applyFont="1" applyFill="1" applyBorder="1" applyAlignment="1">
      <alignment horizontal="center" vertical="center"/>
    </xf>
    <xf numFmtId="49" fontId="29" fillId="0" borderId="20" xfId="54" applyNumberFormat="1" applyFont="1" applyFill="1" applyBorder="1" applyAlignment="1">
      <alignment horizontal="center" vertical="center"/>
    </xf>
    <xf numFmtId="49" fontId="29" fillId="0" borderId="2" xfId="54" applyNumberFormat="1" applyFont="1" applyFill="1" applyBorder="1" applyAlignment="1">
      <alignment horizontal="center" vertical="center"/>
    </xf>
    <xf numFmtId="0" fontId="15" fillId="0" borderId="6" xfId="53" applyFont="1" applyFill="1" applyBorder="1" applyAlignment="1">
      <alignment horizontal="center" vertical="center"/>
    </xf>
    <xf numFmtId="49" fontId="29" fillId="0" borderId="21" xfId="54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15" fillId="0" borderId="22" xfId="53" applyFont="1" applyFill="1" applyBorder="1" applyAlignment="1">
      <alignment horizontal="center" vertical="center"/>
    </xf>
    <xf numFmtId="49" fontId="29" fillId="0" borderId="23" xfId="54" applyNumberFormat="1" applyFont="1" applyFill="1" applyBorder="1" applyAlignment="1">
      <alignment horizontal="center" vertical="center"/>
    </xf>
    <xf numFmtId="49" fontId="29" fillId="0" borderId="24" xfId="54" applyNumberFormat="1" applyFont="1" applyFill="1" applyBorder="1" applyAlignment="1">
      <alignment horizontal="center" vertical="center"/>
    </xf>
    <xf numFmtId="0" fontId="22" fillId="0" borderId="0" xfId="53" applyFont="1" applyFill="1" applyAlignment="1"/>
    <xf numFmtId="14" fontId="22" fillId="0" borderId="0" xfId="53" applyNumberFormat="1" applyFont="1" applyFill="1" applyAlignment="1">
      <alignment horizontal="left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31" fillId="0" borderId="25" xfId="52" applyFont="1" applyBorder="1" applyAlignment="1">
      <alignment horizontal="center" vertical="top"/>
    </xf>
    <xf numFmtId="0" fontId="32" fillId="0" borderId="26" xfId="52" applyFont="1" applyFill="1" applyBorder="1" applyAlignment="1">
      <alignment horizontal="left" vertical="center"/>
    </xf>
    <xf numFmtId="0" fontId="33" fillId="0" borderId="27" xfId="52" applyFont="1" applyFill="1" applyBorder="1" applyAlignment="1">
      <alignment horizontal="center" vertical="center"/>
    </xf>
    <xf numFmtId="0" fontId="32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/>
    </xf>
    <xf numFmtId="0" fontId="32" fillId="0" borderId="27" xfId="52" applyFont="1" applyFill="1" applyBorder="1" applyAlignment="1">
      <alignment horizontal="right" vertical="center"/>
    </xf>
    <xf numFmtId="0" fontId="23" fillId="0" borderId="27" xfId="52" applyFont="1" applyFill="1" applyBorder="1" applyAlignment="1">
      <alignment horizontal="center" vertical="center"/>
    </xf>
    <xf numFmtId="0" fontId="32" fillId="0" borderId="18" xfId="52" applyFont="1" applyFill="1" applyBorder="1" applyAlignment="1">
      <alignment vertical="center"/>
    </xf>
    <xf numFmtId="0" fontId="33" fillId="0" borderId="19" xfId="52" applyFont="1" applyFill="1" applyBorder="1" applyAlignment="1">
      <alignment horizontal="left" vertical="center"/>
    </xf>
    <xf numFmtId="0" fontId="32" fillId="0" borderId="19" xfId="52" applyFont="1" applyFill="1" applyBorder="1" applyAlignment="1">
      <alignment vertical="center"/>
    </xf>
    <xf numFmtId="58" fontId="23" fillId="0" borderId="19" xfId="52" applyNumberFormat="1" applyFont="1" applyFill="1" applyBorder="1" applyAlignment="1">
      <alignment horizontal="center" vertical="center"/>
    </xf>
    <xf numFmtId="0" fontId="23" fillId="0" borderId="19" xfId="52" applyFont="1" applyFill="1" applyBorder="1" applyAlignment="1">
      <alignment horizontal="center" vertical="center"/>
    </xf>
    <xf numFmtId="0" fontId="32" fillId="0" borderId="19" xfId="52" applyFont="1" applyFill="1" applyBorder="1" applyAlignment="1">
      <alignment horizontal="center" vertical="center"/>
    </xf>
    <xf numFmtId="0" fontId="32" fillId="0" borderId="18" xfId="52" applyFont="1" applyFill="1" applyBorder="1" applyAlignment="1">
      <alignment horizontal="left" vertical="center"/>
    </xf>
    <xf numFmtId="0" fontId="32" fillId="0" borderId="19" xfId="52" applyFont="1" applyFill="1" applyBorder="1" applyAlignment="1">
      <alignment horizontal="left" vertical="center"/>
    </xf>
    <xf numFmtId="0" fontId="32" fillId="0" borderId="23" xfId="52" applyFont="1" applyFill="1" applyBorder="1" applyAlignment="1">
      <alignment vertical="center"/>
    </xf>
    <xf numFmtId="0" fontId="33" fillId="0" borderId="24" xfId="52" applyFont="1" applyFill="1" applyBorder="1" applyAlignment="1">
      <alignment horizontal="left" vertical="center"/>
    </xf>
    <xf numFmtId="0" fontId="32" fillId="0" borderId="24" xfId="52" applyFont="1" applyFill="1" applyBorder="1" applyAlignment="1">
      <alignment vertical="center"/>
    </xf>
    <xf numFmtId="0" fontId="23" fillId="0" borderId="24" xfId="52" applyFont="1" applyFill="1" applyBorder="1" applyAlignment="1">
      <alignment vertical="center"/>
    </xf>
    <xf numFmtId="0" fontId="23" fillId="0" borderId="24" xfId="52" applyFont="1" applyFill="1" applyBorder="1" applyAlignment="1">
      <alignment horizontal="left" vertical="center"/>
    </xf>
    <xf numFmtId="0" fontId="32" fillId="0" borderId="24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32" fillId="0" borderId="26" xfId="52" applyFont="1" applyFill="1" applyBorder="1" applyAlignment="1">
      <alignment vertical="center"/>
    </xf>
    <xf numFmtId="0" fontId="32" fillId="0" borderId="27" xfId="52" applyFont="1" applyFill="1" applyBorder="1" applyAlignment="1">
      <alignment vertical="center"/>
    </xf>
    <xf numFmtId="0" fontId="32" fillId="0" borderId="28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vertical="center"/>
    </xf>
    <xf numFmtId="0" fontId="23" fillId="0" borderId="20" xfId="52" applyFont="1" applyFill="1" applyBorder="1" applyAlignment="1">
      <alignment horizontal="center" vertical="center"/>
    </xf>
    <xf numFmtId="0" fontId="23" fillId="0" borderId="30" xfId="52" applyFont="1" applyFill="1" applyBorder="1" applyAlignment="1">
      <alignment horizontal="center" vertical="center"/>
    </xf>
    <xf numFmtId="0" fontId="34" fillId="0" borderId="31" xfId="52" applyFont="1" applyFill="1" applyBorder="1" applyAlignment="1">
      <alignment horizontal="left" vertical="center"/>
    </xf>
    <xf numFmtId="0" fontId="34" fillId="0" borderId="30" xfId="52" applyFont="1" applyFill="1" applyBorder="1" applyAlignment="1">
      <alignment horizontal="left" vertical="center"/>
    </xf>
    <xf numFmtId="0" fontId="23" fillId="0" borderId="0" xfId="52" applyFont="1" applyFill="1" applyBorder="1" applyAlignment="1">
      <alignment horizontal="left" vertical="center"/>
    </xf>
    <xf numFmtId="0" fontId="32" fillId="0" borderId="2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 wrapText="1"/>
    </xf>
    <xf numFmtId="0" fontId="23" fillId="0" borderId="19" xfId="52" applyFont="1" applyFill="1" applyBorder="1" applyAlignment="1">
      <alignment horizontal="left" vertical="center" wrapText="1"/>
    </xf>
    <xf numFmtId="0" fontId="32" fillId="0" borderId="23" xfId="52" applyFont="1" applyFill="1" applyBorder="1" applyAlignment="1">
      <alignment horizontal="left" vertical="center"/>
    </xf>
    <xf numFmtId="0" fontId="10" fillId="0" borderId="24" xfId="52" applyFill="1" applyBorder="1" applyAlignment="1">
      <alignment horizontal="center" vertical="center"/>
    </xf>
    <xf numFmtId="0" fontId="32" fillId="0" borderId="32" xfId="52" applyFont="1" applyFill="1" applyBorder="1" applyAlignment="1">
      <alignment horizontal="center" vertical="center"/>
    </xf>
    <xf numFmtId="0" fontId="32" fillId="0" borderId="33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34" fillId="0" borderId="26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32" fillId="0" borderId="20" xfId="52" applyFont="1" applyFill="1" applyBorder="1" applyAlignment="1">
      <alignment horizontal="left" vertical="center"/>
    </xf>
    <xf numFmtId="0" fontId="32" fillId="0" borderId="36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58" fontId="23" fillId="0" borderId="24" xfId="52" applyNumberFormat="1" applyFont="1" applyFill="1" applyBorder="1" applyAlignment="1">
      <alignment vertical="center"/>
    </xf>
    <xf numFmtId="0" fontId="32" fillId="0" borderId="24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center" vertical="center"/>
    </xf>
    <xf numFmtId="0" fontId="32" fillId="0" borderId="38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32" fillId="0" borderId="40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center" vertical="center"/>
    </xf>
    <xf numFmtId="0" fontId="34" fillId="0" borderId="41" xfId="52" applyFont="1" applyFill="1" applyBorder="1" applyAlignment="1">
      <alignment horizontal="left" vertical="center"/>
    </xf>
    <xf numFmtId="0" fontId="32" fillId="0" borderId="37" xfId="52" applyFont="1" applyFill="1" applyBorder="1" applyAlignment="1">
      <alignment horizontal="left" vertical="center"/>
    </xf>
    <xf numFmtId="0" fontId="32" fillId="0" borderId="38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 wrapText="1"/>
    </xf>
    <xf numFmtId="0" fontId="10" fillId="0" borderId="39" xfId="52" applyFill="1" applyBorder="1" applyAlignment="1">
      <alignment horizontal="center" vertical="center"/>
    </xf>
    <xf numFmtId="0" fontId="10" fillId="0" borderId="30" xfId="52" applyFont="1" applyFill="1" applyBorder="1" applyAlignment="1">
      <alignment vertical="center"/>
    </xf>
    <xf numFmtId="0" fontId="10" fillId="0" borderId="41" xfId="52" applyFont="1" applyFill="1" applyBorder="1" applyAlignment="1">
      <alignment vertical="center"/>
    </xf>
    <xf numFmtId="0" fontId="10" fillId="0" borderId="41" xfId="52" applyFont="1" applyFill="1" applyBorder="1" applyAlignment="1">
      <alignment horizontal="left" vertical="center"/>
    </xf>
    <xf numFmtId="0" fontId="23" fillId="0" borderId="42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17" fillId="0" borderId="43" xfId="52" applyFont="1" applyFill="1" applyBorder="1" applyAlignment="1">
      <alignment horizontal="left" vertical="center"/>
    </xf>
    <xf numFmtId="0" fontId="0" fillId="0" borderId="44" xfId="52" applyFont="1" applyFill="1" applyBorder="1" applyAlignment="1">
      <alignment horizontal="center" vertical="center"/>
    </xf>
    <xf numFmtId="0" fontId="18" fillId="0" borderId="44" xfId="52" applyFont="1" applyFill="1" applyBorder="1" applyAlignment="1">
      <alignment horizontal="center" vertical="center"/>
    </xf>
    <xf numFmtId="0" fontId="17" fillId="0" borderId="44" xfId="52" applyFont="1" applyFill="1" applyBorder="1" applyAlignment="1">
      <alignment vertical="center"/>
    </xf>
    <xf numFmtId="0" fontId="19" fillId="0" borderId="44" xfId="52" applyFont="1" applyFill="1" applyBorder="1" applyAlignment="1">
      <alignment horizontal="center" vertical="center"/>
    </xf>
    <xf numFmtId="0" fontId="15" fillId="0" borderId="44" xfId="53" applyFont="1" applyFill="1" applyBorder="1" applyAlignment="1">
      <alignment horizontal="center"/>
    </xf>
    <xf numFmtId="0" fontId="21" fillId="0" borderId="45" xfId="53" applyFont="1" applyFill="1" applyBorder="1" applyAlignment="1" applyProtection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15" fillId="0" borderId="5" xfId="53" applyFont="1" applyFill="1" applyBorder="1" applyAlignment="1">
      <alignment horizontal="center"/>
    </xf>
    <xf numFmtId="0" fontId="35" fillId="0" borderId="46" xfId="0" applyFont="1" applyFill="1" applyBorder="1" applyAlignment="1">
      <alignment vertical="center"/>
    </xf>
    <xf numFmtId="177" fontId="36" fillId="0" borderId="4" xfId="0" applyNumberFormat="1" applyFont="1" applyFill="1" applyBorder="1" applyAlignment="1">
      <alignment horizontal="center" vertical="center"/>
    </xf>
    <xf numFmtId="0" fontId="36" fillId="0" borderId="4" xfId="0" applyNumberFormat="1" applyFont="1" applyFill="1" applyBorder="1" applyAlignment="1">
      <alignment horizontal="center" vertical="center"/>
    </xf>
    <xf numFmtId="0" fontId="35" fillId="0" borderId="45" xfId="0" applyFont="1" applyFill="1" applyBorder="1" applyAlignment="1">
      <alignment vertical="center"/>
    </xf>
    <xf numFmtId="177" fontId="36" fillId="0" borderId="2" xfId="0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3" fillId="0" borderId="45" xfId="0" applyFont="1" applyFill="1" applyBorder="1" applyAlignment="1">
      <alignment horizontal="left" shrinkToFit="1"/>
    </xf>
    <xf numFmtId="0" fontId="27" fillId="0" borderId="2" xfId="0" applyFont="1" applyFill="1" applyBorder="1" applyAlignment="1">
      <alignment horizontal="center" vertical="center"/>
    </xf>
    <xf numFmtId="0" fontId="27" fillId="0" borderId="45" xfId="0" applyNumberFormat="1" applyFont="1" applyFill="1" applyBorder="1" applyAlignment="1">
      <alignment horizontal="left"/>
    </xf>
    <xf numFmtId="0" fontId="27" fillId="0" borderId="2" xfId="0" applyNumberFormat="1" applyFont="1" applyFill="1" applyBorder="1" applyAlignment="1">
      <alignment horizontal="center"/>
    </xf>
    <xf numFmtId="0" fontId="27" fillId="0" borderId="47" xfId="0" applyFont="1" applyFill="1" applyBorder="1" applyAlignment="1">
      <alignment horizontal="center" vertical="center"/>
    </xf>
    <xf numFmtId="0" fontId="27" fillId="0" borderId="48" xfId="0" applyNumberFormat="1" applyFont="1" applyFill="1" applyBorder="1" applyAlignment="1">
      <alignment horizontal="center" vertical="center"/>
    </xf>
    <xf numFmtId="0" fontId="28" fillId="0" borderId="48" xfId="0" applyFont="1" applyFill="1" applyBorder="1" applyAlignment="1">
      <alignment horizontal="center" vertical="center"/>
    </xf>
    <xf numFmtId="0" fontId="15" fillId="0" borderId="49" xfId="53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17" fillId="0" borderId="44" xfId="52" applyFont="1" applyFill="1" applyBorder="1" applyAlignment="1">
      <alignment horizontal="left" vertical="center"/>
    </xf>
    <xf numFmtId="0" fontId="15" fillId="0" borderId="44" xfId="52" applyFont="1" applyFill="1" applyBorder="1" applyAlignment="1">
      <alignment horizontal="center" vertical="center"/>
    </xf>
    <xf numFmtId="0" fontId="15" fillId="0" borderId="50" xfId="52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left" vertical="center"/>
    </xf>
    <xf numFmtId="0" fontId="22" fillId="0" borderId="52" xfId="53" applyFont="1" applyFill="1" applyBorder="1" applyAlignment="1" applyProtection="1">
      <alignment horizontal="center" vertical="center"/>
    </xf>
    <xf numFmtId="0" fontId="0" fillId="0" borderId="53" xfId="0" applyFont="1" applyFill="1" applyBorder="1" applyAlignment="1">
      <alignment horizontal="left" vertical="center"/>
    </xf>
    <xf numFmtId="178" fontId="24" fillId="0" borderId="3" xfId="0" applyNumberFormat="1" applyFont="1" applyFill="1" applyBorder="1" applyAlignment="1">
      <alignment horizontal="center" vertical="center"/>
    </xf>
    <xf numFmtId="0" fontId="37" fillId="3" borderId="10" xfId="0" applyFont="1" applyFill="1" applyBorder="1" applyAlignment="1">
      <alignment horizontal="center" vertical="center"/>
    </xf>
    <xf numFmtId="0" fontId="37" fillId="3" borderId="54" xfId="0" applyFont="1" applyFill="1" applyBorder="1" applyAlignment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24" fillId="0" borderId="55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center" vertical="center"/>
    </xf>
    <xf numFmtId="0" fontId="24" fillId="0" borderId="56" xfId="0" applyNumberFormat="1" applyFont="1" applyFill="1" applyBorder="1" applyAlignment="1">
      <alignment horizontal="center" vertical="center"/>
    </xf>
    <xf numFmtId="49" fontId="29" fillId="4" borderId="21" xfId="54" applyNumberFormat="1" applyFont="1" applyFill="1" applyBorder="1" applyAlignment="1">
      <alignment horizontal="center" vertical="center"/>
    </xf>
    <xf numFmtId="49" fontId="38" fillId="4" borderId="21" xfId="54" applyNumberFormat="1" applyFont="1" applyFill="1" applyBorder="1" applyAlignment="1">
      <alignment horizontal="center" vertical="center"/>
    </xf>
    <xf numFmtId="49" fontId="29" fillId="4" borderId="57" xfId="54" applyNumberFormat="1" applyFont="1" applyFill="1" applyBorder="1" applyAlignment="1">
      <alignment horizontal="center" vertical="center"/>
    </xf>
    <xf numFmtId="49" fontId="29" fillId="4" borderId="19" xfId="54" applyNumberFormat="1" applyFont="1" applyFill="1" applyBorder="1" applyAlignment="1">
      <alignment horizontal="center" vertical="center"/>
    </xf>
    <xf numFmtId="49" fontId="29" fillId="4" borderId="58" xfId="54" applyNumberFormat="1" applyFont="1" applyFill="1" applyBorder="1" applyAlignment="1">
      <alignment horizontal="center" vertical="center"/>
    </xf>
    <xf numFmtId="49" fontId="15" fillId="4" borderId="59" xfId="53" applyNumberFormat="1" applyFont="1" applyFill="1" applyBorder="1" applyAlignment="1">
      <alignment horizontal="center"/>
    </xf>
    <xf numFmtId="49" fontId="29" fillId="4" borderId="59" xfId="54" applyNumberFormat="1" applyFont="1" applyFill="1" applyBorder="1" applyAlignment="1">
      <alignment horizontal="center" vertical="center"/>
    </xf>
    <xf numFmtId="49" fontId="29" fillId="4" borderId="60" xfId="54" applyNumberFormat="1" applyFont="1" applyFill="1" applyBorder="1" applyAlignment="1">
      <alignment horizontal="center" vertical="center"/>
    </xf>
    <xf numFmtId="14" fontId="22" fillId="0" borderId="0" xfId="53" applyNumberFormat="1" applyFont="1" applyFill="1" applyAlignment="1"/>
    <xf numFmtId="0" fontId="10" fillId="0" borderId="0" xfId="52" applyFont="1" applyAlignment="1">
      <alignment horizontal="left" vertical="center"/>
    </xf>
    <xf numFmtId="0" fontId="25" fillId="0" borderId="61" xfId="52" applyFont="1" applyBorder="1" applyAlignment="1">
      <alignment horizontal="left" vertical="center"/>
    </xf>
    <xf numFmtId="0" fontId="33" fillId="0" borderId="62" xfId="52" applyFont="1" applyBorder="1" applyAlignment="1">
      <alignment horizontal="center" vertical="center"/>
    </xf>
    <xf numFmtId="0" fontId="25" fillId="0" borderId="62" xfId="52" applyFont="1" applyBorder="1" applyAlignment="1">
      <alignment horizontal="center" vertical="center"/>
    </xf>
    <xf numFmtId="0" fontId="34" fillId="0" borderId="62" xfId="52" applyFont="1" applyBorder="1" applyAlignment="1">
      <alignment horizontal="left" vertical="center"/>
    </xf>
    <xf numFmtId="0" fontId="34" fillId="0" borderId="26" xfId="52" applyFont="1" applyBorder="1" applyAlignment="1">
      <alignment horizontal="center" vertical="center"/>
    </xf>
    <xf numFmtId="0" fontId="34" fillId="0" borderId="27" xfId="52" applyFont="1" applyBorder="1" applyAlignment="1">
      <alignment horizontal="center" vertical="center"/>
    </xf>
    <xf numFmtId="0" fontId="34" fillId="0" borderId="37" xfId="52" applyFont="1" applyBorder="1" applyAlignment="1">
      <alignment horizontal="center" vertical="center"/>
    </xf>
    <xf numFmtId="0" fontId="25" fillId="0" borderId="26" xfId="52" applyFont="1" applyBorder="1" applyAlignment="1">
      <alignment horizontal="center" vertical="center"/>
    </xf>
    <xf numFmtId="0" fontId="25" fillId="0" borderId="27" xfId="52" applyFont="1" applyBorder="1" applyAlignment="1">
      <alignment horizontal="center" vertical="center"/>
    </xf>
    <xf numFmtId="0" fontId="25" fillId="0" borderId="37" xfId="52" applyFont="1" applyBorder="1" applyAlignment="1">
      <alignment horizontal="center" vertical="center"/>
    </xf>
    <xf numFmtId="0" fontId="34" fillId="0" borderId="18" xfId="52" applyFont="1" applyBorder="1" applyAlignment="1">
      <alignment horizontal="left" vertical="center"/>
    </xf>
    <xf numFmtId="0" fontId="33" fillId="0" borderId="19" xfId="52" applyFont="1" applyBorder="1" applyAlignment="1">
      <alignment horizontal="center" vertical="center"/>
    </xf>
    <xf numFmtId="0" fontId="33" fillId="0" borderId="38" xfId="52" applyFont="1" applyBorder="1" applyAlignment="1">
      <alignment horizontal="center" vertical="center"/>
    </xf>
    <xf numFmtId="0" fontId="34" fillId="0" borderId="19" xfId="52" applyFont="1" applyBorder="1" applyAlignment="1">
      <alignment horizontal="left" vertical="center"/>
    </xf>
    <xf numFmtId="14" fontId="33" fillId="0" borderId="19" xfId="52" applyNumberFormat="1" applyFont="1" applyBorder="1" applyAlignment="1">
      <alignment horizontal="center" vertical="center"/>
    </xf>
    <xf numFmtId="14" fontId="33" fillId="0" borderId="38" xfId="52" applyNumberFormat="1" applyFont="1" applyBorder="1" applyAlignment="1">
      <alignment horizontal="center" vertical="center"/>
    </xf>
    <xf numFmtId="0" fontId="34" fillId="0" borderId="18" xfId="52" applyFont="1" applyBorder="1" applyAlignment="1">
      <alignment vertical="center"/>
    </xf>
    <xf numFmtId="0" fontId="23" fillId="0" borderId="19" xfId="52" applyFont="1" applyBorder="1" applyAlignment="1">
      <alignment horizontal="center" vertical="center"/>
    </xf>
    <xf numFmtId="0" fontId="23" fillId="0" borderId="38" xfId="52" applyFont="1" applyBorder="1" applyAlignment="1">
      <alignment horizontal="center" vertical="center"/>
    </xf>
    <xf numFmtId="0" fontId="33" fillId="0" borderId="18" xfId="52" applyFont="1" applyBorder="1" applyAlignment="1">
      <alignment horizontal="left" vertical="center"/>
    </xf>
    <xf numFmtId="0" fontId="39" fillId="0" borderId="23" xfId="52" applyFont="1" applyBorder="1" applyAlignment="1">
      <alignment vertical="center"/>
    </xf>
    <xf numFmtId="0" fontId="33" fillId="0" borderId="24" xfId="52" applyFont="1" applyBorder="1" applyAlignment="1">
      <alignment horizontal="center" vertical="center"/>
    </xf>
    <xf numFmtId="0" fontId="33" fillId="0" borderId="39" xfId="52" applyFont="1" applyBorder="1" applyAlignment="1">
      <alignment horizontal="center" vertical="center"/>
    </xf>
    <xf numFmtId="0" fontId="34" fillId="0" borderId="23" xfId="52" applyFont="1" applyBorder="1" applyAlignment="1">
      <alignment horizontal="left" vertical="center"/>
    </xf>
    <xf numFmtId="0" fontId="34" fillId="0" borderId="24" xfId="52" applyFont="1" applyBorder="1" applyAlignment="1">
      <alignment horizontal="left" vertical="center"/>
    </xf>
    <xf numFmtId="14" fontId="33" fillId="0" borderId="24" xfId="52" applyNumberFormat="1" applyFont="1" applyBorder="1" applyAlignment="1">
      <alignment horizontal="center" vertical="center"/>
    </xf>
    <xf numFmtId="14" fontId="33" fillId="0" borderId="39" xfId="52" applyNumberFormat="1" applyFont="1" applyBorder="1" applyAlignment="1">
      <alignment horizontal="center" vertical="center"/>
    </xf>
    <xf numFmtId="0" fontId="25" fillId="0" borderId="0" xfId="52" applyFont="1" applyBorder="1" applyAlignment="1">
      <alignment horizontal="left" vertical="center"/>
    </xf>
    <xf numFmtId="0" fontId="34" fillId="0" borderId="26" xfId="52" applyFont="1" applyBorder="1" applyAlignment="1">
      <alignment vertical="center"/>
    </xf>
    <xf numFmtId="0" fontId="10" fillId="0" borderId="27" xfId="52" applyFont="1" applyBorder="1" applyAlignment="1">
      <alignment horizontal="left" vertical="center"/>
    </xf>
    <xf numFmtId="0" fontId="33" fillId="0" borderId="27" xfId="52" applyFont="1" applyBorder="1" applyAlignment="1">
      <alignment horizontal="left" vertical="center"/>
    </xf>
    <xf numFmtId="0" fontId="10" fillId="0" borderId="27" xfId="52" applyFont="1" applyBorder="1" applyAlignment="1">
      <alignment vertical="center"/>
    </xf>
    <xf numFmtId="0" fontId="34" fillId="0" borderId="27" xfId="52" applyFont="1" applyBorder="1" applyAlignment="1">
      <alignment vertical="center"/>
    </xf>
    <xf numFmtId="0" fontId="10" fillId="0" borderId="19" xfId="52" applyFont="1" applyBorder="1" applyAlignment="1">
      <alignment horizontal="left" vertical="center"/>
    </xf>
    <xf numFmtId="0" fontId="33" fillId="0" borderId="19" xfId="52" applyFont="1" applyBorder="1" applyAlignment="1">
      <alignment horizontal="left" vertical="center"/>
    </xf>
    <xf numFmtId="0" fontId="10" fillId="0" borderId="19" xfId="52" applyFont="1" applyBorder="1" applyAlignment="1">
      <alignment vertical="center"/>
    </xf>
    <xf numFmtId="0" fontId="34" fillId="0" borderId="19" xfId="52" applyFont="1" applyBorder="1" applyAlignment="1">
      <alignment vertical="center"/>
    </xf>
    <xf numFmtId="0" fontId="34" fillId="0" borderId="0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31" xfId="52" applyFont="1" applyBorder="1" applyAlignment="1">
      <alignment horizontal="left" vertical="center"/>
    </xf>
    <xf numFmtId="0" fontId="23" fillId="0" borderId="30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0" fontId="33" fillId="0" borderId="23" xfId="52" applyFont="1" applyBorder="1" applyAlignment="1">
      <alignment horizontal="left" vertical="center"/>
    </xf>
    <xf numFmtId="0" fontId="33" fillId="0" borderId="24" xfId="52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34" fillId="0" borderId="18" xfId="52" applyFont="1" applyFill="1" applyBorder="1" applyAlignment="1">
      <alignment horizontal="left" vertical="center"/>
    </xf>
    <xf numFmtId="0" fontId="34" fillId="0" borderId="23" xfId="52" applyFont="1" applyBorder="1" applyAlignment="1">
      <alignment horizontal="center" vertical="center"/>
    </xf>
    <xf numFmtId="0" fontId="34" fillId="0" borderId="24" xfId="52" applyFont="1" applyBorder="1" applyAlignment="1">
      <alignment horizontal="center" vertical="center"/>
    </xf>
    <xf numFmtId="0" fontId="34" fillId="0" borderId="18" xfId="52" applyFont="1" applyBorder="1" applyAlignment="1">
      <alignment horizontal="center" vertical="center"/>
    </xf>
    <xf numFmtId="0" fontId="34" fillId="0" borderId="19" xfId="52" applyFont="1" applyBorder="1" applyAlignment="1">
      <alignment horizontal="center" vertical="center"/>
    </xf>
    <xf numFmtId="0" fontId="32" fillId="0" borderId="19" xfId="52" applyFont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34" fillId="0" borderId="35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33" fillId="0" borderId="33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33" fillId="0" borderId="30" xfId="52" applyFont="1" applyFill="1" applyBorder="1" applyAlignment="1">
      <alignment horizontal="left" vertical="center"/>
    </xf>
    <xf numFmtId="0" fontId="34" fillId="0" borderId="31" xfId="52" applyFont="1" applyBorder="1" applyAlignment="1">
      <alignment horizontal="left" vertical="center"/>
    </xf>
    <xf numFmtId="0" fontId="34" fillId="0" borderId="30" xfId="52" applyFont="1" applyBorder="1" applyAlignment="1">
      <alignment horizontal="left" vertical="center"/>
    </xf>
    <xf numFmtId="0" fontId="25" fillId="0" borderId="63" xfId="52" applyFont="1" applyBorder="1" applyAlignment="1">
      <alignment vertical="center"/>
    </xf>
    <xf numFmtId="0" fontId="33" fillId="0" borderId="64" xfId="52" applyFont="1" applyBorder="1" applyAlignment="1">
      <alignment horizontal="center" vertical="center"/>
    </xf>
    <xf numFmtId="0" fontId="25" fillId="0" borderId="64" xfId="52" applyFont="1" applyBorder="1" applyAlignment="1">
      <alignment vertical="center"/>
    </xf>
    <xf numFmtId="0" fontId="33" fillId="0" borderId="64" xfId="52" applyFont="1" applyBorder="1" applyAlignment="1">
      <alignment vertical="center"/>
    </xf>
    <xf numFmtId="58" fontId="10" fillId="0" borderId="64" xfId="52" applyNumberFormat="1" applyFont="1" applyBorder="1" applyAlignment="1">
      <alignment vertical="center"/>
    </xf>
    <xf numFmtId="0" fontId="25" fillId="0" borderId="64" xfId="52" applyFont="1" applyBorder="1" applyAlignment="1">
      <alignment horizontal="center" vertical="center"/>
    </xf>
    <xf numFmtId="0" fontId="25" fillId="0" borderId="65" xfId="52" applyFont="1" applyFill="1" applyBorder="1" applyAlignment="1">
      <alignment horizontal="left" vertical="center"/>
    </xf>
    <xf numFmtId="0" fontId="25" fillId="0" borderId="64" xfId="52" applyFont="1" applyFill="1" applyBorder="1" applyAlignment="1">
      <alignment horizontal="left" vertical="center"/>
    </xf>
    <xf numFmtId="0" fontId="25" fillId="0" borderId="66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10" fillId="0" borderId="62" xfId="52" applyFont="1" applyBorder="1" applyAlignment="1">
      <alignment horizontal="center" vertical="center"/>
    </xf>
    <xf numFmtId="0" fontId="10" fillId="0" borderId="67" xfId="52" applyFont="1" applyBorder="1" applyAlignment="1">
      <alignment horizontal="center" vertical="center"/>
    </xf>
    <xf numFmtId="0" fontId="33" fillId="0" borderId="38" xfId="52" applyFont="1" applyBorder="1" applyAlignment="1">
      <alignment horizontal="left" vertical="center"/>
    </xf>
    <xf numFmtId="0" fontId="34" fillId="0" borderId="38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33" fillId="0" borderId="37" xfId="52" applyFont="1" applyBorder="1" applyAlignment="1">
      <alignment horizontal="left" vertical="center"/>
    </xf>
    <xf numFmtId="0" fontId="32" fillId="0" borderId="27" xfId="52" applyFont="1" applyBorder="1" applyAlignment="1">
      <alignment horizontal="left" vertical="center"/>
    </xf>
    <xf numFmtId="0" fontId="32" fillId="0" borderId="37" xfId="52" applyFont="1" applyBorder="1" applyAlignment="1">
      <alignment horizontal="left" vertical="center"/>
    </xf>
    <xf numFmtId="0" fontId="32" fillId="0" borderId="20" xfId="52" applyFont="1" applyBorder="1" applyAlignment="1">
      <alignment horizontal="left" vertical="center"/>
    </xf>
    <xf numFmtId="0" fontId="32" fillId="0" borderId="30" xfId="52" applyFont="1" applyBorder="1" applyAlignment="1">
      <alignment horizontal="left" vertical="center"/>
    </xf>
    <xf numFmtId="0" fontId="32" fillId="0" borderId="41" xfId="52" applyFont="1" applyBorder="1" applyAlignment="1">
      <alignment horizontal="left" vertical="center"/>
    </xf>
    <xf numFmtId="0" fontId="33" fillId="0" borderId="39" xfId="52" applyFont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34" fillId="0" borderId="39" xfId="52" applyFont="1" applyBorder="1" applyAlignment="1">
      <alignment horizontal="center" vertical="center"/>
    </xf>
    <xf numFmtId="0" fontId="32" fillId="0" borderId="38" xfId="52" applyFont="1" applyBorder="1" applyAlignment="1">
      <alignment horizontal="left" vertical="center"/>
    </xf>
    <xf numFmtId="0" fontId="34" fillId="0" borderId="42" xfId="52" applyFont="1" applyFill="1" applyBorder="1" applyAlignment="1">
      <alignment horizontal="left" vertical="center"/>
    </xf>
    <xf numFmtId="0" fontId="33" fillId="0" borderId="40" xfId="52" applyFont="1" applyFill="1" applyBorder="1" applyAlignment="1">
      <alignment horizontal="left" vertical="center"/>
    </xf>
    <xf numFmtId="0" fontId="33" fillId="0" borderId="41" xfId="52" applyFont="1" applyFill="1" applyBorder="1" applyAlignment="1">
      <alignment horizontal="left" vertical="center"/>
    </xf>
    <xf numFmtId="0" fontId="34" fillId="0" borderId="41" xfId="52" applyFont="1" applyBorder="1" applyAlignment="1">
      <alignment horizontal="left" vertical="center"/>
    </xf>
    <xf numFmtId="0" fontId="33" fillId="0" borderId="68" xfId="52" applyFont="1" applyBorder="1" applyAlignment="1">
      <alignment horizontal="center" vertical="center"/>
    </xf>
    <xf numFmtId="0" fontId="25" fillId="0" borderId="69" xfId="52" applyFont="1" applyFill="1" applyBorder="1" applyAlignment="1">
      <alignment horizontal="left" vertical="center"/>
    </xf>
    <xf numFmtId="0" fontId="25" fillId="0" borderId="70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center" vertical="center"/>
    </xf>
    <xf numFmtId="0" fontId="10" fillId="0" borderId="64" xfId="52" applyFont="1" applyBorder="1" applyAlignment="1">
      <alignment horizontal="center" vertical="center"/>
    </xf>
    <xf numFmtId="0" fontId="10" fillId="0" borderId="68" xfId="52" applyFont="1" applyBorder="1" applyAlignment="1">
      <alignment horizontal="center" vertical="center"/>
    </xf>
    <xf numFmtId="0" fontId="15" fillId="0" borderId="0" xfId="53" applyFont="1" applyFill="1" applyBorder="1" applyAlignment="1"/>
    <xf numFmtId="0" fontId="15" fillId="0" borderId="0" xfId="53" applyFont="1" applyFill="1" applyAlignment="1">
      <alignment horizontal="center"/>
    </xf>
    <xf numFmtId="0" fontId="25" fillId="0" borderId="13" xfId="52" applyNumberFormat="1" applyFont="1" applyFill="1" applyBorder="1" applyAlignment="1">
      <alignment horizontal="center"/>
    </xf>
    <xf numFmtId="0" fontId="25" fillId="0" borderId="13" xfId="0" applyNumberFormat="1" applyFont="1" applyFill="1" applyBorder="1" applyAlignment="1">
      <alignment horizontal="center"/>
    </xf>
    <xf numFmtId="0" fontId="40" fillId="0" borderId="12" xfId="0" applyNumberFormat="1" applyFont="1" applyFill="1" applyBorder="1" applyAlignment="1">
      <alignment horizontal="left"/>
    </xf>
    <xf numFmtId="0" fontId="40" fillId="0" borderId="2" xfId="0" applyNumberFormat="1" applyFont="1" applyFill="1" applyBorder="1" applyAlignment="1">
      <alignment horizontal="center"/>
    </xf>
    <xf numFmtId="0" fontId="40" fillId="0" borderId="13" xfId="0" applyNumberFormat="1" applyFont="1" applyFill="1" applyBorder="1" applyAlignment="1">
      <alignment horizontal="center"/>
    </xf>
    <xf numFmtId="0" fontId="40" fillId="0" borderId="14" xfId="52" applyFont="1" applyFill="1" applyBorder="1" applyAlignment="1">
      <alignment horizontal="left"/>
    </xf>
    <xf numFmtId="0" fontId="40" fillId="0" borderId="15" xfId="52" applyFont="1" applyFill="1" applyBorder="1" applyAlignment="1">
      <alignment horizontal="center"/>
    </xf>
    <xf numFmtId="0" fontId="40" fillId="0" borderId="16" xfId="52" applyFont="1" applyFill="1" applyBorder="1" applyAlignment="1">
      <alignment horizontal="center"/>
    </xf>
    <xf numFmtId="0" fontId="20" fillId="0" borderId="0" xfId="55" applyFont="1" applyFill="1" applyBorder="1" applyAlignment="1">
      <alignment horizontal="center"/>
    </xf>
    <xf numFmtId="0" fontId="15" fillId="0" borderId="54" xfId="52" applyFont="1" applyFill="1" applyBorder="1" applyAlignment="1">
      <alignment horizontal="center" vertical="center"/>
    </xf>
    <xf numFmtId="0" fontId="0" fillId="0" borderId="71" xfId="0" applyFont="1" applyFill="1" applyBorder="1" applyAlignment="1">
      <alignment horizontal="left" vertical="center"/>
    </xf>
    <xf numFmtId="0" fontId="24" fillId="0" borderId="0" xfId="0" applyNumberFormat="1" applyFont="1" applyFill="1" applyBorder="1" applyAlignment="1">
      <alignment horizontal="center"/>
    </xf>
    <xf numFmtId="0" fontId="22" fillId="0" borderId="14" xfId="53" applyFont="1" applyFill="1" applyBorder="1" applyAlignment="1" applyProtection="1">
      <alignment horizontal="center" vertical="center"/>
    </xf>
    <xf numFmtId="0" fontId="22" fillId="0" borderId="15" xfId="53" applyFont="1" applyFill="1" applyBorder="1" applyAlignment="1" applyProtection="1">
      <alignment horizontal="center" vertical="center"/>
    </xf>
    <xf numFmtId="0" fontId="22" fillId="0" borderId="56" xfId="53" applyFont="1" applyFill="1" applyBorder="1" applyAlignment="1" applyProtection="1">
      <alignment horizontal="center" vertical="center"/>
    </xf>
    <xf numFmtId="0" fontId="0" fillId="0" borderId="72" xfId="0" applyFont="1" applyFill="1" applyBorder="1" applyAlignment="1">
      <alignment horizontal="left" vertical="center"/>
    </xf>
    <xf numFmtId="178" fontId="24" fillId="0" borderId="73" xfId="0" applyNumberFormat="1" applyFont="1" applyFill="1" applyBorder="1" applyAlignment="1">
      <alignment horizontal="center" vertical="center"/>
    </xf>
    <xf numFmtId="0" fontId="37" fillId="3" borderId="4" xfId="0" applyFont="1" applyFill="1" applyBorder="1" applyAlignment="1">
      <alignment horizontal="center" vertical="center"/>
    </xf>
    <xf numFmtId="0" fontId="37" fillId="3" borderId="11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/>
    </xf>
    <xf numFmtId="178" fontId="24" fillId="0" borderId="1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wrapText="1"/>
    </xf>
    <xf numFmtId="0" fontId="25" fillId="0" borderId="0" xfId="52" applyNumberFormat="1" applyFont="1" applyFill="1" applyBorder="1" applyAlignment="1">
      <alignment horizontal="center"/>
    </xf>
    <xf numFmtId="49" fontId="29" fillId="0" borderId="66" xfId="54" applyNumberFormat="1" applyFont="1" applyFill="1" applyBorder="1" applyAlignment="1">
      <alignment horizontal="center" vertical="center"/>
    </xf>
    <xf numFmtId="49" fontId="29" fillId="0" borderId="70" xfId="54" applyNumberFormat="1" applyFont="1" applyFill="1" applyBorder="1" applyAlignment="1">
      <alignment horizontal="center" vertical="center"/>
    </xf>
    <xf numFmtId="49" fontId="29" fillId="0" borderId="38" xfId="54" applyNumberFormat="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/>
    </xf>
    <xf numFmtId="0" fontId="40" fillId="0" borderId="0" xfId="52" applyFont="1" applyFill="1" applyBorder="1" applyAlignment="1">
      <alignment horizontal="center"/>
    </xf>
    <xf numFmtId="49" fontId="29" fillId="0" borderId="39" xfId="54" applyNumberFormat="1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41" fillId="0" borderId="25" xfId="52" applyFont="1" applyBorder="1" applyAlignment="1">
      <alignment horizontal="center" vertical="top"/>
    </xf>
    <xf numFmtId="49" fontId="33" fillId="0" borderId="19" xfId="52" applyNumberFormat="1" applyFont="1" applyBorder="1" applyAlignment="1">
      <alignment vertical="center"/>
    </xf>
    <xf numFmtId="0" fontId="33" fillId="0" borderId="20" xfId="52" applyFont="1" applyBorder="1" applyAlignment="1">
      <alignment horizontal="left" vertical="center"/>
    </xf>
    <xf numFmtId="0" fontId="33" fillId="0" borderId="41" xfId="52" applyFont="1" applyBorder="1" applyAlignment="1">
      <alignment horizontal="left" vertical="center"/>
    </xf>
    <xf numFmtId="0" fontId="34" fillId="0" borderId="74" xfId="52" applyFont="1" applyBorder="1" applyAlignment="1">
      <alignment horizontal="left" vertical="center"/>
    </xf>
    <xf numFmtId="0" fontId="34" fillId="0" borderId="32" xfId="52" applyFont="1" applyBorder="1" applyAlignment="1">
      <alignment horizontal="left" vertical="center"/>
    </xf>
    <xf numFmtId="0" fontId="25" fillId="0" borderId="65" xfId="52" applyFont="1" applyBorder="1" applyAlignment="1">
      <alignment horizontal="left" vertical="center"/>
    </xf>
    <xf numFmtId="0" fontId="25" fillId="0" borderId="64" xfId="52" applyFont="1" applyBorder="1" applyAlignment="1">
      <alignment horizontal="left" vertical="center"/>
    </xf>
    <xf numFmtId="0" fontId="34" fillId="0" borderId="66" xfId="52" applyFont="1" applyBorder="1" applyAlignment="1">
      <alignment vertical="center"/>
    </xf>
    <xf numFmtId="0" fontId="10" fillId="0" borderId="21" xfId="52" applyFont="1" applyBorder="1" applyAlignment="1">
      <alignment horizontal="left" vertical="center"/>
    </xf>
    <xf numFmtId="0" fontId="33" fillId="0" borderId="21" xfId="52" applyFont="1" applyBorder="1" applyAlignment="1">
      <alignment horizontal="left" vertical="center"/>
    </xf>
    <xf numFmtId="0" fontId="10" fillId="0" borderId="21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34" fillId="0" borderId="66" xfId="52" applyFont="1" applyBorder="1" applyAlignment="1">
      <alignment horizontal="center" vertical="center"/>
    </xf>
    <xf numFmtId="0" fontId="33" fillId="0" borderId="21" xfId="52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10" fillId="0" borderId="21" xfId="52" applyFont="1" applyBorder="1" applyAlignment="1">
      <alignment horizontal="center" vertical="center"/>
    </xf>
    <xf numFmtId="0" fontId="10" fillId="0" borderId="19" xfId="52" applyFont="1" applyBorder="1" applyAlignment="1">
      <alignment horizontal="center" vertical="center"/>
    </xf>
    <xf numFmtId="0" fontId="34" fillId="0" borderId="34" xfId="52" applyFont="1" applyBorder="1" applyAlignment="1">
      <alignment horizontal="left" vertical="center" wrapText="1"/>
    </xf>
    <xf numFmtId="0" fontId="34" fillId="0" borderId="35" xfId="52" applyFont="1" applyBorder="1" applyAlignment="1">
      <alignment horizontal="left" vertical="center" wrapText="1"/>
    </xf>
    <xf numFmtId="0" fontId="34" fillId="0" borderId="66" xfId="52" applyFont="1" applyBorder="1" applyAlignment="1">
      <alignment horizontal="left" vertical="center"/>
    </xf>
    <xf numFmtId="0" fontId="34" fillId="0" borderId="75" xfId="52" applyFont="1" applyBorder="1" applyAlignment="1">
      <alignment horizontal="left" vertical="center"/>
    </xf>
    <xf numFmtId="0" fontId="34" fillId="0" borderId="21" xfId="52" applyFont="1" applyBorder="1" applyAlignment="1">
      <alignment horizontal="left" vertical="center"/>
    </xf>
    <xf numFmtId="0" fontId="42" fillId="0" borderId="76" xfId="52" applyFont="1" applyBorder="1" applyAlignment="1">
      <alignment horizontal="left" vertical="center" wrapText="1"/>
    </xf>
    <xf numFmtId="0" fontId="34" fillId="0" borderId="2" xfId="52" applyFont="1" applyBorder="1" applyAlignment="1">
      <alignment horizontal="center" vertical="center"/>
    </xf>
    <xf numFmtId="0" fontId="43" fillId="5" borderId="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shrinkToFit="1"/>
    </xf>
    <xf numFmtId="9" fontId="33" fillId="0" borderId="2" xfId="52" applyNumberFormat="1" applyFont="1" applyBorder="1" applyAlignment="1">
      <alignment horizontal="center" vertical="center"/>
    </xf>
    <xf numFmtId="9" fontId="33" fillId="0" borderId="21" xfId="52" applyNumberFormat="1" applyFont="1" applyBorder="1" applyAlignment="1">
      <alignment horizontal="center" vertical="center"/>
    </xf>
    <xf numFmtId="9" fontId="33" fillId="0" borderId="19" xfId="52" applyNumberFormat="1" applyFont="1" applyBorder="1" applyAlignment="1">
      <alignment horizontal="center" vertical="center"/>
    </xf>
    <xf numFmtId="0" fontId="25" fillId="0" borderId="65" xfId="0" applyFont="1" applyBorder="1" applyAlignment="1">
      <alignment horizontal="left" vertical="center"/>
    </xf>
    <xf numFmtId="0" fontId="25" fillId="0" borderId="64" xfId="0" applyFont="1" applyBorder="1" applyAlignment="1">
      <alignment horizontal="left" vertical="center"/>
    </xf>
    <xf numFmtId="9" fontId="33" fillId="0" borderId="33" xfId="52" applyNumberFormat="1" applyFont="1" applyBorder="1" applyAlignment="1">
      <alignment horizontal="left" vertical="center"/>
    </xf>
    <xf numFmtId="9" fontId="33" fillId="0" borderId="29" xfId="52" applyNumberFormat="1" applyFont="1" applyBorder="1" applyAlignment="1">
      <alignment horizontal="left" vertical="center"/>
    </xf>
    <xf numFmtId="9" fontId="33" fillId="0" borderId="34" xfId="52" applyNumberFormat="1" applyFont="1" applyBorder="1" applyAlignment="1">
      <alignment horizontal="left" vertical="center"/>
    </xf>
    <xf numFmtId="9" fontId="33" fillId="0" borderId="35" xfId="52" applyNumberFormat="1" applyFont="1" applyBorder="1" applyAlignment="1">
      <alignment horizontal="left" vertical="center"/>
    </xf>
    <xf numFmtId="0" fontId="32" fillId="0" borderId="66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horizontal="left" vertical="center"/>
    </xf>
    <xf numFmtId="0" fontId="32" fillId="0" borderId="77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33" fillId="0" borderId="78" xfId="52" applyFont="1" applyFill="1" applyBorder="1" applyAlignment="1">
      <alignment vertical="center"/>
    </xf>
    <xf numFmtId="0" fontId="33" fillId="0" borderId="79" xfId="52" applyFont="1" applyFill="1" applyBorder="1" applyAlignment="1">
      <alignment vertical="center"/>
    </xf>
    <xf numFmtId="0" fontId="33" fillId="0" borderId="31" xfId="52" applyFont="1" applyFill="1" applyBorder="1" applyAlignment="1">
      <alignment vertical="center"/>
    </xf>
    <xf numFmtId="0" fontId="33" fillId="0" borderId="30" xfId="52" applyFont="1" applyFill="1" applyBorder="1" applyAlignment="1">
      <alignment vertical="center"/>
    </xf>
    <xf numFmtId="0" fontId="33" fillId="0" borderId="78" xfId="52" applyFont="1" applyFill="1" applyBorder="1" applyAlignment="1">
      <alignment horizontal="left" vertical="center"/>
    </xf>
    <xf numFmtId="0" fontId="33" fillId="0" borderId="79" xfId="52" applyFont="1" applyFill="1" applyBorder="1" applyAlignment="1">
      <alignment horizontal="left" vertical="center"/>
    </xf>
    <xf numFmtId="0" fontId="25" fillId="0" borderId="61" xfId="52" applyFont="1" applyBorder="1" applyAlignment="1">
      <alignment vertical="center"/>
    </xf>
    <xf numFmtId="0" fontId="44" fillId="0" borderId="64" xfId="52" applyFont="1" applyBorder="1" applyAlignment="1">
      <alignment horizontal="center" vertical="center"/>
    </xf>
    <xf numFmtId="0" fontId="25" fillId="0" borderId="62" xfId="52" applyFont="1" applyBorder="1" applyAlignment="1">
      <alignment vertical="center"/>
    </xf>
    <xf numFmtId="0" fontId="33" fillId="0" borderId="80" xfId="52" applyFont="1" applyBorder="1" applyAlignment="1">
      <alignment vertical="center"/>
    </xf>
    <xf numFmtId="0" fontId="25" fillId="0" borderId="80" xfId="52" applyFont="1" applyBorder="1" applyAlignment="1">
      <alignment vertical="center"/>
    </xf>
    <xf numFmtId="58" fontId="10" fillId="0" borderId="62" xfId="52" applyNumberFormat="1" applyFont="1" applyBorder="1" applyAlignment="1">
      <alignment vertical="center"/>
    </xf>
    <xf numFmtId="0" fontId="25" fillId="0" borderId="32" xfId="52" applyFont="1" applyBorder="1" applyAlignment="1">
      <alignment horizontal="center" vertical="center"/>
    </xf>
    <xf numFmtId="0" fontId="33" fillId="0" borderId="74" xfId="52" applyFont="1" applyFill="1" applyBorder="1" applyAlignment="1">
      <alignment horizontal="left" vertical="center"/>
    </xf>
    <xf numFmtId="0" fontId="33" fillId="0" borderId="32" xfId="52" applyFont="1" applyFill="1" applyBorder="1" applyAlignment="1">
      <alignment horizontal="left" vertical="center"/>
    </xf>
    <xf numFmtId="0" fontId="34" fillId="0" borderId="81" xfId="52" applyFont="1" applyBorder="1" applyAlignment="1">
      <alignment horizontal="left" vertical="center"/>
    </xf>
    <xf numFmtId="0" fontId="25" fillId="0" borderId="69" xfId="52" applyFont="1" applyBorder="1" applyAlignment="1">
      <alignment horizontal="left" vertical="center"/>
    </xf>
    <xf numFmtId="0" fontId="33" fillId="0" borderId="70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42" xfId="52" applyFont="1" applyBorder="1" applyAlignment="1">
      <alignment horizontal="left" vertical="center" wrapText="1"/>
    </xf>
    <xf numFmtId="0" fontId="34" fillId="0" borderId="70" xfId="52" applyFont="1" applyBorder="1" applyAlignment="1">
      <alignment horizontal="left" vertical="center"/>
    </xf>
    <xf numFmtId="0" fontId="45" fillId="0" borderId="38" xfId="52" applyFont="1" applyBorder="1" applyAlignment="1">
      <alignment horizontal="left" vertical="center" wrapText="1"/>
    </xf>
    <xf numFmtId="0" fontId="45" fillId="0" borderId="38" xfId="52" applyFont="1" applyBorder="1" applyAlignment="1">
      <alignment horizontal="left" vertical="center"/>
    </xf>
    <xf numFmtId="0" fontId="23" fillId="0" borderId="38" xfId="52" applyFont="1" applyBorder="1" applyAlignment="1">
      <alignment horizontal="left" vertical="center"/>
    </xf>
    <xf numFmtId="0" fontId="25" fillId="0" borderId="69" xfId="0" applyFont="1" applyBorder="1" applyAlignment="1">
      <alignment horizontal="left" vertical="center"/>
    </xf>
    <xf numFmtId="9" fontId="33" fillId="0" borderId="40" xfId="52" applyNumberFormat="1" applyFont="1" applyBorder="1" applyAlignment="1">
      <alignment horizontal="left" vertical="center"/>
    </xf>
    <xf numFmtId="9" fontId="33" fillId="0" borderId="42" xfId="52" applyNumberFormat="1" applyFont="1" applyBorder="1" applyAlignment="1">
      <alignment horizontal="left" vertical="center"/>
    </xf>
    <xf numFmtId="0" fontId="32" fillId="0" borderId="70" xfId="52" applyFont="1" applyFill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33" fillId="0" borderId="82" xfId="52" applyFont="1" applyFill="1" applyBorder="1" applyAlignment="1">
      <alignment vertical="center"/>
    </xf>
    <xf numFmtId="0" fontId="33" fillId="0" borderId="41" xfId="52" applyFont="1" applyFill="1" applyBorder="1" applyAlignment="1">
      <alignment vertical="center"/>
    </xf>
    <xf numFmtId="0" fontId="33" fillId="0" borderId="82" xfId="52" applyFont="1" applyFill="1" applyBorder="1" applyAlignment="1">
      <alignment horizontal="left" vertical="center"/>
    </xf>
    <xf numFmtId="0" fontId="25" fillId="0" borderId="83" xfId="52" applyFont="1" applyBorder="1" applyAlignment="1">
      <alignment horizontal="center" vertical="center"/>
    </xf>
    <xf numFmtId="0" fontId="33" fillId="0" borderId="80" xfId="52" applyFont="1" applyBorder="1" applyAlignment="1">
      <alignment horizontal="center" vertical="center"/>
    </xf>
    <xf numFmtId="0" fontId="33" fillId="0" borderId="81" xfId="52" applyFont="1" applyBorder="1" applyAlignment="1">
      <alignment horizontal="center" vertical="center"/>
    </xf>
    <xf numFmtId="0" fontId="33" fillId="0" borderId="81" xfId="52" applyFont="1" applyFill="1" applyBorder="1" applyAlignment="1">
      <alignment horizontal="left" vertical="center"/>
    </xf>
    <xf numFmtId="0" fontId="46" fillId="0" borderId="9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7" fillId="0" borderId="12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47" fillId="6" borderId="7" xfId="0" applyFont="1" applyFill="1" applyBorder="1" applyAlignment="1">
      <alignment horizontal="center" vertical="center"/>
    </xf>
    <xf numFmtId="0" fontId="47" fillId="6" borderId="2" xfId="0" applyFont="1" applyFill="1" applyBorder="1"/>
    <xf numFmtId="0" fontId="0" fillId="0" borderId="12" xfId="0" applyBorder="1"/>
    <xf numFmtId="0" fontId="0" fillId="6" borderId="2" xfId="0" applyFill="1" applyBorder="1"/>
    <xf numFmtId="0" fontId="0" fillId="0" borderId="14" xfId="0" applyBorder="1"/>
    <xf numFmtId="0" fontId="0" fillId="0" borderId="15" xfId="0" applyBorder="1"/>
    <xf numFmtId="0" fontId="0" fillId="6" borderId="15" xfId="0" applyFill="1" applyBorder="1"/>
    <xf numFmtId="0" fontId="0" fillId="7" borderId="0" xfId="0" applyFill="1"/>
    <xf numFmtId="0" fontId="46" fillId="0" borderId="11" xfId="0" applyFont="1" applyBorder="1" applyAlignment="1">
      <alignment horizontal="center" vertical="center" wrapText="1"/>
    </xf>
    <xf numFmtId="0" fontId="47" fillId="0" borderId="84" xfId="0" applyFont="1" applyBorder="1" applyAlignment="1">
      <alignment horizontal="center" vertical="center"/>
    </xf>
    <xf numFmtId="0" fontId="47" fillId="0" borderId="13" xfId="0" applyFont="1" applyBorder="1"/>
    <xf numFmtId="0" fontId="0" fillId="0" borderId="13" xfId="0" applyBorder="1"/>
    <xf numFmtId="0" fontId="0" fillId="0" borderId="1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7" fillId="8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  <xf numFmtId="0" fontId="33" fillId="0" borderId="19" xfId="52" applyFont="1" applyBorder="1" applyAlignment="1" quotePrefix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124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124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988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600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60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60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79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79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60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50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5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94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94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94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94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942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94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94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397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397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397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22860</xdr:colOff>
      <xdr:row>3</xdr:row>
      <xdr:rowOff>210820</xdr:rowOff>
    </xdr:from>
    <xdr:to>
      <xdr:col>8</xdr:col>
      <xdr:colOff>988060</xdr:colOff>
      <xdr:row>4</xdr:row>
      <xdr:rowOff>284480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088505" y="1109345"/>
          <a:ext cx="965200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22860</xdr:colOff>
      <xdr:row>2</xdr:row>
      <xdr:rowOff>118110</xdr:rowOff>
    </xdr:from>
    <xdr:to>
      <xdr:col>9</xdr:col>
      <xdr:colOff>194945</xdr:colOff>
      <xdr:row>3</xdr:row>
      <xdr:rowOff>168910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88505" y="699135"/>
          <a:ext cx="1238885" cy="368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1" customWidth="1"/>
    <col min="3" max="3" width="10.125" customWidth="1"/>
  </cols>
  <sheetData>
    <row r="1" ht="21" customHeight="1" spans="1:2">
      <c r="A1" s="472"/>
      <c r="B1" s="473" t="s">
        <v>0</v>
      </c>
    </row>
    <row r="2" spans="1:2">
      <c r="A2" s="10">
        <v>1</v>
      </c>
      <c r="B2" s="474" t="s">
        <v>1</v>
      </c>
    </row>
    <row r="3" spans="1:2">
      <c r="A3" s="10">
        <v>2</v>
      </c>
      <c r="B3" s="474" t="s">
        <v>2</v>
      </c>
    </row>
    <row r="4" spans="1:2">
      <c r="A4" s="10">
        <v>3</v>
      </c>
      <c r="B4" s="474" t="s">
        <v>3</v>
      </c>
    </row>
    <row r="5" spans="1:2">
      <c r="A5" s="10">
        <v>4</v>
      </c>
      <c r="B5" s="474" t="s">
        <v>4</v>
      </c>
    </row>
    <row r="6" spans="1:2">
      <c r="A6" s="10">
        <v>5</v>
      </c>
      <c r="B6" s="474" t="s">
        <v>5</v>
      </c>
    </row>
    <row r="7" spans="1:2">
      <c r="A7" s="10">
        <v>6</v>
      </c>
      <c r="B7" s="474" t="s">
        <v>6</v>
      </c>
    </row>
    <row r="8" s="470" customFormat="1" ht="15" customHeight="1" spans="1:2">
      <c r="A8" s="475">
        <v>7</v>
      </c>
      <c r="B8" s="476" t="s">
        <v>7</v>
      </c>
    </row>
    <row r="9" ht="18.95" customHeight="1" spans="1:2">
      <c r="A9" s="472"/>
      <c r="B9" s="477" t="s">
        <v>8</v>
      </c>
    </row>
    <row r="10" ht="15.95" customHeight="1" spans="1:2">
      <c r="A10" s="10">
        <v>1</v>
      </c>
      <c r="B10" s="478" t="s">
        <v>9</v>
      </c>
    </row>
    <row r="11" spans="1:2">
      <c r="A11" s="10">
        <v>2</v>
      </c>
      <c r="B11" s="474" t="s">
        <v>10</v>
      </c>
    </row>
    <row r="12" spans="1:2">
      <c r="A12" s="10">
        <v>3</v>
      </c>
      <c r="B12" s="476" t="s">
        <v>11</v>
      </c>
    </row>
    <row r="13" spans="1:2">
      <c r="A13" s="10">
        <v>4</v>
      </c>
      <c r="B13" s="474" t="s">
        <v>12</v>
      </c>
    </row>
    <row r="14" spans="1:2">
      <c r="A14" s="10">
        <v>5</v>
      </c>
      <c r="B14" s="474" t="s">
        <v>13</v>
      </c>
    </row>
    <row r="15" spans="1:2">
      <c r="A15" s="10">
        <v>6</v>
      </c>
      <c r="B15" s="474" t="s">
        <v>14</v>
      </c>
    </row>
    <row r="16" spans="1:2">
      <c r="A16" s="10">
        <v>7</v>
      </c>
      <c r="B16" s="474" t="s">
        <v>15</v>
      </c>
    </row>
    <row r="17" spans="1:2">
      <c r="A17" s="10">
        <v>8</v>
      </c>
      <c r="B17" s="474" t="s">
        <v>16</v>
      </c>
    </row>
    <row r="18" spans="1:2">
      <c r="A18" s="10">
        <v>9</v>
      </c>
      <c r="B18" s="474" t="s">
        <v>17</v>
      </c>
    </row>
    <row r="19" spans="1:2">
      <c r="A19" s="10"/>
      <c r="B19" s="474"/>
    </row>
    <row r="20" ht="20.25" spans="1:2">
      <c r="A20" s="472"/>
      <c r="B20" s="473" t="s">
        <v>18</v>
      </c>
    </row>
    <row r="21" spans="1:2">
      <c r="A21" s="10">
        <v>1</v>
      </c>
      <c r="B21" s="479" t="s">
        <v>19</v>
      </c>
    </row>
    <row r="22" spans="1:2">
      <c r="A22" s="10">
        <v>2</v>
      </c>
      <c r="B22" s="474" t="s">
        <v>20</v>
      </c>
    </row>
    <row r="23" spans="1:2">
      <c r="A23" s="10">
        <v>3</v>
      </c>
      <c r="B23" s="474" t="s">
        <v>21</v>
      </c>
    </row>
    <row r="24" spans="1:2">
      <c r="A24" s="10">
        <v>4</v>
      </c>
      <c r="B24" s="474" t="s">
        <v>22</v>
      </c>
    </row>
    <row r="25" spans="1:2">
      <c r="A25" s="10">
        <v>5</v>
      </c>
      <c r="B25" s="474" t="s">
        <v>23</v>
      </c>
    </row>
    <row r="26" spans="1:2">
      <c r="A26" s="10">
        <v>6</v>
      </c>
      <c r="B26" s="474" t="s">
        <v>24</v>
      </c>
    </row>
    <row r="27" spans="1:2">
      <c r="A27" s="10">
        <v>7</v>
      </c>
      <c r="B27" s="474" t="s">
        <v>25</v>
      </c>
    </row>
    <row r="28" spans="1:2">
      <c r="A28" s="10"/>
      <c r="B28" s="474"/>
    </row>
    <row r="29" ht="20.25" spans="1:2">
      <c r="A29" s="472"/>
      <c r="B29" s="473" t="s">
        <v>26</v>
      </c>
    </row>
    <row r="30" spans="1:2">
      <c r="A30" s="10">
        <v>1</v>
      </c>
      <c r="B30" s="479" t="s">
        <v>27</v>
      </c>
    </row>
    <row r="31" spans="1:2">
      <c r="A31" s="10">
        <v>2</v>
      </c>
      <c r="B31" s="474" t="s">
        <v>28</v>
      </c>
    </row>
    <row r="32" spans="1:2">
      <c r="A32" s="10">
        <v>3</v>
      </c>
      <c r="B32" s="474" t="s">
        <v>29</v>
      </c>
    </row>
    <row r="33" ht="28.5" spans="1:2">
      <c r="A33" s="10">
        <v>4</v>
      </c>
      <c r="B33" s="474" t="s">
        <v>30</v>
      </c>
    </row>
    <row r="34" spans="1:2">
      <c r="A34" s="10">
        <v>5</v>
      </c>
      <c r="B34" s="474" t="s">
        <v>31</v>
      </c>
    </row>
    <row r="35" spans="1:2">
      <c r="A35" s="10">
        <v>6</v>
      </c>
      <c r="B35" s="474" t="s">
        <v>32</v>
      </c>
    </row>
    <row r="36" spans="1:2">
      <c r="A36" s="10">
        <v>7</v>
      </c>
      <c r="B36" s="474" t="s">
        <v>33</v>
      </c>
    </row>
    <row r="37" spans="1:2">
      <c r="A37" s="10"/>
      <c r="B37" s="474"/>
    </row>
    <row r="39" spans="1:2">
      <c r="A39" s="480" t="s">
        <v>34</v>
      </c>
      <c r="B39" s="48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B4" sqref="B4:F5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248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274</v>
      </c>
      <c r="H2" s="4"/>
      <c r="I2" s="4" t="s">
        <v>275</v>
      </c>
      <c r="J2" s="4"/>
      <c r="K2" s="6" t="s">
        <v>276</v>
      </c>
      <c r="L2" s="54" t="s">
        <v>277</v>
      </c>
      <c r="M2" s="20" t="s">
        <v>278</v>
      </c>
    </row>
    <row r="3" s="1" customFormat="1" ht="16.5" spans="1:13">
      <c r="A3" s="4"/>
      <c r="B3" s="7"/>
      <c r="C3" s="7"/>
      <c r="D3" s="7"/>
      <c r="E3" s="7"/>
      <c r="F3" s="7"/>
      <c r="G3" s="4" t="s">
        <v>279</v>
      </c>
      <c r="H3" s="4" t="s">
        <v>280</v>
      </c>
      <c r="I3" s="4" t="s">
        <v>279</v>
      </c>
      <c r="J3" s="4" t="s">
        <v>280</v>
      </c>
      <c r="K3" s="8"/>
      <c r="L3" s="55"/>
      <c r="M3" s="21"/>
    </row>
    <row r="4" s="50" customFormat="1" ht="30" customHeight="1" spans="1:13">
      <c r="A4" s="51">
        <v>1</v>
      </c>
      <c r="B4" s="23" t="s">
        <v>267</v>
      </c>
      <c r="C4" s="24" t="s">
        <v>264</v>
      </c>
      <c r="D4" s="24" t="s">
        <v>265</v>
      </c>
      <c r="E4" s="24" t="s">
        <v>266</v>
      </c>
      <c r="F4" s="24" t="s">
        <v>62</v>
      </c>
      <c r="G4" s="52">
        <v>-0.03</v>
      </c>
      <c r="H4" s="52">
        <v>-0.02</v>
      </c>
      <c r="I4" s="52">
        <v>-0.03</v>
      </c>
      <c r="J4" s="52">
        <v>-0.02</v>
      </c>
      <c r="K4" s="56">
        <v>-0.1</v>
      </c>
      <c r="L4" s="51"/>
      <c r="M4" s="51" t="s">
        <v>281</v>
      </c>
    </row>
    <row r="5" ht="30" customHeight="1" spans="1:13">
      <c r="A5" s="51">
        <v>2</v>
      </c>
      <c r="B5" s="23" t="s">
        <v>267</v>
      </c>
      <c r="C5" s="24" t="s">
        <v>268</v>
      </c>
      <c r="D5" s="24" t="s">
        <v>265</v>
      </c>
      <c r="E5" s="24" t="s">
        <v>269</v>
      </c>
      <c r="F5" s="24" t="s">
        <v>62</v>
      </c>
      <c r="G5" s="52">
        <v>-0.02</v>
      </c>
      <c r="H5" s="52">
        <v>-0.02</v>
      </c>
      <c r="I5" s="52">
        <v>-0.02</v>
      </c>
      <c r="J5" s="52">
        <v>-0.02</v>
      </c>
      <c r="K5" s="56">
        <v>-0.08</v>
      </c>
      <c r="L5" s="10"/>
      <c r="M5" s="51" t="s">
        <v>281</v>
      </c>
    </row>
    <row r="6" ht="30" customHeight="1" spans="1:1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="2" customFormat="1" ht="18.75" spans="1:13">
      <c r="A7" s="14" t="s">
        <v>282</v>
      </c>
      <c r="B7" s="15"/>
      <c r="C7" s="15"/>
      <c r="D7" s="15"/>
      <c r="E7" s="16"/>
      <c r="F7" s="17"/>
      <c r="G7" s="28"/>
      <c r="H7" s="14" t="s">
        <v>271</v>
      </c>
      <c r="I7" s="15"/>
      <c r="J7" s="15"/>
      <c r="K7" s="16"/>
      <c r="L7" s="57"/>
      <c r="M7" s="22"/>
    </row>
    <row r="8" ht="16.5" spans="1:13">
      <c r="A8" s="53" t="s">
        <v>283</v>
      </c>
      <c r="B8" s="53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E12" sqref="E12:E13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285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36" t="s">
        <v>286</v>
      </c>
      <c r="H2" s="37"/>
      <c r="I2" s="48"/>
      <c r="J2" s="36" t="s">
        <v>287</v>
      </c>
      <c r="K2" s="37"/>
      <c r="L2" s="48"/>
      <c r="M2" s="36" t="s">
        <v>288</v>
      </c>
      <c r="N2" s="37"/>
      <c r="O2" s="48"/>
      <c r="P2" s="36" t="s">
        <v>289</v>
      </c>
      <c r="Q2" s="37"/>
      <c r="R2" s="48"/>
      <c r="S2" s="37" t="s">
        <v>290</v>
      </c>
      <c r="T2" s="37"/>
      <c r="U2" s="48"/>
      <c r="V2" s="32" t="s">
        <v>291</v>
      </c>
      <c r="W2" s="32" t="s">
        <v>262</v>
      </c>
    </row>
    <row r="3" s="1" customFormat="1" ht="16.5" spans="1:23">
      <c r="A3" s="7"/>
      <c r="B3" s="38"/>
      <c r="C3" s="38"/>
      <c r="D3" s="38"/>
      <c r="E3" s="38"/>
      <c r="F3" s="38"/>
      <c r="G3" s="4" t="s">
        <v>292</v>
      </c>
      <c r="H3" s="4" t="s">
        <v>67</v>
      </c>
      <c r="I3" s="4" t="s">
        <v>253</v>
      </c>
      <c r="J3" s="4" t="s">
        <v>292</v>
      </c>
      <c r="K3" s="4" t="s">
        <v>67</v>
      </c>
      <c r="L3" s="4" t="s">
        <v>253</v>
      </c>
      <c r="M3" s="4" t="s">
        <v>292</v>
      </c>
      <c r="N3" s="4" t="s">
        <v>67</v>
      </c>
      <c r="O3" s="4" t="s">
        <v>253</v>
      </c>
      <c r="P3" s="4" t="s">
        <v>292</v>
      </c>
      <c r="Q3" s="4" t="s">
        <v>67</v>
      </c>
      <c r="R3" s="4" t="s">
        <v>253</v>
      </c>
      <c r="S3" s="4" t="s">
        <v>292</v>
      </c>
      <c r="T3" s="4" t="s">
        <v>67</v>
      </c>
      <c r="U3" s="4" t="s">
        <v>253</v>
      </c>
      <c r="V3" s="49"/>
      <c r="W3" s="49"/>
    </row>
    <row r="4" spans="1:23">
      <c r="A4" s="39" t="s">
        <v>293</v>
      </c>
      <c r="B4" s="39" t="s">
        <v>267</v>
      </c>
      <c r="C4" s="24" t="s">
        <v>264</v>
      </c>
      <c r="D4" s="24" t="s">
        <v>265</v>
      </c>
      <c r="E4" s="24" t="s">
        <v>266</v>
      </c>
      <c r="F4" s="24" t="s">
        <v>62</v>
      </c>
      <c r="G4" s="9" t="s">
        <v>294</v>
      </c>
      <c r="H4" s="9"/>
      <c r="I4" s="42" t="s">
        <v>295</v>
      </c>
      <c r="J4" s="9"/>
      <c r="K4" s="9"/>
      <c r="L4" s="42"/>
      <c r="M4" s="9"/>
      <c r="N4" s="9"/>
      <c r="O4" s="42"/>
      <c r="P4" s="9"/>
      <c r="Q4" s="9"/>
      <c r="R4" s="42"/>
      <c r="S4" s="9"/>
      <c r="T4" s="9"/>
      <c r="U4" s="9"/>
      <c r="V4" s="9" t="s">
        <v>296</v>
      </c>
      <c r="W4" s="9"/>
    </row>
    <row r="5" ht="16.5" spans="1:23">
      <c r="A5" s="40"/>
      <c r="B5" s="40"/>
      <c r="C5" s="24" t="s">
        <v>268</v>
      </c>
      <c r="D5" s="24" t="s">
        <v>265</v>
      </c>
      <c r="E5" s="24" t="s">
        <v>269</v>
      </c>
      <c r="F5" s="24" t="s">
        <v>62</v>
      </c>
      <c r="G5" s="36" t="s">
        <v>297</v>
      </c>
      <c r="H5" s="37"/>
      <c r="I5" s="48"/>
      <c r="J5" s="36" t="s">
        <v>298</v>
      </c>
      <c r="K5" s="37"/>
      <c r="L5" s="48"/>
      <c r="M5" s="36" t="s">
        <v>299</v>
      </c>
      <c r="N5" s="37"/>
      <c r="O5" s="48"/>
      <c r="P5" s="36" t="s">
        <v>300</v>
      </c>
      <c r="Q5" s="37"/>
      <c r="R5" s="48"/>
      <c r="S5" s="37" t="s">
        <v>301</v>
      </c>
      <c r="T5" s="37"/>
      <c r="U5" s="48"/>
      <c r="V5" s="9"/>
      <c r="W5" s="9"/>
    </row>
    <row r="6" ht="16.5" spans="1:23">
      <c r="A6" s="40"/>
      <c r="B6" s="40"/>
      <c r="C6" s="27"/>
      <c r="D6" s="27"/>
      <c r="E6" s="27"/>
      <c r="F6" s="27"/>
      <c r="G6" s="4" t="s">
        <v>292</v>
      </c>
      <c r="H6" s="4" t="s">
        <v>67</v>
      </c>
      <c r="I6" s="4" t="s">
        <v>253</v>
      </c>
      <c r="J6" s="4" t="s">
        <v>292</v>
      </c>
      <c r="K6" s="4" t="s">
        <v>67</v>
      </c>
      <c r="L6" s="4" t="s">
        <v>253</v>
      </c>
      <c r="M6" s="4" t="s">
        <v>292</v>
      </c>
      <c r="N6" s="4" t="s">
        <v>67</v>
      </c>
      <c r="O6" s="4" t="s">
        <v>253</v>
      </c>
      <c r="P6" s="4" t="s">
        <v>292</v>
      </c>
      <c r="Q6" s="4" t="s">
        <v>67</v>
      </c>
      <c r="R6" s="4" t="s">
        <v>253</v>
      </c>
      <c r="S6" s="4" t="s">
        <v>292</v>
      </c>
      <c r="T6" s="4" t="s">
        <v>67</v>
      </c>
      <c r="U6" s="4" t="s">
        <v>253</v>
      </c>
      <c r="V6" s="9"/>
      <c r="W6" s="9"/>
    </row>
    <row r="7" spans="1:23">
      <c r="A7" s="41"/>
      <c r="B7" s="41"/>
      <c r="C7" s="27"/>
      <c r="D7" s="27"/>
      <c r="E7" s="27"/>
      <c r="F7" s="27"/>
      <c r="G7" s="42"/>
      <c r="H7" s="42"/>
      <c r="I7" s="42"/>
      <c r="J7" s="42"/>
      <c r="K7" s="42"/>
      <c r="L7" s="42"/>
      <c r="M7" s="42"/>
      <c r="N7" s="42"/>
      <c r="O7" s="42"/>
      <c r="P7" s="42"/>
      <c r="Q7" s="9"/>
      <c r="R7" s="9"/>
      <c r="S7" s="9"/>
      <c r="T7" s="9"/>
      <c r="U7" s="9"/>
      <c r="V7" s="9"/>
      <c r="W7" s="9"/>
    </row>
    <row r="8" spans="1:23">
      <c r="A8" s="39"/>
      <c r="B8" s="39"/>
      <c r="C8" s="43"/>
      <c r="D8" s="39"/>
      <c r="E8" s="44"/>
      <c r="F8" s="43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 t="s">
        <v>296</v>
      </c>
      <c r="W8" s="9"/>
    </row>
    <row r="9" ht="27" customHeight="1" spans="1:23">
      <c r="A9" s="41"/>
      <c r="B9" s="41"/>
      <c r="C9" s="41"/>
      <c r="D9" s="41"/>
      <c r="E9" s="45"/>
      <c r="F9" s="4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6"/>
      <c r="B10" s="46"/>
      <c r="C10" s="46"/>
      <c r="D10" s="46"/>
      <c r="E10" s="46"/>
      <c r="F10" s="46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7"/>
      <c r="B11" s="47"/>
      <c r="C11" s="47"/>
      <c r="D11" s="47"/>
      <c r="E11" s="47"/>
      <c r="F11" s="47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6"/>
      <c r="B12" s="46"/>
      <c r="C12" s="46"/>
      <c r="D12" s="46"/>
      <c r="E12" s="46"/>
      <c r="F12" s="4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7"/>
      <c r="B13" s="47"/>
      <c r="C13" s="47"/>
      <c r="D13" s="47"/>
      <c r="E13" s="47"/>
      <c r="F13" s="4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6"/>
      <c r="B14" s="46"/>
      <c r="C14" s="46"/>
      <c r="D14" s="46"/>
      <c r="E14" s="46"/>
      <c r="F14" s="4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7"/>
      <c r="B15" s="47"/>
      <c r="C15" s="47"/>
      <c r="D15" s="47"/>
      <c r="E15" s="47"/>
      <c r="F15" s="4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4" t="s">
        <v>270</v>
      </c>
      <c r="B17" s="15"/>
      <c r="C17" s="15"/>
      <c r="D17" s="15"/>
      <c r="E17" s="16"/>
      <c r="F17" s="17"/>
      <c r="G17" s="28"/>
      <c r="H17" s="35"/>
      <c r="I17" s="35"/>
      <c r="J17" s="14" t="s">
        <v>271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57" customHeight="1" spans="1:23">
      <c r="A18" s="18" t="s">
        <v>302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304</v>
      </c>
      <c r="B2" s="32" t="s">
        <v>249</v>
      </c>
      <c r="C2" s="32" t="s">
        <v>250</v>
      </c>
      <c r="D2" s="32" t="s">
        <v>251</v>
      </c>
      <c r="E2" s="32" t="s">
        <v>252</v>
      </c>
      <c r="F2" s="32" t="s">
        <v>253</v>
      </c>
      <c r="G2" s="31" t="s">
        <v>305</v>
      </c>
      <c r="H2" s="31" t="s">
        <v>306</v>
      </c>
      <c r="I2" s="31" t="s">
        <v>307</v>
      </c>
      <c r="J2" s="31" t="s">
        <v>306</v>
      </c>
      <c r="K2" s="31" t="s">
        <v>308</v>
      </c>
      <c r="L2" s="31" t="s">
        <v>306</v>
      </c>
      <c r="M2" s="32" t="s">
        <v>291</v>
      </c>
      <c r="N2" s="32" t="s">
        <v>262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304</v>
      </c>
      <c r="B4" s="34" t="s">
        <v>309</v>
      </c>
      <c r="C4" s="34" t="s">
        <v>292</v>
      </c>
      <c r="D4" s="34" t="s">
        <v>251</v>
      </c>
      <c r="E4" s="32" t="s">
        <v>252</v>
      </c>
      <c r="F4" s="32" t="s">
        <v>253</v>
      </c>
      <c r="G4" s="31" t="s">
        <v>305</v>
      </c>
      <c r="H4" s="31" t="s">
        <v>306</v>
      </c>
      <c r="I4" s="31" t="s">
        <v>307</v>
      </c>
      <c r="J4" s="31" t="s">
        <v>306</v>
      </c>
      <c r="K4" s="31" t="s">
        <v>308</v>
      </c>
      <c r="L4" s="31" t="s">
        <v>306</v>
      </c>
      <c r="M4" s="32" t="s">
        <v>291</v>
      </c>
      <c r="N4" s="32" t="s">
        <v>262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4" t="s">
        <v>310</v>
      </c>
      <c r="B11" s="15"/>
      <c r="C11" s="15"/>
      <c r="D11" s="16"/>
      <c r="E11" s="17"/>
      <c r="F11" s="35"/>
      <c r="G11" s="28"/>
      <c r="H11" s="35"/>
      <c r="I11" s="14" t="s">
        <v>311</v>
      </c>
      <c r="J11" s="15"/>
      <c r="K11" s="15"/>
      <c r="L11" s="15"/>
      <c r="M11" s="15"/>
      <c r="N11" s="22"/>
    </row>
    <row r="12" ht="16.5" spans="1:14">
      <c r="A12" s="18" t="s">
        <v>312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0" sqref="A10:E10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  <col min="11" max="11" width="10.9" customWidth="1"/>
  </cols>
  <sheetData>
    <row r="1" ht="29.25" spans="1:10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285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314</v>
      </c>
      <c r="H2" s="4" t="s">
        <v>315</v>
      </c>
      <c r="I2" s="4" t="s">
        <v>316</v>
      </c>
      <c r="J2" s="4" t="s">
        <v>317</v>
      </c>
      <c r="K2" s="5" t="s">
        <v>291</v>
      </c>
      <c r="L2" s="5" t="s">
        <v>262</v>
      </c>
    </row>
    <row r="3" ht="25" customHeight="1" spans="1:12">
      <c r="A3" s="10" t="s">
        <v>293</v>
      </c>
      <c r="B3" s="23" t="s">
        <v>267</v>
      </c>
      <c r="C3" s="24" t="s">
        <v>264</v>
      </c>
      <c r="D3" s="24" t="s">
        <v>265</v>
      </c>
      <c r="E3" s="24" t="s">
        <v>266</v>
      </c>
      <c r="F3" s="24" t="s">
        <v>62</v>
      </c>
      <c r="G3" s="9" t="s">
        <v>318</v>
      </c>
      <c r="H3" s="25" t="s">
        <v>319</v>
      </c>
      <c r="I3" s="29"/>
      <c r="J3" s="9"/>
      <c r="K3" s="30" t="s">
        <v>320</v>
      </c>
      <c r="L3" s="9" t="s">
        <v>281</v>
      </c>
    </row>
    <row r="4" ht="25" customHeight="1" spans="1:12">
      <c r="A4" s="10" t="s">
        <v>293</v>
      </c>
      <c r="B4" s="23" t="s">
        <v>267</v>
      </c>
      <c r="C4" s="24" t="s">
        <v>268</v>
      </c>
      <c r="D4" s="24" t="s">
        <v>265</v>
      </c>
      <c r="E4" s="24" t="s">
        <v>269</v>
      </c>
      <c r="F4" s="24" t="s">
        <v>62</v>
      </c>
      <c r="G4" s="9" t="s">
        <v>318</v>
      </c>
      <c r="H4" s="25" t="s">
        <v>319</v>
      </c>
      <c r="I4" s="29"/>
      <c r="J4" s="9"/>
      <c r="K4" s="30" t="s">
        <v>320</v>
      </c>
      <c r="L4" s="9" t="s">
        <v>281</v>
      </c>
    </row>
    <row r="5" ht="25" customHeight="1" spans="1:12">
      <c r="A5" s="10"/>
      <c r="B5" s="26"/>
      <c r="C5" s="27"/>
      <c r="D5" s="27"/>
      <c r="E5" s="27"/>
      <c r="F5" s="27"/>
      <c r="G5" s="9"/>
      <c r="H5" s="25"/>
      <c r="I5" s="9"/>
      <c r="J5" s="9"/>
      <c r="K5" s="9"/>
      <c r="L5" s="9"/>
    </row>
    <row r="6" ht="25" customHeight="1" spans="1:12">
      <c r="A6" s="10"/>
      <c r="B6" s="26"/>
      <c r="C6" s="27"/>
      <c r="D6" s="27"/>
      <c r="E6" s="27"/>
      <c r="F6" s="27"/>
      <c r="G6" s="9"/>
      <c r="H6" s="25"/>
      <c r="I6" s="10"/>
      <c r="J6" s="10"/>
      <c r="K6" s="10"/>
      <c r="L6" s="9"/>
    </row>
    <row r="7" ht="25" customHeight="1" spans="1:12">
      <c r="A7" s="10"/>
      <c r="B7" s="26"/>
      <c r="C7" s="27"/>
      <c r="D7" s="27"/>
      <c r="E7" s="27"/>
      <c r="F7" s="27"/>
      <c r="G7" s="9"/>
      <c r="H7" s="25"/>
      <c r="I7" s="10"/>
      <c r="J7" s="10"/>
      <c r="K7" s="10"/>
      <c r="L7" s="10"/>
    </row>
    <row r="8" ht="25" customHeight="1" spans="1:12">
      <c r="A8" s="10"/>
      <c r="B8" s="26"/>
      <c r="C8" s="27"/>
      <c r="D8" s="27"/>
      <c r="E8" s="27"/>
      <c r="F8" s="27"/>
      <c r="G8" s="9"/>
      <c r="H8" s="25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="2" customFormat="1" ht="18.75" spans="1:12">
      <c r="A10" s="14" t="s">
        <v>321</v>
      </c>
      <c r="B10" s="15"/>
      <c r="C10" s="15"/>
      <c r="D10" s="15"/>
      <c r="E10" s="16"/>
      <c r="F10" s="17"/>
      <c r="G10" s="28"/>
      <c r="H10" s="14" t="s">
        <v>322</v>
      </c>
      <c r="I10" s="15"/>
      <c r="J10" s="15"/>
      <c r="K10" s="15"/>
      <c r="L10" s="22"/>
    </row>
    <row r="11" ht="36" customHeight="1" spans="1:12">
      <c r="A11" s="18" t="s">
        <v>323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K29" sqref="K2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248</v>
      </c>
      <c r="B2" s="5" t="s">
        <v>253</v>
      </c>
      <c r="C2" s="5" t="s">
        <v>292</v>
      </c>
      <c r="D2" s="5" t="s">
        <v>251</v>
      </c>
      <c r="E2" s="5" t="s">
        <v>252</v>
      </c>
      <c r="F2" s="4" t="s">
        <v>325</v>
      </c>
      <c r="G2" s="4" t="s">
        <v>275</v>
      </c>
      <c r="H2" s="6" t="s">
        <v>276</v>
      </c>
      <c r="I2" s="20" t="s">
        <v>278</v>
      </c>
    </row>
    <row r="3" s="1" customFormat="1" ht="16.5" spans="1:9">
      <c r="A3" s="4"/>
      <c r="B3" s="7"/>
      <c r="C3" s="7"/>
      <c r="D3" s="7"/>
      <c r="E3" s="7"/>
      <c r="F3" s="4" t="s">
        <v>326</v>
      </c>
      <c r="G3" s="4" t="s">
        <v>279</v>
      </c>
      <c r="H3" s="8"/>
      <c r="I3" s="21"/>
    </row>
    <row r="4" spans="1:9">
      <c r="A4" s="9">
        <v>1</v>
      </c>
      <c r="B4" s="10" t="s">
        <v>327</v>
      </c>
      <c r="C4" s="9" t="s">
        <v>328</v>
      </c>
      <c r="D4" s="11" t="s">
        <v>329</v>
      </c>
      <c r="E4" s="12" t="s">
        <v>62</v>
      </c>
      <c r="F4" s="13">
        <v>-0.06</v>
      </c>
      <c r="G4" s="13">
        <v>-0.03</v>
      </c>
      <c r="H4" s="9"/>
      <c r="I4" s="9" t="s">
        <v>281</v>
      </c>
    </row>
    <row r="5" spans="1:9">
      <c r="A5" s="9"/>
      <c r="B5" s="10"/>
      <c r="C5" s="9"/>
      <c r="D5" s="11"/>
      <c r="E5" s="12"/>
      <c r="F5" s="9"/>
      <c r="G5" s="9"/>
      <c r="H5" s="9"/>
      <c r="I5" s="9"/>
    </row>
    <row r="6" spans="1:9">
      <c r="A6" s="9"/>
      <c r="B6" s="10"/>
      <c r="C6" s="9"/>
      <c r="D6" s="11"/>
      <c r="E6" s="12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4" t="s">
        <v>330</v>
      </c>
      <c r="B12" s="15"/>
      <c r="C12" s="15"/>
      <c r="D12" s="16"/>
      <c r="E12" s="17"/>
      <c r="F12" s="14" t="s">
        <v>331</v>
      </c>
      <c r="G12" s="15"/>
      <c r="H12" s="16"/>
      <c r="I12" s="22"/>
    </row>
    <row r="13" ht="16.5" spans="1:9">
      <c r="A13" s="18" t="s">
        <v>332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0" t="s">
        <v>35</v>
      </c>
      <c r="C2" s="451"/>
      <c r="D2" s="451"/>
      <c r="E2" s="451"/>
      <c r="F2" s="451"/>
      <c r="G2" s="451"/>
      <c r="H2" s="451"/>
      <c r="I2" s="465"/>
    </row>
    <row r="3" ht="27.95" customHeight="1" spans="2:9">
      <c r="B3" s="452"/>
      <c r="C3" s="453"/>
      <c r="D3" s="454" t="s">
        <v>36</v>
      </c>
      <c r="E3" s="455"/>
      <c r="F3" s="456" t="s">
        <v>37</v>
      </c>
      <c r="G3" s="457"/>
      <c r="H3" s="454" t="s">
        <v>38</v>
      </c>
      <c r="I3" s="466"/>
    </row>
    <row r="4" ht="27.95" customHeight="1" spans="2:9">
      <c r="B4" s="452" t="s">
        <v>39</v>
      </c>
      <c r="C4" s="453" t="s">
        <v>40</v>
      </c>
      <c r="D4" s="453" t="s">
        <v>41</v>
      </c>
      <c r="E4" s="453" t="s">
        <v>42</v>
      </c>
      <c r="F4" s="458" t="s">
        <v>41</v>
      </c>
      <c r="G4" s="458" t="s">
        <v>42</v>
      </c>
      <c r="H4" s="453" t="s">
        <v>41</v>
      </c>
      <c r="I4" s="467" t="s">
        <v>42</v>
      </c>
    </row>
    <row r="5" ht="27.95" customHeight="1" spans="2:9">
      <c r="B5" s="459" t="s">
        <v>43</v>
      </c>
      <c r="C5" s="10">
        <v>13</v>
      </c>
      <c r="D5" s="10">
        <v>0</v>
      </c>
      <c r="E5" s="10">
        <v>1</v>
      </c>
      <c r="F5" s="460">
        <v>0</v>
      </c>
      <c r="G5" s="460">
        <v>1</v>
      </c>
      <c r="H5" s="10">
        <v>1</v>
      </c>
      <c r="I5" s="468">
        <v>2</v>
      </c>
    </row>
    <row r="6" ht="27.95" customHeight="1" spans="2:9">
      <c r="B6" s="459" t="s">
        <v>44</v>
      </c>
      <c r="C6" s="10">
        <v>20</v>
      </c>
      <c r="D6" s="10">
        <v>0</v>
      </c>
      <c r="E6" s="10">
        <v>1</v>
      </c>
      <c r="F6" s="460">
        <v>1</v>
      </c>
      <c r="G6" s="460">
        <v>2</v>
      </c>
      <c r="H6" s="10">
        <v>2</v>
      </c>
      <c r="I6" s="468">
        <v>3</v>
      </c>
    </row>
    <row r="7" ht="27.95" customHeight="1" spans="2:9">
      <c r="B7" s="459" t="s">
        <v>45</v>
      </c>
      <c r="C7" s="10">
        <v>32</v>
      </c>
      <c r="D7" s="10">
        <v>0</v>
      </c>
      <c r="E7" s="10">
        <v>1</v>
      </c>
      <c r="F7" s="460">
        <v>2</v>
      </c>
      <c r="G7" s="460">
        <v>3</v>
      </c>
      <c r="H7" s="10">
        <v>3</v>
      </c>
      <c r="I7" s="468">
        <v>4</v>
      </c>
    </row>
    <row r="8" ht="27.95" customHeight="1" spans="2:9">
      <c r="B8" s="459" t="s">
        <v>46</v>
      </c>
      <c r="C8" s="10">
        <v>50</v>
      </c>
      <c r="D8" s="10">
        <v>1</v>
      </c>
      <c r="E8" s="10">
        <v>2</v>
      </c>
      <c r="F8" s="460">
        <v>3</v>
      </c>
      <c r="G8" s="460">
        <v>4</v>
      </c>
      <c r="H8" s="10">
        <v>5</v>
      </c>
      <c r="I8" s="468">
        <v>6</v>
      </c>
    </row>
    <row r="9" ht="27.95" customHeight="1" spans="2:9">
      <c r="B9" s="459" t="s">
        <v>47</v>
      </c>
      <c r="C9" s="10">
        <v>80</v>
      </c>
      <c r="D9" s="10">
        <v>2</v>
      </c>
      <c r="E9" s="10">
        <v>3</v>
      </c>
      <c r="F9" s="460">
        <v>5</v>
      </c>
      <c r="G9" s="460">
        <v>6</v>
      </c>
      <c r="H9" s="10">
        <v>7</v>
      </c>
      <c r="I9" s="468">
        <v>8</v>
      </c>
    </row>
    <row r="10" ht="27.95" customHeight="1" spans="2:9">
      <c r="B10" s="459" t="s">
        <v>48</v>
      </c>
      <c r="C10" s="10">
        <v>125</v>
      </c>
      <c r="D10" s="10">
        <v>3</v>
      </c>
      <c r="E10" s="10">
        <v>4</v>
      </c>
      <c r="F10" s="460">
        <v>7</v>
      </c>
      <c r="G10" s="460">
        <v>8</v>
      </c>
      <c r="H10" s="10">
        <v>10</v>
      </c>
      <c r="I10" s="468">
        <v>11</v>
      </c>
    </row>
    <row r="11" ht="27.95" customHeight="1" spans="2:9">
      <c r="B11" s="459" t="s">
        <v>49</v>
      </c>
      <c r="C11" s="10">
        <v>200</v>
      </c>
      <c r="D11" s="10">
        <v>5</v>
      </c>
      <c r="E11" s="10">
        <v>6</v>
      </c>
      <c r="F11" s="460">
        <v>10</v>
      </c>
      <c r="G11" s="460">
        <v>11</v>
      </c>
      <c r="H11" s="10">
        <v>14</v>
      </c>
      <c r="I11" s="468">
        <v>15</v>
      </c>
    </row>
    <row r="12" ht="27.95" customHeight="1" spans="2:9">
      <c r="B12" s="461" t="s">
        <v>50</v>
      </c>
      <c r="C12" s="462">
        <v>315</v>
      </c>
      <c r="D12" s="462">
        <v>7</v>
      </c>
      <c r="E12" s="462">
        <v>8</v>
      </c>
      <c r="F12" s="463">
        <v>14</v>
      </c>
      <c r="G12" s="463">
        <v>15</v>
      </c>
      <c r="H12" s="462">
        <v>21</v>
      </c>
      <c r="I12" s="469">
        <v>22</v>
      </c>
    </row>
    <row r="14" spans="2:4">
      <c r="B14" s="464" t="s">
        <v>51</v>
      </c>
      <c r="C14" s="464"/>
      <c r="D14" s="4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8" workbookViewId="0">
      <selection activeCell="F58" sqref="F58"/>
    </sheetView>
  </sheetViews>
  <sheetFormatPr defaultColWidth="10.375" defaultRowHeight="16.5" customHeight="1"/>
  <cols>
    <col min="1" max="1" width="11.125" style="239" customWidth="1"/>
    <col min="2" max="9" width="10.375" style="239"/>
    <col min="10" max="10" width="8.875" style="239" customWidth="1"/>
    <col min="11" max="11" width="12" style="239" customWidth="1"/>
    <col min="12" max="16384" width="10.375" style="239"/>
  </cols>
  <sheetData>
    <row r="1" ht="21" spans="1:11">
      <c r="A1" s="373" t="s">
        <v>52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ht="15" spans="1:11">
      <c r="A2" s="240" t="s">
        <v>53</v>
      </c>
      <c r="B2" s="241" t="s">
        <v>54</v>
      </c>
      <c r="C2" s="241"/>
      <c r="D2" s="242" t="s">
        <v>55</v>
      </c>
      <c r="E2" s="242"/>
      <c r="F2" s="241"/>
      <c r="G2" s="241"/>
      <c r="H2" s="243" t="s">
        <v>56</v>
      </c>
      <c r="I2" s="314" t="s">
        <v>57</v>
      </c>
      <c r="J2" s="314"/>
      <c r="K2" s="315"/>
    </row>
    <row r="3" ht="14.25" spans="1:1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ht="14.25" spans="1:11">
      <c r="A4" s="250" t="s">
        <v>61</v>
      </c>
      <c r="B4" s="482" t="s">
        <v>62</v>
      </c>
      <c r="C4" s="316"/>
      <c r="D4" s="250" t="s">
        <v>63</v>
      </c>
      <c r="E4" s="253"/>
      <c r="F4" s="254">
        <v>45838</v>
      </c>
      <c r="G4" s="255"/>
      <c r="H4" s="250" t="s">
        <v>64</v>
      </c>
      <c r="I4" s="253"/>
      <c r="J4" s="274" t="s">
        <v>65</v>
      </c>
      <c r="K4" s="316" t="s">
        <v>66</v>
      </c>
    </row>
    <row r="5" ht="14.25" spans="1:11">
      <c r="A5" s="256" t="s">
        <v>67</v>
      </c>
      <c r="B5" s="274" t="s">
        <v>68</v>
      </c>
      <c r="C5" s="316"/>
      <c r="D5" s="250" t="s">
        <v>69</v>
      </c>
      <c r="E5" s="253"/>
      <c r="F5" s="254">
        <v>45764</v>
      </c>
      <c r="G5" s="255"/>
      <c r="H5" s="250" t="s">
        <v>70</v>
      </c>
      <c r="I5" s="253"/>
      <c r="J5" s="274" t="s">
        <v>65</v>
      </c>
      <c r="K5" s="316" t="s">
        <v>66</v>
      </c>
    </row>
    <row r="6" ht="14.25" spans="1:11">
      <c r="A6" s="250" t="s">
        <v>71</v>
      </c>
      <c r="B6" s="374" t="s">
        <v>72</v>
      </c>
      <c r="C6" s="316">
        <v>6</v>
      </c>
      <c r="D6" s="256" t="s">
        <v>73</v>
      </c>
      <c r="E6" s="276"/>
      <c r="F6" s="254">
        <v>45769</v>
      </c>
      <c r="G6" s="255"/>
      <c r="H6" s="250" t="s">
        <v>74</v>
      </c>
      <c r="I6" s="253"/>
      <c r="J6" s="274" t="s">
        <v>65</v>
      </c>
      <c r="K6" s="316" t="s">
        <v>66</v>
      </c>
    </row>
    <row r="7" ht="14.25" spans="1:11">
      <c r="A7" s="250" t="s">
        <v>75</v>
      </c>
      <c r="B7" s="375">
        <v>500</v>
      </c>
      <c r="C7" s="376"/>
      <c r="D7" s="256" t="s">
        <v>76</v>
      </c>
      <c r="E7" s="275"/>
      <c r="F7" s="254">
        <v>45772</v>
      </c>
      <c r="G7" s="255"/>
      <c r="H7" s="250" t="s">
        <v>77</v>
      </c>
      <c r="I7" s="253"/>
      <c r="J7" s="274" t="s">
        <v>65</v>
      </c>
      <c r="K7" s="316" t="s">
        <v>66</v>
      </c>
    </row>
    <row r="8" ht="15" spans="1:11">
      <c r="A8" s="260" t="s">
        <v>78</v>
      </c>
      <c r="B8" s="261"/>
      <c r="C8" s="262"/>
      <c r="D8" s="263" t="s">
        <v>79</v>
      </c>
      <c r="E8" s="264"/>
      <c r="F8" s="265">
        <v>45777</v>
      </c>
      <c r="G8" s="266"/>
      <c r="H8" s="263" t="s">
        <v>80</v>
      </c>
      <c r="I8" s="264"/>
      <c r="J8" s="285" t="s">
        <v>65</v>
      </c>
      <c r="K8" s="325" t="s">
        <v>66</v>
      </c>
    </row>
    <row r="9" ht="15" spans="1:11">
      <c r="A9" s="377" t="s">
        <v>81</v>
      </c>
      <c r="B9" s="378"/>
      <c r="C9" s="378"/>
      <c r="D9" s="378"/>
      <c r="E9" s="378"/>
      <c r="F9" s="378"/>
      <c r="G9" s="378"/>
      <c r="H9" s="378"/>
      <c r="I9" s="378"/>
      <c r="J9" s="378"/>
      <c r="K9" s="429"/>
    </row>
    <row r="10" ht="15" spans="1:11">
      <c r="A10" s="379" t="s">
        <v>82</v>
      </c>
      <c r="B10" s="380"/>
      <c r="C10" s="380"/>
      <c r="D10" s="380"/>
      <c r="E10" s="380"/>
      <c r="F10" s="380"/>
      <c r="G10" s="380"/>
      <c r="H10" s="380"/>
      <c r="I10" s="380"/>
      <c r="J10" s="380"/>
      <c r="K10" s="430"/>
    </row>
    <row r="11" ht="14.25" spans="1:11">
      <c r="A11" s="381" t="s">
        <v>83</v>
      </c>
      <c r="B11" s="382" t="s">
        <v>84</v>
      </c>
      <c r="C11" s="383" t="s">
        <v>85</v>
      </c>
      <c r="D11" s="384"/>
      <c r="E11" s="385" t="s">
        <v>86</v>
      </c>
      <c r="F11" s="382" t="s">
        <v>84</v>
      </c>
      <c r="G11" s="383" t="s">
        <v>85</v>
      </c>
      <c r="H11" s="383" t="s">
        <v>87</v>
      </c>
      <c r="I11" s="385" t="s">
        <v>88</v>
      </c>
      <c r="J11" s="382" t="s">
        <v>84</v>
      </c>
      <c r="K11" s="431" t="s">
        <v>85</v>
      </c>
    </row>
    <row r="12" ht="14.25" spans="1:11">
      <c r="A12" s="256" t="s">
        <v>89</v>
      </c>
      <c r="B12" s="273" t="s">
        <v>84</v>
      </c>
      <c r="C12" s="274" t="s">
        <v>85</v>
      </c>
      <c r="D12" s="275"/>
      <c r="E12" s="276" t="s">
        <v>90</v>
      </c>
      <c r="F12" s="273" t="s">
        <v>84</v>
      </c>
      <c r="G12" s="274" t="s">
        <v>85</v>
      </c>
      <c r="H12" s="274" t="s">
        <v>87</v>
      </c>
      <c r="I12" s="276" t="s">
        <v>91</v>
      </c>
      <c r="J12" s="273" t="s">
        <v>84</v>
      </c>
      <c r="K12" s="316" t="s">
        <v>85</v>
      </c>
    </row>
    <row r="13" ht="14.25" spans="1:11">
      <c r="A13" s="256" t="s">
        <v>92</v>
      </c>
      <c r="B13" s="273" t="s">
        <v>84</v>
      </c>
      <c r="C13" s="274" t="s">
        <v>85</v>
      </c>
      <c r="D13" s="275"/>
      <c r="E13" s="276" t="s">
        <v>93</v>
      </c>
      <c r="F13" s="274" t="s">
        <v>94</v>
      </c>
      <c r="G13" s="274" t="s">
        <v>95</v>
      </c>
      <c r="H13" s="274" t="s">
        <v>87</v>
      </c>
      <c r="I13" s="276" t="s">
        <v>96</v>
      </c>
      <c r="J13" s="273" t="s">
        <v>84</v>
      </c>
      <c r="K13" s="316" t="s">
        <v>85</v>
      </c>
    </row>
    <row r="14" ht="15" spans="1:11">
      <c r="A14" s="263" t="s">
        <v>97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18"/>
    </row>
    <row r="15" ht="15" spans="1:11">
      <c r="A15" s="379" t="s">
        <v>98</v>
      </c>
      <c r="B15" s="380"/>
      <c r="C15" s="380"/>
      <c r="D15" s="380"/>
      <c r="E15" s="380"/>
      <c r="F15" s="380"/>
      <c r="G15" s="380"/>
      <c r="H15" s="380"/>
      <c r="I15" s="380"/>
      <c r="J15" s="380"/>
      <c r="K15" s="430"/>
    </row>
    <row r="16" ht="14.25" spans="1:11">
      <c r="A16" s="386" t="s">
        <v>99</v>
      </c>
      <c r="B16" s="383" t="s">
        <v>94</v>
      </c>
      <c r="C16" s="383" t="s">
        <v>95</v>
      </c>
      <c r="D16" s="387"/>
      <c r="E16" s="388" t="s">
        <v>100</v>
      </c>
      <c r="F16" s="383" t="s">
        <v>94</v>
      </c>
      <c r="G16" s="383" t="s">
        <v>95</v>
      </c>
      <c r="H16" s="389"/>
      <c r="I16" s="388" t="s">
        <v>101</v>
      </c>
      <c r="J16" s="383" t="s">
        <v>94</v>
      </c>
      <c r="K16" s="431" t="s">
        <v>95</v>
      </c>
    </row>
    <row r="17" customHeight="1" spans="1:22">
      <c r="A17" s="290" t="s">
        <v>102</v>
      </c>
      <c r="B17" s="274" t="s">
        <v>94</v>
      </c>
      <c r="C17" s="274" t="s">
        <v>95</v>
      </c>
      <c r="D17" s="251"/>
      <c r="E17" s="291" t="s">
        <v>103</v>
      </c>
      <c r="F17" s="274" t="s">
        <v>94</v>
      </c>
      <c r="G17" s="274" t="s">
        <v>95</v>
      </c>
      <c r="H17" s="390"/>
      <c r="I17" s="291" t="s">
        <v>104</v>
      </c>
      <c r="J17" s="274" t="s">
        <v>94</v>
      </c>
      <c r="K17" s="316" t="s">
        <v>95</v>
      </c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</row>
    <row r="18" ht="18" customHeight="1" spans="1:11">
      <c r="A18" s="391" t="s">
        <v>105</v>
      </c>
      <c r="B18" s="392"/>
      <c r="C18" s="392"/>
      <c r="D18" s="392"/>
      <c r="E18" s="392"/>
      <c r="F18" s="392"/>
      <c r="G18" s="392"/>
      <c r="H18" s="392"/>
      <c r="I18" s="392"/>
      <c r="J18" s="392"/>
      <c r="K18" s="433"/>
    </row>
    <row r="19" s="372" customFormat="1" ht="18" customHeight="1" spans="1:11">
      <c r="A19" s="379" t="s">
        <v>106</v>
      </c>
      <c r="B19" s="380"/>
      <c r="C19" s="380"/>
      <c r="D19" s="380"/>
      <c r="E19" s="380"/>
      <c r="F19" s="380"/>
      <c r="G19" s="380"/>
      <c r="H19" s="380"/>
      <c r="I19" s="380"/>
      <c r="J19" s="380"/>
      <c r="K19" s="430"/>
    </row>
    <row r="20" customHeight="1" spans="1:11">
      <c r="A20" s="393" t="s">
        <v>107</v>
      </c>
      <c r="B20" s="394"/>
      <c r="C20" s="395"/>
      <c r="D20" s="395"/>
      <c r="E20" s="395"/>
      <c r="F20" s="395"/>
      <c r="G20" s="395"/>
      <c r="H20" s="395"/>
      <c r="I20" s="395"/>
      <c r="J20" s="395"/>
      <c r="K20" s="434"/>
    </row>
    <row r="21" ht="21.75" customHeight="1" spans="1:11">
      <c r="A21" s="396" t="s">
        <v>108</v>
      </c>
      <c r="B21" s="397"/>
      <c r="C21" s="398">
        <v>120</v>
      </c>
      <c r="D21" s="398">
        <v>130</v>
      </c>
      <c r="E21" s="398">
        <v>140</v>
      </c>
      <c r="F21" s="398">
        <v>150</v>
      </c>
      <c r="G21" s="398">
        <v>160</v>
      </c>
      <c r="H21" s="398">
        <v>170</v>
      </c>
      <c r="I21" s="398"/>
      <c r="J21" s="291"/>
      <c r="K21" s="328" t="s">
        <v>109</v>
      </c>
    </row>
    <row r="22" ht="23" customHeight="1" spans="1:11">
      <c r="A22" s="399" t="s">
        <v>110</v>
      </c>
      <c r="B22" s="400"/>
      <c r="C22" s="12" t="s">
        <v>94</v>
      </c>
      <c r="D22" s="12" t="s">
        <v>94</v>
      </c>
      <c r="E22" s="12" t="s">
        <v>94</v>
      </c>
      <c r="F22" s="12" t="s">
        <v>94</v>
      </c>
      <c r="G22" s="12" t="s">
        <v>94</v>
      </c>
      <c r="H22" s="12" t="s">
        <v>94</v>
      </c>
      <c r="I22" s="12"/>
      <c r="J22" s="402"/>
      <c r="K22" s="435"/>
    </row>
    <row r="23" ht="23" customHeight="1" spans="1:11">
      <c r="A23" s="399"/>
      <c r="B23" s="400"/>
      <c r="C23" s="12"/>
      <c r="D23" s="12"/>
      <c r="E23" s="12"/>
      <c r="F23" s="12"/>
      <c r="G23" s="12"/>
      <c r="H23" s="12"/>
      <c r="I23" s="402"/>
      <c r="J23" s="402"/>
      <c r="K23" s="436"/>
    </row>
    <row r="24" ht="23" customHeight="1" spans="1:11">
      <c r="A24" s="399"/>
      <c r="B24" s="400"/>
      <c r="C24" s="12"/>
      <c r="D24" s="12"/>
      <c r="E24" s="12"/>
      <c r="F24" s="12"/>
      <c r="G24" s="12"/>
      <c r="H24" s="12"/>
      <c r="I24" s="402"/>
      <c r="J24" s="402"/>
      <c r="K24" s="436"/>
    </row>
    <row r="25" ht="23" customHeight="1" spans="1:11">
      <c r="A25" s="259"/>
      <c r="B25" s="401"/>
      <c r="C25" s="402"/>
      <c r="D25" s="402"/>
      <c r="E25" s="402"/>
      <c r="F25" s="402"/>
      <c r="G25" s="402"/>
      <c r="H25" s="402"/>
      <c r="I25" s="402"/>
      <c r="J25" s="402"/>
      <c r="K25" s="437"/>
    </row>
    <row r="26" ht="23" customHeight="1" spans="1:11">
      <c r="A26" s="259"/>
      <c r="B26" s="402"/>
      <c r="C26" s="402"/>
      <c r="D26" s="402"/>
      <c r="E26" s="402"/>
      <c r="F26" s="402"/>
      <c r="G26" s="402"/>
      <c r="H26" s="402"/>
      <c r="I26" s="402"/>
      <c r="J26" s="402"/>
      <c r="K26" s="437"/>
    </row>
    <row r="27" ht="23" customHeight="1" spans="1:11">
      <c r="A27" s="259"/>
      <c r="B27" s="402"/>
      <c r="C27" s="402"/>
      <c r="D27" s="402"/>
      <c r="E27" s="402"/>
      <c r="F27" s="402"/>
      <c r="G27" s="402"/>
      <c r="H27" s="402"/>
      <c r="I27" s="402"/>
      <c r="J27" s="402"/>
      <c r="K27" s="437"/>
    </row>
    <row r="28" ht="23" customHeight="1" spans="1:11">
      <c r="A28" s="259"/>
      <c r="B28" s="402"/>
      <c r="C28" s="402"/>
      <c r="D28" s="402"/>
      <c r="E28" s="402"/>
      <c r="F28" s="402"/>
      <c r="G28" s="402"/>
      <c r="H28" s="402"/>
      <c r="I28" s="402"/>
      <c r="J28" s="402"/>
      <c r="K28" s="437"/>
    </row>
    <row r="29" ht="18" customHeight="1" spans="1:11">
      <c r="A29" s="403" t="s">
        <v>111</v>
      </c>
      <c r="B29" s="404"/>
      <c r="C29" s="404"/>
      <c r="D29" s="404"/>
      <c r="E29" s="404"/>
      <c r="F29" s="404"/>
      <c r="G29" s="404"/>
      <c r="H29" s="404"/>
      <c r="I29" s="404"/>
      <c r="J29" s="404"/>
      <c r="K29" s="438"/>
    </row>
    <row r="30" ht="18.75" customHeight="1" spans="1:11">
      <c r="A30" s="405" t="s">
        <v>112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39"/>
    </row>
    <row r="31" ht="18.75" customHeight="1" spans="1:11">
      <c r="A31" s="407"/>
      <c r="B31" s="408"/>
      <c r="C31" s="408"/>
      <c r="D31" s="408"/>
      <c r="E31" s="408"/>
      <c r="F31" s="408"/>
      <c r="G31" s="408"/>
      <c r="H31" s="408"/>
      <c r="I31" s="408"/>
      <c r="J31" s="408"/>
      <c r="K31" s="440"/>
    </row>
    <row r="32" ht="18" customHeight="1" spans="1:11">
      <c r="A32" s="403" t="s">
        <v>113</v>
      </c>
      <c r="B32" s="404"/>
      <c r="C32" s="404"/>
      <c r="D32" s="404"/>
      <c r="E32" s="404"/>
      <c r="F32" s="404"/>
      <c r="G32" s="404"/>
      <c r="H32" s="404"/>
      <c r="I32" s="404"/>
      <c r="J32" s="404"/>
      <c r="K32" s="438"/>
    </row>
    <row r="33" ht="14.25" spans="1:11">
      <c r="A33" s="409" t="s">
        <v>114</v>
      </c>
      <c r="B33" s="410"/>
      <c r="C33" s="410"/>
      <c r="D33" s="410"/>
      <c r="E33" s="410"/>
      <c r="F33" s="410"/>
      <c r="G33" s="410"/>
      <c r="H33" s="410"/>
      <c r="I33" s="410"/>
      <c r="J33" s="410"/>
      <c r="K33" s="441"/>
    </row>
    <row r="34" ht="15" spans="1:11">
      <c r="A34" s="129" t="s">
        <v>115</v>
      </c>
      <c r="B34" s="130"/>
      <c r="C34" s="274" t="s">
        <v>65</v>
      </c>
      <c r="D34" s="274" t="s">
        <v>66</v>
      </c>
      <c r="E34" s="411" t="s">
        <v>116</v>
      </c>
      <c r="F34" s="412"/>
      <c r="G34" s="412"/>
      <c r="H34" s="412"/>
      <c r="I34" s="412"/>
      <c r="J34" s="412"/>
      <c r="K34" s="442"/>
    </row>
    <row r="35" ht="15" spans="1:11">
      <c r="A35" s="413" t="s">
        <v>117</v>
      </c>
      <c r="B35" s="413"/>
      <c r="C35" s="413"/>
      <c r="D35" s="413"/>
      <c r="E35" s="413"/>
      <c r="F35" s="413"/>
      <c r="G35" s="413"/>
      <c r="H35" s="413"/>
      <c r="I35" s="413"/>
      <c r="J35" s="413"/>
      <c r="K35" s="413"/>
    </row>
    <row r="36" ht="21" customHeight="1" spans="1:11">
      <c r="A36" s="414" t="s">
        <v>118</v>
      </c>
      <c r="B36" s="415"/>
      <c r="C36" s="415"/>
      <c r="D36" s="415"/>
      <c r="E36" s="415"/>
      <c r="F36" s="415"/>
      <c r="G36" s="415"/>
      <c r="H36" s="415"/>
      <c r="I36" s="415"/>
      <c r="J36" s="415">
        <v>1</v>
      </c>
      <c r="K36" s="443"/>
    </row>
    <row r="37" ht="21" customHeight="1" spans="1:11">
      <c r="A37" s="416" t="s">
        <v>119</v>
      </c>
      <c r="B37" s="417"/>
      <c r="C37" s="417"/>
      <c r="D37" s="417"/>
      <c r="E37" s="417"/>
      <c r="F37" s="417"/>
      <c r="G37" s="417"/>
      <c r="H37" s="417"/>
      <c r="I37" s="417"/>
      <c r="J37" s="415">
        <v>1</v>
      </c>
      <c r="K37" s="444"/>
    </row>
    <row r="38" ht="21" customHeight="1" spans="1:11">
      <c r="A38" s="416" t="s">
        <v>120</v>
      </c>
      <c r="B38" s="417"/>
      <c r="C38" s="417"/>
      <c r="D38" s="417"/>
      <c r="E38" s="417"/>
      <c r="F38" s="417"/>
      <c r="G38" s="417"/>
      <c r="H38" s="417"/>
      <c r="I38" s="417"/>
      <c r="J38" s="415">
        <v>1</v>
      </c>
      <c r="K38" s="444"/>
    </row>
    <row r="39" ht="21" customHeight="1" spans="1:11">
      <c r="A39" s="416"/>
      <c r="B39" s="417"/>
      <c r="C39" s="417"/>
      <c r="D39" s="417"/>
      <c r="E39" s="417"/>
      <c r="F39" s="417"/>
      <c r="G39" s="417"/>
      <c r="H39" s="417"/>
      <c r="I39" s="417"/>
      <c r="J39" s="415"/>
      <c r="K39" s="444"/>
    </row>
    <row r="40" ht="21" customHeight="1" spans="1:11">
      <c r="A40" s="416"/>
      <c r="B40" s="417"/>
      <c r="C40" s="417"/>
      <c r="D40" s="417"/>
      <c r="E40" s="417"/>
      <c r="F40" s="417"/>
      <c r="G40" s="417"/>
      <c r="H40" s="417"/>
      <c r="I40" s="417"/>
      <c r="J40" s="415"/>
      <c r="K40" s="444"/>
    </row>
    <row r="41" ht="21" customHeight="1" spans="1:1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331"/>
    </row>
    <row r="42" ht="21" customHeight="1" spans="1:11">
      <c r="A42" s="298"/>
      <c r="B42" s="299"/>
      <c r="C42" s="299"/>
      <c r="D42" s="299"/>
      <c r="E42" s="299"/>
      <c r="F42" s="299"/>
      <c r="G42" s="299"/>
      <c r="H42" s="299"/>
      <c r="I42" s="299"/>
      <c r="J42" s="299"/>
      <c r="K42" s="331"/>
    </row>
    <row r="43" ht="15" spans="1:11">
      <c r="A43" s="293" t="s">
        <v>121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29"/>
    </row>
    <row r="44" ht="15" spans="1:11">
      <c r="A44" s="379" t="s">
        <v>122</v>
      </c>
      <c r="B44" s="380"/>
      <c r="C44" s="380"/>
      <c r="D44" s="380"/>
      <c r="E44" s="380"/>
      <c r="F44" s="380"/>
      <c r="G44" s="380"/>
      <c r="H44" s="380"/>
      <c r="I44" s="380"/>
      <c r="J44" s="380"/>
      <c r="K44" s="430"/>
    </row>
    <row r="45" ht="14.25" spans="1:11">
      <c r="A45" s="386" t="s">
        <v>123</v>
      </c>
      <c r="B45" s="383" t="s">
        <v>94</v>
      </c>
      <c r="C45" s="383" t="s">
        <v>95</v>
      </c>
      <c r="D45" s="383" t="s">
        <v>87</v>
      </c>
      <c r="E45" s="388" t="s">
        <v>124</v>
      </c>
      <c r="F45" s="383" t="s">
        <v>94</v>
      </c>
      <c r="G45" s="383" t="s">
        <v>95</v>
      </c>
      <c r="H45" s="383" t="s">
        <v>87</v>
      </c>
      <c r="I45" s="388" t="s">
        <v>125</v>
      </c>
      <c r="J45" s="383" t="s">
        <v>94</v>
      </c>
      <c r="K45" s="431" t="s">
        <v>95</v>
      </c>
    </row>
    <row r="46" ht="14.25" spans="1:11">
      <c r="A46" s="290" t="s">
        <v>86</v>
      </c>
      <c r="B46" s="274" t="s">
        <v>94</v>
      </c>
      <c r="C46" s="274" t="s">
        <v>95</v>
      </c>
      <c r="D46" s="274" t="s">
        <v>87</v>
      </c>
      <c r="E46" s="291" t="s">
        <v>93</v>
      </c>
      <c r="F46" s="274" t="s">
        <v>94</v>
      </c>
      <c r="G46" s="274" t="s">
        <v>95</v>
      </c>
      <c r="H46" s="274" t="s">
        <v>87</v>
      </c>
      <c r="I46" s="291" t="s">
        <v>104</v>
      </c>
      <c r="J46" s="274" t="s">
        <v>94</v>
      </c>
      <c r="K46" s="316" t="s">
        <v>95</v>
      </c>
    </row>
    <row r="47" ht="15" spans="1:11">
      <c r="A47" s="263" t="s">
        <v>97</v>
      </c>
      <c r="B47" s="264"/>
      <c r="C47" s="264"/>
      <c r="D47" s="264"/>
      <c r="E47" s="264"/>
      <c r="F47" s="264"/>
      <c r="G47" s="264"/>
      <c r="H47" s="264"/>
      <c r="I47" s="264"/>
      <c r="J47" s="264"/>
      <c r="K47" s="318"/>
    </row>
    <row r="48" ht="15" spans="1:11">
      <c r="A48" s="413" t="s">
        <v>126</v>
      </c>
      <c r="B48" s="413"/>
      <c r="C48" s="413"/>
      <c r="D48" s="413"/>
      <c r="E48" s="413"/>
      <c r="F48" s="413"/>
      <c r="G48" s="413"/>
      <c r="H48" s="413"/>
      <c r="I48" s="413"/>
      <c r="J48" s="413"/>
      <c r="K48" s="413"/>
    </row>
    <row r="49" ht="15" spans="1:11">
      <c r="A49" s="418"/>
      <c r="B49" s="419"/>
      <c r="C49" s="419"/>
      <c r="D49" s="419"/>
      <c r="E49" s="419"/>
      <c r="F49" s="419"/>
      <c r="G49" s="419"/>
      <c r="H49" s="419"/>
      <c r="I49" s="419"/>
      <c r="J49" s="419"/>
      <c r="K49" s="445"/>
    </row>
    <row r="50" ht="15" spans="1:11">
      <c r="A50" s="420" t="s">
        <v>127</v>
      </c>
      <c r="B50" s="421" t="s">
        <v>128</v>
      </c>
      <c r="C50" s="421"/>
      <c r="D50" s="422" t="s">
        <v>129</v>
      </c>
      <c r="E50" s="423" t="s">
        <v>130</v>
      </c>
      <c r="F50" s="424" t="s">
        <v>131</v>
      </c>
      <c r="G50" s="425">
        <v>45768</v>
      </c>
      <c r="H50" s="426" t="s">
        <v>132</v>
      </c>
      <c r="I50" s="446"/>
      <c r="J50" s="447" t="s">
        <v>133</v>
      </c>
      <c r="K50" s="448"/>
    </row>
    <row r="51" ht="15" spans="1:11">
      <c r="A51" s="413" t="s">
        <v>134</v>
      </c>
      <c r="B51" s="413"/>
      <c r="C51" s="413"/>
      <c r="D51" s="413"/>
      <c r="E51" s="413"/>
      <c r="F51" s="413"/>
      <c r="G51" s="413"/>
      <c r="H51" s="413"/>
      <c r="I51" s="413"/>
      <c r="J51" s="413"/>
      <c r="K51" s="413"/>
    </row>
    <row r="52" ht="15" spans="1:11">
      <c r="A52" s="427" t="s">
        <v>135</v>
      </c>
      <c r="B52" s="428"/>
      <c r="C52" s="428"/>
      <c r="D52" s="428"/>
      <c r="E52" s="428"/>
      <c r="F52" s="428"/>
      <c r="G52" s="428"/>
      <c r="H52" s="428"/>
      <c r="I52" s="428"/>
      <c r="J52" s="428"/>
      <c r="K52" s="449"/>
    </row>
    <row r="53" ht="15" spans="1:11">
      <c r="A53" s="420" t="s">
        <v>127</v>
      </c>
      <c r="B53" s="421" t="s">
        <v>128</v>
      </c>
      <c r="C53" s="421"/>
      <c r="D53" s="422" t="s">
        <v>129</v>
      </c>
      <c r="E53" s="423" t="s">
        <v>130</v>
      </c>
      <c r="F53" s="424" t="s">
        <v>131</v>
      </c>
      <c r="G53" s="425">
        <v>45768</v>
      </c>
      <c r="H53" s="426" t="s">
        <v>132</v>
      </c>
      <c r="I53" s="446"/>
      <c r="J53" s="447" t="s">
        <v>133</v>
      </c>
      <c r="K53" s="448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18"/>
  <sheetViews>
    <sheetView tabSelected="1" topLeftCell="A2" workbookViewId="0">
      <selection activeCell="J9" sqref="J9"/>
    </sheetView>
  </sheetViews>
  <sheetFormatPr defaultColWidth="9" defaultRowHeight="14.25"/>
  <cols>
    <col min="1" max="1" width="19.875" style="62" customWidth="1"/>
    <col min="2" max="2" width="9.75" style="62" customWidth="1"/>
    <col min="3" max="3" width="9.75" style="64" customWidth="1"/>
    <col min="4" max="8" width="9.75" style="62" customWidth="1"/>
    <col min="9" max="9" width="4.125" style="339" customWidth="1"/>
    <col min="10" max="10" width="10.75" style="62" customWidth="1"/>
    <col min="11" max="11" width="9.75" style="62" customWidth="1"/>
    <col min="12" max="12" width="9.75" style="340" customWidth="1"/>
    <col min="13" max="13" width="9.75" style="62" customWidth="1"/>
    <col min="14" max="14" width="9.75" style="340" customWidth="1"/>
    <col min="15" max="15" width="9.75" style="62" customWidth="1"/>
    <col min="16" max="16" width="9.75" style="191" customWidth="1"/>
    <col min="17" max="254" width="9" style="62"/>
    <col min="255" max="16378" width="9" style="65"/>
  </cols>
  <sheetData>
    <row r="1" s="62" customFormat="1" ht="29" customHeight="1" spans="1:257">
      <c r="A1" s="66" t="s">
        <v>136</v>
      </c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216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  <c r="IW1" s="65"/>
    </row>
    <row r="2" s="62" customFormat="1" ht="20" customHeight="1" spans="1:257">
      <c r="A2" s="69" t="s">
        <v>61</v>
      </c>
      <c r="B2" s="70" t="s">
        <v>137</v>
      </c>
      <c r="C2" s="71"/>
      <c r="D2" s="72" t="s">
        <v>68</v>
      </c>
      <c r="E2" s="72"/>
      <c r="F2" s="72"/>
      <c r="G2" s="72"/>
      <c r="H2" s="73"/>
      <c r="I2" s="349"/>
      <c r="J2" s="69" t="s">
        <v>56</v>
      </c>
      <c r="K2" s="98" t="s">
        <v>57</v>
      </c>
      <c r="L2" s="98"/>
      <c r="M2" s="98"/>
      <c r="N2" s="98"/>
      <c r="O2" s="350"/>
      <c r="P2" s="351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s="62" customFormat="1" ht="17.25" spans="1:257">
      <c r="A3" s="74" t="s">
        <v>138</v>
      </c>
      <c r="B3" s="75" t="s">
        <v>139</v>
      </c>
      <c r="C3" s="76"/>
      <c r="D3" s="75"/>
      <c r="E3" s="75"/>
      <c r="F3" s="75"/>
      <c r="G3" s="75"/>
      <c r="H3" s="77"/>
      <c r="I3" s="352"/>
      <c r="J3" s="353" t="s">
        <v>140</v>
      </c>
      <c r="K3" s="354"/>
      <c r="L3" s="354"/>
      <c r="M3" s="354"/>
      <c r="N3" s="354"/>
      <c r="O3" s="355"/>
      <c r="P3" s="356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  <c r="IW3" s="65"/>
    </row>
    <row r="4" s="62" customFormat="1" ht="16.5" spans="1:257">
      <c r="A4" s="74"/>
      <c r="B4" s="78"/>
      <c r="C4" s="78"/>
      <c r="D4" s="78"/>
      <c r="E4" s="78"/>
      <c r="F4" s="78"/>
      <c r="G4" s="78"/>
      <c r="H4" s="77"/>
      <c r="I4" s="352"/>
      <c r="J4" s="357"/>
      <c r="K4" s="358"/>
      <c r="L4" s="358">
        <v>130</v>
      </c>
      <c r="M4" s="358">
        <v>130</v>
      </c>
      <c r="N4" s="358"/>
      <c r="O4" s="358" t="s">
        <v>141</v>
      </c>
      <c r="P4" s="359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</row>
    <row r="5" s="62" customFormat="1" ht="39" customHeight="1" spans="1:257">
      <c r="A5" s="74"/>
      <c r="B5" s="79" t="s">
        <v>142</v>
      </c>
      <c r="C5" s="79" t="s">
        <v>143</v>
      </c>
      <c r="D5" s="79" t="s">
        <v>144</v>
      </c>
      <c r="E5" s="79" t="s">
        <v>141</v>
      </c>
      <c r="F5" s="79" t="s">
        <v>145</v>
      </c>
      <c r="G5" s="79" t="s">
        <v>146</v>
      </c>
      <c r="H5" s="80"/>
      <c r="I5" s="360"/>
      <c r="J5" s="361"/>
      <c r="K5" s="78"/>
      <c r="L5" s="362" t="s">
        <v>147</v>
      </c>
      <c r="M5" s="362" t="s">
        <v>148</v>
      </c>
      <c r="N5" s="78"/>
      <c r="O5" s="78" t="s">
        <v>110</v>
      </c>
      <c r="P5" s="77"/>
      <c r="Q5" s="65"/>
      <c r="R5" s="65"/>
      <c r="Y5" s="78" t="s">
        <v>149</v>
      </c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</row>
    <row r="6" s="62" customFormat="1" ht="24" customHeight="1" spans="1:257">
      <c r="A6" s="81" t="s">
        <v>150</v>
      </c>
      <c r="B6" s="82">
        <f t="shared" ref="B6:B8" si="0">C6-4</f>
        <v>43</v>
      </c>
      <c r="C6" s="82">
        <v>47</v>
      </c>
      <c r="D6" s="82">
        <f t="shared" ref="D6:D8" si="1">C6+4</f>
        <v>51</v>
      </c>
      <c r="E6" s="82">
        <f>D6+4</f>
        <v>55</v>
      </c>
      <c r="F6" s="82">
        <f>E6+4</f>
        <v>59</v>
      </c>
      <c r="G6" s="82">
        <f>F6+2</f>
        <v>61</v>
      </c>
      <c r="H6" s="341"/>
      <c r="I6" s="363"/>
      <c r="J6" s="364"/>
      <c r="K6" s="106"/>
      <c r="L6" s="102" t="s">
        <v>151</v>
      </c>
      <c r="M6" s="106" t="s">
        <v>152</v>
      </c>
      <c r="N6" s="106"/>
      <c r="O6" s="106" t="s">
        <v>153</v>
      </c>
      <c r="P6" s="365"/>
      <c r="Q6" s="65"/>
      <c r="R6" s="65"/>
      <c r="Y6" s="78" t="s">
        <v>154</v>
      </c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</row>
    <row r="7" s="62" customFormat="1" ht="24" customHeight="1" spans="1:257">
      <c r="A7" s="81" t="s">
        <v>155</v>
      </c>
      <c r="B7" s="82">
        <f t="shared" si="0"/>
        <v>74</v>
      </c>
      <c r="C7" s="82">
        <v>78</v>
      </c>
      <c r="D7" s="82">
        <f t="shared" si="1"/>
        <v>82</v>
      </c>
      <c r="E7" s="82">
        <f>D7+6</f>
        <v>88</v>
      </c>
      <c r="F7" s="82">
        <f>E7+6</f>
        <v>94</v>
      </c>
      <c r="G7" s="82">
        <f>F7+4</f>
        <v>98</v>
      </c>
      <c r="H7" s="341"/>
      <c r="I7" s="363"/>
      <c r="J7" s="101"/>
      <c r="K7" s="102"/>
      <c r="L7" s="102" t="s">
        <v>156</v>
      </c>
      <c r="M7" s="106" t="s">
        <v>157</v>
      </c>
      <c r="N7" s="102"/>
      <c r="O7" s="102" t="s">
        <v>158</v>
      </c>
      <c r="P7" s="366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  <c r="IW7" s="65"/>
    </row>
    <row r="8" s="62" customFormat="1" ht="24" customHeight="1" spans="1:257">
      <c r="A8" s="81" t="s">
        <v>159</v>
      </c>
      <c r="B8" s="82">
        <f t="shared" si="0"/>
        <v>74</v>
      </c>
      <c r="C8" s="82">
        <v>78</v>
      </c>
      <c r="D8" s="82">
        <f t="shared" si="1"/>
        <v>82</v>
      </c>
      <c r="E8" s="82">
        <f>D8+6</f>
        <v>88</v>
      </c>
      <c r="F8" s="82">
        <f>E8+6</f>
        <v>94</v>
      </c>
      <c r="G8" s="82">
        <f>F8+4</f>
        <v>98</v>
      </c>
      <c r="H8" s="341"/>
      <c r="I8" s="363"/>
      <c r="J8" s="101"/>
      <c r="K8" s="102"/>
      <c r="L8" s="102" t="s">
        <v>158</v>
      </c>
      <c r="M8" s="106" t="s">
        <v>157</v>
      </c>
      <c r="N8" s="102"/>
      <c r="O8" s="102" t="s">
        <v>158</v>
      </c>
      <c r="P8" s="366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  <c r="IW8" s="65"/>
    </row>
    <row r="9" s="62" customFormat="1" ht="24" customHeight="1" spans="1:257">
      <c r="A9" s="81" t="s">
        <v>160</v>
      </c>
      <c r="B9" s="82">
        <f>C9-1.5</f>
        <v>38</v>
      </c>
      <c r="C9" s="82">
        <v>39.5</v>
      </c>
      <c r="D9" s="82">
        <f>C9+1.5</f>
        <v>41</v>
      </c>
      <c r="E9" s="82">
        <f>D9+1.8</f>
        <v>42.8</v>
      </c>
      <c r="F9" s="82">
        <f>E9+1.8</f>
        <v>44.6</v>
      </c>
      <c r="G9" s="82">
        <f>F9+1.2</f>
        <v>45.8</v>
      </c>
      <c r="H9" s="341"/>
      <c r="I9" s="363"/>
      <c r="J9" s="101"/>
      <c r="K9" s="102"/>
      <c r="L9" s="102" t="s">
        <v>161</v>
      </c>
      <c r="M9" s="102" t="s">
        <v>157</v>
      </c>
      <c r="N9" s="102"/>
      <c r="O9" s="102" t="s">
        <v>162</v>
      </c>
      <c r="P9" s="366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s="62" customFormat="1" ht="24" customHeight="1" spans="1:257">
      <c r="A10" s="81" t="s">
        <v>163</v>
      </c>
      <c r="B10" s="82">
        <f>C10-1.5</f>
        <v>36.5</v>
      </c>
      <c r="C10" s="82">
        <v>38</v>
      </c>
      <c r="D10" s="82">
        <f>C10+1.5</f>
        <v>39.5</v>
      </c>
      <c r="E10" s="82">
        <f>D10+1.5</f>
        <v>41</v>
      </c>
      <c r="F10" s="82">
        <f>E10+1.5</f>
        <v>42.5</v>
      </c>
      <c r="G10" s="82">
        <f>F10+1</f>
        <v>43.5</v>
      </c>
      <c r="H10" s="341"/>
      <c r="I10" s="363"/>
      <c r="J10" s="101"/>
      <c r="K10" s="102"/>
      <c r="L10" s="102" t="s">
        <v>157</v>
      </c>
      <c r="M10" s="102" t="s">
        <v>157</v>
      </c>
      <c r="N10" s="102"/>
      <c r="O10" s="102" t="s">
        <v>158</v>
      </c>
      <c r="P10" s="366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</row>
    <row r="11" s="62" customFormat="1" ht="24" customHeight="1" spans="1:257">
      <c r="A11" s="82" t="s">
        <v>164</v>
      </c>
      <c r="B11" s="82">
        <f>C11-1</f>
        <v>13</v>
      </c>
      <c r="C11" s="82">
        <v>14</v>
      </c>
      <c r="D11" s="82">
        <f t="shared" ref="D11:G11" si="2">C11+1</f>
        <v>15</v>
      </c>
      <c r="E11" s="82">
        <f t="shared" si="2"/>
        <v>16</v>
      </c>
      <c r="F11" s="82">
        <f t="shared" si="2"/>
        <v>17</v>
      </c>
      <c r="G11" s="82">
        <f t="shared" si="2"/>
        <v>18</v>
      </c>
      <c r="H11" s="341"/>
      <c r="I11" s="363"/>
      <c r="J11" s="101"/>
      <c r="K11" s="102"/>
      <c r="L11" s="102" t="s">
        <v>157</v>
      </c>
      <c r="M11" s="102" t="s">
        <v>157</v>
      </c>
      <c r="N11" s="102"/>
      <c r="O11" s="102" t="s">
        <v>153</v>
      </c>
      <c r="P11" s="366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</row>
    <row r="12" s="62" customFormat="1" ht="24" customHeight="1" spans="1:257">
      <c r="A12" s="81" t="s">
        <v>165</v>
      </c>
      <c r="B12" s="82">
        <f>C12-0.8</f>
        <v>13.7</v>
      </c>
      <c r="C12" s="82">
        <v>14.5</v>
      </c>
      <c r="D12" s="82">
        <f>C12+0.8</f>
        <v>15.3</v>
      </c>
      <c r="E12" s="82">
        <f>D12+1.2</f>
        <v>16.5</v>
      </c>
      <c r="F12" s="82">
        <f>E12+1.2</f>
        <v>17.7</v>
      </c>
      <c r="G12" s="82">
        <f>F12+0.8</f>
        <v>18.5</v>
      </c>
      <c r="H12" s="342"/>
      <c r="I12" s="367"/>
      <c r="J12" s="101"/>
      <c r="K12" s="102"/>
      <c r="L12" s="102" t="s">
        <v>153</v>
      </c>
      <c r="M12" s="102" t="s">
        <v>166</v>
      </c>
      <c r="N12" s="102"/>
      <c r="O12" s="102" t="s">
        <v>157</v>
      </c>
      <c r="P12" s="366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</row>
    <row r="13" s="62" customFormat="1" ht="24" customHeight="1" spans="1:257">
      <c r="A13" s="82" t="s">
        <v>167</v>
      </c>
      <c r="B13" s="82">
        <f>C13-0.8</f>
        <v>12.7</v>
      </c>
      <c r="C13" s="84">
        <v>13.5</v>
      </c>
      <c r="D13" s="82">
        <f>C13+0.8</f>
        <v>14.3</v>
      </c>
      <c r="E13" s="84">
        <f>D13+1</f>
        <v>15.3</v>
      </c>
      <c r="F13" s="84">
        <f>E13+1</f>
        <v>16.3</v>
      </c>
      <c r="G13" s="84">
        <f>F13+0.6</f>
        <v>16.9</v>
      </c>
      <c r="H13" s="342"/>
      <c r="I13" s="367"/>
      <c r="J13" s="101"/>
      <c r="K13" s="102"/>
      <c r="L13" s="102" t="s">
        <v>168</v>
      </c>
      <c r="M13" s="102" t="s">
        <v>157</v>
      </c>
      <c r="N13" s="102"/>
      <c r="O13" s="102" t="s">
        <v>169</v>
      </c>
      <c r="P13" s="366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</row>
    <row r="14" s="62" customFormat="1" ht="24" customHeight="1" spans="1:257">
      <c r="A14" s="343"/>
      <c r="B14" s="344"/>
      <c r="C14" s="344"/>
      <c r="D14" s="344"/>
      <c r="E14" s="344"/>
      <c r="F14" s="344"/>
      <c r="G14" s="344"/>
      <c r="H14" s="345"/>
      <c r="I14" s="368"/>
      <c r="J14" s="101"/>
      <c r="K14" s="102"/>
      <c r="L14" s="102"/>
      <c r="M14" s="102"/>
      <c r="N14" s="102"/>
      <c r="O14" s="102" t="s">
        <v>170</v>
      </c>
      <c r="P14" s="366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</row>
    <row r="15" s="62" customFormat="1" ht="24" customHeight="1" spans="1:257">
      <c r="A15" s="346"/>
      <c r="B15" s="347"/>
      <c r="C15" s="347"/>
      <c r="D15" s="347"/>
      <c r="E15" s="347"/>
      <c r="F15" s="347"/>
      <c r="G15" s="347"/>
      <c r="H15" s="348"/>
      <c r="I15" s="369"/>
      <c r="J15" s="109"/>
      <c r="K15" s="110"/>
      <c r="L15" s="110"/>
      <c r="M15" s="110"/>
      <c r="N15" s="110"/>
      <c r="O15" s="110"/>
      <c r="P15" s="370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</row>
    <row r="16" s="62" customFormat="1" ht="24" customHeight="1" spans="1:257">
      <c r="A16" s="90"/>
      <c r="B16" s="91"/>
      <c r="C16" s="91"/>
      <c r="D16" s="91"/>
      <c r="E16" s="91"/>
      <c r="F16" s="91"/>
      <c r="G16" s="93"/>
      <c r="I16" s="339"/>
      <c r="L16" s="340"/>
      <c r="N16" s="340"/>
      <c r="P16" s="216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</row>
    <row r="17" s="62" customFormat="1" spans="1:257">
      <c r="A17" s="94" t="s">
        <v>171</v>
      </c>
      <c r="B17" s="94"/>
      <c r="C17" s="95"/>
      <c r="I17" s="339"/>
      <c r="L17" s="340"/>
      <c r="N17" s="340"/>
      <c r="P17" s="216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</row>
    <row r="18" s="62" customFormat="1" spans="3:257">
      <c r="C18" s="64"/>
      <c r="E18" s="111" t="s">
        <v>172</v>
      </c>
      <c r="F18" s="111"/>
      <c r="G18" s="238">
        <v>45768</v>
      </c>
      <c r="I18" s="339"/>
      <c r="J18" s="111" t="s">
        <v>173</v>
      </c>
      <c r="K18" s="111" t="s">
        <v>130</v>
      </c>
      <c r="L18" s="340"/>
      <c r="N18" s="371" t="s">
        <v>174</v>
      </c>
      <c r="O18" s="94" t="s">
        <v>133</v>
      </c>
      <c r="P18" s="216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  <c r="IW18" s="65"/>
    </row>
  </sheetData>
  <mergeCells count="7">
    <mergeCell ref="A1:O1"/>
    <mergeCell ref="B2:C2"/>
    <mergeCell ref="D2:G2"/>
    <mergeCell ref="K2:O2"/>
    <mergeCell ref="B3:G3"/>
    <mergeCell ref="J3:O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239" customWidth="1"/>
    <col min="2" max="16384" width="10" style="239"/>
  </cols>
  <sheetData>
    <row r="1" ht="22.5" customHeight="1" spans="1:11">
      <c r="A1" s="116" t="s">
        <v>175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7.25" customHeight="1" spans="1:11">
      <c r="A2" s="240" t="s">
        <v>53</v>
      </c>
      <c r="B2" s="241"/>
      <c r="C2" s="241"/>
      <c r="D2" s="242" t="s">
        <v>55</v>
      </c>
      <c r="E2" s="242"/>
      <c r="F2" s="241"/>
      <c r="G2" s="241"/>
      <c r="H2" s="243" t="s">
        <v>56</v>
      </c>
      <c r="I2" s="314"/>
      <c r="J2" s="314"/>
      <c r="K2" s="315"/>
    </row>
    <row r="3" customHeight="1" spans="1:11">
      <c r="A3" s="244" t="s">
        <v>58</v>
      </c>
      <c r="B3" s="245"/>
      <c r="C3" s="246"/>
      <c r="D3" s="247" t="s">
        <v>59</v>
      </c>
      <c r="E3" s="248"/>
      <c r="F3" s="248"/>
      <c r="G3" s="249"/>
      <c r="H3" s="247" t="s">
        <v>60</v>
      </c>
      <c r="I3" s="248"/>
      <c r="J3" s="248"/>
      <c r="K3" s="249"/>
    </row>
    <row r="4" customHeight="1" spans="1:11">
      <c r="A4" s="250" t="s">
        <v>61</v>
      </c>
      <c r="B4" s="251"/>
      <c r="C4" s="252"/>
      <c r="D4" s="250" t="s">
        <v>63</v>
      </c>
      <c r="E4" s="253"/>
      <c r="F4" s="254"/>
      <c r="G4" s="255"/>
      <c r="H4" s="250" t="s">
        <v>176</v>
      </c>
      <c r="I4" s="253"/>
      <c r="J4" s="274" t="s">
        <v>65</v>
      </c>
      <c r="K4" s="316" t="s">
        <v>66</v>
      </c>
    </row>
    <row r="5" customHeight="1" spans="1:11">
      <c r="A5" s="256" t="s">
        <v>67</v>
      </c>
      <c r="B5" s="257"/>
      <c r="C5" s="258"/>
      <c r="D5" s="250" t="s">
        <v>177</v>
      </c>
      <c r="E5" s="253"/>
      <c r="F5" s="251"/>
      <c r="G5" s="252"/>
      <c r="H5" s="250" t="s">
        <v>178</v>
      </c>
      <c r="I5" s="253"/>
      <c r="J5" s="274" t="s">
        <v>65</v>
      </c>
      <c r="K5" s="316" t="s">
        <v>66</v>
      </c>
    </row>
    <row r="6" customHeight="1" spans="1:11">
      <c r="A6" s="250" t="s">
        <v>71</v>
      </c>
      <c r="B6" s="257"/>
      <c r="C6" s="258"/>
      <c r="D6" s="250" t="s">
        <v>179</v>
      </c>
      <c r="E6" s="253"/>
      <c r="F6" s="251"/>
      <c r="G6" s="252"/>
      <c r="H6" s="250" t="s">
        <v>180</v>
      </c>
      <c r="I6" s="253"/>
      <c r="J6" s="253"/>
      <c r="K6" s="317"/>
    </row>
    <row r="7" customHeight="1" spans="1:11">
      <c r="A7" s="250" t="s">
        <v>75</v>
      </c>
      <c r="B7" s="251"/>
      <c r="C7" s="252"/>
      <c r="D7" s="250" t="s">
        <v>181</v>
      </c>
      <c r="E7" s="253"/>
      <c r="F7" s="251"/>
      <c r="G7" s="252"/>
      <c r="H7" s="259"/>
      <c r="I7" s="274"/>
      <c r="J7" s="274"/>
      <c r="K7" s="316"/>
    </row>
    <row r="8" customHeight="1" spans="1:11">
      <c r="A8" s="260" t="s">
        <v>78</v>
      </c>
      <c r="B8" s="261" t="s">
        <v>182</v>
      </c>
      <c r="C8" s="262"/>
      <c r="D8" s="263" t="s">
        <v>79</v>
      </c>
      <c r="E8" s="264"/>
      <c r="F8" s="265"/>
      <c r="G8" s="266"/>
      <c r="H8" s="263"/>
      <c r="I8" s="264"/>
      <c r="J8" s="264"/>
      <c r="K8" s="318"/>
    </row>
    <row r="9" customHeight="1" spans="1:11">
      <c r="A9" s="267" t="s">
        <v>183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83</v>
      </c>
      <c r="B10" s="269" t="s">
        <v>84</v>
      </c>
      <c r="C10" s="270" t="s">
        <v>85</v>
      </c>
      <c r="D10" s="271"/>
      <c r="E10" s="272" t="s">
        <v>88</v>
      </c>
      <c r="F10" s="269" t="s">
        <v>84</v>
      </c>
      <c r="G10" s="270" t="s">
        <v>85</v>
      </c>
      <c r="H10" s="269"/>
      <c r="I10" s="272" t="s">
        <v>86</v>
      </c>
      <c r="J10" s="269" t="s">
        <v>84</v>
      </c>
      <c r="K10" s="319" t="s">
        <v>85</v>
      </c>
    </row>
    <row r="11" customHeight="1" spans="1:11">
      <c r="A11" s="256" t="s">
        <v>89</v>
      </c>
      <c r="B11" s="273" t="s">
        <v>84</v>
      </c>
      <c r="C11" s="274" t="s">
        <v>85</v>
      </c>
      <c r="D11" s="275"/>
      <c r="E11" s="276" t="s">
        <v>91</v>
      </c>
      <c r="F11" s="273" t="s">
        <v>84</v>
      </c>
      <c r="G11" s="274" t="s">
        <v>85</v>
      </c>
      <c r="H11" s="273"/>
      <c r="I11" s="276" t="s">
        <v>96</v>
      </c>
      <c r="J11" s="273" t="s">
        <v>84</v>
      </c>
      <c r="K11" s="316" t="s">
        <v>85</v>
      </c>
    </row>
    <row r="12" customHeight="1" spans="1:11">
      <c r="A12" s="263" t="s">
        <v>116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18"/>
    </row>
    <row r="13" customHeight="1" spans="1:11">
      <c r="A13" s="277" t="s">
        <v>184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customHeight="1" spans="1:11">
      <c r="A14" s="278"/>
      <c r="B14" s="279"/>
      <c r="C14" s="279"/>
      <c r="D14" s="279"/>
      <c r="E14" s="279"/>
      <c r="F14" s="279"/>
      <c r="G14" s="279"/>
      <c r="H14" s="279"/>
      <c r="I14" s="320"/>
      <c r="J14" s="320"/>
      <c r="K14" s="321"/>
    </row>
    <row r="15" customHeight="1" spans="1:11">
      <c r="A15" s="280"/>
      <c r="B15" s="281"/>
      <c r="C15" s="281"/>
      <c r="D15" s="282"/>
      <c r="E15" s="283"/>
      <c r="F15" s="281"/>
      <c r="G15" s="281"/>
      <c r="H15" s="282"/>
      <c r="I15" s="322"/>
      <c r="J15" s="323"/>
      <c r="K15" s="324"/>
    </row>
    <row r="16" customHeight="1" spans="1:11">
      <c r="A16" s="284"/>
      <c r="B16" s="285"/>
      <c r="C16" s="285"/>
      <c r="D16" s="285"/>
      <c r="E16" s="285"/>
      <c r="F16" s="285"/>
      <c r="G16" s="285"/>
      <c r="H16" s="285"/>
      <c r="I16" s="285"/>
      <c r="J16" s="285"/>
      <c r="K16" s="325"/>
    </row>
    <row r="17" customHeight="1" spans="1:11">
      <c r="A17" s="277" t="s">
        <v>185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customHeight="1" spans="1:11">
      <c r="A18" s="278"/>
      <c r="B18" s="279"/>
      <c r="C18" s="279"/>
      <c r="D18" s="279"/>
      <c r="E18" s="279"/>
      <c r="F18" s="279"/>
      <c r="G18" s="279"/>
      <c r="H18" s="279"/>
      <c r="I18" s="320"/>
      <c r="J18" s="320"/>
      <c r="K18" s="321"/>
    </row>
    <row r="19" customHeight="1" spans="1:11">
      <c r="A19" s="280"/>
      <c r="B19" s="281"/>
      <c r="C19" s="281"/>
      <c r="D19" s="282"/>
      <c r="E19" s="283"/>
      <c r="F19" s="281"/>
      <c r="G19" s="281"/>
      <c r="H19" s="282"/>
      <c r="I19" s="322"/>
      <c r="J19" s="323"/>
      <c r="K19" s="324"/>
    </row>
    <row r="20" customHeight="1" spans="1:11">
      <c r="A20" s="284"/>
      <c r="B20" s="285"/>
      <c r="C20" s="285"/>
      <c r="D20" s="285"/>
      <c r="E20" s="285"/>
      <c r="F20" s="285"/>
      <c r="G20" s="285"/>
      <c r="H20" s="285"/>
      <c r="I20" s="285"/>
      <c r="J20" s="285"/>
      <c r="K20" s="325"/>
    </row>
    <row r="21" customHeight="1" spans="1:11">
      <c r="A21" s="286" t="s">
        <v>113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17" t="s">
        <v>114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0"/>
    </row>
    <row r="23" customHeight="1" spans="1:11">
      <c r="A23" s="129" t="s">
        <v>115</v>
      </c>
      <c r="B23" s="130"/>
      <c r="C23" s="274" t="s">
        <v>65</v>
      </c>
      <c r="D23" s="274" t="s">
        <v>66</v>
      </c>
      <c r="E23" s="128"/>
      <c r="F23" s="128"/>
      <c r="G23" s="128"/>
      <c r="H23" s="128"/>
      <c r="I23" s="128"/>
      <c r="J23" s="128"/>
      <c r="K23" s="174"/>
    </row>
    <row r="24" customHeight="1" spans="1:11">
      <c r="A24" s="287" t="s">
        <v>186</v>
      </c>
      <c r="B24" s="124"/>
      <c r="C24" s="124"/>
      <c r="D24" s="124"/>
      <c r="E24" s="124"/>
      <c r="F24" s="124"/>
      <c r="G24" s="124"/>
      <c r="H24" s="124"/>
      <c r="I24" s="124"/>
      <c r="J24" s="124"/>
      <c r="K24" s="326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27"/>
    </row>
    <row r="26" customHeight="1" spans="1:11">
      <c r="A26" s="267" t="s">
        <v>122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44" t="s">
        <v>123</v>
      </c>
      <c r="B27" s="270" t="s">
        <v>94</v>
      </c>
      <c r="C27" s="270" t="s">
        <v>95</v>
      </c>
      <c r="D27" s="270" t="s">
        <v>87</v>
      </c>
      <c r="E27" s="245" t="s">
        <v>124</v>
      </c>
      <c r="F27" s="270" t="s">
        <v>94</v>
      </c>
      <c r="G27" s="270" t="s">
        <v>95</v>
      </c>
      <c r="H27" s="270" t="s">
        <v>87</v>
      </c>
      <c r="I27" s="245" t="s">
        <v>125</v>
      </c>
      <c r="J27" s="270" t="s">
        <v>94</v>
      </c>
      <c r="K27" s="319" t="s">
        <v>95</v>
      </c>
    </row>
    <row r="28" customHeight="1" spans="1:11">
      <c r="A28" s="290" t="s">
        <v>86</v>
      </c>
      <c r="B28" s="274" t="s">
        <v>94</v>
      </c>
      <c r="C28" s="274" t="s">
        <v>95</v>
      </c>
      <c r="D28" s="274" t="s">
        <v>87</v>
      </c>
      <c r="E28" s="291" t="s">
        <v>93</v>
      </c>
      <c r="F28" s="274" t="s">
        <v>94</v>
      </c>
      <c r="G28" s="274" t="s">
        <v>95</v>
      </c>
      <c r="H28" s="274" t="s">
        <v>87</v>
      </c>
      <c r="I28" s="291" t="s">
        <v>104</v>
      </c>
      <c r="J28" s="274" t="s">
        <v>94</v>
      </c>
      <c r="K28" s="316" t="s">
        <v>95</v>
      </c>
    </row>
    <row r="29" customHeight="1" spans="1:11">
      <c r="A29" s="250" t="s">
        <v>97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8"/>
    </row>
    <row r="30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29"/>
    </row>
    <row r="31" customHeight="1" spans="1:11">
      <c r="A31" s="295" t="s">
        <v>187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ht="21" customHeight="1" spans="1:11">
      <c r="A32" s="296"/>
      <c r="B32" s="297"/>
      <c r="C32" s="297"/>
      <c r="D32" s="297"/>
      <c r="E32" s="297"/>
      <c r="F32" s="297"/>
      <c r="G32" s="297"/>
      <c r="H32" s="297"/>
      <c r="I32" s="297"/>
      <c r="J32" s="297"/>
      <c r="K32" s="330"/>
    </row>
    <row r="33" ht="21" customHeight="1" spans="1:11">
      <c r="A33" s="298"/>
      <c r="B33" s="299"/>
      <c r="C33" s="299"/>
      <c r="D33" s="299"/>
      <c r="E33" s="299"/>
      <c r="F33" s="299"/>
      <c r="G33" s="299"/>
      <c r="H33" s="299"/>
      <c r="I33" s="299"/>
      <c r="J33" s="299"/>
      <c r="K33" s="331"/>
    </row>
    <row r="34" ht="21" customHeight="1" spans="1:11">
      <c r="A34" s="298"/>
      <c r="B34" s="299"/>
      <c r="C34" s="299"/>
      <c r="D34" s="299"/>
      <c r="E34" s="299"/>
      <c r="F34" s="299"/>
      <c r="G34" s="299"/>
      <c r="H34" s="299"/>
      <c r="I34" s="299"/>
      <c r="J34" s="299"/>
      <c r="K34" s="331"/>
    </row>
    <row r="35" ht="21" customHeight="1" spans="1:11">
      <c r="A35" s="298"/>
      <c r="B35" s="299"/>
      <c r="C35" s="299"/>
      <c r="D35" s="299"/>
      <c r="E35" s="299"/>
      <c r="F35" s="299"/>
      <c r="G35" s="299"/>
      <c r="H35" s="299"/>
      <c r="I35" s="299"/>
      <c r="J35" s="299"/>
      <c r="K35" s="331"/>
    </row>
    <row r="36" ht="21" customHeight="1" spans="1:1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331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31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31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31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31"/>
    </row>
    <row r="41" ht="21" customHeight="1" spans="1:1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331"/>
    </row>
    <row r="42" ht="21" customHeight="1" spans="1:11">
      <c r="A42" s="298"/>
      <c r="B42" s="299"/>
      <c r="C42" s="299"/>
      <c r="D42" s="299"/>
      <c r="E42" s="299"/>
      <c r="F42" s="299"/>
      <c r="G42" s="299"/>
      <c r="H42" s="299"/>
      <c r="I42" s="299"/>
      <c r="J42" s="299"/>
      <c r="K42" s="331"/>
    </row>
    <row r="43" ht="17.25" customHeight="1" spans="1:11">
      <c r="A43" s="293" t="s">
        <v>121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29"/>
    </row>
    <row r="44" customHeight="1" spans="1:11">
      <c r="A44" s="295" t="s">
        <v>188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ht="18" customHeight="1" spans="1:11">
      <c r="A45" s="300" t="s">
        <v>116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32"/>
    </row>
    <row r="46" ht="18" customHeight="1" spans="1:11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32"/>
    </row>
    <row r="47" ht="18" customHeight="1" spans="1:1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327"/>
    </row>
    <row r="48" ht="21" customHeight="1" spans="1:11">
      <c r="A48" s="302" t="s">
        <v>127</v>
      </c>
      <c r="B48" s="303" t="s">
        <v>128</v>
      </c>
      <c r="C48" s="303"/>
      <c r="D48" s="304" t="s">
        <v>129</v>
      </c>
      <c r="E48" s="305"/>
      <c r="F48" s="304" t="s">
        <v>131</v>
      </c>
      <c r="G48" s="306"/>
      <c r="H48" s="307" t="s">
        <v>132</v>
      </c>
      <c r="I48" s="307"/>
      <c r="J48" s="303"/>
      <c r="K48" s="333"/>
    </row>
    <row r="49" customHeight="1" spans="1:11">
      <c r="A49" s="308" t="s">
        <v>134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34"/>
    </row>
    <row r="50" customHeight="1" spans="1:11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35"/>
    </row>
    <row r="51" customHeight="1" spans="1:1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36"/>
    </row>
    <row r="52" ht="21" customHeight="1" spans="1:11">
      <c r="A52" s="302" t="s">
        <v>127</v>
      </c>
      <c r="B52" s="303" t="s">
        <v>128</v>
      </c>
      <c r="C52" s="303"/>
      <c r="D52" s="304" t="s">
        <v>129</v>
      </c>
      <c r="E52" s="304"/>
      <c r="F52" s="304" t="s">
        <v>131</v>
      </c>
      <c r="G52" s="304"/>
      <c r="H52" s="307" t="s">
        <v>132</v>
      </c>
      <c r="I52" s="307"/>
      <c r="J52" s="337"/>
      <c r="K52" s="338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2" customWidth="1"/>
    <col min="2" max="2" width="8.5" style="62" customWidth="1"/>
    <col min="3" max="3" width="8.5" style="64" customWidth="1"/>
    <col min="4" max="7" width="8.5" style="62" customWidth="1"/>
    <col min="8" max="8" width="2.75" style="62" customWidth="1"/>
    <col min="9" max="9" width="9.15833333333333" style="62" customWidth="1"/>
    <col min="10" max="14" width="9.75" style="62" customWidth="1"/>
    <col min="15" max="15" width="9.75" style="191" customWidth="1"/>
    <col min="16" max="253" width="9" style="62"/>
    <col min="254" max="16384" width="9" style="65"/>
  </cols>
  <sheetData>
    <row r="1" s="62" customFormat="1" ht="29" customHeight="1" spans="1:256">
      <c r="A1" s="66" t="s">
        <v>136</v>
      </c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216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</row>
    <row r="2" s="62" customFormat="1" ht="20" customHeight="1" spans="1:256">
      <c r="A2" s="192" t="s">
        <v>61</v>
      </c>
      <c r="B2" s="193"/>
      <c r="C2" s="194"/>
      <c r="D2" s="195" t="s">
        <v>67</v>
      </c>
      <c r="E2" s="196"/>
      <c r="F2" s="196"/>
      <c r="G2" s="196"/>
      <c r="H2" s="197"/>
      <c r="I2" s="217" t="s">
        <v>56</v>
      </c>
      <c r="J2" s="218" t="s">
        <v>57</v>
      </c>
      <c r="K2" s="218"/>
      <c r="L2" s="218"/>
      <c r="M2" s="218"/>
      <c r="N2" s="219"/>
      <c r="O2" s="220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</row>
    <row r="3" s="62" customFormat="1" ht="15" spans="1:256">
      <c r="A3" s="198" t="s">
        <v>138</v>
      </c>
      <c r="B3" s="75" t="s">
        <v>139</v>
      </c>
      <c r="C3" s="76"/>
      <c r="D3" s="75"/>
      <c r="E3" s="75"/>
      <c r="F3" s="75"/>
      <c r="G3" s="75"/>
      <c r="H3" s="199"/>
      <c r="I3" s="100" t="s">
        <v>140</v>
      </c>
      <c r="J3" s="100"/>
      <c r="K3" s="100"/>
      <c r="L3" s="100"/>
      <c r="M3" s="100"/>
      <c r="N3" s="221"/>
      <c r="O3" s="222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</row>
    <row r="4" s="62" customFormat="1" ht="16.5" spans="1:256">
      <c r="A4" s="198"/>
      <c r="B4" s="78" t="s">
        <v>189</v>
      </c>
      <c r="C4" s="78" t="s">
        <v>190</v>
      </c>
      <c r="D4" s="78" t="s">
        <v>191</v>
      </c>
      <c r="E4" s="78" t="s">
        <v>192</v>
      </c>
      <c r="F4" s="78" t="s">
        <v>193</v>
      </c>
      <c r="G4" s="78" t="s">
        <v>194</v>
      </c>
      <c r="H4" s="199"/>
      <c r="I4" s="223" t="s">
        <v>195</v>
      </c>
      <c r="J4" s="224" t="s">
        <v>190</v>
      </c>
      <c r="K4" s="224" t="s">
        <v>191</v>
      </c>
      <c r="L4" s="224" t="s">
        <v>192</v>
      </c>
      <c r="M4" s="224" t="s">
        <v>193</v>
      </c>
      <c r="N4" s="224" t="s">
        <v>194</v>
      </c>
      <c r="O4" s="225" t="s">
        <v>149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</row>
    <row r="5" s="62" customFormat="1" ht="20" customHeight="1" spans="1:256">
      <c r="A5" s="198"/>
      <c r="B5" s="78"/>
      <c r="C5" s="78"/>
      <c r="D5" s="78"/>
      <c r="E5" s="78"/>
      <c r="F5" s="78"/>
      <c r="G5" s="78"/>
      <c r="H5" s="200"/>
      <c r="I5" s="226"/>
      <c r="J5" s="227"/>
      <c r="K5" s="228"/>
      <c r="L5" s="228"/>
      <c r="M5" s="228"/>
      <c r="N5" s="228"/>
      <c r="O5" s="229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</row>
    <row r="6" s="62" customFormat="1" ht="20" customHeight="1" spans="1:256">
      <c r="A6" s="201"/>
      <c r="B6" s="202"/>
      <c r="C6" s="202"/>
      <c r="D6" s="203"/>
      <c r="E6" s="202"/>
      <c r="F6" s="202"/>
      <c r="G6" s="202"/>
      <c r="H6" s="200"/>
      <c r="I6" s="230"/>
      <c r="J6" s="230"/>
      <c r="K6" s="231"/>
      <c r="L6" s="230"/>
      <c r="M6" s="230"/>
      <c r="N6" s="230"/>
      <c r="O6" s="232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</row>
    <row r="7" s="62" customFormat="1" ht="20" customHeight="1" spans="1:256">
      <c r="A7" s="204"/>
      <c r="B7" s="205"/>
      <c r="C7" s="205"/>
      <c r="D7" s="206"/>
      <c r="E7" s="205"/>
      <c r="F7" s="205"/>
      <c r="G7" s="205"/>
      <c r="H7" s="200"/>
      <c r="I7" s="233"/>
      <c r="J7" s="233"/>
      <c r="K7" s="233"/>
      <c r="L7" s="233"/>
      <c r="M7" s="233"/>
      <c r="N7" s="233"/>
      <c r="O7" s="234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65"/>
      <c r="EL7" s="65"/>
      <c r="EM7" s="65"/>
      <c r="EN7" s="65"/>
      <c r="EO7" s="65"/>
      <c r="EP7" s="65"/>
      <c r="EQ7" s="65"/>
      <c r="ER7" s="65"/>
      <c r="ES7" s="65"/>
      <c r="ET7" s="65"/>
      <c r="EU7" s="65"/>
      <c r="EV7" s="65"/>
      <c r="EW7" s="65"/>
      <c r="EX7" s="65"/>
      <c r="EY7" s="65"/>
      <c r="EZ7" s="65"/>
      <c r="FA7" s="65"/>
      <c r="FB7" s="65"/>
      <c r="FC7" s="65"/>
      <c r="FD7" s="65"/>
      <c r="FE7" s="65"/>
      <c r="FF7" s="65"/>
      <c r="FG7" s="65"/>
      <c r="FH7" s="65"/>
      <c r="FI7" s="65"/>
      <c r="FJ7" s="65"/>
      <c r="FK7" s="65"/>
      <c r="FL7" s="65"/>
      <c r="FM7" s="65"/>
      <c r="FN7" s="65"/>
      <c r="FO7" s="65"/>
      <c r="FP7" s="65"/>
      <c r="FQ7" s="65"/>
      <c r="FR7" s="65"/>
      <c r="FS7" s="65"/>
      <c r="FT7" s="65"/>
      <c r="FU7" s="65"/>
      <c r="FV7" s="65"/>
      <c r="FW7" s="65"/>
      <c r="FX7" s="65"/>
      <c r="FY7" s="65"/>
      <c r="FZ7" s="65"/>
      <c r="GA7" s="65"/>
      <c r="GB7" s="65"/>
      <c r="GC7" s="65"/>
      <c r="GD7" s="65"/>
      <c r="GE7" s="65"/>
      <c r="GF7" s="65"/>
      <c r="GG7" s="65"/>
      <c r="GH7" s="65"/>
      <c r="GI7" s="65"/>
      <c r="GJ7" s="65"/>
      <c r="GK7" s="65"/>
      <c r="GL7" s="65"/>
      <c r="GM7" s="65"/>
      <c r="GN7" s="65"/>
      <c r="GO7" s="65"/>
      <c r="GP7" s="65"/>
      <c r="GQ7" s="65"/>
      <c r="GR7" s="65"/>
      <c r="GS7" s="65"/>
      <c r="GT7" s="65"/>
      <c r="GU7" s="65"/>
      <c r="GV7" s="65"/>
      <c r="GW7" s="65"/>
      <c r="GX7" s="65"/>
      <c r="GY7" s="65"/>
      <c r="GZ7" s="65"/>
      <c r="HA7" s="65"/>
      <c r="HB7" s="65"/>
      <c r="HC7" s="65"/>
      <c r="HD7" s="65"/>
      <c r="HE7" s="65"/>
      <c r="HF7" s="65"/>
      <c r="HG7" s="65"/>
      <c r="HH7" s="65"/>
      <c r="HI7" s="65"/>
      <c r="HJ7" s="65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  <c r="IU7" s="65"/>
      <c r="IV7" s="65"/>
    </row>
    <row r="8" s="62" customFormat="1" ht="20" customHeight="1" spans="1:256">
      <c r="A8" s="204"/>
      <c r="B8" s="205"/>
      <c r="C8" s="205"/>
      <c r="D8" s="206"/>
      <c r="E8" s="205"/>
      <c r="F8" s="205"/>
      <c r="G8" s="205"/>
      <c r="H8" s="200"/>
      <c r="I8" s="233"/>
      <c r="J8" s="233"/>
      <c r="K8" s="233"/>
      <c r="L8" s="233"/>
      <c r="M8" s="233"/>
      <c r="N8" s="233"/>
      <c r="O8" s="234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65"/>
      <c r="EL8" s="65"/>
      <c r="EM8" s="65"/>
      <c r="EN8" s="65"/>
      <c r="EO8" s="65"/>
      <c r="EP8" s="65"/>
      <c r="EQ8" s="65"/>
      <c r="ER8" s="65"/>
      <c r="ES8" s="65"/>
      <c r="ET8" s="65"/>
      <c r="EU8" s="65"/>
      <c r="EV8" s="65"/>
      <c r="EW8" s="65"/>
      <c r="EX8" s="65"/>
      <c r="EY8" s="65"/>
      <c r="EZ8" s="65"/>
      <c r="FA8" s="65"/>
      <c r="FB8" s="65"/>
      <c r="FC8" s="65"/>
      <c r="FD8" s="65"/>
      <c r="FE8" s="65"/>
      <c r="FF8" s="65"/>
      <c r="FG8" s="65"/>
      <c r="FH8" s="65"/>
      <c r="FI8" s="65"/>
      <c r="FJ8" s="65"/>
      <c r="FK8" s="65"/>
      <c r="FL8" s="65"/>
      <c r="FM8" s="65"/>
      <c r="FN8" s="65"/>
      <c r="FO8" s="65"/>
      <c r="FP8" s="65"/>
      <c r="FQ8" s="65"/>
      <c r="FR8" s="65"/>
      <c r="FS8" s="65"/>
      <c r="FT8" s="65"/>
      <c r="FU8" s="65"/>
      <c r="FV8" s="65"/>
      <c r="FW8" s="65"/>
      <c r="FX8" s="65"/>
      <c r="FY8" s="65"/>
      <c r="FZ8" s="65"/>
      <c r="GA8" s="65"/>
      <c r="GB8" s="65"/>
      <c r="GC8" s="65"/>
      <c r="GD8" s="65"/>
      <c r="GE8" s="65"/>
      <c r="GF8" s="65"/>
      <c r="GG8" s="65"/>
      <c r="GH8" s="65"/>
      <c r="GI8" s="65"/>
      <c r="GJ8" s="65"/>
      <c r="GK8" s="65"/>
      <c r="GL8" s="65"/>
      <c r="GM8" s="65"/>
      <c r="GN8" s="65"/>
      <c r="GO8" s="65"/>
      <c r="GP8" s="65"/>
      <c r="GQ8" s="65"/>
      <c r="GR8" s="65"/>
      <c r="GS8" s="65"/>
      <c r="GT8" s="65"/>
      <c r="GU8" s="65"/>
      <c r="GV8" s="65"/>
      <c r="GW8" s="65"/>
      <c r="GX8" s="65"/>
      <c r="GY8" s="65"/>
      <c r="GZ8" s="65"/>
      <c r="HA8" s="65"/>
      <c r="HB8" s="65"/>
      <c r="HC8" s="65"/>
      <c r="HD8" s="65"/>
      <c r="HE8" s="65"/>
      <c r="HF8" s="65"/>
      <c r="HG8" s="65"/>
      <c r="HH8" s="65"/>
      <c r="HI8" s="65"/>
      <c r="HJ8" s="65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  <c r="IU8" s="65"/>
      <c r="IV8" s="65"/>
    </row>
    <row r="9" s="62" customFormat="1" ht="20" customHeight="1" spans="1:256">
      <c r="A9" s="204"/>
      <c r="B9" s="205"/>
      <c r="C9" s="205"/>
      <c r="D9" s="206"/>
      <c r="E9" s="205"/>
      <c r="F9" s="205"/>
      <c r="G9" s="205"/>
      <c r="H9" s="200"/>
      <c r="I9" s="233"/>
      <c r="J9" s="233"/>
      <c r="K9" s="233"/>
      <c r="L9" s="233"/>
      <c r="M9" s="233"/>
      <c r="N9" s="233"/>
      <c r="O9" s="234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</row>
    <row r="10" s="62" customFormat="1" ht="20" customHeight="1" spans="1:256">
      <c r="A10" s="204"/>
      <c r="B10" s="205"/>
      <c r="C10" s="205"/>
      <c r="D10" s="206"/>
      <c r="E10" s="205"/>
      <c r="F10" s="205"/>
      <c r="G10" s="205"/>
      <c r="H10" s="200"/>
      <c r="I10" s="233"/>
      <c r="J10" s="233"/>
      <c r="K10" s="233"/>
      <c r="L10" s="233"/>
      <c r="M10" s="233"/>
      <c r="N10" s="233"/>
      <c r="O10" s="234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</row>
    <row r="11" s="62" customFormat="1" ht="20" customHeight="1" spans="1:256">
      <c r="A11" s="204"/>
      <c r="B11" s="205"/>
      <c r="C11" s="205"/>
      <c r="D11" s="206"/>
      <c r="E11" s="205"/>
      <c r="F11" s="205"/>
      <c r="G11" s="205"/>
      <c r="H11" s="200"/>
      <c r="I11" s="233"/>
      <c r="J11" s="233"/>
      <c r="K11" s="233"/>
      <c r="L11" s="233"/>
      <c r="M11" s="233"/>
      <c r="N11" s="233"/>
      <c r="O11" s="234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</row>
    <row r="12" s="62" customFormat="1" ht="20" customHeight="1" spans="1:256">
      <c r="A12" s="204"/>
      <c r="B12" s="205"/>
      <c r="C12" s="205"/>
      <c r="D12" s="206"/>
      <c r="E12" s="205"/>
      <c r="F12" s="205"/>
      <c r="G12" s="205"/>
      <c r="H12" s="200"/>
      <c r="I12" s="233"/>
      <c r="J12" s="233"/>
      <c r="K12" s="233"/>
      <c r="L12" s="233"/>
      <c r="M12" s="233"/>
      <c r="N12" s="233"/>
      <c r="O12" s="234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</row>
    <row r="13" s="62" customFormat="1" ht="20" customHeight="1" spans="1:256">
      <c r="A13" s="204"/>
      <c r="B13" s="205"/>
      <c r="C13" s="205"/>
      <c r="D13" s="206"/>
      <c r="E13" s="205"/>
      <c r="F13" s="205"/>
      <c r="G13" s="205"/>
      <c r="H13" s="200"/>
      <c r="I13" s="233"/>
      <c r="J13" s="233"/>
      <c r="K13" s="233"/>
      <c r="L13" s="233"/>
      <c r="M13" s="233"/>
      <c r="N13" s="233"/>
      <c r="O13" s="234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</row>
    <row r="14" s="62" customFormat="1" ht="20" customHeight="1" spans="1:256">
      <c r="A14" s="204"/>
      <c r="B14" s="205"/>
      <c r="C14" s="205"/>
      <c r="D14" s="206"/>
      <c r="E14" s="205"/>
      <c r="F14" s="205"/>
      <c r="G14" s="205"/>
      <c r="H14" s="200"/>
      <c r="I14" s="233"/>
      <c r="J14" s="233"/>
      <c r="K14" s="233"/>
      <c r="L14" s="233"/>
      <c r="M14" s="233"/>
      <c r="N14" s="233"/>
      <c r="O14" s="234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</row>
    <row r="15" s="62" customFormat="1" ht="20" customHeight="1" spans="1:256">
      <c r="A15" s="204"/>
      <c r="B15" s="205"/>
      <c r="C15" s="205"/>
      <c r="D15" s="207"/>
      <c r="E15" s="205"/>
      <c r="F15" s="205"/>
      <c r="G15" s="205"/>
      <c r="H15" s="200"/>
      <c r="I15" s="233"/>
      <c r="J15" s="233"/>
      <c r="K15" s="233"/>
      <c r="L15" s="233"/>
      <c r="M15" s="233"/>
      <c r="N15" s="233"/>
      <c r="O15" s="234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</row>
    <row r="16" s="62" customFormat="1" ht="20" customHeight="1" spans="1:256">
      <c r="A16" s="204"/>
      <c r="B16" s="205"/>
      <c r="C16" s="205"/>
      <c r="D16" s="207"/>
      <c r="E16" s="205"/>
      <c r="F16" s="205"/>
      <c r="G16" s="205"/>
      <c r="H16" s="200"/>
      <c r="I16" s="233"/>
      <c r="J16" s="233"/>
      <c r="K16" s="233"/>
      <c r="L16" s="233"/>
      <c r="M16" s="233"/>
      <c r="N16" s="233"/>
      <c r="O16" s="234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="62" customFormat="1" ht="20" customHeight="1" spans="1:256">
      <c r="A17" s="204"/>
      <c r="B17" s="205"/>
      <c r="C17" s="205"/>
      <c r="D17" s="207"/>
      <c r="E17" s="205"/>
      <c r="F17" s="205"/>
      <c r="G17" s="205"/>
      <c r="H17" s="200"/>
      <c r="I17" s="233"/>
      <c r="J17" s="233"/>
      <c r="K17" s="233"/>
      <c r="L17" s="233"/>
      <c r="M17" s="233"/>
      <c r="N17" s="233"/>
      <c r="O17" s="234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="62" customFormat="1" ht="20" customHeight="1" spans="1:256">
      <c r="A18" s="204"/>
      <c r="B18" s="205"/>
      <c r="C18" s="205"/>
      <c r="D18" s="206"/>
      <c r="E18" s="205"/>
      <c r="F18" s="205"/>
      <c r="G18" s="205"/>
      <c r="H18" s="200"/>
      <c r="I18" s="233"/>
      <c r="J18" s="233"/>
      <c r="K18" s="233"/>
      <c r="L18" s="233"/>
      <c r="M18" s="233"/>
      <c r="N18" s="233"/>
      <c r="O18" s="234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  <row r="19" s="62" customFormat="1" ht="20" customHeight="1" spans="1:256">
      <c r="A19" s="208"/>
      <c r="B19" s="209"/>
      <c r="C19" s="209"/>
      <c r="D19" s="209"/>
      <c r="E19" s="209"/>
      <c r="F19" s="209"/>
      <c r="G19" s="209"/>
      <c r="H19" s="200"/>
      <c r="I19" s="233"/>
      <c r="J19" s="233"/>
      <c r="K19" s="233"/>
      <c r="L19" s="233"/>
      <c r="M19" s="233"/>
      <c r="N19" s="233"/>
      <c r="O19" s="234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/>
      <c r="CB19" s="65"/>
      <c r="CC19" s="65"/>
      <c r="CD19" s="65"/>
      <c r="CE19" s="65"/>
      <c r="CF19" s="65"/>
      <c r="CG19" s="65"/>
      <c r="CH19" s="65"/>
      <c r="CI19" s="65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5"/>
      <c r="CY19" s="65"/>
      <c r="CZ19" s="65"/>
      <c r="DA19" s="65"/>
      <c r="DB19" s="65"/>
      <c r="DC19" s="65"/>
      <c r="DD19" s="65"/>
      <c r="DE19" s="65"/>
      <c r="DF19" s="65"/>
      <c r="DG19" s="65"/>
      <c r="DH19" s="65"/>
      <c r="DI19" s="65"/>
      <c r="DJ19" s="65"/>
      <c r="DK19" s="65"/>
      <c r="DL19" s="65"/>
      <c r="DM19" s="65"/>
      <c r="DN19" s="65"/>
      <c r="DO19" s="65"/>
      <c r="DP19" s="65"/>
      <c r="DQ19" s="65"/>
      <c r="DR19" s="65"/>
      <c r="DS19" s="65"/>
      <c r="DT19" s="65"/>
      <c r="DU19" s="65"/>
      <c r="DV19" s="65"/>
      <c r="DW19" s="65"/>
      <c r="DX19" s="65"/>
      <c r="DY19" s="65"/>
      <c r="DZ19" s="65"/>
      <c r="EA19" s="65"/>
      <c r="EB19" s="65"/>
      <c r="EC19" s="65"/>
      <c r="ED19" s="65"/>
      <c r="EE19" s="65"/>
      <c r="EF19" s="65"/>
      <c r="EG19" s="65"/>
      <c r="EH19" s="65"/>
      <c r="EI19" s="65"/>
      <c r="EJ19" s="65"/>
      <c r="EK19" s="65"/>
      <c r="EL19" s="65"/>
      <c r="EM19" s="65"/>
      <c r="EN19" s="65"/>
      <c r="EO19" s="65"/>
      <c r="EP19" s="65"/>
      <c r="EQ19" s="65"/>
      <c r="ER19" s="65"/>
      <c r="ES19" s="65"/>
      <c r="ET19" s="65"/>
      <c r="EU19" s="65"/>
      <c r="EV19" s="65"/>
      <c r="EW19" s="65"/>
      <c r="EX19" s="65"/>
      <c r="EY19" s="65"/>
      <c r="EZ19" s="65"/>
      <c r="FA19" s="65"/>
      <c r="FB19" s="65"/>
      <c r="FC19" s="65"/>
      <c r="FD19" s="65"/>
      <c r="FE19" s="65"/>
      <c r="FF19" s="65"/>
      <c r="FG19" s="65"/>
      <c r="FH19" s="65"/>
      <c r="FI19" s="65"/>
      <c r="FJ19" s="65"/>
      <c r="FK19" s="65"/>
      <c r="FL19" s="65"/>
      <c r="FM19" s="65"/>
      <c r="FN19" s="65"/>
      <c r="FO19" s="65"/>
      <c r="FP19" s="65"/>
      <c r="FQ19" s="65"/>
      <c r="FR19" s="65"/>
      <c r="FS19" s="65"/>
      <c r="FT19" s="65"/>
      <c r="FU19" s="65"/>
      <c r="FV19" s="65"/>
      <c r="FW19" s="65"/>
      <c r="FX19" s="65"/>
      <c r="FY19" s="65"/>
      <c r="FZ19" s="65"/>
      <c r="GA19" s="65"/>
      <c r="GB19" s="65"/>
      <c r="GC19" s="65"/>
      <c r="GD19" s="65"/>
      <c r="GE19" s="65"/>
      <c r="GF19" s="65"/>
      <c r="GG19" s="65"/>
      <c r="GH19" s="65"/>
      <c r="GI19" s="65"/>
      <c r="GJ19" s="65"/>
      <c r="GK19" s="65"/>
      <c r="GL19" s="65"/>
      <c r="GM19" s="65"/>
      <c r="GN19" s="65"/>
      <c r="GO19" s="65"/>
      <c r="GP19" s="65"/>
      <c r="GQ19" s="65"/>
      <c r="GR19" s="65"/>
      <c r="GS19" s="65"/>
      <c r="GT19" s="65"/>
      <c r="GU19" s="65"/>
      <c r="GV19" s="65"/>
      <c r="GW19" s="65"/>
      <c r="GX19" s="65"/>
      <c r="GY19" s="65"/>
      <c r="GZ19" s="65"/>
      <c r="HA19" s="65"/>
      <c r="HB19" s="65"/>
      <c r="HC19" s="65"/>
      <c r="HD19" s="65"/>
      <c r="HE19" s="65"/>
      <c r="HF19" s="65"/>
      <c r="HG19" s="65"/>
      <c r="HH19" s="65"/>
      <c r="HI19" s="65"/>
      <c r="HJ19" s="65"/>
      <c r="HK19" s="65"/>
      <c r="HL19" s="65"/>
      <c r="HM19" s="65"/>
      <c r="HN19" s="65"/>
      <c r="HO19" s="65"/>
      <c r="HP19" s="65"/>
      <c r="HQ19" s="65"/>
      <c r="HR19" s="65"/>
      <c r="HS19" s="65"/>
      <c r="HT19" s="65"/>
      <c r="HU19" s="65"/>
      <c r="HV19" s="65"/>
      <c r="HW19" s="65"/>
      <c r="HX19" s="65"/>
      <c r="HY19" s="65"/>
      <c r="HZ19" s="65"/>
      <c r="IA19" s="65"/>
      <c r="IB19" s="65"/>
      <c r="IC19" s="65"/>
      <c r="ID19" s="65"/>
      <c r="IE19" s="65"/>
      <c r="IF19" s="65"/>
      <c r="IG19" s="65"/>
      <c r="IH19" s="65"/>
      <c r="II19" s="65"/>
      <c r="IJ19" s="65"/>
      <c r="IK19" s="65"/>
      <c r="IL19" s="65"/>
      <c r="IM19" s="65"/>
      <c r="IN19" s="65"/>
      <c r="IO19" s="65"/>
      <c r="IP19" s="65"/>
      <c r="IQ19" s="65"/>
      <c r="IR19" s="65"/>
      <c r="IS19" s="65"/>
      <c r="IT19" s="65"/>
      <c r="IU19" s="65"/>
      <c r="IV19" s="65"/>
    </row>
    <row r="20" s="62" customFormat="1" ht="20" customHeight="1" spans="1:256">
      <c r="A20" s="210"/>
      <c r="B20" s="211"/>
      <c r="C20" s="211"/>
      <c r="D20" s="211"/>
      <c r="E20" s="211"/>
      <c r="F20" s="211"/>
      <c r="G20" s="211"/>
      <c r="H20" s="200"/>
      <c r="I20" s="233"/>
      <c r="J20" s="233"/>
      <c r="K20" s="233"/>
      <c r="L20" s="233"/>
      <c r="M20" s="233"/>
      <c r="N20" s="233"/>
      <c r="O20" s="234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/>
      <c r="CB20" s="65"/>
      <c r="CC20" s="65"/>
      <c r="CD20" s="65"/>
      <c r="CE20" s="65"/>
      <c r="CF20" s="65"/>
      <c r="CG20" s="65"/>
      <c r="CH20" s="65"/>
      <c r="CI20" s="65"/>
      <c r="CJ20" s="65"/>
      <c r="CK20" s="65"/>
      <c r="CL20" s="65"/>
      <c r="CM20" s="65"/>
      <c r="CN20" s="65"/>
      <c r="CO20" s="65"/>
      <c r="CP20" s="65"/>
      <c r="CQ20" s="65"/>
      <c r="CR20" s="65"/>
      <c r="CS20" s="65"/>
      <c r="CT20" s="65"/>
      <c r="CU20" s="65"/>
      <c r="CV20" s="65"/>
      <c r="CW20" s="65"/>
      <c r="CX20" s="65"/>
      <c r="CY20" s="65"/>
      <c r="CZ20" s="65"/>
      <c r="DA20" s="65"/>
      <c r="DB20" s="65"/>
      <c r="DC20" s="65"/>
      <c r="DD20" s="65"/>
      <c r="DE20" s="65"/>
      <c r="DF20" s="65"/>
      <c r="DG20" s="65"/>
      <c r="DH20" s="65"/>
      <c r="DI20" s="65"/>
      <c r="DJ20" s="65"/>
      <c r="DK20" s="65"/>
      <c r="DL20" s="65"/>
      <c r="DM20" s="65"/>
      <c r="DN20" s="65"/>
      <c r="DO20" s="65"/>
      <c r="DP20" s="65"/>
      <c r="DQ20" s="65"/>
      <c r="DR20" s="65"/>
      <c r="DS20" s="65"/>
      <c r="DT20" s="65"/>
      <c r="DU20" s="65"/>
      <c r="DV20" s="65"/>
      <c r="DW20" s="65"/>
      <c r="DX20" s="65"/>
      <c r="DY20" s="65"/>
      <c r="DZ20" s="65"/>
      <c r="EA20" s="65"/>
      <c r="EB20" s="65"/>
      <c r="EC20" s="65"/>
      <c r="ED20" s="65"/>
      <c r="EE20" s="65"/>
      <c r="EF20" s="65"/>
      <c r="EG20" s="65"/>
      <c r="EH20" s="65"/>
      <c r="EI20" s="65"/>
      <c r="EJ20" s="65"/>
      <c r="EK20" s="65"/>
      <c r="EL20" s="65"/>
      <c r="EM20" s="65"/>
      <c r="EN20" s="65"/>
      <c r="EO20" s="65"/>
      <c r="EP20" s="65"/>
      <c r="EQ20" s="65"/>
      <c r="ER20" s="65"/>
      <c r="ES20" s="65"/>
      <c r="ET20" s="65"/>
      <c r="EU20" s="65"/>
      <c r="EV20" s="65"/>
      <c r="EW20" s="65"/>
      <c r="EX20" s="65"/>
      <c r="EY20" s="65"/>
      <c r="EZ20" s="65"/>
      <c r="FA20" s="65"/>
      <c r="FB20" s="65"/>
      <c r="FC20" s="65"/>
      <c r="FD20" s="65"/>
      <c r="FE20" s="65"/>
      <c r="FF20" s="65"/>
      <c r="FG20" s="65"/>
      <c r="FH20" s="65"/>
      <c r="FI20" s="65"/>
      <c r="FJ20" s="65"/>
      <c r="FK20" s="65"/>
      <c r="FL20" s="65"/>
      <c r="FM20" s="65"/>
      <c r="FN20" s="65"/>
      <c r="FO20" s="65"/>
      <c r="FP20" s="65"/>
      <c r="FQ20" s="65"/>
      <c r="FR20" s="65"/>
      <c r="FS20" s="65"/>
      <c r="FT20" s="65"/>
      <c r="FU20" s="65"/>
      <c r="FV20" s="65"/>
      <c r="FW20" s="65"/>
      <c r="FX20" s="65"/>
      <c r="FY20" s="65"/>
      <c r="FZ20" s="65"/>
      <c r="GA20" s="65"/>
      <c r="GB20" s="65"/>
      <c r="GC20" s="65"/>
      <c r="GD20" s="65"/>
      <c r="GE20" s="65"/>
      <c r="GF20" s="65"/>
      <c r="GG20" s="65"/>
      <c r="GH20" s="65"/>
      <c r="GI20" s="65"/>
      <c r="GJ20" s="65"/>
      <c r="GK20" s="65"/>
      <c r="GL20" s="65"/>
      <c r="GM20" s="65"/>
      <c r="GN20" s="65"/>
      <c r="GO20" s="65"/>
      <c r="GP20" s="65"/>
      <c r="GQ20" s="65"/>
      <c r="GR20" s="65"/>
      <c r="GS20" s="65"/>
      <c r="GT20" s="65"/>
      <c r="GU20" s="65"/>
      <c r="GV20" s="65"/>
      <c r="GW20" s="65"/>
      <c r="GX20" s="65"/>
      <c r="GY20" s="65"/>
      <c r="GZ20" s="65"/>
      <c r="HA20" s="65"/>
      <c r="HB20" s="65"/>
      <c r="HC20" s="65"/>
      <c r="HD20" s="65"/>
      <c r="HE20" s="65"/>
      <c r="HF20" s="65"/>
      <c r="HG20" s="65"/>
      <c r="HH20" s="65"/>
      <c r="HI20" s="65"/>
      <c r="HJ20" s="65"/>
      <c r="HK20" s="65"/>
      <c r="HL20" s="65"/>
      <c r="HM20" s="65"/>
      <c r="HN20" s="65"/>
      <c r="HO20" s="65"/>
      <c r="HP20" s="65"/>
      <c r="HQ20" s="65"/>
      <c r="HR20" s="65"/>
      <c r="HS20" s="65"/>
      <c r="HT20" s="65"/>
      <c r="HU20" s="65"/>
      <c r="HV20" s="65"/>
      <c r="HW20" s="65"/>
      <c r="HX20" s="65"/>
      <c r="HY20" s="65"/>
      <c r="HZ20" s="65"/>
      <c r="IA20" s="65"/>
      <c r="IB20" s="65"/>
      <c r="IC20" s="65"/>
      <c r="ID20" s="65"/>
      <c r="IE20" s="65"/>
      <c r="IF20" s="65"/>
      <c r="IG20" s="65"/>
      <c r="IH20" s="65"/>
      <c r="II20" s="65"/>
      <c r="IJ20" s="65"/>
      <c r="IK20" s="65"/>
      <c r="IL20" s="65"/>
      <c r="IM20" s="65"/>
      <c r="IN20" s="65"/>
      <c r="IO20" s="65"/>
      <c r="IP20" s="65"/>
      <c r="IQ20" s="65"/>
      <c r="IR20" s="65"/>
      <c r="IS20" s="65"/>
      <c r="IT20" s="65"/>
      <c r="IU20" s="65"/>
      <c r="IV20" s="65"/>
    </row>
    <row r="21" s="62" customFormat="1" ht="20" customHeight="1" spans="1:256">
      <c r="A21" s="212"/>
      <c r="B21" s="213"/>
      <c r="C21" s="213"/>
      <c r="D21" s="214"/>
      <c r="E21" s="213"/>
      <c r="F21" s="213"/>
      <c r="G21" s="213"/>
      <c r="H21" s="215"/>
      <c r="I21" s="235"/>
      <c r="J21" s="235"/>
      <c r="K21" s="236"/>
      <c r="L21" s="235"/>
      <c r="M21" s="235"/>
      <c r="N21" s="236"/>
      <c r="O21" s="237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/>
      <c r="CB21" s="65"/>
      <c r="CC21" s="65"/>
      <c r="CD21" s="65"/>
      <c r="CE21" s="65"/>
      <c r="CF21" s="65"/>
      <c r="CG21" s="65"/>
      <c r="CH21" s="65"/>
      <c r="CI21" s="65"/>
      <c r="CJ21" s="65"/>
      <c r="CK21" s="65"/>
      <c r="CL21" s="65"/>
      <c r="CM21" s="65"/>
      <c r="CN21" s="65"/>
      <c r="CO21" s="65"/>
      <c r="CP21" s="65"/>
      <c r="CQ21" s="65"/>
      <c r="CR21" s="65"/>
      <c r="CS21" s="65"/>
      <c r="CT21" s="65"/>
      <c r="CU21" s="65"/>
      <c r="CV21" s="65"/>
      <c r="CW21" s="65"/>
      <c r="CX21" s="65"/>
      <c r="CY21" s="65"/>
      <c r="CZ21" s="65"/>
      <c r="DA21" s="65"/>
      <c r="DB21" s="65"/>
      <c r="DC21" s="65"/>
      <c r="DD21" s="65"/>
      <c r="DE21" s="65"/>
      <c r="DF21" s="65"/>
      <c r="DG21" s="65"/>
      <c r="DH21" s="65"/>
      <c r="DI21" s="65"/>
      <c r="DJ21" s="65"/>
      <c r="DK21" s="65"/>
      <c r="DL21" s="65"/>
      <c r="DM21" s="65"/>
      <c r="DN21" s="65"/>
      <c r="DO21" s="65"/>
      <c r="DP21" s="65"/>
      <c r="DQ21" s="65"/>
      <c r="DR21" s="65"/>
      <c r="DS21" s="65"/>
      <c r="DT21" s="65"/>
      <c r="DU21" s="65"/>
      <c r="DV21" s="65"/>
      <c r="DW21" s="65"/>
      <c r="DX21" s="65"/>
      <c r="DY21" s="65"/>
      <c r="DZ21" s="65"/>
      <c r="EA21" s="65"/>
      <c r="EB21" s="65"/>
      <c r="EC21" s="65"/>
      <c r="ED21" s="65"/>
      <c r="EE21" s="65"/>
      <c r="EF21" s="65"/>
      <c r="EG21" s="65"/>
      <c r="EH21" s="65"/>
      <c r="EI21" s="65"/>
      <c r="EJ21" s="65"/>
      <c r="EK21" s="65"/>
      <c r="EL21" s="65"/>
      <c r="EM21" s="65"/>
      <c r="EN21" s="65"/>
      <c r="EO21" s="65"/>
      <c r="EP21" s="65"/>
      <c r="EQ21" s="65"/>
      <c r="ER21" s="65"/>
      <c r="ES21" s="65"/>
      <c r="ET21" s="65"/>
      <c r="EU21" s="65"/>
      <c r="EV21" s="65"/>
      <c r="EW21" s="65"/>
      <c r="EX21" s="65"/>
      <c r="EY21" s="65"/>
      <c r="EZ21" s="65"/>
      <c r="FA21" s="65"/>
      <c r="FB21" s="65"/>
      <c r="FC21" s="65"/>
      <c r="FD21" s="65"/>
      <c r="FE21" s="65"/>
      <c r="FF21" s="65"/>
      <c r="FG21" s="65"/>
      <c r="FH21" s="65"/>
      <c r="FI21" s="65"/>
      <c r="FJ21" s="65"/>
      <c r="FK21" s="65"/>
      <c r="FL21" s="65"/>
      <c r="FM21" s="65"/>
      <c r="FN21" s="65"/>
      <c r="FO21" s="65"/>
      <c r="FP21" s="65"/>
      <c r="FQ21" s="65"/>
      <c r="FR21" s="65"/>
      <c r="FS21" s="65"/>
      <c r="FT21" s="65"/>
      <c r="FU21" s="65"/>
      <c r="FV21" s="65"/>
      <c r="FW21" s="65"/>
      <c r="FX21" s="65"/>
      <c r="FY21" s="65"/>
      <c r="FZ21" s="65"/>
      <c r="GA21" s="65"/>
      <c r="GB21" s="65"/>
      <c r="GC21" s="65"/>
      <c r="GD21" s="65"/>
      <c r="GE21" s="65"/>
      <c r="GF21" s="65"/>
      <c r="GG21" s="65"/>
      <c r="GH21" s="65"/>
      <c r="GI21" s="65"/>
      <c r="GJ21" s="65"/>
      <c r="GK21" s="65"/>
      <c r="GL21" s="65"/>
      <c r="GM21" s="65"/>
      <c r="GN21" s="65"/>
      <c r="GO21" s="65"/>
      <c r="GP21" s="65"/>
      <c r="GQ21" s="65"/>
      <c r="GR21" s="65"/>
      <c r="GS21" s="65"/>
      <c r="GT21" s="65"/>
      <c r="GU21" s="65"/>
      <c r="GV21" s="65"/>
      <c r="GW21" s="65"/>
      <c r="GX21" s="65"/>
      <c r="GY21" s="65"/>
      <c r="GZ21" s="65"/>
      <c r="HA21" s="65"/>
      <c r="HB21" s="65"/>
      <c r="HC21" s="65"/>
      <c r="HD21" s="65"/>
      <c r="HE21" s="65"/>
      <c r="HF21" s="65"/>
      <c r="HG21" s="65"/>
      <c r="HH21" s="65"/>
      <c r="HI21" s="65"/>
      <c r="HJ21" s="65"/>
      <c r="HK21" s="65"/>
      <c r="HL21" s="65"/>
      <c r="HM21" s="65"/>
      <c r="HN21" s="65"/>
      <c r="HO21" s="65"/>
      <c r="HP21" s="65"/>
      <c r="HQ21" s="65"/>
      <c r="HR21" s="65"/>
      <c r="HS21" s="65"/>
      <c r="HT21" s="65"/>
      <c r="HU21" s="65"/>
      <c r="HV21" s="65"/>
      <c r="HW21" s="65"/>
      <c r="HX21" s="65"/>
      <c r="HY21" s="65"/>
      <c r="HZ21" s="65"/>
      <c r="IA21" s="65"/>
      <c r="IB21" s="65"/>
      <c r="IC21" s="65"/>
      <c r="ID21" s="65"/>
      <c r="IE21" s="65"/>
      <c r="IF21" s="65"/>
      <c r="IG21" s="65"/>
      <c r="IH21" s="65"/>
      <c r="II21" s="65"/>
      <c r="IJ21" s="65"/>
      <c r="IK21" s="65"/>
      <c r="IL21" s="65"/>
      <c r="IM21" s="65"/>
      <c r="IN21" s="65"/>
      <c r="IO21" s="65"/>
      <c r="IP21" s="65"/>
      <c r="IQ21" s="65"/>
      <c r="IR21" s="65"/>
      <c r="IS21" s="65"/>
      <c r="IT21" s="65"/>
      <c r="IU21" s="65"/>
      <c r="IV21" s="65"/>
    </row>
    <row r="22" s="62" customFormat="1" ht="17.25" spans="1:256">
      <c r="A22" s="90"/>
      <c r="B22" s="91"/>
      <c r="C22" s="91"/>
      <c r="D22" s="92"/>
      <c r="E22" s="91"/>
      <c r="F22" s="91"/>
      <c r="G22" s="93"/>
      <c r="O22" s="216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/>
      <c r="CB22" s="65"/>
      <c r="CC22" s="65"/>
      <c r="CD22" s="65"/>
      <c r="CE22" s="65"/>
      <c r="CF22" s="65"/>
      <c r="CG22" s="65"/>
      <c r="CH22" s="65"/>
      <c r="CI22" s="65"/>
      <c r="CJ22" s="65"/>
      <c r="CK22" s="65"/>
      <c r="CL22" s="65"/>
      <c r="CM22" s="65"/>
      <c r="CN22" s="65"/>
      <c r="CO22" s="65"/>
      <c r="CP22" s="65"/>
      <c r="CQ22" s="65"/>
      <c r="CR22" s="65"/>
      <c r="CS22" s="65"/>
      <c r="CT22" s="65"/>
      <c r="CU22" s="65"/>
      <c r="CV22" s="65"/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  <c r="DR22" s="65"/>
      <c r="DS22" s="65"/>
      <c r="DT22" s="65"/>
      <c r="DU22" s="65"/>
      <c r="DV22" s="65"/>
      <c r="DW22" s="65"/>
      <c r="DX22" s="65"/>
      <c r="DY22" s="65"/>
      <c r="DZ22" s="65"/>
      <c r="EA22" s="65"/>
      <c r="EB22" s="65"/>
      <c r="EC22" s="65"/>
      <c r="ED22" s="65"/>
      <c r="EE22" s="65"/>
      <c r="EF22" s="65"/>
      <c r="EG22" s="65"/>
      <c r="EH22" s="65"/>
      <c r="EI22" s="65"/>
      <c r="EJ22" s="65"/>
      <c r="EK22" s="65"/>
      <c r="EL22" s="65"/>
      <c r="EM22" s="65"/>
      <c r="EN22" s="65"/>
      <c r="EO22" s="65"/>
      <c r="EP22" s="65"/>
      <c r="EQ22" s="65"/>
      <c r="ER22" s="65"/>
      <c r="ES22" s="65"/>
      <c r="ET22" s="65"/>
      <c r="EU22" s="65"/>
      <c r="EV22" s="65"/>
      <c r="EW22" s="65"/>
      <c r="EX22" s="65"/>
      <c r="EY22" s="65"/>
      <c r="EZ22" s="65"/>
      <c r="FA22" s="65"/>
      <c r="FB22" s="65"/>
      <c r="FC22" s="65"/>
      <c r="FD22" s="65"/>
      <c r="FE22" s="65"/>
      <c r="FF22" s="65"/>
      <c r="FG22" s="65"/>
      <c r="FH22" s="65"/>
      <c r="FI22" s="65"/>
      <c r="FJ22" s="65"/>
      <c r="FK22" s="65"/>
      <c r="FL22" s="65"/>
      <c r="FM22" s="65"/>
      <c r="FN22" s="65"/>
      <c r="FO22" s="65"/>
      <c r="FP22" s="65"/>
      <c r="FQ22" s="65"/>
      <c r="FR22" s="65"/>
      <c r="FS22" s="65"/>
      <c r="FT22" s="65"/>
      <c r="FU22" s="65"/>
      <c r="FV22" s="65"/>
      <c r="FW22" s="65"/>
      <c r="FX22" s="65"/>
      <c r="FY22" s="65"/>
      <c r="FZ22" s="65"/>
      <c r="GA22" s="65"/>
      <c r="GB22" s="65"/>
      <c r="GC22" s="65"/>
      <c r="GD22" s="65"/>
      <c r="GE22" s="65"/>
      <c r="GF22" s="65"/>
      <c r="GG22" s="65"/>
      <c r="GH22" s="65"/>
      <c r="GI22" s="65"/>
      <c r="GJ22" s="65"/>
      <c r="GK22" s="65"/>
      <c r="GL22" s="65"/>
      <c r="GM22" s="65"/>
      <c r="GN22" s="65"/>
      <c r="GO22" s="65"/>
      <c r="GP22" s="65"/>
      <c r="GQ22" s="65"/>
      <c r="GR22" s="65"/>
      <c r="GS22" s="65"/>
      <c r="GT22" s="65"/>
      <c r="GU22" s="65"/>
      <c r="GV22" s="65"/>
      <c r="GW22" s="65"/>
      <c r="GX22" s="65"/>
      <c r="GY22" s="65"/>
      <c r="GZ22" s="65"/>
      <c r="HA22" s="65"/>
      <c r="HB22" s="65"/>
      <c r="HC22" s="65"/>
      <c r="HD22" s="65"/>
      <c r="HE22" s="65"/>
      <c r="HF22" s="65"/>
      <c r="HG22" s="65"/>
      <c r="HH22" s="65"/>
      <c r="HI22" s="65"/>
      <c r="HJ22" s="65"/>
      <c r="HK22" s="65"/>
      <c r="HL22" s="65"/>
      <c r="HM22" s="65"/>
      <c r="HN22" s="65"/>
      <c r="HO22" s="65"/>
      <c r="HP22" s="65"/>
      <c r="HQ22" s="65"/>
      <c r="HR22" s="65"/>
      <c r="HS22" s="65"/>
      <c r="HT22" s="65"/>
      <c r="HU22" s="65"/>
      <c r="HV22" s="65"/>
      <c r="HW22" s="65"/>
      <c r="HX22" s="65"/>
      <c r="HY22" s="65"/>
      <c r="HZ22" s="65"/>
      <c r="IA22" s="65"/>
      <c r="IB22" s="65"/>
      <c r="IC22" s="65"/>
      <c r="ID22" s="65"/>
      <c r="IE22" s="65"/>
      <c r="IF22" s="65"/>
      <c r="IG22" s="65"/>
      <c r="IH22" s="65"/>
      <c r="II22" s="65"/>
      <c r="IJ22" s="65"/>
      <c r="IK22" s="65"/>
      <c r="IL22" s="65"/>
      <c r="IM22" s="65"/>
      <c r="IN22" s="65"/>
      <c r="IO22" s="65"/>
      <c r="IP22" s="65"/>
      <c r="IQ22" s="65"/>
      <c r="IR22" s="65"/>
      <c r="IS22" s="65"/>
      <c r="IT22" s="65"/>
      <c r="IU22" s="65"/>
      <c r="IV22" s="65"/>
    </row>
    <row r="23" s="62" customFormat="1" spans="1:256">
      <c r="A23" s="94" t="s">
        <v>171</v>
      </c>
      <c r="B23" s="94"/>
      <c r="C23" s="95"/>
      <c r="O23" s="216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/>
      <c r="CB23" s="65"/>
      <c r="CC23" s="65"/>
      <c r="CD23" s="65"/>
      <c r="CE23" s="65"/>
      <c r="CF23" s="65"/>
      <c r="CG23" s="65"/>
      <c r="CH23" s="65"/>
      <c r="CI23" s="65"/>
      <c r="CJ23" s="65"/>
      <c r="CK23" s="65"/>
      <c r="CL23" s="65"/>
      <c r="CM23" s="65"/>
      <c r="CN23" s="65"/>
      <c r="CO23" s="65"/>
      <c r="CP23" s="65"/>
      <c r="CQ23" s="65"/>
      <c r="CR23" s="65"/>
      <c r="CS23" s="65"/>
      <c r="CT23" s="65"/>
      <c r="CU23" s="65"/>
      <c r="CV23" s="65"/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  <c r="DR23" s="65"/>
      <c r="DS23" s="65"/>
      <c r="DT23" s="65"/>
      <c r="DU23" s="65"/>
      <c r="DV23" s="65"/>
      <c r="DW23" s="65"/>
      <c r="DX23" s="65"/>
      <c r="DY23" s="65"/>
      <c r="DZ23" s="65"/>
      <c r="EA23" s="65"/>
      <c r="EB23" s="65"/>
      <c r="EC23" s="65"/>
      <c r="ED23" s="65"/>
      <c r="EE23" s="65"/>
      <c r="EF23" s="65"/>
      <c r="EG23" s="65"/>
      <c r="EH23" s="65"/>
      <c r="EI23" s="65"/>
      <c r="EJ23" s="65"/>
      <c r="EK23" s="65"/>
      <c r="EL23" s="65"/>
      <c r="EM23" s="65"/>
      <c r="EN23" s="65"/>
      <c r="EO23" s="65"/>
      <c r="EP23" s="65"/>
      <c r="EQ23" s="65"/>
      <c r="ER23" s="65"/>
      <c r="ES23" s="65"/>
      <c r="ET23" s="65"/>
      <c r="EU23" s="65"/>
      <c r="EV23" s="65"/>
      <c r="EW23" s="65"/>
      <c r="EX23" s="65"/>
      <c r="EY23" s="65"/>
      <c r="EZ23" s="65"/>
      <c r="FA23" s="65"/>
      <c r="FB23" s="65"/>
      <c r="FC23" s="65"/>
      <c r="FD23" s="65"/>
      <c r="FE23" s="65"/>
      <c r="FF23" s="65"/>
      <c r="FG23" s="65"/>
      <c r="FH23" s="65"/>
      <c r="FI23" s="65"/>
      <c r="FJ23" s="65"/>
      <c r="FK23" s="65"/>
      <c r="FL23" s="65"/>
      <c r="FM23" s="65"/>
      <c r="FN23" s="65"/>
      <c r="FO23" s="65"/>
      <c r="FP23" s="65"/>
      <c r="FQ23" s="65"/>
      <c r="FR23" s="65"/>
      <c r="FS23" s="65"/>
      <c r="FT23" s="65"/>
      <c r="FU23" s="65"/>
      <c r="FV23" s="65"/>
      <c r="FW23" s="65"/>
      <c r="FX23" s="65"/>
      <c r="FY23" s="65"/>
      <c r="FZ23" s="65"/>
      <c r="GA23" s="65"/>
      <c r="GB23" s="65"/>
      <c r="GC23" s="65"/>
      <c r="GD23" s="65"/>
      <c r="GE23" s="65"/>
      <c r="GF23" s="65"/>
      <c r="GG23" s="65"/>
      <c r="GH23" s="65"/>
      <c r="GI23" s="65"/>
      <c r="GJ23" s="65"/>
      <c r="GK23" s="65"/>
      <c r="GL23" s="65"/>
      <c r="GM23" s="65"/>
      <c r="GN23" s="65"/>
      <c r="GO23" s="65"/>
      <c r="GP23" s="65"/>
      <c r="GQ23" s="65"/>
      <c r="GR23" s="65"/>
      <c r="GS23" s="65"/>
      <c r="GT23" s="65"/>
      <c r="GU23" s="65"/>
      <c r="GV23" s="65"/>
      <c r="GW23" s="65"/>
      <c r="GX23" s="65"/>
      <c r="GY23" s="65"/>
      <c r="GZ23" s="65"/>
      <c r="HA23" s="65"/>
      <c r="HB23" s="65"/>
      <c r="HC23" s="65"/>
      <c r="HD23" s="65"/>
      <c r="HE23" s="65"/>
      <c r="HF23" s="65"/>
      <c r="HG23" s="65"/>
      <c r="HH23" s="65"/>
      <c r="HI23" s="65"/>
      <c r="HJ23" s="65"/>
      <c r="HK23" s="65"/>
      <c r="HL23" s="65"/>
      <c r="HM23" s="65"/>
      <c r="HN23" s="65"/>
      <c r="HO23" s="65"/>
      <c r="HP23" s="65"/>
      <c r="HQ23" s="65"/>
      <c r="HR23" s="65"/>
      <c r="HS23" s="65"/>
      <c r="HT23" s="65"/>
      <c r="HU23" s="65"/>
      <c r="HV23" s="65"/>
      <c r="HW23" s="65"/>
      <c r="HX23" s="65"/>
      <c r="HY23" s="65"/>
      <c r="HZ23" s="65"/>
      <c r="IA23" s="65"/>
      <c r="IB23" s="65"/>
      <c r="IC23" s="65"/>
      <c r="ID23" s="65"/>
      <c r="IE23" s="65"/>
      <c r="IF23" s="65"/>
      <c r="IG23" s="65"/>
      <c r="IH23" s="65"/>
      <c r="II23" s="65"/>
      <c r="IJ23" s="65"/>
      <c r="IK23" s="65"/>
      <c r="IL23" s="65"/>
      <c r="IM23" s="65"/>
      <c r="IN23" s="65"/>
      <c r="IO23" s="65"/>
      <c r="IP23" s="65"/>
      <c r="IQ23" s="65"/>
      <c r="IR23" s="65"/>
      <c r="IS23" s="65"/>
      <c r="IT23" s="65"/>
      <c r="IU23" s="65"/>
      <c r="IV23" s="65"/>
    </row>
    <row r="24" s="62" customFormat="1" spans="3:256">
      <c r="C24" s="64"/>
      <c r="I24" s="111" t="s">
        <v>172</v>
      </c>
      <c r="J24" s="238"/>
      <c r="K24" s="111" t="s">
        <v>173</v>
      </c>
      <c r="L24" s="111"/>
      <c r="M24" s="111" t="s">
        <v>174</v>
      </c>
      <c r="O24" s="216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  <c r="CC24" s="65"/>
      <c r="CD24" s="65"/>
      <c r="CE24" s="65"/>
      <c r="CF24" s="65"/>
      <c r="CG24" s="65"/>
      <c r="CH24" s="65"/>
      <c r="CI24" s="65"/>
      <c r="CJ24" s="65"/>
      <c r="CK24" s="65"/>
      <c r="CL24" s="65"/>
      <c r="CM24" s="65"/>
      <c r="CN24" s="65"/>
      <c r="CO24" s="65"/>
      <c r="CP24" s="65"/>
      <c r="CQ24" s="65"/>
      <c r="CR24" s="65"/>
      <c r="CS24" s="65"/>
      <c r="CT24" s="65"/>
      <c r="CU24" s="65"/>
      <c r="CV24" s="65"/>
      <c r="CW24" s="65"/>
      <c r="CX24" s="65"/>
      <c r="CY24" s="65"/>
      <c r="CZ24" s="65"/>
      <c r="DA24" s="65"/>
      <c r="DB24" s="65"/>
      <c r="DC24" s="65"/>
      <c r="DD24" s="65"/>
      <c r="DE24" s="65"/>
      <c r="DF24" s="65"/>
      <c r="DG24" s="65"/>
      <c r="DH24" s="65"/>
      <c r="DI24" s="65"/>
      <c r="DJ24" s="65"/>
      <c r="DK24" s="65"/>
      <c r="DL24" s="65"/>
      <c r="DM24" s="65"/>
      <c r="DN24" s="65"/>
      <c r="DO24" s="65"/>
      <c r="DP24" s="65"/>
      <c r="DQ24" s="65"/>
      <c r="DR24" s="65"/>
      <c r="DS24" s="65"/>
      <c r="DT24" s="65"/>
      <c r="DU24" s="65"/>
      <c r="DV24" s="65"/>
      <c r="DW24" s="65"/>
      <c r="DX24" s="65"/>
      <c r="DY24" s="65"/>
      <c r="DZ24" s="65"/>
      <c r="EA24" s="65"/>
      <c r="EB24" s="65"/>
      <c r="EC24" s="65"/>
      <c r="ED24" s="65"/>
      <c r="EE24" s="65"/>
      <c r="EF24" s="65"/>
      <c r="EG24" s="65"/>
      <c r="EH24" s="65"/>
      <c r="EI24" s="65"/>
      <c r="EJ24" s="65"/>
      <c r="EK24" s="65"/>
      <c r="EL24" s="65"/>
      <c r="EM24" s="65"/>
      <c r="EN24" s="65"/>
      <c r="EO24" s="65"/>
      <c r="EP24" s="65"/>
      <c r="EQ24" s="65"/>
      <c r="ER24" s="65"/>
      <c r="ES24" s="65"/>
      <c r="ET24" s="65"/>
      <c r="EU24" s="65"/>
      <c r="EV24" s="65"/>
      <c r="EW24" s="65"/>
      <c r="EX24" s="65"/>
      <c r="EY24" s="65"/>
      <c r="EZ24" s="65"/>
      <c r="FA24" s="65"/>
      <c r="FB24" s="65"/>
      <c r="FC24" s="65"/>
      <c r="FD24" s="65"/>
      <c r="FE24" s="65"/>
      <c r="FF24" s="65"/>
      <c r="FG24" s="65"/>
      <c r="FH24" s="65"/>
      <c r="FI24" s="65"/>
      <c r="FJ24" s="65"/>
      <c r="FK24" s="65"/>
      <c r="FL24" s="65"/>
      <c r="FM24" s="65"/>
      <c r="FN24" s="65"/>
      <c r="FO24" s="65"/>
      <c r="FP24" s="65"/>
      <c r="FQ24" s="65"/>
      <c r="FR24" s="65"/>
      <c r="FS24" s="65"/>
      <c r="FT24" s="65"/>
      <c r="FU24" s="65"/>
      <c r="FV24" s="65"/>
      <c r="FW24" s="65"/>
      <c r="FX24" s="65"/>
      <c r="FY24" s="65"/>
      <c r="FZ24" s="65"/>
      <c r="GA24" s="65"/>
      <c r="GB24" s="65"/>
      <c r="GC24" s="65"/>
      <c r="GD24" s="65"/>
      <c r="GE24" s="65"/>
      <c r="GF24" s="65"/>
      <c r="GG24" s="65"/>
      <c r="GH24" s="65"/>
      <c r="GI24" s="65"/>
      <c r="GJ24" s="65"/>
      <c r="GK24" s="65"/>
      <c r="GL24" s="65"/>
      <c r="GM24" s="65"/>
      <c r="GN24" s="65"/>
      <c r="GO24" s="65"/>
      <c r="GP24" s="65"/>
      <c r="GQ24" s="65"/>
      <c r="GR24" s="65"/>
      <c r="GS24" s="65"/>
      <c r="GT24" s="65"/>
      <c r="GU24" s="65"/>
      <c r="GV24" s="65"/>
      <c r="GW24" s="65"/>
      <c r="GX24" s="65"/>
      <c r="GY24" s="65"/>
      <c r="GZ24" s="65"/>
      <c r="HA24" s="65"/>
      <c r="HB24" s="65"/>
      <c r="HC24" s="65"/>
      <c r="HD24" s="65"/>
      <c r="HE24" s="65"/>
      <c r="HF24" s="65"/>
      <c r="HG24" s="65"/>
      <c r="HH24" s="65"/>
      <c r="HI24" s="65"/>
      <c r="HJ24" s="65"/>
      <c r="HK24" s="65"/>
      <c r="HL24" s="65"/>
      <c r="HM24" s="65"/>
      <c r="HN24" s="65"/>
      <c r="HO24" s="65"/>
      <c r="HP24" s="65"/>
      <c r="HQ24" s="65"/>
      <c r="HR24" s="65"/>
      <c r="HS24" s="65"/>
      <c r="HT24" s="65"/>
      <c r="HU24" s="65"/>
      <c r="HV24" s="65"/>
      <c r="HW24" s="65"/>
      <c r="HX24" s="65"/>
      <c r="HY24" s="65"/>
      <c r="HZ24" s="65"/>
      <c r="IA24" s="65"/>
      <c r="IB24" s="65"/>
      <c r="IC24" s="65"/>
      <c r="ID24" s="65"/>
      <c r="IE24" s="65"/>
      <c r="IF24" s="65"/>
      <c r="IG24" s="65"/>
      <c r="IH24" s="65"/>
      <c r="II24" s="65"/>
      <c r="IJ24" s="65"/>
      <c r="IK24" s="65"/>
      <c r="IL24" s="65"/>
      <c r="IM24" s="65"/>
      <c r="IN24" s="65"/>
      <c r="IO24" s="65"/>
      <c r="IP24" s="65"/>
      <c r="IQ24" s="65"/>
      <c r="IR24" s="65"/>
      <c r="IS24" s="65"/>
      <c r="IT24" s="65"/>
      <c r="IU24" s="65"/>
      <c r="IV24" s="6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3" workbookViewId="0">
      <selection activeCell="L20" sqref="L20"/>
    </sheetView>
  </sheetViews>
  <sheetFormatPr defaultColWidth="10.125" defaultRowHeight="14.25"/>
  <cols>
    <col min="1" max="1" width="9.625" style="115" customWidth="1"/>
    <col min="2" max="2" width="11.125" style="115" customWidth="1"/>
    <col min="3" max="3" width="9.125" style="115" customWidth="1"/>
    <col min="4" max="4" width="9.5" style="115" customWidth="1"/>
    <col min="5" max="5" width="12.75" style="115" customWidth="1"/>
    <col min="6" max="6" width="10.375" style="115" customWidth="1"/>
    <col min="7" max="7" width="9.5" style="115" customWidth="1"/>
    <col min="8" max="8" width="9.125" style="115" customWidth="1"/>
    <col min="9" max="9" width="8.125" style="115" customWidth="1"/>
    <col min="10" max="10" width="10.5" style="115" customWidth="1"/>
    <col min="11" max="11" width="12.125" style="115" customWidth="1"/>
    <col min="12" max="16384" width="10.125" style="115"/>
  </cols>
  <sheetData>
    <row r="1" ht="23.25" spans="1:11">
      <c r="A1" s="116" t="s">
        <v>196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ht="18" customHeight="1" spans="1:11">
      <c r="A2" s="117" t="s">
        <v>53</v>
      </c>
      <c r="B2" s="118" t="s">
        <v>54</v>
      </c>
      <c r="C2" s="118"/>
      <c r="D2" s="119" t="s">
        <v>61</v>
      </c>
      <c r="E2" s="120" t="s">
        <v>137</v>
      </c>
      <c r="F2" s="121" t="s">
        <v>197</v>
      </c>
      <c r="G2" s="122" t="s">
        <v>68</v>
      </c>
      <c r="H2" s="122"/>
      <c r="I2" s="151" t="s">
        <v>56</v>
      </c>
      <c r="J2" s="122" t="s">
        <v>57</v>
      </c>
      <c r="K2" s="173"/>
    </row>
    <row r="3" ht="18" customHeight="1" spans="1:11">
      <c r="A3" s="123" t="s">
        <v>75</v>
      </c>
      <c r="B3" s="124">
        <v>500</v>
      </c>
      <c r="C3" s="124"/>
      <c r="D3" s="125" t="s">
        <v>198</v>
      </c>
      <c r="E3" s="126">
        <v>45767</v>
      </c>
      <c r="F3" s="127"/>
      <c r="G3" s="127"/>
      <c r="H3" s="128" t="s">
        <v>199</v>
      </c>
      <c r="I3" s="128"/>
      <c r="J3" s="128"/>
      <c r="K3" s="174"/>
    </row>
    <row r="4" ht="18" customHeight="1" spans="1:11">
      <c r="A4" s="129" t="s">
        <v>71</v>
      </c>
      <c r="B4" s="124">
        <v>1</v>
      </c>
      <c r="C4" s="124">
        <v>7</v>
      </c>
      <c r="D4" s="130" t="s">
        <v>200</v>
      </c>
      <c r="E4" s="127" t="s">
        <v>201</v>
      </c>
      <c r="F4" s="127"/>
      <c r="G4" s="127"/>
      <c r="H4" s="130" t="s">
        <v>202</v>
      </c>
      <c r="I4" s="130"/>
      <c r="J4" s="144" t="s">
        <v>65</v>
      </c>
      <c r="K4" s="175" t="s">
        <v>66</v>
      </c>
    </row>
    <row r="5" ht="18" customHeight="1" spans="1:11">
      <c r="A5" s="129" t="s">
        <v>203</v>
      </c>
      <c r="B5" s="124">
        <v>1</v>
      </c>
      <c r="C5" s="124"/>
      <c r="D5" s="125" t="s">
        <v>204</v>
      </c>
      <c r="E5" s="125"/>
      <c r="F5" s="125"/>
      <c r="G5" s="125"/>
      <c r="H5" s="130" t="s">
        <v>205</v>
      </c>
      <c r="I5" s="130"/>
      <c r="J5" s="144" t="s">
        <v>65</v>
      </c>
      <c r="K5" s="175" t="s">
        <v>66</v>
      </c>
    </row>
    <row r="6" ht="18" customHeight="1" spans="1:11">
      <c r="A6" s="131" t="s">
        <v>206</v>
      </c>
      <c r="B6" s="132">
        <v>50</v>
      </c>
      <c r="C6" s="132"/>
      <c r="D6" s="133" t="s">
        <v>207</v>
      </c>
      <c r="E6" s="134"/>
      <c r="F6" s="135"/>
      <c r="G6" s="133"/>
      <c r="H6" s="136" t="s">
        <v>208</v>
      </c>
      <c r="I6" s="136"/>
      <c r="J6" s="135" t="s">
        <v>65</v>
      </c>
      <c r="K6" s="176" t="s">
        <v>66</v>
      </c>
    </row>
    <row r="7" ht="18" customHeight="1" spans="1:11">
      <c r="A7" s="137"/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ht="18" customHeight="1" spans="1:11">
      <c r="A8" s="140" t="s">
        <v>209</v>
      </c>
      <c r="B8" s="141" t="s">
        <v>210</v>
      </c>
      <c r="C8" s="141" t="s">
        <v>211</v>
      </c>
      <c r="D8" s="141" t="s">
        <v>212</v>
      </c>
      <c r="E8" s="141" t="s">
        <v>213</v>
      </c>
      <c r="F8" s="141" t="s">
        <v>214</v>
      </c>
      <c r="G8" s="142" t="s">
        <v>78</v>
      </c>
      <c r="H8" s="143"/>
      <c r="I8" s="143"/>
      <c r="J8" s="143"/>
      <c r="K8" s="177"/>
    </row>
    <row r="9" ht="18" customHeight="1" spans="1:11">
      <c r="A9" s="129" t="s">
        <v>215</v>
      </c>
      <c r="B9" s="130"/>
      <c r="C9" s="144" t="s">
        <v>65</v>
      </c>
      <c r="D9" s="144" t="s">
        <v>66</v>
      </c>
      <c r="E9" s="125" t="s">
        <v>216</v>
      </c>
      <c r="F9" s="145" t="s">
        <v>135</v>
      </c>
      <c r="G9" s="146"/>
      <c r="H9" s="147"/>
      <c r="I9" s="147"/>
      <c r="J9" s="147"/>
      <c r="K9" s="178"/>
    </row>
    <row r="10" ht="18" customHeight="1" spans="1:11">
      <c r="A10" s="129" t="s">
        <v>217</v>
      </c>
      <c r="B10" s="130"/>
      <c r="C10" s="144" t="s">
        <v>65</v>
      </c>
      <c r="D10" s="144" t="s">
        <v>66</v>
      </c>
      <c r="E10" s="125" t="s">
        <v>218</v>
      </c>
      <c r="F10" s="145" t="s">
        <v>219</v>
      </c>
      <c r="G10" s="146" t="s">
        <v>220</v>
      </c>
      <c r="H10" s="147"/>
      <c r="I10" s="147"/>
      <c r="J10" s="147"/>
      <c r="K10" s="178"/>
    </row>
    <row r="11" ht="18" customHeight="1" spans="1:11">
      <c r="A11" s="148" t="s">
        <v>183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79"/>
    </row>
    <row r="12" ht="18" customHeight="1" spans="1:11">
      <c r="A12" s="123" t="s">
        <v>88</v>
      </c>
      <c r="B12" s="144" t="s">
        <v>84</v>
      </c>
      <c r="C12" s="144" t="s">
        <v>85</v>
      </c>
      <c r="D12" s="145"/>
      <c r="E12" s="125" t="s">
        <v>86</v>
      </c>
      <c r="F12" s="144" t="s">
        <v>84</v>
      </c>
      <c r="G12" s="144" t="s">
        <v>85</v>
      </c>
      <c r="H12" s="144"/>
      <c r="I12" s="125" t="s">
        <v>221</v>
      </c>
      <c r="J12" s="144" t="s">
        <v>84</v>
      </c>
      <c r="K12" s="175" t="s">
        <v>85</v>
      </c>
    </row>
    <row r="13" ht="18" customHeight="1" spans="1:11">
      <c r="A13" s="123" t="s">
        <v>91</v>
      </c>
      <c r="B13" s="144" t="s">
        <v>84</v>
      </c>
      <c r="C13" s="144" t="s">
        <v>85</v>
      </c>
      <c r="D13" s="145"/>
      <c r="E13" s="125" t="s">
        <v>96</v>
      </c>
      <c r="F13" s="144" t="s">
        <v>84</v>
      </c>
      <c r="G13" s="144" t="s">
        <v>85</v>
      </c>
      <c r="H13" s="144"/>
      <c r="I13" s="125" t="s">
        <v>222</v>
      </c>
      <c r="J13" s="144" t="s">
        <v>84</v>
      </c>
      <c r="K13" s="175" t="s">
        <v>85</v>
      </c>
    </row>
    <row r="14" ht="18" customHeight="1" spans="1:11">
      <c r="A14" s="131" t="s">
        <v>223</v>
      </c>
      <c r="B14" s="135" t="s">
        <v>84</v>
      </c>
      <c r="C14" s="135" t="s">
        <v>85</v>
      </c>
      <c r="D14" s="134"/>
      <c r="E14" s="133" t="s">
        <v>224</v>
      </c>
      <c r="F14" s="135" t="s">
        <v>84</v>
      </c>
      <c r="G14" s="135" t="s">
        <v>85</v>
      </c>
      <c r="H14" s="135"/>
      <c r="I14" s="133" t="s">
        <v>225</v>
      </c>
      <c r="J14" s="135" t="s">
        <v>84</v>
      </c>
      <c r="K14" s="176" t="s">
        <v>85</v>
      </c>
    </row>
    <row r="15" ht="18" customHeight="1" spans="1:11">
      <c r="A15" s="137"/>
      <c r="B15" s="150"/>
      <c r="C15" s="150"/>
      <c r="D15" s="138"/>
      <c r="E15" s="137"/>
      <c r="F15" s="150"/>
      <c r="G15" s="150"/>
      <c r="H15" s="150"/>
      <c r="I15" s="137"/>
      <c r="J15" s="150"/>
      <c r="K15" s="150"/>
    </row>
    <row r="16" s="113" customFormat="1" ht="18" customHeight="1" spans="1:11">
      <c r="A16" s="117" t="s">
        <v>226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0"/>
    </row>
    <row r="17" ht="18" customHeight="1" spans="1:11">
      <c r="A17" s="129" t="s">
        <v>227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1"/>
    </row>
    <row r="18" ht="18" customHeight="1" spans="1:11">
      <c r="A18" s="129" t="s">
        <v>228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1"/>
    </row>
    <row r="19" ht="22" customHeight="1" spans="1:11">
      <c r="A19" s="152"/>
      <c r="B19" s="144"/>
      <c r="C19" s="144"/>
      <c r="D19" s="144"/>
      <c r="E19" s="144"/>
      <c r="F19" s="144"/>
      <c r="G19" s="144"/>
      <c r="H19" s="144"/>
      <c r="I19" s="144"/>
      <c r="J19" s="144"/>
      <c r="K19" s="175"/>
    </row>
    <row r="20" ht="22" customHeight="1" spans="1:11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82"/>
    </row>
    <row r="21" ht="22" customHeight="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82"/>
    </row>
    <row r="22" ht="22" customHeight="1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2"/>
    </row>
    <row r="23" ht="22" customHeight="1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3"/>
    </row>
    <row r="24" ht="18" customHeight="1" spans="1:11">
      <c r="A24" s="129" t="s">
        <v>115</v>
      </c>
      <c r="B24" s="130"/>
      <c r="C24" s="144" t="s">
        <v>65</v>
      </c>
      <c r="D24" s="144" t="s">
        <v>66</v>
      </c>
      <c r="E24" s="128"/>
      <c r="F24" s="128"/>
      <c r="G24" s="128"/>
      <c r="H24" s="128"/>
      <c r="I24" s="128"/>
      <c r="J24" s="128"/>
      <c r="K24" s="174"/>
    </row>
    <row r="25" ht="18" customHeight="1" spans="1:11">
      <c r="A25" s="157" t="s">
        <v>229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4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ht="20" customHeight="1" spans="1:11">
      <c r="A27" s="160" t="s">
        <v>230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77"/>
    </row>
    <row r="28" ht="23" customHeight="1" spans="1:11">
      <c r="A28" s="161" t="s">
        <v>231</v>
      </c>
      <c r="B28" s="162" t="s">
        <v>232</v>
      </c>
      <c r="C28" s="162"/>
      <c r="D28" s="162"/>
      <c r="E28" s="162"/>
      <c r="F28" s="162"/>
      <c r="G28" s="162"/>
      <c r="H28" s="162"/>
      <c r="I28" s="162"/>
      <c r="J28" s="185">
        <v>1</v>
      </c>
      <c r="K28" s="186"/>
    </row>
    <row r="29" ht="23" customHeight="1" spans="1:11">
      <c r="A29" s="161" t="s">
        <v>233</v>
      </c>
      <c r="B29" s="162" t="s">
        <v>234</v>
      </c>
      <c r="C29" s="162"/>
      <c r="D29" s="162"/>
      <c r="E29" s="162"/>
      <c r="F29" s="162"/>
      <c r="G29" s="162"/>
      <c r="H29" s="162"/>
      <c r="I29" s="162"/>
      <c r="J29" s="185">
        <v>1</v>
      </c>
      <c r="K29" s="187"/>
    </row>
    <row r="30" ht="23" customHeight="1" spans="1:11">
      <c r="A30" s="161" t="s">
        <v>235</v>
      </c>
      <c r="B30" s="162" t="s">
        <v>236</v>
      </c>
      <c r="C30" s="162"/>
      <c r="D30" s="162"/>
      <c r="E30" s="162"/>
      <c r="F30" s="162"/>
      <c r="G30" s="162"/>
      <c r="H30" s="162"/>
      <c r="I30" s="162"/>
      <c r="J30" s="185">
        <v>1</v>
      </c>
      <c r="K30" s="187"/>
    </row>
    <row r="31" ht="23" customHeight="1" spans="1:11">
      <c r="A31" s="161"/>
      <c r="B31" s="162"/>
      <c r="C31" s="162"/>
      <c r="D31" s="162"/>
      <c r="E31" s="162"/>
      <c r="F31" s="162"/>
      <c r="G31" s="162"/>
      <c r="H31" s="162"/>
      <c r="I31" s="162"/>
      <c r="J31" s="185">
        <v>3</v>
      </c>
      <c r="K31" s="187"/>
    </row>
    <row r="32" ht="23" customHeight="1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85"/>
      <c r="K32" s="187"/>
    </row>
    <row r="33" ht="23" customHeight="1" spans="1:11">
      <c r="A33" s="161"/>
      <c r="B33" s="162"/>
      <c r="C33" s="162"/>
      <c r="D33" s="162"/>
      <c r="E33" s="162"/>
      <c r="F33" s="162"/>
      <c r="G33" s="162"/>
      <c r="H33" s="162"/>
      <c r="I33" s="162"/>
      <c r="J33" s="162"/>
      <c r="K33" s="187"/>
    </row>
    <row r="34" ht="23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2"/>
    </row>
    <row r="35" ht="23" customHeight="1" spans="1:11">
      <c r="A35" s="163"/>
      <c r="B35" s="154"/>
      <c r="C35" s="154"/>
      <c r="D35" s="154"/>
      <c r="E35" s="154"/>
      <c r="F35" s="154"/>
      <c r="G35" s="154"/>
      <c r="H35" s="154"/>
      <c r="I35" s="154"/>
      <c r="J35" s="154"/>
      <c r="K35" s="182"/>
    </row>
    <row r="36" ht="23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8"/>
    </row>
    <row r="37" ht="18.75" customHeight="1" spans="1:11">
      <c r="A37" s="166" t="s">
        <v>237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89"/>
    </row>
    <row r="38" s="114" customFormat="1" ht="18.75" customHeight="1" spans="1:11">
      <c r="A38" s="129" t="s">
        <v>238</v>
      </c>
      <c r="B38" s="130"/>
      <c r="C38" s="130"/>
      <c r="D38" s="128" t="s">
        <v>239</v>
      </c>
      <c r="E38" s="128"/>
      <c r="F38" s="168" t="s">
        <v>240</v>
      </c>
      <c r="G38" s="169"/>
      <c r="H38" s="130" t="s">
        <v>241</v>
      </c>
      <c r="I38" s="130"/>
      <c r="J38" s="130" t="s">
        <v>242</v>
      </c>
      <c r="K38" s="181"/>
    </row>
    <row r="39" ht="18.75" customHeight="1" spans="1:13">
      <c r="A39" s="129" t="s">
        <v>116</v>
      </c>
      <c r="B39" s="130" t="s">
        <v>243</v>
      </c>
      <c r="C39" s="130"/>
      <c r="D39" s="130"/>
      <c r="E39" s="130"/>
      <c r="F39" s="130"/>
      <c r="G39" s="130"/>
      <c r="H39" s="130"/>
      <c r="I39" s="130"/>
      <c r="J39" s="130"/>
      <c r="K39" s="181"/>
      <c r="M39" s="114"/>
    </row>
    <row r="40" ht="24" customHeight="1" spans="1:11">
      <c r="A40" s="129"/>
      <c r="B40" s="130"/>
      <c r="C40" s="130"/>
      <c r="D40" s="130"/>
      <c r="E40" s="130"/>
      <c r="F40" s="130"/>
      <c r="G40" s="130"/>
      <c r="H40" s="130"/>
      <c r="I40" s="130"/>
      <c r="J40" s="130"/>
      <c r="K40" s="181"/>
    </row>
    <row r="41" ht="24" customHeight="1" spans="1:11">
      <c r="A41" s="129"/>
      <c r="B41" s="130"/>
      <c r="C41" s="130"/>
      <c r="D41" s="130"/>
      <c r="E41" s="130"/>
      <c r="F41" s="130"/>
      <c r="G41" s="130"/>
      <c r="H41" s="130"/>
      <c r="I41" s="130"/>
      <c r="J41" s="130"/>
      <c r="K41" s="181"/>
    </row>
    <row r="42" ht="32.1" customHeight="1" spans="1:11">
      <c r="A42" s="131" t="s">
        <v>127</v>
      </c>
      <c r="B42" s="170" t="s">
        <v>244</v>
      </c>
      <c r="C42" s="170"/>
      <c r="D42" s="133" t="s">
        <v>245</v>
      </c>
      <c r="E42" s="134" t="s">
        <v>130</v>
      </c>
      <c r="F42" s="133" t="s">
        <v>131</v>
      </c>
      <c r="G42" s="171">
        <v>45759</v>
      </c>
      <c r="H42" s="172" t="s">
        <v>132</v>
      </c>
      <c r="I42" s="172"/>
      <c r="J42" s="170" t="s">
        <v>133</v>
      </c>
      <c r="K42" s="190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28:I28"/>
    <mergeCell ref="B29:I29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workbookViewId="0">
      <selection activeCell="F22" sqref="F22"/>
    </sheetView>
  </sheetViews>
  <sheetFormatPr defaultColWidth="9" defaultRowHeight="14.25"/>
  <cols>
    <col min="1" max="1" width="13.625" style="62" customWidth="1"/>
    <col min="2" max="2" width="8.5" style="62" customWidth="1"/>
    <col min="3" max="3" width="8.5" style="64" customWidth="1"/>
    <col min="4" max="8" width="8.5" style="62" customWidth="1"/>
    <col min="9" max="9" width="2.75" style="62" customWidth="1"/>
    <col min="10" max="15" width="12.625" style="62" customWidth="1"/>
    <col min="16" max="253" width="9" style="62"/>
    <col min="254" max="16384" width="9" style="65"/>
  </cols>
  <sheetData>
    <row r="1" s="62" customFormat="1" ht="29" customHeight="1" spans="1:256">
      <c r="A1" s="66" t="s">
        <v>136</v>
      </c>
      <c r="B1" s="67"/>
      <c r="C1" s="68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65"/>
      <c r="CF1" s="65"/>
      <c r="CG1" s="65"/>
      <c r="CH1" s="65"/>
      <c r="CI1" s="65"/>
      <c r="CJ1" s="65"/>
      <c r="CK1" s="65"/>
      <c r="CL1" s="65"/>
      <c r="CM1" s="65"/>
      <c r="CN1" s="65"/>
      <c r="CO1" s="65"/>
      <c r="CP1" s="65"/>
      <c r="CQ1" s="65"/>
      <c r="CR1" s="65"/>
      <c r="CS1" s="65"/>
      <c r="CT1" s="65"/>
      <c r="CU1" s="65"/>
      <c r="CV1" s="65"/>
      <c r="CW1" s="65"/>
      <c r="CX1" s="65"/>
      <c r="CY1" s="65"/>
      <c r="CZ1" s="65"/>
      <c r="DA1" s="65"/>
      <c r="DB1" s="65"/>
      <c r="DC1" s="65"/>
      <c r="DD1" s="65"/>
      <c r="DE1" s="65"/>
      <c r="DF1" s="65"/>
      <c r="DG1" s="65"/>
      <c r="DH1" s="65"/>
      <c r="DI1" s="65"/>
      <c r="DJ1" s="65"/>
      <c r="DK1" s="65"/>
      <c r="DL1" s="65"/>
      <c r="DM1" s="65"/>
      <c r="DN1" s="65"/>
      <c r="DO1" s="65"/>
      <c r="DP1" s="65"/>
      <c r="DQ1" s="65"/>
      <c r="DR1" s="65"/>
      <c r="DS1" s="65"/>
      <c r="DT1" s="65"/>
      <c r="DU1" s="65"/>
      <c r="DV1" s="65"/>
      <c r="DW1" s="65"/>
      <c r="DX1" s="65"/>
      <c r="DY1" s="65"/>
      <c r="DZ1" s="65"/>
      <c r="EA1" s="65"/>
      <c r="EB1" s="65"/>
      <c r="EC1" s="65"/>
      <c r="ED1" s="65"/>
      <c r="EE1" s="65"/>
      <c r="EF1" s="65"/>
      <c r="EG1" s="65"/>
      <c r="EH1" s="65"/>
      <c r="EI1" s="65"/>
      <c r="EJ1" s="65"/>
      <c r="EK1" s="65"/>
      <c r="EL1" s="65"/>
      <c r="EM1" s="65"/>
      <c r="EN1" s="65"/>
      <c r="EO1" s="65"/>
      <c r="EP1" s="65"/>
      <c r="EQ1" s="65"/>
      <c r="ER1" s="65"/>
      <c r="ES1" s="65"/>
      <c r="ET1" s="65"/>
      <c r="EU1" s="65"/>
      <c r="EV1" s="65"/>
      <c r="EW1" s="65"/>
      <c r="EX1" s="65"/>
      <c r="EY1" s="65"/>
      <c r="EZ1" s="65"/>
      <c r="FA1" s="65"/>
      <c r="FB1" s="65"/>
      <c r="FC1" s="65"/>
      <c r="FD1" s="65"/>
      <c r="FE1" s="65"/>
      <c r="FF1" s="65"/>
      <c r="FG1" s="65"/>
      <c r="FH1" s="65"/>
      <c r="FI1" s="65"/>
      <c r="FJ1" s="65"/>
      <c r="FK1" s="65"/>
      <c r="FL1" s="65"/>
      <c r="FM1" s="65"/>
      <c r="FN1" s="65"/>
      <c r="FO1" s="65"/>
      <c r="FP1" s="65"/>
      <c r="FQ1" s="65"/>
      <c r="FR1" s="65"/>
      <c r="FS1" s="65"/>
      <c r="FT1" s="65"/>
      <c r="FU1" s="65"/>
      <c r="FV1" s="65"/>
      <c r="FW1" s="65"/>
      <c r="FX1" s="65"/>
      <c r="FY1" s="65"/>
      <c r="FZ1" s="65"/>
      <c r="GA1" s="65"/>
      <c r="GB1" s="65"/>
      <c r="GC1" s="65"/>
      <c r="GD1" s="65"/>
      <c r="GE1" s="65"/>
      <c r="GF1" s="65"/>
      <c r="GG1" s="65"/>
      <c r="GH1" s="65"/>
      <c r="GI1" s="65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65"/>
      <c r="GX1" s="65"/>
      <c r="GY1" s="65"/>
      <c r="GZ1" s="65"/>
      <c r="HA1" s="65"/>
      <c r="HB1" s="65"/>
      <c r="HC1" s="65"/>
      <c r="HD1" s="65"/>
      <c r="HE1" s="65"/>
      <c r="HF1" s="65"/>
      <c r="HG1" s="65"/>
      <c r="HH1" s="65"/>
      <c r="HI1" s="65"/>
      <c r="HJ1" s="65"/>
      <c r="HK1" s="65"/>
      <c r="HL1" s="65"/>
      <c r="HM1" s="65"/>
      <c r="HN1" s="65"/>
      <c r="HO1" s="65"/>
      <c r="HP1" s="65"/>
      <c r="HQ1" s="65"/>
      <c r="HR1" s="65"/>
      <c r="HS1" s="65"/>
      <c r="HT1" s="65"/>
      <c r="HU1" s="65"/>
      <c r="HV1" s="65"/>
      <c r="HW1" s="65"/>
      <c r="HX1" s="65"/>
      <c r="HY1" s="65"/>
      <c r="HZ1" s="65"/>
      <c r="IA1" s="65"/>
      <c r="IB1" s="65"/>
      <c r="IC1" s="65"/>
      <c r="ID1" s="65"/>
      <c r="IE1" s="65"/>
      <c r="IF1" s="65"/>
      <c r="IG1" s="65"/>
      <c r="IH1" s="65"/>
      <c r="II1" s="65"/>
      <c r="IJ1" s="65"/>
      <c r="IK1" s="65"/>
      <c r="IL1" s="65"/>
      <c r="IM1" s="65"/>
      <c r="IN1" s="65"/>
      <c r="IO1" s="65"/>
      <c r="IP1" s="65"/>
      <c r="IQ1" s="65"/>
      <c r="IR1" s="65"/>
      <c r="IS1" s="65"/>
      <c r="IT1" s="65"/>
      <c r="IU1" s="65"/>
      <c r="IV1" s="65"/>
    </row>
    <row r="2" s="62" customFormat="1" ht="20" customHeight="1" spans="1:256">
      <c r="A2" s="69" t="s">
        <v>61</v>
      </c>
      <c r="B2" s="70" t="s">
        <v>137</v>
      </c>
      <c r="C2" s="71"/>
      <c r="D2" s="72" t="s">
        <v>68</v>
      </c>
      <c r="E2" s="72"/>
      <c r="F2" s="72"/>
      <c r="G2" s="72"/>
      <c r="H2" s="73"/>
      <c r="I2" s="96"/>
      <c r="J2" s="97" t="s">
        <v>56</v>
      </c>
      <c r="K2" s="98" t="s">
        <v>57</v>
      </c>
      <c r="L2" s="98"/>
      <c r="M2" s="98"/>
      <c r="N2" s="98"/>
      <c r="O2" s="98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</row>
    <row r="3" s="62" customFormat="1" ht="16.5" spans="1:256">
      <c r="A3" s="74" t="s">
        <v>138</v>
      </c>
      <c r="B3" s="75" t="s">
        <v>139</v>
      </c>
      <c r="C3" s="76"/>
      <c r="D3" s="75"/>
      <c r="E3" s="75"/>
      <c r="F3" s="75"/>
      <c r="G3" s="75"/>
      <c r="H3" s="77"/>
      <c r="I3" s="99"/>
      <c r="J3" s="100" t="s">
        <v>140</v>
      </c>
      <c r="K3" s="100"/>
      <c r="L3" s="100"/>
      <c r="M3" s="100"/>
      <c r="N3" s="100"/>
      <c r="O3" s="100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65"/>
      <c r="FP3" s="65"/>
      <c r="FQ3" s="65"/>
      <c r="FR3" s="65"/>
      <c r="FS3" s="65"/>
      <c r="FT3" s="65"/>
      <c r="FU3" s="65"/>
      <c r="FV3" s="65"/>
      <c r="FW3" s="65"/>
      <c r="FX3" s="65"/>
      <c r="FY3" s="65"/>
      <c r="FZ3" s="65"/>
      <c r="GA3" s="65"/>
      <c r="GB3" s="65"/>
      <c r="GC3" s="65"/>
      <c r="GD3" s="65"/>
      <c r="GE3" s="65"/>
      <c r="GF3" s="65"/>
      <c r="GG3" s="65"/>
      <c r="GH3" s="65"/>
      <c r="GI3" s="65"/>
      <c r="GJ3" s="65"/>
      <c r="GK3" s="65"/>
      <c r="GL3" s="65"/>
      <c r="GM3" s="65"/>
      <c r="GN3" s="65"/>
      <c r="GO3" s="65"/>
      <c r="GP3" s="65"/>
      <c r="GQ3" s="65"/>
      <c r="GR3" s="65"/>
      <c r="GS3" s="65"/>
      <c r="GT3" s="65"/>
      <c r="GU3" s="65"/>
      <c r="GV3" s="65"/>
      <c r="GW3" s="65"/>
      <c r="GX3" s="65"/>
      <c r="GY3" s="65"/>
      <c r="GZ3" s="65"/>
      <c r="HA3" s="65"/>
      <c r="HB3" s="65"/>
      <c r="HC3" s="65"/>
      <c r="HD3" s="65"/>
      <c r="HE3" s="65"/>
      <c r="HF3" s="65"/>
      <c r="HG3" s="65"/>
      <c r="HH3" s="65"/>
      <c r="HI3" s="65"/>
      <c r="HJ3" s="65"/>
      <c r="HK3" s="65"/>
      <c r="HL3" s="65"/>
      <c r="HM3" s="65"/>
      <c r="HN3" s="65"/>
      <c r="HO3" s="65"/>
      <c r="HP3" s="65"/>
      <c r="HQ3" s="65"/>
      <c r="HR3" s="65"/>
      <c r="HS3" s="65"/>
      <c r="HT3" s="65"/>
      <c r="HU3" s="65"/>
      <c r="HV3" s="65"/>
      <c r="HW3" s="65"/>
      <c r="HX3" s="65"/>
      <c r="HY3" s="65"/>
      <c r="HZ3" s="65"/>
      <c r="IA3" s="65"/>
      <c r="IB3" s="65"/>
      <c r="IC3" s="65"/>
      <c r="ID3" s="65"/>
      <c r="IE3" s="65"/>
      <c r="IF3" s="65"/>
      <c r="IG3" s="65"/>
      <c r="IH3" s="65"/>
      <c r="II3" s="65"/>
      <c r="IJ3" s="65"/>
      <c r="IK3" s="65"/>
      <c r="IL3" s="65"/>
      <c r="IM3" s="65"/>
      <c r="IN3" s="65"/>
      <c r="IO3" s="65"/>
      <c r="IP3" s="65"/>
      <c r="IQ3" s="65"/>
      <c r="IR3" s="65"/>
      <c r="IS3" s="65"/>
      <c r="IT3" s="65"/>
      <c r="IU3" s="65"/>
      <c r="IV3" s="65"/>
    </row>
    <row r="4" s="62" customFormat="1" ht="16.5" spans="1:256">
      <c r="A4" s="74"/>
      <c r="B4" s="78"/>
      <c r="C4" s="78"/>
      <c r="D4" s="78"/>
      <c r="E4" s="78"/>
      <c r="F4" s="78"/>
      <c r="G4" s="78"/>
      <c r="H4" s="77"/>
      <c r="I4" s="99"/>
      <c r="J4" s="79" t="s">
        <v>142</v>
      </c>
      <c r="K4" s="79" t="s">
        <v>143</v>
      </c>
      <c r="L4" s="79" t="s">
        <v>144</v>
      </c>
      <c r="M4" s="79" t="s">
        <v>141</v>
      </c>
      <c r="N4" s="79" t="s">
        <v>145</v>
      </c>
      <c r="O4" s="79" t="s">
        <v>146</v>
      </c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</row>
    <row r="5" s="62" customFormat="1" spans="1:256">
      <c r="A5" s="74"/>
      <c r="B5" s="79" t="s">
        <v>142</v>
      </c>
      <c r="C5" s="79" t="s">
        <v>143</v>
      </c>
      <c r="D5" s="79" t="s">
        <v>144</v>
      </c>
      <c r="E5" s="79" t="s">
        <v>141</v>
      </c>
      <c r="F5" s="79" t="s">
        <v>145</v>
      </c>
      <c r="G5" s="79" t="s">
        <v>146</v>
      </c>
      <c r="H5" s="80"/>
      <c r="I5" s="99"/>
      <c r="J5" s="101"/>
      <c r="K5" s="102"/>
      <c r="L5" s="102"/>
      <c r="M5" s="102"/>
      <c r="N5" s="103"/>
      <c r="O5" s="104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</row>
    <row r="6" s="63" customFormat="1" ht="25" customHeight="1" spans="1:256">
      <c r="A6" s="81" t="s">
        <v>150</v>
      </c>
      <c r="B6" s="82">
        <f t="shared" ref="B6:B8" si="0">C6-4</f>
        <v>43</v>
      </c>
      <c r="C6" s="82">
        <v>47</v>
      </c>
      <c r="D6" s="82">
        <f t="shared" ref="D6:D8" si="1">C6+4</f>
        <v>51</v>
      </c>
      <c r="E6" s="82">
        <f>D6+4</f>
        <v>55</v>
      </c>
      <c r="F6" s="82">
        <f>E6+4</f>
        <v>59</v>
      </c>
      <c r="G6" s="82">
        <f>F6+2</f>
        <v>61</v>
      </c>
      <c r="H6" s="80"/>
      <c r="I6" s="105"/>
      <c r="J6" s="101"/>
      <c r="K6" s="102"/>
      <c r="L6" s="102"/>
      <c r="M6" s="102"/>
      <c r="N6" s="102"/>
      <c r="O6" s="106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</row>
    <row r="7" s="63" customFormat="1" ht="25" customHeight="1" spans="1:256">
      <c r="A7" s="81" t="s">
        <v>155</v>
      </c>
      <c r="B7" s="82">
        <f t="shared" si="0"/>
        <v>74</v>
      </c>
      <c r="C7" s="82">
        <v>78</v>
      </c>
      <c r="D7" s="82">
        <f t="shared" si="1"/>
        <v>82</v>
      </c>
      <c r="E7" s="82">
        <f>D7+6</f>
        <v>88</v>
      </c>
      <c r="F7" s="82">
        <f>E7+6</f>
        <v>94</v>
      </c>
      <c r="G7" s="82">
        <f>F7+4</f>
        <v>98</v>
      </c>
      <c r="H7" s="80"/>
      <c r="I7" s="105"/>
      <c r="J7" s="101"/>
      <c r="K7" s="102"/>
      <c r="L7" s="102"/>
      <c r="M7" s="102"/>
      <c r="N7" s="102"/>
      <c r="O7" s="102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  <c r="IV7" s="107"/>
    </row>
    <row r="8" s="63" customFormat="1" ht="25" customHeight="1" spans="1:256">
      <c r="A8" s="81" t="s">
        <v>159</v>
      </c>
      <c r="B8" s="82">
        <f t="shared" si="0"/>
        <v>74</v>
      </c>
      <c r="C8" s="82">
        <v>78</v>
      </c>
      <c r="D8" s="82">
        <f t="shared" si="1"/>
        <v>82</v>
      </c>
      <c r="E8" s="82">
        <f>D8+6</f>
        <v>88</v>
      </c>
      <c r="F8" s="82">
        <f>E8+6</f>
        <v>94</v>
      </c>
      <c r="G8" s="82">
        <f>F8+4</f>
        <v>98</v>
      </c>
      <c r="H8" s="80"/>
      <c r="I8" s="105"/>
      <c r="J8" s="101"/>
      <c r="K8" s="102"/>
      <c r="L8" s="102"/>
      <c r="M8" s="102"/>
      <c r="N8" s="102"/>
      <c r="O8" s="102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</row>
    <row r="9" s="63" customFormat="1" ht="25" customHeight="1" spans="1:256">
      <c r="A9" s="81" t="s">
        <v>160</v>
      </c>
      <c r="B9" s="82">
        <f>C9-1.5</f>
        <v>38</v>
      </c>
      <c r="C9" s="82">
        <v>39.5</v>
      </c>
      <c r="D9" s="82">
        <f>C9+1.5</f>
        <v>41</v>
      </c>
      <c r="E9" s="82">
        <f>D9+1.8</f>
        <v>42.8</v>
      </c>
      <c r="F9" s="82">
        <f>E9+1.8</f>
        <v>44.6</v>
      </c>
      <c r="G9" s="82">
        <f>F9+1.2</f>
        <v>45.8</v>
      </c>
      <c r="H9" s="80"/>
      <c r="I9" s="105"/>
      <c r="J9" s="101"/>
      <c r="K9" s="102"/>
      <c r="L9" s="102"/>
      <c r="M9" s="102"/>
      <c r="N9" s="102"/>
      <c r="O9" s="102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</row>
    <row r="10" s="63" customFormat="1" ht="25" customHeight="1" spans="1:256">
      <c r="A10" s="81" t="s">
        <v>163</v>
      </c>
      <c r="B10" s="82">
        <f>C10-1.5</f>
        <v>36.5</v>
      </c>
      <c r="C10" s="82">
        <v>38</v>
      </c>
      <c r="D10" s="82">
        <f>C10+1.5</f>
        <v>39.5</v>
      </c>
      <c r="E10" s="82">
        <f>D10+1.5</f>
        <v>41</v>
      </c>
      <c r="F10" s="82">
        <f>E10+1.5</f>
        <v>42.5</v>
      </c>
      <c r="G10" s="82">
        <f>F10+1</f>
        <v>43.5</v>
      </c>
      <c r="H10" s="80"/>
      <c r="I10" s="105"/>
      <c r="J10" s="101"/>
      <c r="K10" s="102"/>
      <c r="L10" s="102"/>
      <c r="M10" s="102"/>
      <c r="N10" s="102"/>
      <c r="O10" s="102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  <c r="BM10" s="107"/>
      <c r="BN10" s="107"/>
      <c r="BO10" s="107"/>
      <c r="BP10" s="107"/>
      <c r="BQ10" s="107"/>
      <c r="BR10" s="107"/>
      <c r="BS10" s="107"/>
      <c r="BT10" s="107"/>
      <c r="BU10" s="107"/>
      <c r="BV10" s="107"/>
      <c r="BW10" s="107"/>
      <c r="BX10" s="107"/>
      <c r="BY10" s="107"/>
      <c r="BZ10" s="107"/>
      <c r="CA10" s="107"/>
      <c r="CB10" s="107"/>
      <c r="CC10" s="107"/>
      <c r="CD10" s="107"/>
      <c r="CE10" s="107"/>
      <c r="CF10" s="107"/>
      <c r="CG10" s="107"/>
      <c r="CH10" s="107"/>
      <c r="CI10" s="107"/>
      <c r="CJ10" s="107"/>
      <c r="CK10" s="107"/>
      <c r="CL10" s="107"/>
      <c r="CM10" s="107"/>
      <c r="CN10" s="107"/>
      <c r="CO10" s="107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07"/>
      <c r="EL10" s="107"/>
      <c r="EM10" s="107"/>
      <c r="EN10" s="107"/>
      <c r="EO10" s="107"/>
      <c r="EP10" s="107"/>
      <c r="EQ10" s="107"/>
      <c r="ER10" s="107"/>
      <c r="ES10" s="107"/>
      <c r="ET10" s="107"/>
      <c r="EU10" s="107"/>
      <c r="EV10" s="107"/>
      <c r="EW10" s="107"/>
      <c r="EX10" s="107"/>
      <c r="EY10" s="107"/>
      <c r="EZ10" s="107"/>
      <c r="FA10" s="107"/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  <c r="FM10" s="107"/>
      <c r="FN10" s="107"/>
      <c r="FO10" s="107"/>
      <c r="FP10" s="107"/>
      <c r="FQ10" s="107"/>
      <c r="FR10" s="107"/>
      <c r="FS10" s="107"/>
      <c r="FT10" s="107"/>
      <c r="FU10" s="107"/>
      <c r="FV10" s="107"/>
      <c r="FW10" s="107"/>
      <c r="FX10" s="107"/>
      <c r="FY10" s="107"/>
      <c r="FZ10" s="107"/>
      <c r="GA10" s="107"/>
      <c r="GB10" s="107"/>
      <c r="GC10" s="107"/>
      <c r="GD10" s="107"/>
      <c r="GE10" s="107"/>
      <c r="GF10" s="107"/>
      <c r="GG10" s="107"/>
      <c r="GH10" s="107"/>
      <c r="GI10" s="107"/>
      <c r="GJ10" s="107"/>
      <c r="GK10" s="107"/>
      <c r="GL10" s="107"/>
      <c r="GM10" s="107"/>
      <c r="GN10" s="107"/>
      <c r="GO10" s="107"/>
      <c r="GP10" s="107"/>
      <c r="GQ10" s="107"/>
      <c r="GR10" s="107"/>
      <c r="GS10" s="107"/>
      <c r="GT10" s="107"/>
      <c r="GU10" s="107"/>
      <c r="GV10" s="107"/>
      <c r="GW10" s="107"/>
      <c r="GX10" s="107"/>
      <c r="GY10" s="107"/>
      <c r="GZ10" s="107"/>
      <c r="HA10" s="107"/>
      <c r="HB10" s="107"/>
      <c r="HC10" s="107"/>
      <c r="HD10" s="107"/>
      <c r="HE10" s="107"/>
      <c r="HF10" s="107"/>
      <c r="HG10" s="107"/>
      <c r="HH10" s="107"/>
      <c r="HI10" s="107"/>
      <c r="HJ10" s="107"/>
      <c r="HK10" s="107"/>
      <c r="HL10" s="107"/>
      <c r="HM10" s="107"/>
      <c r="HN10" s="107"/>
      <c r="HO10" s="107"/>
      <c r="HP10" s="107"/>
      <c r="HQ10" s="107"/>
      <c r="HR10" s="107"/>
      <c r="HS10" s="107"/>
      <c r="HT10" s="107"/>
      <c r="HU10" s="107"/>
      <c r="HV10" s="107"/>
      <c r="HW10" s="107"/>
      <c r="HX10" s="107"/>
      <c r="HY10" s="107"/>
      <c r="HZ10" s="107"/>
      <c r="IA10" s="107"/>
      <c r="IB10" s="107"/>
      <c r="IC10" s="107"/>
      <c r="ID10" s="107"/>
      <c r="IE10" s="107"/>
      <c r="IF10" s="107"/>
      <c r="IG10" s="107"/>
      <c r="IH10" s="107"/>
      <c r="II10" s="107"/>
      <c r="IJ10" s="107"/>
      <c r="IK10" s="107"/>
      <c r="IL10" s="107"/>
      <c r="IM10" s="107"/>
      <c r="IN10" s="107"/>
      <c r="IO10" s="107"/>
      <c r="IP10" s="107"/>
      <c r="IQ10" s="107"/>
      <c r="IR10" s="107"/>
      <c r="IS10" s="107"/>
      <c r="IT10" s="107"/>
      <c r="IU10" s="107"/>
      <c r="IV10" s="107"/>
    </row>
    <row r="11" s="63" customFormat="1" ht="25" customHeight="1" spans="1:256">
      <c r="A11" s="82" t="s">
        <v>164</v>
      </c>
      <c r="B11" s="82">
        <f>C11-1</f>
        <v>13</v>
      </c>
      <c r="C11" s="82">
        <v>14</v>
      </c>
      <c r="D11" s="82">
        <f t="shared" ref="D11:G11" si="2">C11+1</f>
        <v>15</v>
      </c>
      <c r="E11" s="82">
        <f t="shared" si="2"/>
        <v>16</v>
      </c>
      <c r="F11" s="82">
        <f t="shared" si="2"/>
        <v>17</v>
      </c>
      <c r="G11" s="82">
        <f t="shared" si="2"/>
        <v>18</v>
      </c>
      <c r="H11" s="80"/>
      <c r="I11" s="105"/>
      <c r="J11" s="101"/>
      <c r="K11" s="102"/>
      <c r="L11" s="102"/>
      <c r="M11" s="102"/>
      <c r="N11" s="102"/>
      <c r="O11" s="102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/>
      <c r="GG11" s="107"/>
      <c r="GH11" s="107"/>
      <c r="GI11" s="107"/>
      <c r="GJ11" s="107"/>
      <c r="GK11" s="107"/>
      <c r="GL11" s="107"/>
      <c r="GM11" s="107"/>
      <c r="GN11" s="107"/>
      <c r="GO11" s="107"/>
      <c r="GP11" s="107"/>
      <c r="GQ11" s="107"/>
      <c r="GR11" s="107"/>
      <c r="GS11" s="107"/>
      <c r="GT11" s="107"/>
      <c r="GU11" s="107"/>
      <c r="GV11" s="107"/>
      <c r="GW11" s="107"/>
      <c r="GX11" s="107"/>
      <c r="GY11" s="107"/>
      <c r="GZ11" s="107"/>
      <c r="HA11" s="107"/>
      <c r="HB11" s="107"/>
      <c r="HC11" s="107"/>
      <c r="HD11" s="107"/>
      <c r="HE11" s="107"/>
      <c r="HF11" s="107"/>
      <c r="HG11" s="107"/>
      <c r="HH11" s="107"/>
      <c r="HI11" s="107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7"/>
      <c r="IF11" s="107"/>
      <c r="IG11" s="107"/>
      <c r="IH11" s="107"/>
      <c r="II11" s="107"/>
      <c r="IJ11" s="107"/>
      <c r="IK11" s="107"/>
      <c r="IL11" s="107"/>
      <c r="IM11" s="107"/>
      <c r="IN11" s="107"/>
      <c r="IO11" s="107"/>
      <c r="IP11" s="107"/>
      <c r="IQ11" s="107"/>
      <c r="IR11" s="107"/>
      <c r="IS11" s="107"/>
      <c r="IT11" s="107"/>
      <c r="IU11" s="107"/>
      <c r="IV11" s="107"/>
    </row>
    <row r="12" s="63" customFormat="1" ht="25" customHeight="1" spans="1:256">
      <c r="A12" s="81" t="s">
        <v>165</v>
      </c>
      <c r="B12" s="82">
        <f>C12-0.8</f>
        <v>13.7</v>
      </c>
      <c r="C12" s="82">
        <v>14.5</v>
      </c>
      <c r="D12" s="82">
        <f>C12+0.8</f>
        <v>15.3</v>
      </c>
      <c r="E12" s="82">
        <f>D12+1.2</f>
        <v>16.5</v>
      </c>
      <c r="F12" s="82">
        <f>E12+1.2</f>
        <v>17.7</v>
      </c>
      <c r="G12" s="82">
        <f>F12+0.8</f>
        <v>18.5</v>
      </c>
      <c r="H12" s="83"/>
      <c r="I12" s="105"/>
      <c r="J12" s="101"/>
      <c r="K12" s="102"/>
      <c r="L12" s="102"/>
      <c r="M12" s="102"/>
      <c r="N12" s="102"/>
      <c r="O12" s="102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107"/>
      <c r="BC12" s="107"/>
      <c r="BD12" s="107"/>
      <c r="BE12" s="107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107"/>
      <c r="BR12" s="107"/>
      <c r="BS12" s="107"/>
      <c r="BT12" s="107"/>
      <c r="BU12" s="107"/>
      <c r="BV12" s="107"/>
      <c r="BW12" s="107"/>
      <c r="BX12" s="107"/>
      <c r="BY12" s="107"/>
      <c r="BZ12" s="107"/>
      <c r="CA12" s="107"/>
      <c r="CB12" s="107"/>
      <c r="CC12" s="107"/>
      <c r="CD12" s="107"/>
      <c r="CE12" s="107"/>
      <c r="CF12" s="107"/>
      <c r="CG12" s="107"/>
      <c r="CH12" s="107"/>
      <c r="CI12" s="107"/>
      <c r="CJ12" s="107"/>
      <c r="CK12" s="107"/>
      <c r="CL12" s="107"/>
      <c r="CM12" s="107"/>
      <c r="CN12" s="107"/>
      <c r="CO12" s="107"/>
      <c r="CP12" s="107"/>
      <c r="CQ12" s="107"/>
      <c r="CR12" s="107"/>
      <c r="CS12" s="107"/>
      <c r="CT12" s="107"/>
      <c r="CU12" s="107"/>
      <c r="CV12" s="107"/>
      <c r="CW12" s="107"/>
      <c r="CX12" s="107"/>
      <c r="CY12" s="107"/>
      <c r="CZ12" s="107"/>
      <c r="DA12" s="107"/>
      <c r="DB12" s="107"/>
      <c r="DC12" s="107"/>
      <c r="DD12" s="107"/>
      <c r="DE12" s="107"/>
      <c r="DF12" s="107"/>
      <c r="DG12" s="107"/>
      <c r="DH12" s="107"/>
      <c r="DI12" s="107"/>
      <c r="DJ12" s="107"/>
      <c r="DK12" s="107"/>
      <c r="DL12" s="107"/>
      <c r="DM12" s="107"/>
      <c r="DN12" s="107"/>
      <c r="DO12" s="107"/>
      <c r="DP12" s="107"/>
      <c r="DQ12" s="107"/>
      <c r="DR12" s="107"/>
      <c r="DS12" s="107"/>
      <c r="DT12" s="107"/>
      <c r="DU12" s="107"/>
      <c r="DV12" s="107"/>
      <c r="DW12" s="107"/>
      <c r="DX12" s="107"/>
      <c r="DY12" s="107"/>
      <c r="DZ12" s="107"/>
      <c r="EA12" s="107"/>
      <c r="EB12" s="107"/>
      <c r="EC12" s="107"/>
      <c r="ED12" s="107"/>
      <c r="EE12" s="107"/>
      <c r="EF12" s="107"/>
      <c r="EG12" s="107"/>
      <c r="EH12" s="107"/>
      <c r="EI12" s="107"/>
      <c r="EJ12" s="107"/>
      <c r="EK12" s="107"/>
      <c r="EL12" s="107"/>
      <c r="EM12" s="107"/>
      <c r="EN12" s="107"/>
      <c r="EO12" s="107"/>
      <c r="EP12" s="107"/>
      <c r="EQ12" s="107"/>
      <c r="ER12" s="107"/>
      <c r="ES12" s="107"/>
      <c r="ET12" s="107"/>
      <c r="EU12" s="107"/>
      <c r="EV12" s="107"/>
      <c r="EW12" s="107"/>
      <c r="EX12" s="107"/>
      <c r="EY12" s="107"/>
      <c r="EZ12" s="107"/>
      <c r="FA12" s="107"/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7"/>
      <c r="HC12" s="107"/>
      <c r="HD12" s="107"/>
      <c r="HE12" s="107"/>
      <c r="HF12" s="107"/>
      <c r="HG12" s="107"/>
      <c r="HH12" s="107"/>
      <c r="HI12" s="107"/>
      <c r="HJ12" s="107"/>
      <c r="HK12" s="107"/>
      <c r="HL12" s="107"/>
      <c r="HM12" s="107"/>
      <c r="HN12" s="107"/>
      <c r="HO12" s="107"/>
      <c r="HP12" s="107"/>
      <c r="HQ12" s="107"/>
      <c r="HR12" s="107"/>
      <c r="HS12" s="107"/>
      <c r="HT12" s="107"/>
      <c r="HU12" s="107"/>
      <c r="HV12" s="107"/>
      <c r="HW12" s="107"/>
      <c r="HX12" s="107"/>
      <c r="HY12" s="107"/>
      <c r="HZ12" s="107"/>
      <c r="IA12" s="107"/>
      <c r="IB12" s="107"/>
      <c r="IC12" s="107"/>
      <c r="ID12" s="107"/>
      <c r="IE12" s="107"/>
      <c r="IF12" s="107"/>
      <c r="IG12" s="107"/>
      <c r="IH12" s="107"/>
      <c r="II12" s="107"/>
      <c r="IJ12" s="107"/>
      <c r="IK12" s="107"/>
      <c r="IL12" s="107"/>
      <c r="IM12" s="107"/>
      <c r="IN12" s="107"/>
      <c r="IO12" s="107"/>
      <c r="IP12" s="107"/>
      <c r="IQ12" s="107"/>
      <c r="IR12" s="107"/>
      <c r="IS12" s="107"/>
      <c r="IT12" s="107"/>
      <c r="IU12" s="107"/>
      <c r="IV12" s="107"/>
    </row>
    <row r="13" s="63" customFormat="1" ht="25" customHeight="1" spans="1:256">
      <c r="A13" s="82" t="s">
        <v>167</v>
      </c>
      <c r="B13" s="82">
        <f>C13-0.8</f>
        <v>12.7</v>
      </c>
      <c r="C13" s="84">
        <v>13.5</v>
      </c>
      <c r="D13" s="82">
        <f>C13+0.8</f>
        <v>14.3</v>
      </c>
      <c r="E13" s="84">
        <f>D13+1</f>
        <v>15.3</v>
      </c>
      <c r="F13" s="84">
        <f>E13+1</f>
        <v>16.3</v>
      </c>
      <c r="G13" s="84">
        <f>F13+0.6</f>
        <v>16.9</v>
      </c>
      <c r="H13" s="83"/>
      <c r="I13" s="105"/>
      <c r="J13" s="101"/>
      <c r="K13" s="102"/>
      <c r="L13" s="102"/>
      <c r="M13" s="102"/>
      <c r="N13" s="102"/>
      <c r="O13" s="102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107"/>
      <c r="BR13" s="107"/>
      <c r="BS13" s="107"/>
      <c r="BT13" s="107"/>
      <c r="BU13" s="107"/>
      <c r="BV13" s="107"/>
      <c r="BW13" s="107"/>
      <c r="BX13" s="107"/>
      <c r="BY13" s="107"/>
      <c r="BZ13" s="107"/>
      <c r="CA13" s="107"/>
      <c r="CB13" s="107"/>
      <c r="CC13" s="107"/>
      <c r="CD13" s="107"/>
      <c r="CE13" s="107"/>
      <c r="CF13" s="107"/>
      <c r="CG13" s="107"/>
      <c r="CH13" s="107"/>
      <c r="CI13" s="107"/>
      <c r="CJ13" s="107"/>
      <c r="CK13" s="107"/>
      <c r="CL13" s="107"/>
      <c r="CM13" s="107"/>
      <c r="CN13" s="107"/>
      <c r="CO13" s="107"/>
      <c r="CP13" s="107"/>
      <c r="CQ13" s="107"/>
      <c r="CR13" s="107"/>
      <c r="CS13" s="107"/>
      <c r="CT13" s="107"/>
      <c r="CU13" s="107"/>
      <c r="CV13" s="107"/>
      <c r="CW13" s="107"/>
      <c r="CX13" s="107"/>
      <c r="CY13" s="107"/>
      <c r="CZ13" s="107"/>
      <c r="DA13" s="107"/>
      <c r="DB13" s="107"/>
      <c r="DC13" s="107"/>
      <c r="DD13" s="107"/>
      <c r="DE13" s="107"/>
      <c r="DF13" s="107"/>
      <c r="DG13" s="107"/>
      <c r="DH13" s="107"/>
      <c r="DI13" s="107"/>
      <c r="DJ13" s="107"/>
      <c r="DK13" s="107"/>
      <c r="DL13" s="107"/>
      <c r="DM13" s="107"/>
      <c r="DN13" s="107"/>
      <c r="DO13" s="107"/>
      <c r="DP13" s="107"/>
      <c r="DQ13" s="107"/>
      <c r="DR13" s="107"/>
      <c r="DS13" s="107"/>
      <c r="DT13" s="107"/>
      <c r="DU13" s="107"/>
      <c r="DV13" s="107"/>
      <c r="DW13" s="107"/>
      <c r="DX13" s="107"/>
      <c r="DY13" s="107"/>
      <c r="DZ13" s="107"/>
      <c r="EA13" s="107"/>
      <c r="EB13" s="107"/>
      <c r="EC13" s="107"/>
      <c r="ED13" s="107"/>
      <c r="EE13" s="107"/>
      <c r="EF13" s="107"/>
      <c r="EG13" s="107"/>
      <c r="EH13" s="107"/>
      <c r="EI13" s="107"/>
      <c r="EJ13" s="107"/>
      <c r="EK13" s="107"/>
      <c r="EL13" s="107"/>
      <c r="EM13" s="107"/>
      <c r="EN13" s="107"/>
      <c r="EO13" s="107"/>
      <c r="EP13" s="107"/>
      <c r="EQ13" s="107"/>
      <c r="ER13" s="107"/>
      <c r="ES13" s="107"/>
      <c r="ET13" s="107"/>
      <c r="EU13" s="107"/>
      <c r="EV13" s="107"/>
      <c r="EW13" s="107"/>
      <c r="EX13" s="107"/>
      <c r="EY13" s="107"/>
      <c r="EZ13" s="107"/>
      <c r="FA13" s="107"/>
      <c r="FB13" s="107"/>
      <c r="FC13" s="107"/>
      <c r="FD13" s="107"/>
      <c r="FE13" s="107"/>
      <c r="FF13" s="107"/>
      <c r="FG13" s="107"/>
      <c r="FH13" s="107"/>
      <c r="FI13" s="107"/>
      <c r="FJ13" s="107"/>
      <c r="FK13" s="107"/>
      <c r="FL13" s="107"/>
      <c r="FM13" s="107"/>
      <c r="FN13" s="107"/>
      <c r="FO13" s="107"/>
      <c r="FP13" s="107"/>
      <c r="FQ13" s="107"/>
      <c r="FR13" s="107"/>
      <c r="FS13" s="107"/>
      <c r="FT13" s="107"/>
      <c r="FU13" s="107"/>
      <c r="FV13" s="107"/>
      <c r="FW13" s="107"/>
      <c r="FX13" s="107"/>
      <c r="FY13" s="107"/>
      <c r="FZ13" s="107"/>
      <c r="GA13" s="107"/>
      <c r="GB13" s="107"/>
      <c r="GC13" s="107"/>
      <c r="GD13" s="107"/>
      <c r="GE13" s="107"/>
      <c r="GF13" s="107"/>
      <c r="GG13" s="107"/>
      <c r="GH13" s="107"/>
      <c r="GI13" s="107"/>
      <c r="GJ13" s="107"/>
      <c r="GK13" s="107"/>
      <c r="GL13" s="107"/>
      <c r="GM13" s="107"/>
      <c r="GN13" s="107"/>
      <c r="GO13" s="107"/>
      <c r="GP13" s="107"/>
      <c r="GQ13" s="107"/>
      <c r="GR13" s="107"/>
      <c r="GS13" s="107"/>
      <c r="GT13" s="107"/>
      <c r="GU13" s="107"/>
      <c r="GV13" s="107"/>
      <c r="GW13" s="107"/>
      <c r="GX13" s="107"/>
      <c r="GY13" s="107"/>
      <c r="GZ13" s="107"/>
      <c r="HA13" s="107"/>
      <c r="HB13" s="107"/>
      <c r="HC13" s="107"/>
      <c r="HD13" s="107"/>
      <c r="HE13" s="107"/>
      <c r="HF13" s="107"/>
      <c r="HG13" s="107"/>
      <c r="HH13" s="107"/>
      <c r="HI13" s="107"/>
      <c r="HJ13" s="107"/>
      <c r="HK13" s="107"/>
      <c r="HL13" s="107"/>
      <c r="HM13" s="107"/>
      <c r="HN13" s="107"/>
      <c r="HO13" s="107"/>
      <c r="HP13" s="107"/>
      <c r="HQ13" s="107"/>
      <c r="HR13" s="107"/>
      <c r="HS13" s="107"/>
      <c r="HT13" s="107"/>
      <c r="HU13" s="107"/>
      <c r="HV13" s="107"/>
      <c r="HW13" s="107"/>
      <c r="HX13" s="107"/>
      <c r="HY13" s="107"/>
      <c r="HZ13" s="107"/>
      <c r="IA13" s="107"/>
      <c r="IB13" s="107"/>
      <c r="IC13" s="107"/>
      <c r="ID13" s="107"/>
      <c r="IE13" s="107"/>
      <c r="IF13" s="107"/>
      <c r="IG13" s="107"/>
      <c r="IH13" s="107"/>
      <c r="II13" s="107"/>
      <c r="IJ13" s="107"/>
      <c r="IK13" s="107"/>
      <c r="IL13" s="107"/>
      <c r="IM13" s="107"/>
      <c r="IN13" s="107"/>
      <c r="IO13" s="107"/>
      <c r="IP13" s="107"/>
      <c r="IQ13" s="107"/>
      <c r="IR13" s="107"/>
      <c r="IS13" s="107"/>
      <c r="IT13" s="107"/>
      <c r="IU13" s="107"/>
      <c r="IV13" s="107"/>
    </row>
    <row r="14" s="63" customFormat="1" ht="25" customHeight="1" spans="1:256">
      <c r="A14" s="85"/>
      <c r="B14" s="86"/>
      <c r="C14" s="86"/>
      <c r="D14" s="86"/>
      <c r="E14" s="86"/>
      <c r="F14" s="86"/>
      <c r="G14" s="86"/>
      <c r="H14" s="83"/>
      <c r="I14" s="105"/>
      <c r="J14" s="101"/>
      <c r="K14" s="102"/>
      <c r="L14" s="102"/>
      <c r="M14" s="102"/>
      <c r="N14" s="102"/>
      <c r="O14" s="102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7"/>
      <c r="CA14" s="107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7"/>
      <c r="CS14" s="107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  <c r="EU14" s="107"/>
      <c r="EV14" s="107"/>
      <c r="EW14" s="107"/>
      <c r="EX14" s="107"/>
      <c r="EY14" s="107"/>
      <c r="EZ14" s="107"/>
      <c r="FA14" s="107"/>
      <c r="FB14" s="107"/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  <c r="FM14" s="107"/>
      <c r="FN14" s="107"/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7"/>
      <c r="HC14" s="107"/>
      <c r="HD14" s="107"/>
      <c r="HE14" s="107"/>
      <c r="HF14" s="107"/>
      <c r="HG14" s="107"/>
      <c r="HH14" s="107"/>
      <c r="HI14" s="107"/>
      <c r="HJ14" s="107"/>
      <c r="HK14" s="107"/>
      <c r="HL14" s="107"/>
      <c r="HM14" s="107"/>
      <c r="HN14" s="107"/>
      <c r="HO14" s="107"/>
      <c r="HP14" s="107"/>
      <c r="HQ14" s="107"/>
      <c r="HR14" s="107"/>
      <c r="HS14" s="107"/>
      <c r="HT14" s="107"/>
      <c r="HU14" s="107"/>
      <c r="HV14" s="107"/>
      <c r="HW14" s="107"/>
      <c r="HX14" s="107"/>
      <c r="HY14" s="107"/>
      <c r="HZ14" s="107"/>
      <c r="IA14" s="107"/>
      <c r="IB14" s="107"/>
      <c r="IC14" s="107"/>
      <c r="ID14" s="107"/>
      <c r="IE14" s="107"/>
      <c r="IF14" s="107"/>
      <c r="IG14" s="107"/>
      <c r="IH14" s="107"/>
      <c r="II14" s="107"/>
      <c r="IJ14" s="107"/>
      <c r="IK14" s="107"/>
      <c r="IL14" s="107"/>
      <c r="IM14" s="107"/>
      <c r="IN14" s="107"/>
      <c r="IO14" s="107"/>
      <c r="IP14" s="107"/>
      <c r="IQ14" s="107"/>
      <c r="IR14" s="107"/>
      <c r="IS14" s="107"/>
      <c r="IT14" s="107"/>
      <c r="IU14" s="107"/>
      <c r="IV14" s="107"/>
    </row>
    <row r="15" s="63" customFormat="1" ht="25" customHeight="1" spans="1:256">
      <c r="A15" s="87"/>
      <c r="B15" s="88"/>
      <c r="C15" s="88"/>
      <c r="D15" s="88"/>
      <c r="E15" s="88"/>
      <c r="F15" s="88"/>
      <c r="G15" s="88"/>
      <c r="H15" s="89"/>
      <c r="I15" s="108"/>
      <c r="J15" s="109"/>
      <c r="K15" s="110"/>
      <c r="L15" s="110"/>
      <c r="M15" s="110"/>
      <c r="N15" s="110"/>
      <c r="O15" s="110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107"/>
      <c r="IG15" s="107"/>
      <c r="IH15" s="107"/>
      <c r="II15" s="107"/>
      <c r="IJ15" s="107"/>
      <c r="IK15" s="107"/>
      <c r="IL15" s="107"/>
      <c r="IM15" s="107"/>
      <c r="IN15" s="107"/>
      <c r="IO15" s="107"/>
      <c r="IP15" s="107"/>
      <c r="IQ15" s="107"/>
      <c r="IR15" s="107"/>
      <c r="IS15" s="107"/>
      <c r="IT15" s="107"/>
      <c r="IU15" s="107"/>
      <c r="IV15" s="107"/>
    </row>
    <row r="16" s="62" customFormat="1" ht="20" customHeight="1" spans="1:256">
      <c r="A16" s="90"/>
      <c r="B16" s="91"/>
      <c r="C16" s="91"/>
      <c r="D16" s="92"/>
      <c r="E16" s="91"/>
      <c r="F16" s="91"/>
      <c r="G16" s="91"/>
      <c r="H16" s="93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</row>
    <row r="17" s="62" customFormat="1" ht="20" customHeight="1" spans="1:256">
      <c r="A17" s="94" t="s">
        <v>246</v>
      </c>
      <c r="B17" s="94"/>
      <c r="C17" s="9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</row>
    <row r="18" s="62" customFormat="1" ht="20" customHeight="1" spans="3:256">
      <c r="C18" s="64"/>
      <c r="J18" s="111" t="s">
        <v>172</v>
      </c>
      <c r="K18" s="112">
        <v>45759</v>
      </c>
      <c r="L18" s="111" t="s">
        <v>173</v>
      </c>
      <c r="M18" s="111" t="s">
        <v>130</v>
      </c>
      <c r="N18" s="111" t="s">
        <v>174</v>
      </c>
      <c r="O18" s="62" t="s">
        <v>133</v>
      </c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/>
      <c r="CB18" s="65"/>
      <c r="CC18" s="65"/>
      <c r="CD18" s="65"/>
      <c r="CE18" s="65"/>
      <c r="CF18" s="65"/>
      <c r="CG18" s="65"/>
      <c r="CH18" s="65"/>
      <c r="CI18" s="65"/>
      <c r="CJ18" s="65"/>
      <c r="CK18" s="65"/>
      <c r="CL18" s="65"/>
      <c r="CM18" s="65"/>
      <c r="CN18" s="65"/>
      <c r="CO18" s="65"/>
      <c r="CP18" s="65"/>
      <c r="CQ18" s="65"/>
      <c r="CR18" s="65"/>
      <c r="CS18" s="65"/>
      <c r="CT18" s="65"/>
      <c r="CU18" s="65"/>
      <c r="CV18" s="65"/>
      <c r="CW18" s="65"/>
      <c r="CX18" s="65"/>
      <c r="CY18" s="65"/>
      <c r="CZ18" s="65"/>
      <c r="DA18" s="65"/>
      <c r="DB18" s="65"/>
      <c r="DC18" s="65"/>
      <c r="DD18" s="65"/>
      <c r="DE18" s="65"/>
      <c r="DF18" s="65"/>
      <c r="DG18" s="65"/>
      <c r="DH18" s="65"/>
      <c r="DI18" s="65"/>
      <c r="DJ18" s="65"/>
      <c r="DK18" s="65"/>
      <c r="DL18" s="65"/>
      <c r="DM18" s="65"/>
      <c r="DN18" s="65"/>
      <c r="DO18" s="65"/>
      <c r="DP18" s="65"/>
      <c r="DQ18" s="65"/>
      <c r="DR18" s="65"/>
      <c r="DS18" s="65"/>
      <c r="DT18" s="65"/>
      <c r="DU18" s="65"/>
      <c r="DV18" s="65"/>
      <c r="DW18" s="65"/>
      <c r="DX18" s="65"/>
      <c r="DY18" s="65"/>
      <c r="DZ18" s="65"/>
      <c r="EA18" s="65"/>
      <c r="EB18" s="65"/>
      <c r="EC18" s="65"/>
      <c r="ED18" s="65"/>
      <c r="EE18" s="65"/>
      <c r="EF18" s="65"/>
      <c r="EG18" s="65"/>
      <c r="EH18" s="65"/>
      <c r="EI18" s="65"/>
      <c r="EJ18" s="65"/>
      <c r="EK18" s="65"/>
      <c r="EL18" s="65"/>
      <c r="EM18" s="65"/>
      <c r="EN18" s="65"/>
      <c r="EO18" s="65"/>
      <c r="EP18" s="65"/>
      <c r="EQ18" s="65"/>
      <c r="ER18" s="65"/>
      <c r="ES18" s="65"/>
      <c r="ET18" s="65"/>
      <c r="EU18" s="65"/>
      <c r="EV18" s="65"/>
      <c r="EW18" s="65"/>
      <c r="EX18" s="65"/>
      <c r="EY18" s="65"/>
      <c r="EZ18" s="65"/>
      <c r="FA18" s="65"/>
      <c r="FB18" s="65"/>
      <c r="FC18" s="65"/>
      <c r="FD18" s="65"/>
      <c r="FE18" s="65"/>
      <c r="FF18" s="65"/>
      <c r="FG18" s="65"/>
      <c r="FH18" s="65"/>
      <c r="FI18" s="65"/>
      <c r="FJ18" s="65"/>
      <c r="FK18" s="65"/>
      <c r="FL18" s="65"/>
      <c r="FM18" s="65"/>
      <c r="FN18" s="65"/>
      <c r="FO18" s="65"/>
      <c r="FP18" s="65"/>
      <c r="FQ18" s="65"/>
      <c r="FR18" s="65"/>
      <c r="FS18" s="65"/>
      <c r="FT18" s="65"/>
      <c r="FU18" s="65"/>
      <c r="FV18" s="65"/>
      <c r="FW18" s="65"/>
      <c r="FX18" s="65"/>
      <c r="FY18" s="65"/>
      <c r="FZ18" s="65"/>
      <c r="GA18" s="65"/>
      <c r="GB18" s="65"/>
      <c r="GC18" s="65"/>
      <c r="GD18" s="65"/>
      <c r="GE18" s="65"/>
      <c r="GF18" s="65"/>
      <c r="GG18" s="65"/>
      <c r="GH18" s="65"/>
      <c r="GI18" s="65"/>
      <c r="GJ18" s="65"/>
      <c r="GK18" s="65"/>
      <c r="GL18" s="65"/>
      <c r="GM18" s="65"/>
      <c r="GN18" s="65"/>
      <c r="GO18" s="65"/>
      <c r="GP18" s="65"/>
      <c r="GQ18" s="65"/>
      <c r="GR18" s="65"/>
      <c r="GS18" s="65"/>
      <c r="GT18" s="65"/>
      <c r="GU18" s="65"/>
      <c r="GV18" s="65"/>
      <c r="GW18" s="65"/>
      <c r="GX18" s="65"/>
      <c r="GY18" s="65"/>
      <c r="GZ18" s="65"/>
      <c r="HA18" s="65"/>
      <c r="HB18" s="65"/>
      <c r="HC18" s="65"/>
      <c r="HD18" s="65"/>
      <c r="HE18" s="65"/>
      <c r="HF18" s="65"/>
      <c r="HG18" s="65"/>
      <c r="HH18" s="65"/>
      <c r="HI18" s="65"/>
      <c r="HJ18" s="65"/>
      <c r="HK18" s="65"/>
      <c r="HL18" s="65"/>
      <c r="HM18" s="65"/>
      <c r="HN18" s="65"/>
      <c r="HO18" s="65"/>
      <c r="HP18" s="65"/>
      <c r="HQ18" s="65"/>
      <c r="HR18" s="65"/>
      <c r="HS18" s="65"/>
      <c r="HT18" s="65"/>
      <c r="HU18" s="65"/>
      <c r="HV18" s="65"/>
      <c r="HW18" s="65"/>
      <c r="HX18" s="65"/>
      <c r="HY18" s="65"/>
      <c r="HZ18" s="65"/>
      <c r="IA18" s="65"/>
      <c r="IB18" s="65"/>
      <c r="IC18" s="65"/>
      <c r="ID18" s="65"/>
      <c r="IE18" s="65"/>
      <c r="IF18" s="65"/>
      <c r="IG18" s="65"/>
      <c r="IH18" s="65"/>
      <c r="II18" s="65"/>
      <c r="IJ18" s="65"/>
      <c r="IK18" s="65"/>
      <c r="IL18" s="65"/>
      <c r="IM18" s="65"/>
      <c r="IN18" s="65"/>
      <c r="IO18" s="65"/>
      <c r="IP18" s="65"/>
      <c r="IQ18" s="65"/>
      <c r="IR18" s="65"/>
      <c r="IS18" s="65"/>
      <c r="IT18" s="65"/>
      <c r="IU18" s="65"/>
      <c r="IV18" s="65"/>
    </row>
  </sheetData>
  <mergeCells count="8">
    <mergeCell ref="A1:O1"/>
    <mergeCell ref="B2:C2"/>
    <mergeCell ref="D2:G2"/>
    <mergeCell ref="K2:O2"/>
    <mergeCell ref="B3:G3"/>
    <mergeCell ref="J3:O3"/>
    <mergeCell ref="A3:A5"/>
    <mergeCell ref="I2:I15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248</v>
      </c>
      <c r="B2" s="5" t="s">
        <v>249</v>
      </c>
      <c r="C2" s="5" t="s">
        <v>250</v>
      </c>
      <c r="D2" s="5" t="s">
        <v>251</v>
      </c>
      <c r="E2" s="5" t="s">
        <v>252</v>
      </c>
      <c r="F2" s="5" t="s">
        <v>253</v>
      </c>
      <c r="G2" s="5" t="s">
        <v>254</v>
      </c>
      <c r="H2" s="5" t="s">
        <v>255</v>
      </c>
      <c r="I2" s="4" t="s">
        <v>256</v>
      </c>
      <c r="J2" s="4" t="s">
        <v>257</v>
      </c>
      <c r="K2" s="4" t="s">
        <v>258</v>
      </c>
      <c r="L2" s="4" t="s">
        <v>259</v>
      </c>
      <c r="M2" s="4" t="s">
        <v>260</v>
      </c>
      <c r="N2" s="5" t="s">
        <v>261</v>
      </c>
      <c r="O2" s="5" t="s">
        <v>262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263</v>
      </c>
      <c r="J3" s="4" t="s">
        <v>263</v>
      </c>
      <c r="K3" s="4" t="s">
        <v>263</v>
      </c>
      <c r="L3" s="4" t="s">
        <v>263</v>
      </c>
      <c r="M3" s="4" t="s">
        <v>263</v>
      </c>
      <c r="N3" s="7"/>
      <c r="O3" s="7"/>
    </row>
    <row r="4" s="58" customFormat="1" ht="40" customHeight="1" spans="1:15">
      <c r="A4" s="59">
        <v>1</v>
      </c>
      <c r="B4" s="24" t="s">
        <v>264</v>
      </c>
      <c r="C4" s="24" t="s">
        <v>265</v>
      </c>
      <c r="D4" s="24" t="s">
        <v>266</v>
      </c>
      <c r="E4" s="24" t="s">
        <v>62</v>
      </c>
      <c r="F4" s="23" t="s">
        <v>267</v>
      </c>
      <c r="G4" s="12" t="s">
        <v>65</v>
      </c>
      <c r="H4" s="12" t="s">
        <v>65</v>
      </c>
      <c r="I4" s="12">
        <v>2</v>
      </c>
      <c r="J4" s="12">
        <v>2</v>
      </c>
      <c r="K4" s="12">
        <v>1</v>
      </c>
      <c r="L4" s="12">
        <v>0</v>
      </c>
      <c r="M4" s="12">
        <v>0</v>
      </c>
      <c r="N4" s="12">
        <v>3</v>
      </c>
      <c r="O4" s="59"/>
    </row>
    <row r="5" s="58" customFormat="1" ht="40" customHeight="1" spans="1:15">
      <c r="A5" s="59">
        <v>2</v>
      </c>
      <c r="B5" s="24" t="s">
        <v>268</v>
      </c>
      <c r="C5" s="24" t="s">
        <v>265</v>
      </c>
      <c r="D5" s="24" t="s">
        <v>269</v>
      </c>
      <c r="E5" s="24" t="s">
        <v>62</v>
      </c>
      <c r="F5" s="23" t="s">
        <v>267</v>
      </c>
      <c r="G5" s="12" t="s">
        <v>65</v>
      </c>
      <c r="H5" s="12" t="s">
        <v>65</v>
      </c>
      <c r="I5" s="60">
        <v>3</v>
      </c>
      <c r="J5" s="60">
        <v>1</v>
      </c>
      <c r="K5" s="60">
        <v>1</v>
      </c>
      <c r="L5" s="12">
        <v>0</v>
      </c>
      <c r="M5" s="12">
        <v>0</v>
      </c>
      <c r="N5" s="12">
        <v>5</v>
      </c>
      <c r="O5" s="59"/>
    </row>
    <row r="6" ht="25" customHeight="1" spans="1:15">
      <c r="A6" s="9"/>
      <c r="B6" s="27"/>
      <c r="C6" s="27"/>
      <c r="D6" s="27"/>
      <c r="E6" s="27"/>
      <c r="F6" s="27"/>
      <c r="G6" s="9"/>
      <c r="H6" s="9"/>
      <c r="I6" s="61"/>
      <c r="J6" s="61"/>
      <c r="K6" s="61"/>
      <c r="L6" s="61"/>
      <c r="M6" s="9"/>
      <c r="N6" s="9"/>
      <c r="O6" s="9"/>
    </row>
    <row r="7" ht="25" customHeight="1" spans="1:15">
      <c r="A7" s="9"/>
      <c r="B7" s="27"/>
      <c r="C7" s="27"/>
      <c r="D7" s="27"/>
      <c r="E7" s="27"/>
      <c r="F7" s="27"/>
      <c r="G7" s="9"/>
      <c r="H7" s="9"/>
      <c r="I7" s="61"/>
      <c r="J7" s="61"/>
      <c r="K7" s="61"/>
      <c r="L7" s="61"/>
      <c r="M7" s="9"/>
      <c r="N7" s="9"/>
      <c r="O7" s="10"/>
    </row>
    <row r="8" s="2" customFormat="1" ht="34" customHeight="1" spans="1:15">
      <c r="A8" s="14" t="s">
        <v>270</v>
      </c>
      <c r="B8" s="15"/>
      <c r="C8" s="15"/>
      <c r="D8" s="16"/>
      <c r="E8" s="17"/>
      <c r="F8" s="35"/>
      <c r="G8" s="35"/>
      <c r="H8" s="35"/>
      <c r="I8" s="28"/>
      <c r="J8" s="14" t="s">
        <v>271</v>
      </c>
      <c r="K8" s="15"/>
      <c r="L8" s="15"/>
      <c r="M8" s="16"/>
      <c r="N8" s="15"/>
      <c r="O8" s="22"/>
    </row>
    <row r="9" ht="66" customHeight="1" spans="1:15">
      <c r="A9" s="18" t="s">
        <v>272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2025-04-25T04:02:26Z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