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<sst xmlns="http://schemas.openxmlformats.org/spreadsheetml/2006/main" count="1067" uniqueCount="453">
  <si>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</si>
  <si>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</si>
  <si>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</si>
  <si>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</si>
  <si>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</si>
  <si>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</si>
  <si>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</si>
  <si>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</si>
  <si>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</si>
  <si>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</si>
  <si>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</si>
  <si>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</si>
  <si>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</si>
  <si>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</si>
  <si>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</si>
  <si>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</si>
  <si>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</si>
  <si>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</si>
  <si>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</si>
  <si>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</si>
  <si>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</si>
  <si>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</si>
  <si>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</si>
  <si>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</si>
  <si>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</si>
  <si>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</si>
  <si>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</si>
  <si>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</si>
  <si>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</si>
  <si>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</si>
  <si>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</si>
  <si>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</si>
  <si>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</si>
  <si>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</si>
  <si>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</si>
  <si>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</si>
  <si>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</si>
  <si>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</si>
  <si>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</si>
  <si>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</si>
  <si>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</si>
  <si>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</si>
  <si>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</si>
  <si>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</si>
  <si>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</si>
  <si>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</si>
  <si>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</si>
  <si>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</si>
  <si>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</si>
  <si>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</si>
  <si>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</si>
  <si>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</si>
  <si>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</si>
  <si>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</si>
  <si>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</si>
  <si>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</si>
  <si>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</si>
  <si>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</si>
  <si>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</si>
  <si>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</si>
  <si>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</si>
  <si>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</si>
  <si>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TAJJAM90199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</si>
  <si>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</si>
  <si>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</si>
  <si>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</si>
  <si>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</si>
  <si>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</si>
  <si>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</si>
  <si>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</si>
  <si>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</si>
  <si>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</si>
  <si>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</si>
  <si>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</si>
  <si>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</si>
  <si>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500件</t>
  </si>
  <si>
    <t>包装预计完成日</t>
  </si>
  <si>
    <t>印花、刺绣确认样</t>
  </si>
  <si>
    <t>采购凭证编号：</t>
  </si>
  <si>
    <t>CGDD25041400017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</si>
  <si>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</si>
  <si>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</si>
  <si>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</si>
  <si>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</si>
  <si>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</si>
  <si>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</si>
  <si>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</si>
  <si>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</si>
  <si>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</si>
  <si>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</si>
  <si>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</si>
  <si>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</si>
  <si>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</si>
  <si>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</si>
  <si>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</si>
  <si>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</si>
  <si>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</si>
  <si>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</si>
  <si>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</si>
  <si>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</si>
  <si>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</si>
  <si>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</si>
  <si>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</si>
  <si>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</si>
  <si>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</si>
  <si>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</si>
  <si>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</si>
  <si>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</si>
  <si>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</si>
  <si>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</si>
  <si>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</si>
  <si>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</si>
  <si>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</si>
  <si>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</si>
  <si>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</si>
  <si>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</si>
  <si>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</si>
  <si>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 G01X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</si>
  <si>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</si>
  <si>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</si>
  <si>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L175/96B 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</si>
  <si>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</si>
  <si>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</si>
  <si>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</si>
  <si>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</si>
  <si>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</si>
  <si>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</si>
  <si>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1.领形不圆顺，领顶高低，后领起拱欠平服</t>
  </si>
  <si>
    <t>2.肩膊冚线跳线</t>
  </si>
  <si>
    <t>3.冚脚过骨宽窄大小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</si>
  <si>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</si>
  <si>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</si>
  <si>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</si>
  <si>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</si>
  <si>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</si>
  <si>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</si>
  <si>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</si>
  <si>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</si>
  <si>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</si>
  <si>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</si>
  <si>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</si>
  <si>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</si>
  <si>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</si>
  <si>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</si>
  <si>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</si>
  <si>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</si>
  <si>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</si>
  <si>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</si>
  <si>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</si>
  <si>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</si>
  <si>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</si>
  <si>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</si>
  <si>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</si>
  <si>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</si>
  <si>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-1</t>
  </si>
  <si>
    <t>-2</t>
  </si>
  <si>
    <t>胸围</t>
  </si>
  <si>
    <t>+2</t>
  </si>
  <si>
    <t>腰围</t>
  </si>
  <si>
    <t>-</t>
  </si>
  <si>
    <t>摆围</t>
  </si>
  <si>
    <t>106</t>
  </si>
  <si>
    <t>肩宽</t>
  </si>
  <si>
    <t>46</t>
  </si>
  <si>
    <t>+0.5</t>
  </si>
  <si>
    <t>肩点袖长</t>
  </si>
  <si>
    <t>21</t>
  </si>
  <si>
    <t>+0.6</t>
  </si>
  <si>
    <t>袖肥/2（参考值）</t>
  </si>
  <si>
    <t>短袖口/2</t>
  </si>
  <si>
    <t>圆领T恤前领宽</t>
  </si>
  <si>
    <t>圆领T恤前领深</t>
  </si>
  <si>
    <t>领高</t>
  </si>
  <si>
    <t>备注：</t>
  </si>
  <si>
    <t xml:space="preserve">     初期请洗测2-3件，有问题的另加测量数量。</t>
  </si>
  <si>
    <t>验货时间：11/4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</si>
  <si>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</si>
  <si>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</si>
  <si>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</si>
  <si>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</si>
  <si>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</si>
  <si>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</si>
  <si>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</si>
  <si>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</si>
  <si>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</si>
  <si>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</si>
  <si>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</si>
  <si>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</si>
  <si>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</si>
  <si>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</si>
  <si>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</si>
  <si>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</si>
  <si>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</si>
  <si>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</si>
  <si>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</si>
  <si>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</si>
  <si>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</si>
  <si>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</si>
  <si>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</si>
  <si>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</si>
  <si>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</si>
  <si>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</si>
  <si>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</si>
  <si>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</si>
  <si>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</si>
  <si>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</si>
  <si>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</si>
  <si>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</si>
  <si>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</si>
  <si>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</si>
  <si>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</si>
  <si>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</si>
  <si>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</si>
  <si>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</si>
  <si>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</si>
  <si>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</si>
  <si>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</si>
  <si>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</si>
  <si>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</si>
  <si>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</si>
  <si>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</si>
  <si>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</si>
  <si>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</si>
  <si>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</si>
  <si>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</si>
  <si>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</si>
  <si>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</si>
  <si>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</si>
  <si>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</si>
  <si>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</si>
  <si>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</si>
  <si>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</si>
  <si>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</si>
  <si>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</si>
  <si>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</si>
  <si>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</si>
  <si>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</si>
  <si>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</si>
  <si>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</si>
  <si>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</si>
  <si>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</si>
  <si>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</si>
  <si>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</si>
  <si>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</si>
  <si>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</si>
  <si>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</si>
  <si>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</si>
  <si>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</si>
  <si>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</si>
  <si>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</si>
  <si>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</si>
  <si>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</si>
  <si>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</si>
  <si>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</si>
  <si>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</si>
  <si>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</si>
  <si>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</si>
  <si>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</si>
  <si>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</si>
  <si>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</si>
  <si>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</si>
  <si>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</si>
  <si>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</si>
  <si>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</si>
  <si>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</si>
  <si>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</si>
  <si>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</si>
  <si>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</si>
  <si>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</si>
  <si>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</si>
  <si>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</si>
  <si>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</si>
  <si>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</si>
  <si>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</si>
  <si>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</si>
  <si>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</si>
  <si>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</si>
  <si>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</si>
  <si>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</si>
  <si>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</si>
  <si>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</si>
  <si>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</si>
  <si>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</si>
  <si>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</si>
  <si>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</si>
  <si>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</si>
  <si>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</si>
  <si>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</si>
  <si>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</si>
  <si>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</si>
  <si>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</si>
  <si>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</si>
  <si>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</si>
  <si>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</si>
  <si>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</si>
  <si>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</si>
  <si>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</si>
  <si>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</si>
  <si>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</si>
  <si>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</si>
  <si>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</si>
  <si>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</si>
  <si>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</si>
  <si>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</si>
  <si>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</si>
  <si>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</si>
  <si>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</si>
  <si>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</si>
  <si>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</si>
  <si>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</si>
  <si>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</si>
  <si>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</si>
  <si>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</si>
  <si>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</si>
  <si>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</si>
  <si>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</si>
  <si>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</si>
  <si>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</si>
  <si>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</si>
  <si>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</si>
  <si>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</si>
  <si>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</si>
  <si>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</si>
  <si>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</si>
  <si>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</si>
  <si>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</si>
  <si>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</si>
  <si>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</si>
  <si>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</si>
  <si>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</si>
  <si>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</si>
  <si>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</si>
  <si>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</si>
  <si>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</si>
  <si>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</si>
  <si>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</si>
  <si>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尾期验货，抽验50件，不良品1件，在可接受范围内，允许出货，不良品已经改善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</si>
  <si>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</si>
  <si>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</si>
  <si>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</si>
  <si>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</si>
  <si>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</si>
  <si>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</si>
  <si>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</si>
  <si>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</si>
  <si>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</si>
  <si>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</si>
  <si>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</si>
  <si>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</si>
  <si>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</si>
  <si>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黑色</t>
  </si>
  <si>
    <t>-0.5/-</t>
  </si>
  <si>
    <t>-/-1</t>
  </si>
  <si>
    <t>-0.5/-0.5</t>
  </si>
  <si>
    <t>-1/-</t>
  </si>
  <si>
    <t>-/-</t>
  </si>
  <si>
    <t>+1/-</t>
  </si>
  <si>
    <t>-1/-1</t>
  </si>
  <si>
    <t>+0.5/+0.5</t>
  </si>
  <si>
    <t>+0.3/-0.5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</si>
  <si>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</si>
  <si>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</si>
  <si>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</si>
  <si>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</si>
  <si>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</si>
  <si>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</si>
  <si>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</si>
  <si>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</si>
  <si>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</si>
  <si>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</si>
  <si>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</si>
  <si>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</si>
  <si>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</si>
  <si>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</si>
  <si>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</si>
  <si>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</si>
  <si>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</si>
  <si>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</si>
  <si>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</si>
  <si>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250311-112</t>
  </si>
  <si>
    <t>25B003</t>
  </si>
  <si>
    <t>19SS黑色</t>
  </si>
  <si>
    <t>新诚</t>
  </si>
  <si>
    <t>合格</t>
  </si>
  <si>
    <t>YES</t>
  </si>
  <si>
    <t>制表时间：25/3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</si>
  <si>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</si>
  <si>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</si>
  <si>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</si>
  <si>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</si>
  <si>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</si>
  <si>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</si>
  <si>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</si>
  <si>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</si>
  <si>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</si>
  <si>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</si>
  <si>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宏港纺织</t>
  </si>
  <si>
    <t>径向：- 4.5纬向-2.5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</si>
  <si>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</si>
  <si>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</si>
  <si>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</si>
  <si>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</si>
  <si>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</si>
  <si>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</si>
  <si>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</si>
  <si>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</si>
  <si>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</si>
  <si>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</si>
  <si>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</si>
  <si>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</si>
  <si>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</si>
  <si>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</si>
  <si>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</si>
  <si>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</si>
  <si>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</si>
  <si>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</si>
  <si>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</si>
  <si>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</si>
  <si>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</si>
  <si>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</si>
  <si>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</si>
  <si>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</si>
  <si>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</si>
  <si>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</si>
  <si>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</si>
  <si>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</si>
  <si>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</si>
  <si>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</si>
  <si>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</si>
  <si>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</si>
  <si>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</si>
  <si>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</si>
  <si>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</si>
  <si>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</si>
  <si>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</si>
  <si>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</si>
  <si>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</si>
  <si>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</si>
  <si>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</si>
  <si>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</si>
  <si>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</si>
  <si>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</si>
  <si>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</si>
  <si>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</si>
  <si>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</si>
  <si>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</si>
  <si>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</si>
  <si>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</si>
  <si>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洗测5次</t>
  </si>
  <si>
    <t>左袖</t>
  </si>
  <si>
    <t>洗测6次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</si>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</sst>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8" fillId="0" borderId="8" xfId="54" applyFont="1" applyFill="1" applyBorder="1" applyAlignment="1">
      <alignment horizontal="center"/>
    </xf>
    <xf numFmtId="177" fontId="19" fillId="0" borderId="2" xfId="54" applyNumberFormat="1" applyFont="1" applyFill="1" applyBorder="1" applyAlignment="1">
      <alignment horizontal="center"/>
    </xf>
    <xf numFmtId="0" fontId="20" fillId="4" borderId="2" xfId="0" applyNumberFormat="1" applyFont="1" applyFill="1" applyBorder="1" applyAlignment="1">
      <alignment horizontal="center" vertical="center"/>
    </xf>
    <xf numFmtId="0" fontId="18" fillId="0" borderId="2" xfId="54" applyFont="1" applyFill="1" applyBorder="1" applyAlignment="1">
      <alignment horizontal="center"/>
    </xf>
    <xf numFmtId="0" fontId="18" fillId="4" borderId="2" xfId="0" applyNumberFormat="1" applyFont="1" applyFill="1" applyBorder="1" applyAlignment="1">
      <alignment horizontal="center" vertical="center"/>
    </xf>
    <xf numFmtId="49" fontId="18" fillId="4" borderId="8" xfId="55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/>
    </xf>
    <xf numFmtId="0" fontId="18" fillId="4" borderId="2" xfId="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5" fillId="0" borderId="2" xfId="53" applyNumberFormat="1" applyFont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3" xfId="49" applyFont="1" applyFill="1" applyBorder="1" applyAlignment="1">
      <alignment vertical="center"/>
    </xf>
    <xf numFmtId="0" fontId="25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vertical="center"/>
    </xf>
    <xf numFmtId="58" fontId="26" fillId="0" borderId="24" xfId="49" applyNumberFormat="1" applyFont="1" applyFill="1" applyBorder="1" applyAlignment="1">
      <alignment horizontal="center" vertical="center"/>
    </xf>
    <xf numFmtId="0" fontId="26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righ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vertical="center"/>
    </xf>
    <xf numFmtId="0" fontId="27" fillId="0" borderId="26" xfId="49" applyFont="1" applyFill="1" applyBorder="1" applyAlignment="1">
      <alignment vertical="center"/>
    </xf>
    <xf numFmtId="0" fontId="26" fillId="0" borderId="26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7" fillId="0" borderId="23" xfId="49" applyFont="1" applyFill="1" applyBorder="1" applyAlignment="1">
      <alignment horizontal="left" vertical="center" wrapText="1"/>
    </xf>
    <xf numFmtId="0" fontId="27" fillId="0" borderId="24" xfId="49" applyFont="1" applyFill="1" applyBorder="1" applyAlignment="1">
      <alignment horizontal="left" vertical="center" wrapText="1"/>
    </xf>
    <xf numFmtId="0" fontId="24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center" vertical="center"/>
    </xf>
    <xf numFmtId="0" fontId="24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vertical="center"/>
    </xf>
    <xf numFmtId="0" fontId="24" fillId="0" borderId="26" xfId="49" applyFont="1" applyFill="1" applyBorder="1" applyAlignment="1">
      <alignment horizontal="center" vertical="center"/>
    </xf>
    <xf numFmtId="0" fontId="26" fillId="0" borderId="27" xfId="49" applyFont="1" applyFill="1" applyBorder="1" applyAlignment="1">
      <alignment horizontal="center" vertical="center"/>
    </xf>
    <xf numFmtId="0" fontId="27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center" vertical="center"/>
    </xf>
    <xf numFmtId="0" fontId="27" fillId="0" borderId="38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2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2" fillId="0" borderId="26" xfId="49" applyFill="1" applyBorder="1" applyAlignment="1">
      <alignment horizontal="left" vertical="center"/>
    </xf>
    <xf numFmtId="0" fontId="26" fillId="0" borderId="37" xfId="49" applyFont="1" applyFill="1" applyBorder="1" applyAlignment="1">
      <alignment horizontal="center" vertical="center"/>
    </xf>
    <xf numFmtId="0" fontId="22" fillId="0" borderId="39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21" fillId="3" borderId="46" xfId="51" applyNumberFormat="1" applyFont="1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41" xfId="49" applyFont="1" applyBorder="1" applyAlignment="1">
      <alignment horizontal="center" vertical="center"/>
    </xf>
    <xf numFmtId="0" fontId="17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14" fontId="25" fillId="0" borderId="24" xfId="49" applyNumberFormat="1" applyFont="1" applyBorder="1" applyAlignment="1">
      <alignment horizontal="center" vertical="center"/>
    </xf>
    <xf numFmtId="14" fontId="25" fillId="0" borderId="38" xfId="49" applyNumberFormat="1" applyFont="1" applyBorder="1" applyAlignment="1">
      <alignment horizontal="center" vertical="center"/>
    </xf>
    <xf numFmtId="0" fontId="17" fillId="0" borderId="23" xfId="49" applyFont="1" applyBorder="1" applyAlignment="1">
      <alignment vertical="center"/>
    </xf>
    <xf numFmtId="9" fontId="25" fillId="0" borderId="24" xfId="49" applyNumberFormat="1" applyFont="1" applyBorder="1" applyAlignment="1">
      <alignment horizontal="center" vertical="center"/>
    </xf>
    <xf numFmtId="0" fontId="25" fillId="0" borderId="38" xfId="49" applyFont="1" applyBorder="1" applyAlignment="1">
      <alignment horizontal="center" vertical="center"/>
    </xf>
    <xf numFmtId="0" fontId="25" fillId="0" borderId="24" xfId="49" applyFont="1" applyBorder="1" applyAlignment="1">
      <alignment vertical="center"/>
    </xf>
    <xf numFmtId="0" fontId="25" fillId="0" borderId="38" xfId="49" applyFont="1" applyBorder="1" applyAlignment="1">
      <alignment vertical="center"/>
    </xf>
    <xf numFmtId="0" fontId="17" fillId="0" borderId="23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32" fillId="0" borderId="25" xfId="49" applyFont="1" applyBorder="1" applyAlignment="1">
      <alignment vertical="center"/>
    </xf>
    <xf numFmtId="0" fontId="25" fillId="0" borderId="26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39" xfId="49" applyNumberFormat="1" applyFont="1" applyBorder="1" applyAlignment="1">
      <alignment horizontal="center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22" fillId="0" borderId="24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17" fillId="0" borderId="24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49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8" fillId="0" borderId="50" xfId="49" applyFont="1" applyBorder="1" applyAlignment="1">
      <alignment vertical="center"/>
    </xf>
    <xf numFmtId="0" fontId="25" fillId="0" borderId="51" xfId="49" applyFont="1" applyBorder="1" applyAlignment="1">
      <alignment horizontal="center" vertical="center"/>
    </xf>
    <xf numFmtId="0" fontId="28" fillId="0" borderId="51" xfId="49" applyFont="1" applyBorder="1" applyAlignment="1">
      <alignment vertical="center"/>
    </xf>
    <xf numFmtId="0" fontId="25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8" fillId="0" borderId="51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1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center" vertical="center"/>
    </xf>
    <xf numFmtId="0" fontId="28" fillId="0" borderId="26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38" xfId="49" applyFont="1" applyBorder="1" applyAlignment="1">
      <alignment horizontal="left" vertical="center"/>
    </xf>
    <xf numFmtId="0" fontId="17" fillId="0" borderId="38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7" fillId="0" borderId="39" xfId="49" applyFont="1" applyBorder="1" applyAlignment="1">
      <alignment horizontal="center" vertical="center"/>
    </xf>
    <xf numFmtId="0" fontId="24" fillId="0" borderId="38" xfId="49" applyFont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5" fillId="0" borderId="56" xfId="49" applyFont="1" applyBorder="1" applyAlignment="1">
      <alignment horizontal="center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39" xfId="49" applyFont="1" applyFill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22" fillId="0" borderId="56" xfId="49" applyFont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2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2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 wrapText="1"/>
    </xf>
    <xf numFmtId="0" fontId="17" fillId="0" borderId="35" xfId="49" applyFont="1" applyBorder="1" applyAlignment="1">
      <alignment horizontal="left" vertical="center" wrapText="1"/>
    </xf>
    <xf numFmtId="0" fontId="17" fillId="0" borderId="53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34" fillId="0" borderId="60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36" xfId="49" applyNumberFormat="1" applyFont="1" applyBorder="1" applyAlignment="1">
      <alignment horizontal="center" vertical="center"/>
    </xf>
    <xf numFmtId="9" fontId="16" fillId="0" borderId="24" xfId="49" applyNumberFormat="1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9" fontId="25" fillId="0" borderId="33" xfId="49" applyNumberFormat="1" applyFont="1" applyBorder="1" applyAlignment="1">
      <alignment horizontal="left" vertical="center"/>
    </xf>
    <xf numFmtId="9" fontId="16" fillId="0" borderId="28" xfId="49" applyNumberFormat="1" applyFont="1" applyBorder="1" applyAlignment="1">
      <alignment horizontal="left" vertical="center"/>
    </xf>
    <xf numFmtId="9" fontId="16" fillId="0" borderId="34" xfId="49" applyNumberFormat="1" applyFont="1" applyBorder="1" applyAlignment="1">
      <alignment horizontal="left" vertical="center"/>
    </xf>
    <xf numFmtId="9" fontId="16" fillId="0" borderId="35" xfId="49" applyNumberFormat="1" applyFont="1" applyBorder="1" applyAlignment="1">
      <alignment horizontal="left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54" xfId="49" applyFont="1" applyFill="1" applyBorder="1" applyAlignment="1">
      <alignment horizontal="left" vertical="center"/>
    </xf>
    <xf numFmtId="0" fontId="24" fillId="0" borderId="61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8" fillId="0" borderId="32" xfId="49" applyFont="1" applyFill="1" applyBorder="1" applyAlignment="1">
      <alignment horizontal="left" vertical="center"/>
    </xf>
    <xf numFmtId="0" fontId="25" fillId="0" borderId="62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16" fillId="0" borderId="63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2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35" fillId="0" borderId="51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7" fillId="0" borderId="64" xfId="49" applyFont="1" applyBorder="1" applyAlignment="1">
      <alignment horizontal="left" vertical="center"/>
    </xf>
    <xf numFmtId="0" fontId="28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2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7" fillId="0" borderId="38" xfId="49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8" fillId="0" borderId="22" xfId="49" applyFont="1" applyBorder="1" applyAlignment="1">
      <alignment horizontal="center" vertical="center"/>
    </xf>
    <xf numFmtId="0" fontId="25" fillId="0" borderId="64" xfId="49" applyFont="1" applyBorder="1" applyAlignment="1">
      <alignment horizontal="center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21" xfId="49" applyFont="1" applyBorder="1" applyAlignment="1">
      <alignment horizontal="center" vertical="center"/>
    </xf>
    <xf numFmtId="0" fontId="16" fillId="0" borderId="64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7" fillId="0" borderId="6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36" fillId="0" borderId="7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/>
    </xf>
    <xf numFmtId="0" fontId="37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177800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165100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14" customWidth="1"/>
    <col min="3" max="3" width="10.1666666666667" customWidth="1"/>
  </cols>
  <sheetData>
    <row r="1" ht="21" customHeight="1" spans="1:2">
      <c r="A1" s="415"/>
      <c r="B1" s="416" t="s">
        <v>0</v>
      </c>
    </row>
    <row r="2" spans="1:2">
      <c r="A2" s="10">
        <v>1</v>
      </c>
      <c r="B2" s="417" t="s">
        <v>1</v>
      </c>
    </row>
    <row r="3" spans="1:2">
      <c r="A3" s="10">
        <v>2</v>
      </c>
      <c r="B3" s="417" t="s">
        <v>2</v>
      </c>
    </row>
    <row r="4" spans="1:2">
      <c r="A4" s="10">
        <v>3</v>
      </c>
      <c r="B4" s="417" t="s">
        <v>3</v>
      </c>
    </row>
    <row r="5" spans="1:2">
      <c r="A5" s="10">
        <v>4</v>
      </c>
      <c r="B5" s="417" t="s">
        <v>4</v>
      </c>
    </row>
    <row r="6" spans="1:2">
      <c r="A6" s="10">
        <v>5</v>
      </c>
      <c r="B6" s="417" t="s">
        <v>5</v>
      </c>
    </row>
    <row r="7" spans="1:2">
      <c r="A7" s="10">
        <v>6</v>
      </c>
      <c r="B7" s="417" t="s">
        <v>6</v>
      </c>
    </row>
    <row r="8" s="413" customFormat="1" ht="15" customHeight="1" spans="1:2">
      <c r="A8" s="418">
        <v>7</v>
      </c>
      <c r="B8" s="419" t="s">
        <v>7</v>
      </c>
    </row>
    <row r="9" ht="19" customHeight="1" spans="1:2">
      <c r="A9" s="415"/>
      <c r="B9" s="420" t="s">
        <v>8</v>
      </c>
    </row>
    <row r="10" ht="16" customHeight="1" spans="1:2">
      <c r="A10" s="10">
        <v>1</v>
      </c>
      <c r="B10" s="421" t="s">
        <v>9</v>
      </c>
    </row>
    <row r="11" spans="1:2">
      <c r="A11" s="10">
        <v>2</v>
      </c>
      <c r="B11" s="417" t="s">
        <v>10</v>
      </c>
    </row>
    <row r="12" spans="1:2">
      <c r="A12" s="10">
        <v>3</v>
      </c>
      <c r="B12" s="419" t="s">
        <v>11</v>
      </c>
    </row>
    <row r="13" spans="1:2">
      <c r="A13" s="10">
        <v>4</v>
      </c>
      <c r="B13" s="417" t="s">
        <v>12</v>
      </c>
    </row>
    <row r="14" spans="1:2">
      <c r="A14" s="10">
        <v>5</v>
      </c>
      <c r="B14" s="417" t="s">
        <v>13</v>
      </c>
    </row>
    <row r="15" spans="1:2">
      <c r="A15" s="10">
        <v>6</v>
      </c>
      <c r="B15" s="417" t="s">
        <v>14</v>
      </c>
    </row>
    <row r="16" spans="1:2">
      <c r="A16" s="10">
        <v>7</v>
      </c>
      <c r="B16" s="417" t="s">
        <v>15</v>
      </c>
    </row>
    <row r="17" spans="1:2">
      <c r="A17" s="10">
        <v>8</v>
      </c>
      <c r="B17" s="417" t="s">
        <v>16</v>
      </c>
    </row>
    <row r="18" spans="1:2">
      <c r="A18" s="10">
        <v>9</v>
      </c>
      <c r="B18" s="417" t="s">
        <v>17</v>
      </c>
    </row>
    <row r="19" spans="1:2">
      <c r="A19" s="10"/>
      <c r="B19" s="417"/>
    </row>
    <row r="20" ht="20.25" spans="1:2">
      <c r="A20" s="415"/>
      <c r="B20" s="416" t="s">
        <v>18</v>
      </c>
    </row>
    <row r="21" spans="1:2">
      <c r="A21" s="10">
        <v>1</v>
      </c>
      <c r="B21" s="422" t="s">
        <v>19</v>
      </c>
    </row>
    <row r="22" spans="1:2">
      <c r="A22" s="10">
        <v>2</v>
      </c>
      <c r="B22" s="417" t="s">
        <v>20</v>
      </c>
    </row>
    <row r="23" spans="1:2">
      <c r="A23" s="10">
        <v>3</v>
      </c>
      <c r="B23" s="417" t="s">
        <v>21</v>
      </c>
    </row>
    <row r="24" spans="1:2">
      <c r="A24" s="10">
        <v>4</v>
      </c>
      <c r="B24" s="417" t="s">
        <v>22</v>
      </c>
    </row>
    <row r="25" spans="1:2">
      <c r="A25" s="10">
        <v>5</v>
      </c>
      <c r="B25" s="417" t="s">
        <v>23</v>
      </c>
    </row>
    <row r="26" spans="1:2">
      <c r="A26" s="10">
        <v>6</v>
      </c>
      <c r="B26" s="417" t="s">
        <v>24</v>
      </c>
    </row>
    <row r="27" spans="1:2">
      <c r="A27" s="10">
        <v>7</v>
      </c>
      <c r="B27" s="417" t="s">
        <v>25</v>
      </c>
    </row>
    <row r="28" spans="1:2">
      <c r="A28" s="10"/>
      <c r="B28" s="417"/>
    </row>
    <row r="29" ht="20.25" spans="1:2">
      <c r="A29" s="415"/>
      <c r="B29" s="416" t="s">
        <v>26</v>
      </c>
    </row>
    <row r="30" spans="1:2">
      <c r="A30" s="10">
        <v>1</v>
      </c>
      <c r="B30" s="422" t="s">
        <v>27</v>
      </c>
    </row>
    <row r="31" spans="1:2">
      <c r="A31" s="10">
        <v>2</v>
      </c>
      <c r="B31" s="417" t="s">
        <v>28</v>
      </c>
    </row>
    <row r="32" spans="1:2">
      <c r="A32" s="10">
        <v>3</v>
      </c>
      <c r="B32" s="417" t="s">
        <v>29</v>
      </c>
    </row>
    <row r="33" ht="28.5" spans="1:2">
      <c r="A33" s="10">
        <v>4</v>
      </c>
      <c r="B33" s="417" t="s">
        <v>30</v>
      </c>
    </row>
    <row r="34" spans="1:2">
      <c r="A34" s="10">
        <v>5</v>
      </c>
      <c r="B34" s="417" t="s">
        <v>31</v>
      </c>
    </row>
    <row r="35" spans="1:2">
      <c r="A35" s="10">
        <v>6</v>
      </c>
      <c r="B35" s="417" t="s">
        <v>32</v>
      </c>
    </row>
    <row r="36" spans="1:2">
      <c r="A36" s="10">
        <v>7</v>
      </c>
      <c r="B36" s="417" t="s">
        <v>33</v>
      </c>
    </row>
    <row r="37" spans="1:2">
      <c r="A37" s="10"/>
      <c r="B37" s="417"/>
    </row>
    <row r="39" spans="1:2">
      <c r="A39" s="423" t="s">
        <v>34</v>
      </c>
      <c r="B39" s="42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363</v>
      </c>
      <c r="B2" s="5" t="s">
        <v>364</v>
      </c>
      <c r="C2" s="5" t="s">
        <v>365</v>
      </c>
      <c r="D2" s="5" t="s">
        <v>366</v>
      </c>
      <c r="E2" s="5" t="s">
        <v>367</v>
      </c>
      <c r="F2" s="5" t="s">
        <v>368</v>
      </c>
      <c r="G2" s="5" t="s">
        <v>369</v>
      </c>
      <c r="H2" s="5" t="s">
        <v>370</v>
      </c>
      <c r="I2" s="4" t="s">
        <v>371</v>
      </c>
      <c r="J2" s="4" t="s">
        <v>372</v>
      </c>
      <c r="K2" s="4" t="s">
        <v>373</v>
      </c>
      <c r="L2" s="4" t="s">
        <v>374</v>
      </c>
      <c r="M2" s="4" t="s">
        <v>375</v>
      </c>
      <c r="N2" s="57" t="s">
        <v>376</v>
      </c>
      <c r="O2" s="5" t="s">
        <v>377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378</v>
      </c>
      <c r="J3" s="4" t="s">
        <v>378</v>
      </c>
      <c r="K3" s="4" t="s">
        <v>378</v>
      </c>
      <c r="L3" s="4" t="s">
        <v>378</v>
      </c>
      <c r="M3" s="4" t="s">
        <v>378</v>
      </c>
      <c r="N3" s="58"/>
      <c r="O3" s="21"/>
    </row>
    <row r="4" s="55" customFormat="1" spans="1:16">
      <c r="A4" s="7">
        <v>1</v>
      </c>
      <c r="B4" s="8" t="s">
        <v>379</v>
      </c>
      <c r="C4" s="7" t="s">
        <v>380</v>
      </c>
      <c r="D4" s="7" t="s">
        <v>381</v>
      </c>
      <c r="E4" s="7" t="s">
        <v>62</v>
      </c>
      <c r="F4" s="7" t="s">
        <v>382</v>
      </c>
      <c r="G4" s="7" t="s">
        <v>383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384</v>
      </c>
      <c r="P4" s="60"/>
    </row>
    <row r="5" s="5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59"/>
      <c r="O5" s="7"/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385</v>
      </c>
      <c r="B12" s="12"/>
      <c r="C12" s="12"/>
      <c r="D12" s="13"/>
      <c r="E12" s="14"/>
      <c r="F12" s="30"/>
      <c r="G12" s="30"/>
      <c r="H12" s="30"/>
      <c r="I12" s="15"/>
      <c r="J12" s="11" t="s">
        <v>386</v>
      </c>
      <c r="K12" s="12"/>
      <c r="L12" s="12"/>
      <c r="M12" s="13"/>
      <c r="N12" s="62"/>
      <c r="O12" s="19"/>
    </row>
    <row r="13" ht="33" customHeight="1" spans="1:15">
      <c r="A13" s="16" t="s">
        <v>387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D4" sqref="D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363</v>
      </c>
      <c r="B2" s="5" t="s">
        <v>368</v>
      </c>
      <c r="C2" s="5" t="s">
        <v>364</v>
      </c>
      <c r="D2" s="5" t="s">
        <v>365</v>
      </c>
      <c r="E2" s="5" t="s">
        <v>366</v>
      </c>
      <c r="F2" s="5" t="s">
        <v>367</v>
      </c>
      <c r="G2" s="4" t="s">
        <v>389</v>
      </c>
      <c r="H2" s="4"/>
      <c r="I2" s="4" t="s">
        <v>390</v>
      </c>
      <c r="J2" s="4"/>
      <c r="K2" s="20" t="s">
        <v>391</v>
      </c>
      <c r="L2" s="52" t="s">
        <v>392</v>
      </c>
      <c r="M2" s="23" t="s">
        <v>393</v>
      </c>
    </row>
    <row r="3" s="1" customFormat="1" ht="16.5" spans="1:13">
      <c r="A3" s="4"/>
      <c r="B3" s="21"/>
      <c r="C3" s="21"/>
      <c r="D3" s="21"/>
      <c r="E3" s="21"/>
      <c r="F3" s="21"/>
      <c r="G3" s="4" t="s">
        <v>394</v>
      </c>
      <c r="H3" s="4" t="s">
        <v>395</v>
      </c>
      <c r="I3" s="4" t="s">
        <v>394</v>
      </c>
      <c r="J3" s="4" t="s">
        <v>395</v>
      </c>
      <c r="K3" s="22"/>
      <c r="L3" s="53"/>
      <c r="M3" s="24"/>
    </row>
    <row r="4" spans="1:13">
      <c r="A4" s="6">
        <v>1</v>
      </c>
      <c r="B4" s="7" t="s">
        <v>396</v>
      </c>
      <c r="C4" s="8" t="str">
        <f>'1.面料验布'!B4</f>
        <v>250311-112</v>
      </c>
      <c r="D4" s="7" t="str">
        <f>'1.面料验布'!C4</f>
        <v>25B003</v>
      </c>
      <c r="E4" s="7" t="str">
        <f>'1.面料验布'!D4</f>
        <v>19SS黑色</v>
      </c>
      <c r="F4" s="7" t="str">
        <f>'1.面料验布'!E4</f>
        <v>TAJJAM90199</v>
      </c>
      <c r="G4" s="50">
        <v>-2.5</v>
      </c>
      <c r="H4" s="50">
        <v>-1.5</v>
      </c>
      <c r="I4" s="50">
        <v>-2</v>
      </c>
      <c r="J4" s="50">
        <v>-1</v>
      </c>
      <c r="K4" s="9" t="s">
        <v>397</v>
      </c>
      <c r="L4" s="9" t="s">
        <v>384</v>
      </c>
      <c r="M4" s="9" t="s">
        <v>384</v>
      </c>
    </row>
    <row r="5" spans="1:13">
      <c r="A5" s="6"/>
      <c r="B5" s="7"/>
      <c r="C5" s="8"/>
      <c r="D5" s="7"/>
      <c r="E5" s="7"/>
      <c r="F5" s="7"/>
      <c r="G5" s="50"/>
      <c r="H5" s="50"/>
      <c r="I5" s="50"/>
      <c r="J5" s="50"/>
      <c r="K5" s="9"/>
      <c r="L5" s="9"/>
      <c r="M5" s="9"/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385</v>
      </c>
      <c r="B12" s="12"/>
      <c r="C12" s="12"/>
      <c r="D12" s="12"/>
      <c r="E12" s="13"/>
      <c r="F12" s="14"/>
      <c r="G12" s="15"/>
      <c r="H12" s="11" t="s">
        <v>386</v>
      </c>
      <c r="I12" s="12"/>
      <c r="J12" s="12"/>
      <c r="K12" s="13"/>
      <c r="L12" s="54"/>
      <c r="M12" s="19"/>
    </row>
    <row r="13" ht="32" customHeight="1" spans="1:13">
      <c r="A13" s="16" t="s">
        <v>398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400</v>
      </c>
      <c r="B2" s="5" t="s">
        <v>368</v>
      </c>
      <c r="C2" s="5" t="s">
        <v>364</v>
      </c>
      <c r="D2" s="5" t="s">
        <v>365</v>
      </c>
      <c r="E2" s="5" t="s">
        <v>366</v>
      </c>
      <c r="F2" s="5" t="s">
        <v>367</v>
      </c>
      <c r="G2" s="31" t="s">
        <v>401</v>
      </c>
      <c r="H2" s="32"/>
      <c r="I2" s="48"/>
      <c r="J2" s="31" t="s">
        <v>402</v>
      </c>
      <c r="K2" s="32"/>
      <c r="L2" s="48"/>
      <c r="M2" s="31" t="s">
        <v>403</v>
      </c>
      <c r="N2" s="32"/>
      <c r="O2" s="48"/>
      <c r="P2" s="31" t="s">
        <v>404</v>
      </c>
      <c r="Q2" s="32"/>
      <c r="R2" s="48"/>
      <c r="S2" s="32" t="s">
        <v>405</v>
      </c>
      <c r="T2" s="32"/>
      <c r="U2" s="48"/>
      <c r="V2" s="26" t="s">
        <v>406</v>
      </c>
      <c r="W2" s="26" t="s">
        <v>377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407</v>
      </c>
      <c r="H3" s="4" t="s">
        <v>67</v>
      </c>
      <c r="I3" s="4" t="s">
        <v>368</v>
      </c>
      <c r="J3" s="4" t="s">
        <v>407</v>
      </c>
      <c r="K3" s="4" t="s">
        <v>67</v>
      </c>
      <c r="L3" s="4" t="s">
        <v>368</v>
      </c>
      <c r="M3" s="4" t="s">
        <v>407</v>
      </c>
      <c r="N3" s="4" t="s">
        <v>67</v>
      </c>
      <c r="O3" s="4" t="s">
        <v>368</v>
      </c>
      <c r="P3" s="4" t="s">
        <v>407</v>
      </c>
      <c r="Q3" s="4" t="s">
        <v>67</v>
      </c>
      <c r="R3" s="4" t="s">
        <v>368</v>
      </c>
      <c r="S3" s="4" t="s">
        <v>407</v>
      </c>
      <c r="T3" s="4" t="s">
        <v>67</v>
      </c>
      <c r="U3" s="4" t="s">
        <v>368</v>
      </c>
      <c r="V3" s="49"/>
      <c r="W3" s="49"/>
    </row>
    <row r="4" spans="1:23">
      <c r="A4" s="34" t="s">
        <v>408</v>
      </c>
      <c r="B4" s="35" t="s">
        <v>409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410</v>
      </c>
      <c r="H5" s="32"/>
      <c r="I5" s="48"/>
      <c r="J5" s="31" t="s">
        <v>411</v>
      </c>
      <c r="K5" s="32"/>
      <c r="L5" s="48"/>
      <c r="M5" s="31" t="s">
        <v>412</v>
      </c>
      <c r="N5" s="32"/>
      <c r="O5" s="48"/>
      <c r="P5" s="31" t="s">
        <v>413</v>
      </c>
      <c r="Q5" s="32"/>
      <c r="R5" s="48"/>
      <c r="S5" s="32" t="s">
        <v>414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407</v>
      </c>
      <c r="H6" s="4" t="s">
        <v>67</v>
      </c>
      <c r="I6" s="4" t="s">
        <v>368</v>
      </c>
      <c r="J6" s="4" t="s">
        <v>407</v>
      </c>
      <c r="K6" s="4" t="s">
        <v>67</v>
      </c>
      <c r="L6" s="4" t="s">
        <v>368</v>
      </c>
      <c r="M6" s="4" t="s">
        <v>407</v>
      </c>
      <c r="N6" s="4" t="s">
        <v>67</v>
      </c>
      <c r="O6" s="4" t="s">
        <v>368</v>
      </c>
      <c r="P6" s="4" t="s">
        <v>407</v>
      </c>
      <c r="Q6" s="4" t="s">
        <v>67</v>
      </c>
      <c r="R6" s="4" t="s">
        <v>368</v>
      </c>
      <c r="S6" s="4" t="s">
        <v>407</v>
      </c>
      <c r="T6" s="4" t="s">
        <v>67</v>
      </c>
      <c r="U6" s="4" t="s">
        <v>368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415</v>
      </c>
      <c r="B11" s="12"/>
      <c r="C11" s="12"/>
      <c r="D11" s="12"/>
      <c r="E11" s="13"/>
      <c r="F11" s="14"/>
      <c r="G11" s="15"/>
      <c r="H11" s="30"/>
      <c r="I11" s="30"/>
      <c r="J11" s="11" t="s">
        <v>416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419</v>
      </c>
      <c r="B2" s="26" t="s">
        <v>364</v>
      </c>
      <c r="C2" s="26" t="s">
        <v>365</v>
      </c>
      <c r="D2" s="26" t="s">
        <v>366</v>
      </c>
      <c r="E2" s="26" t="s">
        <v>367</v>
      </c>
      <c r="F2" s="26" t="s">
        <v>368</v>
      </c>
      <c r="G2" s="25" t="s">
        <v>420</v>
      </c>
      <c r="H2" s="25" t="s">
        <v>421</v>
      </c>
      <c r="I2" s="25" t="s">
        <v>422</v>
      </c>
      <c r="J2" s="25" t="s">
        <v>421</v>
      </c>
      <c r="K2" s="25" t="s">
        <v>423</v>
      </c>
      <c r="L2" s="25" t="s">
        <v>421</v>
      </c>
      <c r="M2" s="26" t="s">
        <v>406</v>
      </c>
      <c r="N2" s="26" t="s">
        <v>377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419</v>
      </c>
      <c r="B4" s="28" t="s">
        <v>424</v>
      </c>
      <c r="C4" s="28" t="s">
        <v>407</v>
      </c>
      <c r="D4" s="28" t="s">
        <v>366</v>
      </c>
      <c r="E4" s="26" t="s">
        <v>367</v>
      </c>
      <c r="F4" s="26" t="s">
        <v>368</v>
      </c>
      <c r="G4" s="25" t="s">
        <v>420</v>
      </c>
      <c r="H4" s="25" t="s">
        <v>421</v>
      </c>
      <c r="I4" s="25" t="s">
        <v>422</v>
      </c>
      <c r="J4" s="25" t="s">
        <v>421</v>
      </c>
      <c r="K4" s="25" t="s">
        <v>423</v>
      </c>
      <c r="L4" s="25" t="s">
        <v>421</v>
      </c>
      <c r="M4" s="26" t="s">
        <v>406</v>
      </c>
      <c r="N4" s="26" t="s">
        <v>377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425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415</v>
      </c>
      <c r="B11" s="12"/>
      <c r="C11" s="12"/>
      <c r="D11" s="13"/>
      <c r="E11" s="14"/>
      <c r="F11" s="30"/>
      <c r="G11" s="15"/>
      <c r="H11" s="30"/>
      <c r="I11" s="11" t="s">
        <v>426</v>
      </c>
      <c r="J11" s="12"/>
      <c r="K11" s="12"/>
      <c r="L11" s="12"/>
      <c r="M11" s="12"/>
      <c r="N11" s="19"/>
    </row>
    <row r="12" ht="48" customHeight="1" spans="1:14">
      <c r="A12" s="16" t="s">
        <v>427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363</v>
      </c>
      <c r="B2" s="5" t="s">
        <v>368</v>
      </c>
      <c r="C2" s="5" t="s">
        <v>407</v>
      </c>
      <c r="D2" s="5" t="s">
        <v>366</v>
      </c>
      <c r="E2" s="5" t="s">
        <v>367</v>
      </c>
      <c r="F2" s="4" t="s">
        <v>429</v>
      </c>
      <c r="G2" s="4" t="s">
        <v>390</v>
      </c>
      <c r="H2" s="20" t="s">
        <v>391</v>
      </c>
      <c r="I2" s="23" t="s">
        <v>393</v>
      </c>
    </row>
    <row r="3" s="1" customFormat="1" ht="16.5" spans="1:9">
      <c r="A3" s="4"/>
      <c r="B3" s="21"/>
      <c r="C3" s="21"/>
      <c r="D3" s="21"/>
      <c r="E3" s="21"/>
      <c r="F3" s="4" t="s">
        <v>430</v>
      </c>
      <c r="G3" s="4" t="s">
        <v>394</v>
      </c>
      <c r="H3" s="22"/>
      <c r="I3" s="24"/>
    </row>
    <row r="4" spans="1:9">
      <c r="A4" s="6">
        <v>1</v>
      </c>
      <c r="B4" s="6" t="s">
        <v>431</v>
      </c>
      <c r="C4" s="9" t="s">
        <v>432</v>
      </c>
      <c r="D4" s="7" t="s">
        <v>381</v>
      </c>
      <c r="E4" s="7" t="s">
        <v>62</v>
      </c>
      <c r="F4" s="9">
        <v>-1</v>
      </c>
      <c r="G4" s="9">
        <v>-0.8</v>
      </c>
      <c r="H4" s="9">
        <v>1.8</v>
      </c>
      <c r="I4" s="9" t="s">
        <v>384</v>
      </c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433</v>
      </c>
      <c r="B12" s="12"/>
      <c r="C12" s="12"/>
      <c r="D12" s="13"/>
      <c r="E12" s="14"/>
      <c r="F12" s="11" t="s">
        <v>434</v>
      </c>
      <c r="G12" s="12"/>
      <c r="H12" s="13"/>
      <c r="I12" s="19"/>
    </row>
    <row r="13" ht="32" customHeight="1" spans="1:9">
      <c r="A13" s="16" t="s">
        <v>435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I8" sqref="I8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400</v>
      </c>
      <c r="B2" s="5" t="s">
        <v>368</v>
      </c>
      <c r="C2" s="5" t="s">
        <v>364</v>
      </c>
      <c r="D2" s="5" t="s">
        <v>365</v>
      </c>
      <c r="E2" s="5" t="s">
        <v>366</v>
      </c>
      <c r="F2" s="5" t="s">
        <v>367</v>
      </c>
      <c r="G2" s="4" t="s">
        <v>437</v>
      </c>
      <c r="H2" s="4" t="s">
        <v>438</v>
      </c>
      <c r="I2" s="4" t="s">
        <v>439</v>
      </c>
      <c r="J2" s="4" t="s">
        <v>440</v>
      </c>
      <c r="K2" s="5" t="s">
        <v>406</v>
      </c>
      <c r="L2" s="5" t="s">
        <v>377</v>
      </c>
    </row>
    <row r="3" spans="1:12">
      <c r="A3" s="6" t="s">
        <v>408</v>
      </c>
      <c r="B3" s="7" t="s">
        <v>382</v>
      </c>
      <c r="C3" s="8" t="s">
        <v>379</v>
      </c>
      <c r="D3" s="7" t="s">
        <v>380</v>
      </c>
      <c r="E3" s="7" t="s">
        <v>381</v>
      </c>
      <c r="F3" s="7" t="s">
        <v>62</v>
      </c>
      <c r="G3" s="9" t="s">
        <v>441</v>
      </c>
      <c r="H3" s="9" t="s">
        <v>442</v>
      </c>
      <c r="I3" s="18"/>
      <c r="J3" s="18"/>
      <c r="K3" s="9" t="s">
        <v>383</v>
      </c>
      <c r="L3" s="9" t="s">
        <v>384</v>
      </c>
    </row>
    <row r="4" spans="1:12">
      <c r="A4" s="6" t="s">
        <v>443</v>
      </c>
      <c r="B4" s="7" t="s">
        <v>382</v>
      </c>
      <c r="C4" s="8" t="s">
        <v>379</v>
      </c>
      <c r="D4" s="7" t="s">
        <v>380</v>
      </c>
      <c r="E4" s="7" t="s">
        <v>381</v>
      </c>
      <c r="F4" s="7" t="s">
        <v>62</v>
      </c>
      <c r="G4" s="9" t="s">
        <v>441</v>
      </c>
      <c r="H4" s="9" t="s">
        <v>442</v>
      </c>
      <c r="I4" s="18"/>
      <c r="J4" s="18"/>
      <c r="K4" s="9" t="s">
        <v>383</v>
      </c>
      <c r="L4" s="9" t="s">
        <v>384</v>
      </c>
    </row>
    <row r="5" spans="1:12">
      <c r="A5" s="6" t="s">
        <v>444</v>
      </c>
      <c r="B5" s="7" t="s">
        <v>382</v>
      </c>
      <c r="C5" s="8" t="s">
        <v>379</v>
      </c>
      <c r="D5" s="7" t="s">
        <v>380</v>
      </c>
      <c r="E5" s="7" t="s">
        <v>381</v>
      </c>
      <c r="F5" s="7" t="s">
        <v>62</v>
      </c>
      <c r="G5" s="9" t="s">
        <v>445</v>
      </c>
      <c r="H5" s="9" t="s">
        <v>446</v>
      </c>
      <c r="I5" s="18"/>
      <c r="J5" s="18"/>
      <c r="K5" s="9" t="s">
        <v>383</v>
      </c>
      <c r="L5" s="9" t="s">
        <v>384</v>
      </c>
    </row>
    <row r="6" spans="1:12">
      <c r="A6" s="6" t="s">
        <v>447</v>
      </c>
      <c r="B6" s="7" t="s">
        <v>382</v>
      </c>
      <c r="C6" s="8" t="s">
        <v>379</v>
      </c>
      <c r="D6" s="7" t="s">
        <v>380</v>
      </c>
      <c r="E6" s="7" t="s">
        <v>381</v>
      </c>
      <c r="F6" s="7" t="s">
        <v>62</v>
      </c>
      <c r="G6" s="9" t="s">
        <v>445</v>
      </c>
      <c r="H6" s="9" t="s">
        <v>446</v>
      </c>
      <c r="I6" s="18"/>
      <c r="J6" s="18"/>
      <c r="K6" s="9" t="s">
        <v>383</v>
      </c>
      <c r="L6" s="9" t="s">
        <v>384</v>
      </c>
    </row>
    <row r="7" spans="1:12">
      <c r="A7" s="6" t="s">
        <v>448</v>
      </c>
      <c r="B7" s="7" t="s">
        <v>382</v>
      </c>
      <c r="C7" s="8" t="s">
        <v>379</v>
      </c>
      <c r="D7" s="7" t="s">
        <v>380</v>
      </c>
      <c r="E7" s="7" t="s">
        <v>381</v>
      </c>
      <c r="F7" s="7" t="s">
        <v>62</v>
      </c>
      <c r="G7" s="9" t="s">
        <v>449</v>
      </c>
      <c r="H7" s="9" t="s">
        <v>442</v>
      </c>
      <c r="I7" s="10"/>
      <c r="J7" s="10"/>
      <c r="K7" s="9" t="s">
        <v>383</v>
      </c>
      <c r="L7" s="9" t="s">
        <v>384</v>
      </c>
    </row>
    <row r="8" spans="1:12">
      <c r="A8" s="6" t="s">
        <v>450</v>
      </c>
      <c r="B8" s="7" t="s">
        <v>382</v>
      </c>
      <c r="C8" s="8" t="s">
        <v>379</v>
      </c>
      <c r="D8" s="7" t="s">
        <v>380</v>
      </c>
      <c r="E8" s="7" t="s">
        <v>381</v>
      </c>
      <c r="F8" s="7" t="s">
        <v>62</v>
      </c>
      <c r="G8" s="9" t="s">
        <v>449</v>
      </c>
      <c r="H8" s="9" t="s">
        <v>442</v>
      </c>
      <c r="I8" s="10"/>
      <c r="J8" s="10"/>
      <c r="K8" s="9" t="s">
        <v>383</v>
      </c>
      <c r="L8" s="9" t="s">
        <v>384</v>
      </c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433</v>
      </c>
      <c r="B11" s="12"/>
      <c r="C11" s="12"/>
      <c r="D11" s="12"/>
      <c r="E11" s="13"/>
      <c r="F11" s="14"/>
      <c r="G11" s="15"/>
      <c r="H11" s="11" t="s">
        <v>451</v>
      </c>
      <c r="I11" s="12"/>
      <c r="J11" s="12"/>
      <c r="K11" s="12"/>
      <c r="L11" s="19"/>
    </row>
    <row r="12" ht="67" customHeight="1" spans="1:12">
      <c r="A12" s="16" t="s">
        <v>452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3" t="s">
        <v>35</v>
      </c>
      <c r="C2" s="394"/>
      <c r="D2" s="394"/>
      <c r="E2" s="394"/>
      <c r="F2" s="394"/>
      <c r="G2" s="394"/>
      <c r="H2" s="394"/>
      <c r="I2" s="408"/>
    </row>
    <row r="3" ht="28" customHeight="1" spans="2:9">
      <c r="B3" s="395"/>
      <c r="C3" s="396"/>
      <c r="D3" s="397" t="s">
        <v>36</v>
      </c>
      <c r="E3" s="398"/>
      <c r="F3" s="399" t="s">
        <v>37</v>
      </c>
      <c r="G3" s="400"/>
      <c r="H3" s="397" t="s">
        <v>38</v>
      </c>
      <c r="I3" s="409"/>
    </row>
    <row r="4" ht="28" customHeight="1" spans="2:9">
      <c r="B4" s="395" t="s">
        <v>39</v>
      </c>
      <c r="C4" s="396" t="s">
        <v>40</v>
      </c>
      <c r="D4" s="396" t="s">
        <v>41</v>
      </c>
      <c r="E4" s="396" t="s">
        <v>42</v>
      </c>
      <c r="F4" s="401" t="s">
        <v>41</v>
      </c>
      <c r="G4" s="401" t="s">
        <v>42</v>
      </c>
      <c r="H4" s="396" t="s">
        <v>41</v>
      </c>
      <c r="I4" s="410" t="s">
        <v>42</v>
      </c>
    </row>
    <row r="5" ht="28" customHeight="1" spans="2:9">
      <c r="B5" s="402" t="s">
        <v>43</v>
      </c>
      <c r="C5" s="10">
        <v>13</v>
      </c>
      <c r="D5" s="10">
        <v>0</v>
      </c>
      <c r="E5" s="10">
        <v>1</v>
      </c>
      <c r="F5" s="403">
        <v>0</v>
      </c>
      <c r="G5" s="403">
        <v>1</v>
      </c>
      <c r="H5" s="10">
        <v>1</v>
      </c>
      <c r="I5" s="411">
        <v>2</v>
      </c>
    </row>
    <row r="6" ht="28" customHeight="1" spans="2:9">
      <c r="B6" s="402" t="s">
        <v>44</v>
      </c>
      <c r="C6" s="10">
        <v>20</v>
      </c>
      <c r="D6" s="10">
        <v>0</v>
      </c>
      <c r="E6" s="10">
        <v>1</v>
      </c>
      <c r="F6" s="403">
        <v>1</v>
      </c>
      <c r="G6" s="403">
        <v>2</v>
      </c>
      <c r="H6" s="10">
        <v>2</v>
      </c>
      <c r="I6" s="411">
        <v>3</v>
      </c>
    </row>
    <row r="7" ht="28" customHeight="1" spans="2:9">
      <c r="B7" s="402" t="s">
        <v>45</v>
      </c>
      <c r="C7" s="10">
        <v>32</v>
      </c>
      <c r="D7" s="10">
        <v>0</v>
      </c>
      <c r="E7" s="10">
        <v>1</v>
      </c>
      <c r="F7" s="403">
        <v>2</v>
      </c>
      <c r="G7" s="403">
        <v>3</v>
      </c>
      <c r="H7" s="10">
        <v>3</v>
      </c>
      <c r="I7" s="411">
        <v>4</v>
      </c>
    </row>
    <row r="8" ht="28" customHeight="1" spans="2:9">
      <c r="B8" s="402" t="s">
        <v>46</v>
      </c>
      <c r="C8" s="10">
        <v>50</v>
      </c>
      <c r="D8" s="10">
        <v>1</v>
      </c>
      <c r="E8" s="10">
        <v>2</v>
      </c>
      <c r="F8" s="403">
        <v>3</v>
      </c>
      <c r="G8" s="403">
        <v>4</v>
      </c>
      <c r="H8" s="10">
        <v>5</v>
      </c>
      <c r="I8" s="411">
        <v>6</v>
      </c>
    </row>
    <row r="9" ht="28" customHeight="1" spans="2:9">
      <c r="B9" s="402" t="s">
        <v>47</v>
      </c>
      <c r="C9" s="10">
        <v>80</v>
      </c>
      <c r="D9" s="10">
        <v>2</v>
      </c>
      <c r="E9" s="10">
        <v>3</v>
      </c>
      <c r="F9" s="403">
        <v>5</v>
      </c>
      <c r="G9" s="403">
        <v>6</v>
      </c>
      <c r="H9" s="10">
        <v>7</v>
      </c>
      <c r="I9" s="411">
        <v>8</v>
      </c>
    </row>
    <row r="10" ht="28" customHeight="1" spans="2:9">
      <c r="B10" s="402" t="s">
        <v>48</v>
      </c>
      <c r="C10" s="10">
        <v>125</v>
      </c>
      <c r="D10" s="10">
        <v>3</v>
      </c>
      <c r="E10" s="10">
        <v>4</v>
      </c>
      <c r="F10" s="403">
        <v>7</v>
      </c>
      <c r="G10" s="403">
        <v>8</v>
      </c>
      <c r="H10" s="10">
        <v>10</v>
      </c>
      <c r="I10" s="411">
        <v>11</v>
      </c>
    </row>
    <row r="11" ht="28" customHeight="1" spans="2:9">
      <c r="B11" s="402" t="s">
        <v>49</v>
      </c>
      <c r="C11" s="10">
        <v>200</v>
      </c>
      <c r="D11" s="10">
        <v>5</v>
      </c>
      <c r="E11" s="10">
        <v>6</v>
      </c>
      <c r="F11" s="403">
        <v>10</v>
      </c>
      <c r="G11" s="403">
        <v>11</v>
      </c>
      <c r="H11" s="10">
        <v>14</v>
      </c>
      <c r="I11" s="411">
        <v>15</v>
      </c>
    </row>
    <row r="12" ht="28" customHeight="1" spans="2:9">
      <c r="B12" s="404" t="s">
        <v>50</v>
      </c>
      <c r="C12" s="405">
        <v>315</v>
      </c>
      <c r="D12" s="405">
        <v>7</v>
      </c>
      <c r="E12" s="405">
        <v>8</v>
      </c>
      <c r="F12" s="406">
        <v>14</v>
      </c>
      <c r="G12" s="406">
        <v>15</v>
      </c>
      <c r="H12" s="405">
        <v>21</v>
      </c>
      <c r="I12" s="412">
        <v>22</v>
      </c>
    </row>
    <row r="14" spans="2:4">
      <c r="B14" s="407" t="s">
        <v>51</v>
      </c>
      <c r="C14" s="407"/>
      <c r="D14" s="40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18" sqref="A18:K18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20" t="s">
        <v>52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92" t="s">
        <v>56</v>
      </c>
      <c r="J2" s="292"/>
      <c r="K2" s="293"/>
    </row>
    <row r="3" ht="14.25" spans="1:11">
      <c r="A3" s="210" t="s">
        <v>58</v>
      </c>
      <c r="B3" s="211"/>
      <c r="C3" s="212"/>
      <c r="D3" s="213" t="s">
        <v>59</v>
      </c>
      <c r="E3" s="214"/>
      <c r="F3" s="214"/>
      <c r="G3" s="215"/>
      <c r="H3" s="213" t="s">
        <v>60</v>
      </c>
      <c r="I3" s="214"/>
      <c r="J3" s="214"/>
      <c r="K3" s="215"/>
    </row>
    <row r="4" ht="14.25" spans="1:11">
      <c r="A4" s="216" t="s">
        <v>61</v>
      </c>
      <c r="B4" s="217" t="s">
        <v>62</v>
      </c>
      <c r="C4" s="218"/>
      <c r="D4" s="216" t="s">
        <v>63</v>
      </c>
      <c r="E4" s="219"/>
      <c r="F4" s="220">
        <v>45762</v>
      </c>
      <c r="G4" s="221"/>
      <c r="H4" s="216" t="s">
        <v>64</v>
      </c>
      <c r="I4" s="219"/>
      <c r="J4" s="245" t="s">
        <v>65</v>
      </c>
      <c r="K4" s="294" t="s">
        <v>66</v>
      </c>
    </row>
    <row r="5" ht="14.25" spans="1:11">
      <c r="A5" s="222" t="s">
        <v>67</v>
      </c>
      <c r="B5" s="217" t="s">
        <v>68</v>
      </c>
      <c r="C5" s="218"/>
      <c r="D5" s="216" t="s">
        <v>69</v>
      </c>
      <c r="E5" s="219"/>
      <c r="F5" s="220">
        <v>45757</v>
      </c>
      <c r="G5" s="221"/>
      <c r="H5" s="216" t="s">
        <v>70</v>
      </c>
      <c r="I5" s="219"/>
      <c r="J5" s="245" t="s">
        <v>65</v>
      </c>
      <c r="K5" s="294" t="s">
        <v>66</v>
      </c>
    </row>
    <row r="6" ht="14.25" spans="1:11">
      <c r="A6" s="216" t="s">
        <v>71</v>
      </c>
      <c r="B6" s="225">
        <v>1</v>
      </c>
      <c r="C6" s="226">
        <v>3</v>
      </c>
      <c r="D6" s="222" t="s">
        <v>72</v>
      </c>
      <c r="E6" s="247"/>
      <c r="F6" s="220">
        <v>45759</v>
      </c>
      <c r="G6" s="221"/>
      <c r="H6" s="216" t="s">
        <v>73</v>
      </c>
      <c r="I6" s="219"/>
      <c r="J6" s="245" t="s">
        <v>65</v>
      </c>
      <c r="K6" s="294" t="s">
        <v>66</v>
      </c>
    </row>
    <row r="7" ht="14.25" spans="1:11">
      <c r="A7" s="216" t="s">
        <v>74</v>
      </c>
      <c r="B7" s="228" t="s">
        <v>75</v>
      </c>
      <c r="C7" s="229"/>
      <c r="D7" s="222" t="s">
        <v>76</v>
      </c>
      <c r="E7" s="246"/>
      <c r="F7" s="220">
        <v>45760</v>
      </c>
      <c r="G7" s="221"/>
      <c r="H7" s="216" t="s">
        <v>77</v>
      </c>
      <c r="I7" s="219"/>
      <c r="J7" s="245" t="s">
        <v>65</v>
      </c>
      <c r="K7" s="294" t="s">
        <v>66</v>
      </c>
    </row>
    <row r="8" ht="15" spans="1:11">
      <c r="A8" s="231" t="s">
        <v>78</v>
      </c>
      <c r="B8" s="232" t="s">
        <v>79</v>
      </c>
      <c r="C8" s="233"/>
      <c r="D8" s="234" t="s">
        <v>80</v>
      </c>
      <c r="E8" s="235"/>
      <c r="F8" s="236">
        <v>45760</v>
      </c>
      <c r="G8" s="237"/>
      <c r="H8" s="234" t="s">
        <v>81</v>
      </c>
      <c r="I8" s="235"/>
      <c r="J8" s="253" t="s">
        <v>65</v>
      </c>
      <c r="K8" s="303" t="s">
        <v>66</v>
      </c>
    </row>
    <row r="9" ht="15" spans="1:11">
      <c r="A9" s="321" t="s">
        <v>82</v>
      </c>
      <c r="B9" s="322"/>
      <c r="C9" s="322"/>
      <c r="D9" s="322"/>
      <c r="E9" s="322"/>
      <c r="F9" s="322"/>
      <c r="G9" s="322"/>
      <c r="H9" s="322"/>
      <c r="I9" s="322"/>
      <c r="J9" s="322"/>
      <c r="K9" s="373"/>
    </row>
    <row r="10" ht="15" spans="1:11">
      <c r="A10" s="323" t="s">
        <v>83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74"/>
    </row>
    <row r="11" ht="14.25" spans="1:11">
      <c r="A11" s="325" t="s">
        <v>84</v>
      </c>
      <c r="B11" s="326" t="s">
        <v>85</v>
      </c>
      <c r="C11" s="327" t="s">
        <v>86</v>
      </c>
      <c r="D11" s="328"/>
      <c r="E11" s="329" t="s">
        <v>87</v>
      </c>
      <c r="F11" s="326" t="s">
        <v>85</v>
      </c>
      <c r="G11" s="327" t="s">
        <v>86</v>
      </c>
      <c r="H11" s="327" t="s">
        <v>88</v>
      </c>
      <c r="I11" s="329" t="s">
        <v>89</v>
      </c>
      <c r="J11" s="326" t="s">
        <v>85</v>
      </c>
      <c r="K11" s="375" t="s">
        <v>86</v>
      </c>
    </row>
    <row r="12" ht="14.25" spans="1:11">
      <c r="A12" s="222" t="s">
        <v>90</v>
      </c>
      <c r="B12" s="244" t="s">
        <v>85</v>
      </c>
      <c r="C12" s="245" t="s">
        <v>86</v>
      </c>
      <c r="D12" s="246"/>
      <c r="E12" s="247" t="s">
        <v>91</v>
      </c>
      <c r="F12" s="244" t="s">
        <v>85</v>
      </c>
      <c r="G12" s="245" t="s">
        <v>86</v>
      </c>
      <c r="H12" s="245" t="s">
        <v>88</v>
      </c>
      <c r="I12" s="247" t="s">
        <v>92</v>
      </c>
      <c r="J12" s="244" t="s">
        <v>85</v>
      </c>
      <c r="K12" s="294" t="s">
        <v>86</v>
      </c>
    </row>
    <row r="13" ht="14.25" spans="1:11">
      <c r="A13" s="222" t="s">
        <v>93</v>
      </c>
      <c r="B13" s="244" t="s">
        <v>85</v>
      </c>
      <c r="C13" s="245" t="s">
        <v>86</v>
      </c>
      <c r="D13" s="246"/>
      <c r="E13" s="247" t="s">
        <v>94</v>
      </c>
      <c r="F13" s="245" t="s">
        <v>95</v>
      </c>
      <c r="G13" s="245" t="s">
        <v>96</v>
      </c>
      <c r="H13" s="245" t="s">
        <v>88</v>
      </c>
      <c r="I13" s="247" t="s">
        <v>97</v>
      </c>
      <c r="J13" s="244" t="s">
        <v>85</v>
      </c>
      <c r="K13" s="294" t="s">
        <v>86</v>
      </c>
    </row>
    <row r="14" ht="15" spans="1:11">
      <c r="A14" s="234" t="s">
        <v>98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96"/>
    </row>
    <row r="15" ht="15" spans="1:11">
      <c r="A15" s="323" t="s">
        <v>99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74"/>
    </row>
    <row r="16" ht="14.25" spans="1:11">
      <c r="A16" s="330" t="s">
        <v>100</v>
      </c>
      <c r="B16" s="327" t="s">
        <v>95</v>
      </c>
      <c r="C16" s="327" t="s">
        <v>96</v>
      </c>
      <c r="D16" s="331"/>
      <c r="E16" s="332" t="s">
        <v>101</v>
      </c>
      <c r="F16" s="327" t="s">
        <v>95</v>
      </c>
      <c r="G16" s="327" t="s">
        <v>96</v>
      </c>
      <c r="H16" s="333"/>
      <c r="I16" s="332" t="s">
        <v>102</v>
      </c>
      <c r="J16" s="327" t="s">
        <v>95</v>
      </c>
      <c r="K16" s="375" t="s">
        <v>96</v>
      </c>
    </row>
    <row r="17" customHeight="1" spans="1:22">
      <c r="A17" s="227" t="s">
        <v>103</v>
      </c>
      <c r="B17" s="245" t="s">
        <v>95</v>
      </c>
      <c r="C17" s="245" t="s">
        <v>96</v>
      </c>
      <c r="D17" s="334"/>
      <c r="E17" s="268" t="s">
        <v>104</v>
      </c>
      <c r="F17" s="245" t="s">
        <v>95</v>
      </c>
      <c r="G17" s="245" t="s">
        <v>96</v>
      </c>
      <c r="H17" s="335"/>
      <c r="I17" s="268" t="s">
        <v>105</v>
      </c>
      <c r="J17" s="245" t="s">
        <v>95</v>
      </c>
      <c r="K17" s="294" t="s">
        <v>96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11">
      <c r="A18" s="336" t="s">
        <v>106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77"/>
    </row>
    <row r="19" s="319" customFormat="1" ht="18" customHeight="1" spans="1:11">
      <c r="A19" s="323" t="s">
        <v>107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74"/>
    </row>
    <row r="20" customHeight="1" spans="1:11">
      <c r="A20" s="338" t="s">
        <v>108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78"/>
    </row>
    <row r="21" ht="21.75" customHeight="1" spans="1:11">
      <c r="A21" s="340" t="s">
        <v>109</v>
      </c>
      <c r="B21" s="341" t="s">
        <v>110</v>
      </c>
      <c r="C21" s="341" t="s">
        <v>111</v>
      </c>
      <c r="D21" s="341" t="s">
        <v>112</v>
      </c>
      <c r="E21" s="341" t="s">
        <v>113</v>
      </c>
      <c r="F21" s="341" t="s">
        <v>114</v>
      </c>
      <c r="G21" s="341" t="s">
        <v>115</v>
      </c>
      <c r="H21" s="268"/>
      <c r="I21" s="268"/>
      <c r="J21" s="268"/>
      <c r="K21" s="306" t="s">
        <v>116</v>
      </c>
    </row>
    <row r="22" customHeight="1" spans="1:11">
      <c r="A22" s="342" t="s">
        <v>117</v>
      </c>
      <c r="B22" s="343"/>
      <c r="C22" s="343">
        <v>1</v>
      </c>
      <c r="D22" s="343">
        <v>1</v>
      </c>
      <c r="E22" s="343">
        <v>1</v>
      </c>
      <c r="F22" s="343"/>
      <c r="G22" s="343"/>
      <c r="H22" s="344"/>
      <c r="I22" s="344"/>
      <c r="J22" s="344"/>
      <c r="K22" s="379" t="s">
        <v>118</v>
      </c>
    </row>
    <row r="23" customHeight="1" spans="1:11">
      <c r="A23" s="342"/>
      <c r="B23" s="343"/>
      <c r="C23" s="343"/>
      <c r="D23" s="343"/>
      <c r="E23" s="343"/>
      <c r="F23" s="343"/>
      <c r="G23" s="343"/>
      <c r="H23" s="344"/>
      <c r="I23" s="344"/>
      <c r="J23" s="344"/>
      <c r="K23" s="379"/>
    </row>
    <row r="24" customHeight="1" spans="1:11">
      <c r="A24" s="342"/>
      <c r="B24" s="343"/>
      <c r="C24" s="343"/>
      <c r="D24" s="343"/>
      <c r="E24" s="343"/>
      <c r="F24" s="343"/>
      <c r="G24" s="343"/>
      <c r="H24" s="344"/>
      <c r="I24" s="344"/>
      <c r="J24" s="344"/>
      <c r="K24" s="379"/>
    </row>
    <row r="25" customHeight="1" spans="1:11">
      <c r="A25" s="342"/>
      <c r="B25" s="343"/>
      <c r="C25" s="343"/>
      <c r="D25" s="343"/>
      <c r="E25" s="343"/>
      <c r="F25" s="343"/>
      <c r="G25" s="343"/>
      <c r="H25" s="344"/>
      <c r="I25" s="344"/>
      <c r="J25" s="344"/>
      <c r="K25" s="379"/>
    </row>
    <row r="26" customHeight="1" spans="1:11">
      <c r="A26" s="345"/>
      <c r="B26" s="344"/>
      <c r="C26" s="344"/>
      <c r="D26" s="344"/>
      <c r="E26" s="344"/>
      <c r="F26" s="344"/>
      <c r="G26" s="344"/>
      <c r="H26" s="344"/>
      <c r="I26" s="344"/>
      <c r="J26" s="344"/>
      <c r="K26" s="380"/>
    </row>
    <row r="27" customHeight="1" spans="1:11">
      <c r="A27" s="346"/>
      <c r="B27" s="344"/>
      <c r="C27" s="344"/>
      <c r="D27" s="344"/>
      <c r="E27" s="344"/>
      <c r="F27" s="344"/>
      <c r="G27" s="344"/>
      <c r="H27" s="344"/>
      <c r="I27" s="344"/>
      <c r="J27" s="344"/>
      <c r="K27" s="380"/>
    </row>
    <row r="28" customHeight="1" spans="1:11">
      <c r="A28" s="346"/>
      <c r="B28" s="344"/>
      <c r="C28" s="344"/>
      <c r="D28" s="344"/>
      <c r="E28" s="344"/>
      <c r="F28" s="344"/>
      <c r="G28" s="344"/>
      <c r="H28" s="344"/>
      <c r="I28" s="344"/>
      <c r="J28" s="344"/>
      <c r="K28" s="380"/>
    </row>
    <row r="29" ht="18" customHeight="1" spans="1:11">
      <c r="A29" s="347" t="s">
        <v>119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81"/>
    </row>
    <row r="30" ht="18.75" customHeight="1" spans="1:11">
      <c r="A30" s="349" t="s">
        <v>120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82"/>
    </row>
    <row r="31" ht="18.75" customHeight="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83"/>
    </row>
    <row r="32" ht="18" customHeight="1" spans="1:11">
      <c r="A32" s="347" t="s">
        <v>121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81"/>
    </row>
    <row r="33" ht="14.25" spans="1:11">
      <c r="A33" s="353" t="s">
        <v>122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84"/>
    </row>
    <row r="34" ht="15" spans="1:11">
      <c r="A34" s="113" t="s">
        <v>123</v>
      </c>
      <c r="B34" s="115"/>
      <c r="C34" s="245" t="s">
        <v>65</v>
      </c>
      <c r="D34" s="245" t="s">
        <v>66</v>
      </c>
      <c r="E34" s="355" t="s">
        <v>124</v>
      </c>
      <c r="F34" s="356"/>
      <c r="G34" s="356"/>
      <c r="H34" s="356"/>
      <c r="I34" s="356"/>
      <c r="J34" s="356"/>
      <c r="K34" s="385"/>
    </row>
    <row r="35" ht="15" spans="1:11">
      <c r="A35" s="357" t="s">
        <v>125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</row>
    <row r="36" ht="14.25" spans="1:11">
      <c r="A36" s="358" t="s">
        <v>126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86"/>
    </row>
    <row r="37" ht="14.25" spans="1:11">
      <c r="A37" s="358" t="s">
        <v>127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86"/>
    </row>
    <row r="38" ht="14.25" spans="1:11">
      <c r="A38" s="358" t="s">
        <v>128</v>
      </c>
      <c r="B38" s="360"/>
      <c r="C38" s="360"/>
      <c r="D38" s="360"/>
      <c r="E38" s="360"/>
      <c r="F38" s="360"/>
      <c r="G38" s="360"/>
      <c r="H38" s="360"/>
      <c r="I38" s="360"/>
      <c r="J38" s="360"/>
      <c r="K38" s="387"/>
    </row>
    <row r="39" ht="14.25" spans="1:11">
      <c r="A39" s="361" t="s">
        <v>129</v>
      </c>
      <c r="B39" s="276"/>
      <c r="C39" s="276"/>
      <c r="D39" s="276"/>
      <c r="E39" s="276"/>
      <c r="F39" s="276"/>
      <c r="G39" s="276"/>
      <c r="H39" s="276"/>
      <c r="I39" s="276"/>
      <c r="J39" s="276"/>
      <c r="K39" s="309"/>
    </row>
    <row r="40" ht="14.25" spans="1:1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309"/>
    </row>
    <row r="41" ht="14.25" spans="1:1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309"/>
    </row>
    <row r="42" ht="14.25" spans="1:1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309"/>
    </row>
    <row r="43" ht="15" spans="1:11">
      <c r="A43" s="270" t="s">
        <v>130</v>
      </c>
      <c r="B43" s="271"/>
      <c r="C43" s="271"/>
      <c r="D43" s="271"/>
      <c r="E43" s="271"/>
      <c r="F43" s="271"/>
      <c r="G43" s="271"/>
      <c r="H43" s="271"/>
      <c r="I43" s="271"/>
      <c r="J43" s="271"/>
      <c r="K43" s="307"/>
    </row>
    <row r="44" ht="15" spans="1:11">
      <c r="A44" s="323" t="s">
        <v>131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74"/>
    </row>
    <row r="45" ht="14.25" spans="1:11">
      <c r="A45" s="330" t="s">
        <v>132</v>
      </c>
      <c r="B45" s="327" t="s">
        <v>95</v>
      </c>
      <c r="C45" s="327" t="s">
        <v>96</v>
      </c>
      <c r="D45" s="327" t="s">
        <v>88</v>
      </c>
      <c r="E45" s="332" t="s">
        <v>133</v>
      </c>
      <c r="F45" s="327" t="s">
        <v>95</v>
      </c>
      <c r="G45" s="327" t="s">
        <v>96</v>
      </c>
      <c r="H45" s="327" t="s">
        <v>88</v>
      </c>
      <c r="I45" s="332" t="s">
        <v>134</v>
      </c>
      <c r="J45" s="327" t="s">
        <v>95</v>
      </c>
      <c r="K45" s="375" t="s">
        <v>96</v>
      </c>
    </row>
    <row r="46" ht="14.25" spans="1:11">
      <c r="A46" s="227" t="s">
        <v>87</v>
      </c>
      <c r="B46" s="245" t="s">
        <v>95</v>
      </c>
      <c r="C46" s="245" t="s">
        <v>96</v>
      </c>
      <c r="D46" s="245" t="s">
        <v>88</v>
      </c>
      <c r="E46" s="268" t="s">
        <v>94</v>
      </c>
      <c r="F46" s="245" t="s">
        <v>95</v>
      </c>
      <c r="G46" s="245" t="s">
        <v>96</v>
      </c>
      <c r="H46" s="245" t="s">
        <v>88</v>
      </c>
      <c r="I46" s="268" t="s">
        <v>105</v>
      </c>
      <c r="J46" s="245" t="s">
        <v>95</v>
      </c>
      <c r="K46" s="294" t="s">
        <v>96</v>
      </c>
    </row>
    <row r="47" ht="15" spans="1:11">
      <c r="A47" s="234" t="s">
        <v>135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96"/>
    </row>
    <row r="48" ht="15" spans="1:11">
      <c r="A48" s="357" t="s">
        <v>136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</row>
    <row r="49" ht="15" spans="1:11">
      <c r="A49" s="358" t="s">
        <v>137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87"/>
    </row>
    <row r="50" ht="15" spans="1:11">
      <c r="A50" s="362" t="s">
        <v>138</v>
      </c>
      <c r="B50" s="280" t="s">
        <v>139</v>
      </c>
      <c r="C50" s="280"/>
      <c r="D50" s="363" t="s">
        <v>140</v>
      </c>
      <c r="E50" s="364" t="s">
        <v>141</v>
      </c>
      <c r="F50" s="365" t="s">
        <v>142</v>
      </c>
      <c r="G50" s="366">
        <v>45758</v>
      </c>
      <c r="H50" s="367" t="s">
        <v>143</v>
      </c>
      <c r="I50" s="388"/>
      <c r="J50" s="105" t="s">
        <v>144</v>
      </c>
      <c r="K50" s="389"/>
    </row>
    <row r="51" ht="15" spans="1:11">
      <c r="A51" s="357" t="s">
        <v>145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</row>
    <row r="52" ht="15" spans="1:11">
      <c r="A52" s="368"/>
      <c r="B52" s="369"/>
      <c r="C52" s="369"/>
      <c r="D52" s="369"/>
      <c r="E52" s="369"/>
      <c r="F52" s="369"/>
      <c r="G52" s="369"/>
      <c r="H52" s="369"/>
      <c r="I52" s="369"/>
      <c r="J52" s="369"/>
      <c r="K52" s="390"/>
    </row>
    <row r="53" ht="15" spans="1:11">
      <c r="A53" s="362" t="s">
        <v>138</v>
      </c>
      <c r="B53" s="370"/>
      <c r="C53" s="370"/>
      <c r="D53" s="363" t="s">
        <v>140</v>
      </c>
      <c r="E53" s="371"/>
      <c r="F53" s="365" t="s">
        <v>146</v>
      </c>
      <c r="G53" s="372"/>
      <c r="H53" s="367" t="s">
        <v>143</v>
      </c>
      <c r="I53" s="388"/>
      <c r="J53" s="391"/>
      <c r="K53" s="3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0" zoomScaleNormal="80" workbookViewId="0">
      <selection activeCell="D25" sqref="D25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19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9" t="s">
        <v>57</v>
      </c>
      <c r="J2" s="68" t="s">
        <v>57</v>
      </c>
      <c r="K2" s="68"/>
      <c r="L2" s="68"/>
      <c r="M2" s="68"/>
      <c r="N2" s="68"/>
    </row>
    <row r="3" ht="19.5" customHeight="1" spans="1:14">
      <c r="A3" s="71" t="s">
        <v>148</v>
      </c>
      <c r="B3" s="72" t="s">
        <v>149</v>
      </c>
      <c r="C3" s="72"/>
      <c r="D3" s="72"/>
      <c r="E3" s="72"/>
      <c r="F3" s="72"/>
      <c r="G3" s="72"/>
      <c r="H3" s="70"/>
      <c r="I3" s="71" t="s">
        <v>150</v>
      </c>
      <c r="J3" s="71"/>
      <c r="K3" s="71"/>
      <c r="L3" s="71"/>
      <c r="M3" s="71"/>
      <c r="N3" s="71"/>
    </row>
    <row r="4" ht="19.5" customHeight="1" spans="1:14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317" t="s">
        <v>151</v>
      </c>
      <c r="J4" s="317" t="s">
        <v>152</v>
      </c>
      <c r="K4" s="318"/>
      <c r="L4" s="318"/>
      <c r="M4" s="318"/>
      <c r="N4" s="318"/>
    </row>
    <row r="5" ht="19.5" customHeight="1" spans="1:14">
      <c r="A5" s="71"/>
      <c r="B5" s="74"/>
      <c r="C5" s="74"/>
      <c r="D5" s="75"/>
      <c r="E5" s="74"/>
      <c r="F5" s="74"/>
      <c r="G5" s="74"/>
      <c r="H5" s="70"/>
      <c r="I5" s="91" t="s">
        <v>112</v>
      </c>
      <c r="J5" s="91" t="s">
        <v>112</v>
      </c>
      <c r="K5" s="92"/>
      <c r="L5" s="92"/>
      <c r="M5" s="92"/>
      <c r="N5" s="92"/>
    </row>
    <row r="6" ht="19.5" customHeight="1" spans="1:14">
      <c r="A6" s="76" t="s">
        <v>153</v>
      </c>
      <c r="B6" s="73"/>
      <c r="C6" s="77">
        <f>D6-2</f>
        <v>67</v>
      </c>
      <c r="D6" s="78">
        <v>69</v>
      </c>
      <c r="E6" s="77">
        <f>D6+2</f>
        <v>71</v>
      </c>
      <c r="F6" s="73"/>
      <c r="G6" s="73"/>
      <c r="H6" s="70"/>
      <c r="I6" s="91" t="s">
        <v>154</v>
      </c>
      <c r="J6" s="91" t="s">
        <v>155</v>
      </c>
      <c r="K6" s="92"/>
      <c r="L6" s="92"/>
      <c r="M6" s="92"/>
      <c r="N6" s="92"/>
    </row>
    <row r="7" ht="19.5" customHeight="1" spans="1:14">
      <c r="A7" s="79" t="s">
        <v>156</v>
      </c>
      <c r="B7" s="73"/>
      <c r="C7" s="77">
        <f t="shared" ref="C7:C9" si="0">D7-4</f>
        <v>104</v>
      </c>
      <c r="D7" s="80">
        <v>108</v>
      </c>
      <c r="E7" s="77">
        <f t="shared" ref="E7:E9" si="1">D7+4</f>
        <v>112</v>
      </c>
      <c r="F7" s="73"/>
      <c r="G7" s="73"/>
      <c r="H7" s="70"/>
      <c r="I7" s="91" t="s">
        <v>157</v>
      </c>
      <c r="J7" s="91" t="s">
        <v>157</v>
      </c>
      <c r="K7" s="92"/>
      <c r="L7" s="92"/>
      <c r="M7" s="92"/>
      <c r="N7" s="92"/>
    </row>
    <row r="8" ht="19.5" customHeight="1" spans="1:14">
      <c r="A8" s="79" t="s">
        <v>158</v>
      </c>
      <c r="B8" s="73"/>
      <c r="C8" s="77">
        <f t="shared" si="0"/>
        <v>103</v>
      </c>
      <c r="D8" s="80">
        <v>107</v>
      </c>
      <c r="E8" s="77">
        <f t="shared" si="1"/>
        <v>111</v>
      </c>
      <c r="F8" s="73"/>
      <c r="G8" s="73"/>
      <c r="H8" s="70"/>
      <c r="I8" s="91" t="s">
        <v>159</v>
      </c>
      <c r="J8" s="91" t="s">
        <v>159</v>
      </c>
      <c r="K8" s="92"/>
      <c r="L8" s="92"/>
      <c r="M8" s="92"/>
      <c r="N8" s="92"/>
    </row>
    <row r="9" ht="19.5" customHeight="1" spans="1:14">
      <c r="A9" s="79" t="s">
        <v>160</v>
      </c>
      <c r="B9" s="73"/>
      <c r="C9" s="77">
        <f t="shared" si="0"/>
        <v>102</v>
      </c>
      <c r="D9" s="81" t="s">
        <v>161</v>
      </c>
      <c r="E9" s="77">
        <f t="shared" si="1"/>
        <v>110</v>
      </c>
      <c r="F9" s="73"/>
      <c r="G9" s="73"/>
      <c r="H9" s="70"/>
      <c r="I9" s="91" t="s">
        <v>159</v>
      </c>
      <c r="J9" s="91" t="s">
        <v>155</v>
      </c>
      <c r="K9" s="92"/>
      <c r="L9" s="92"/>
      <c r="M9" s="92"/>
      <c r="N9" s="92"/>
    </row>
    <row r="10" ht="19.5" customHeight="1" spans="1:14">
      <c r="A10" s="79" t="s">
        <v>162</v>
      </c>
      <c r="B10" s="73"/>
      <c r="C10" s="77">
        <f>D10-1.2</f>
        <v>44.8</v>
      </c>
      <c r="D10" s="81" t="s">
        <v>163</v>
      </c>
      <c r="E10" s="77">
        <f>D10+1.2</f>
        <v>47.2</v>
      </c>
      <c r="F10" s="73"/>
      <c r="G10" s="73"/>
      <c r="H10" s="70"/>
      <c r="I10" s="91" t="s">
        <v>164</v>
      </c>
      <c r="J10" s="91" t="s">
        <v>159</v>
      </c>
      <c r="K10" s="92"/>
      <c r="L10" s="92"/>
      <c r="M10" s="92"/>
      <c r="N10" s="92"/>
    </row>
    <row r="11" ht="19.5" customHeight="1" spans="1:14">
      <c r="A11" s="79" t="s">
        <v>165</v>
      </c>
      <c r="B11" s="73"/>
      <c r="C11" s="77">
        <f>D11-0.5</f>
        <v>20.5</v>
      </c>
      <c r="D11" s="81" t="s">
        <v>166</v>
      </c>
      <c r="E11" s="77">
        <f>D11+0.5</f>
        <v>21.5</v>
      </c>
      <c r="F11" s="73"/>
      <c r="G11" s="73"/>
      <c r="H11" s="70"/>
      <c r="I11" s="93" t="s">
        <v>167</v>
      </c>
      <c r="J11" s="91" t="s">
        <v>164</v>
      </c>
      <c r="K11" s="92"/>
      <c r="L11" s="92"/>
      <c r="M11" s="92"/>
      <c r="N11" s="92"/>
    </row>
    <row r="12" ht="19.5" customHeight="1" spans="1:14">
      <c r="A12" s="82" t="s">
        <v>168</v>
      </c>
      <c r="B12" s="73"/>
      <c r="C12" s="83">
        <f>D12-0.8</f>
        <v>18.7</v>
      </c>
      <c r="D12" s="84">
        <v>19.5</v>
      </c>
      <c r="E12" s="83">
        <f>D12+0.8</f>
        <v>20.3</v>
      </c>
      <c r="F12" s="73"/>
      <c r="G12" s="73"/>
      <c r="H12" s="70"/>
      <c r="I12" s="93" t="s">
        <v>164</v>
      </c>
      <c r="J12" s="91" t="s">
        <v>159</v>
      </c>
      <c r="K12" s="94"/>
      <c r="L12" s="94"/>
      <c r="M12" s="94"/>
      <c r="N12" s="94"/>
    </row>
    <row r="13" ht="19.5" customHeight="1" spans="1:14">
      <c r="A13" s="82" t="s">
        <v>169</v>
      </c>
      <c r="B13" s="73"/>
      <c r="C13" s="83">
        <f>D13-0.6</f>
        <v>16.9</v>
      </c>
      <c r="D13" s="84">
        <v>17.5</v>
      </c>
      <c r="E13" s="83">
        <f>D13+0.6</f>
        <v>18.1</v>
      </c>
      <c r="F13" s="73"/>
      <c r="G13" s="73"/>
      <c r="H13" s="70"/>
      <c r="I13" s="93" t="s">
        <v>159</v>
      </c>
      <c r="J13" s="91" t="s">
        <v>159</v>
      </c>
      <c r="K13" s="95"/>
      <c r="L13" s="95"/>
      <c r="M13" s="95"/>
      <c r="N13" s="95"/>
    </row>
    <row r="14" ht="19.5" customHeight="1" spans="1:14">
      <c r="A14" s="79" t="s">
        <v>170</v>
      </c>
      <c r="B14" s="73"/>
      <c r="C14" s="77">
        <f>D14-0.4</f>
        <v>19.6</v>
      </c>
      <c r="D14" s="80">
        <v>20</v>
      </c>
      <c r="E14" s="77">
        <f>D14+0.4</f>
        <v>20.4</v>
      </c>
      <c r="F14" s="73"/>
      <c r="G14" s="73"/>
      <c r="H14" s="70"/>
      <c r="I14" s="93" t="s">
        <v>164</v>
      </c>
      <c r="J14" s="91" t="s">
        <v>159</v>
      </c>
      <c r="K14" s="95"/>
      <c r="L14" s="95"/>
      <c r="M14" s="95"/>
      <c r="N14" s="95"/>
    </row>
    <row r="15" ht="19.5" customHeight="1" spans="1:14">
      <c r="A15" s="79" t="s">
        <v>171</v>
      </c>
      <c r="B15" s="73"/>
      <c r="C15" s="77">
        <f>D15-0.2</f>
        <v>10.8</v>
      </c>
      <c r="D15" s="80">
        <v>11</v>
      </c>
      <c r="E15" s="77">
        <f>D15+0.2</f>
        <v>11.2</v>
      </c>
      <c r="F15" s="73"/>
      <c r="G15" s="73"/>
      <c r="H15" s="70"/>
      <c r="I15" s="93" t="s">
        <v>159</v>
      </c>
      <c r="J15" s="91" t="s">
        <v>159</v>
      </c>
      <c r="K15" s="94"/>
      <c r="L15" s="94"/>
      <c r="M15" s="94"/>
      <c r="N15" s="94"/>
    </row>
    <row r="16" ht="19.5" customHeight="1" spans="1:14">
      <c r="A16" s="79" t="s">
        <v>172</v>
      </c>
      <c r="B16" s="85"/>
      <c r="C16" s="77">
        <f>D16</f>
        <v>1.5</v>
      </c>
      <c r="D16" s="80">
        <v>1.5</v>
      </c>
      <c r="E16" s="77">
        <f>D16</f>
        <v>1.5</v>
      </c>
      <c r="F16" s="86"/>
      <c r="G16" s="85"/>
      <c r="H16" s="70"/>
      <c r="I16" s="85" t="s">
        <v>159</v>
      </c>
      <c r="J16" s="85" t="s">
        <v>159</v>
      </c>
      <c r="K16" s="95"/>
      <c r="L16" s="85"/>
      <c r="M16" s="85"/>
      <c r="N16" s="85"/>
    </row>
    <row r="17" ht="14.25" spans="1:14">
      <c r="A17" s="87" t="s">
        <v>173</v>
      </c>
      <c r="D17" s="88"/>
      <c r="E17" s="88"/>
      <c r="F17" s="88"/>
      <c r="G17" s="88"/>
      <c r="H17" s="88"/>
      <c r="I17" s="96"/>
      <c r="J17" s="96"/>
      <c r="K17" s="88"/>
      <c r="L17" s="88"/>
      <c r="M17" s="88"/>
      <c r="N17" s="88"/>
    </row>
    <row r="18" ht="14.25" spans="1:14">
      <c r="A18" s="63" t="s">
        <v>174</v>
      </c>
      <c r="D18" s="88"/>
      <c r="E18" s="88"/>
      <c r="F18" s="88"/>
      <c r="G18" s="88"/>
      <c r="H18" s="88"/>
      <c r="I18" s="96"/>
      <c r="J18" s="96"/>
      <c r="K18" s="88"/>
      <c r="L18" s="88"/>
      <c r="M18" s="88"/>
      <c r="N18" s="88"/>
    </row>
    <row r="19" ht="14.25" spans="1:13">
      <c r="A19" s="88"/>
      <c r="B19" s="88"/>
      <c r="C19" s="88"/>
      <c r="D19" s="88"/>
      <c r="E19" s="88"/>
      <c r="F19" s="88"/>
      <c r="G19" s="88"/>
      <c r="H19" s="88"/>
      <c r="I19" s="97" t="s">
        <v>175</v>
      </c>
      <c r="J19" s="97"/>
      <c r="K19" s="87" t="s">
        <v>176</v>
      </c>
      <c r="L19" s="87"/>
      <c r="M19" s="87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178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179</v>
      </c>
      <c r="C2" s="101"/>
      <c r="D2" s="208" t="s">
        <v>55</v>
      </c>
      <c r="E2" s="208"/>
      <c r="F2" s="101" t="s">
        <v>180</v>
      </c>
      <c r="G2" s="101"/>
      <c r="H2" s="209" t="s">
        <v>57</v>
      </c>
      <c r="I2" s="292" t="s">
        <v>181</v>
      </c>
      <c r="J2" s="292"/>
      <c r="K2" s="293"/>
    </row>
    <row r="3" customHeight="1" spans="1:11">
      <c r="A3" s="210" t="s">
        <v>58</v>
      </c>
      <c r="B3" s="211"/>
      <c r="C3" s="212"/>
      <c r="D3" s="213" t="s">
        <v>59</v>
      </c>
      <c r="E3" s="214"/>
      <c r="F3" s="214"/>
      <c r="G3" s="215"/>
      <c r="H3" s="213" t="s">
        <v>60</v>
      </c>
      <c r="I3" s="214"/>
      <c r="J3" s="214"/>
      <c r="K3" s="215"/>
    </row>
    <row r="4" customHeight="1" spans="1:11">
      <c r="A4" s="216" t="s">
        <v>61</v>
      </c>
      <c r="B4" s="217" t="s">
        <v>182</v>
      </c>
      <c r="C4" s="218"/>
      <c r="D4" s="216" t="s">
        <v>63</v>
      </c>
      <c r="E4" s="219"/>
      <c r="F4" s="220">
        <v>45721</v>
      </c>
      <c r="G4" s="221"/>
      <c r="H4" s="216" t="s">
        <v>183</v>
      </c>
      <c r="I4" s="219"/>
      <c r="J4" s="245" t="s">
        <v>65</v>
      </c>
      <c r="K4" s="294" t="s">
        <v>66</v>
      </c>
    </row>
    <row r="5" customHeight="1" spans="1:11">
      <c r="A5" s="222" t="s">
        <v>67</v>
      </c>
      <c r="B5" s="217" t="s">
        <v>184</v>
      </c>
      <c r="C5" s="218"/>
      <c r="D5" s="216" t="s">
        <v>185</v>
      </c>
      <c r="E5" s="219"/>
      <c r="F5" s="223">
        <v>1</v>
      </c>
      <c r="G5" s="224"/>
      <c r="H5" s="216" t="s">
        <v>186</v>
      </c>
      <c r="I5" s="219"/>
      <c r="J5" s="245" t="s">
        <v>65</v>
      </c>
      <c r="K5" s="294" t="s">
        <v>66</v>
      </c>
    </row>
    <row r="6" customHeight="1" spans="1:11">
      <c r="A6" s="216" t="s">
        <v>71</v>
      </c>
      <c r="B6" s="225">
        <v>4</v>
      </c>
      <c r="C6" s="226">
        <v>6</v>
      </c>
      <c r="D6" s="216" t="s">
        <v>187</v>
      </c>
      <c r="E6" s="219"/>
      <c r="F6" s="223">
        <v>0.5</v>
      </c>
      <c r="G6" s="224"/>
      <c r="H6" s="227" t="s">
        <v>188</v>
      </c>
      <c r="I6" s="268"/>
      <c r="J6" s="268"/>
      <c r="K6" s="295"/>
    </row>
    <row r="7" customHeight="1" spans="1:11">
      <c r="A7" s="216" t="s">
        <v>74</v>
      </c>
      <c r="B7" s="228">
        <v>11684</v>
      </c>
      <c r="C7" s="229"/>
      <c r="D7" s="216" t="s">
        <v>189</v>
      </c>
      <c r="E7" s="219"/>
      <c r="F7" s="223">
        <v>0.3</v>
      </c>
      <c r="G7" s="224"/>
      <c r="H7" s="230" t="s">
        <v>190</v>
      </c>
      <c r="I7" s="245"/>
      <c r="J7" s="245"/>
      <c r="K7" s="294"/>
    </row>
    <row r="8" customHeight="1" spans="1:11">
      <c r="A8" s="231" t="s">
        <v>78</v>
      </c>
      <c r="B8" s="232" t="s">
        <v>191</v>
      </c>
      <c r="C8" s="233"/>
      <c r="D8" s="234" t="s">
        <v>80</v>
      </c>
      <c r="E8" s="235"/>
      <c r="F8" s="236">
        <v>45721</v>
      </c>
      <c r="G8" s="237"/>
      <c r="H8" s="234"/>
      <c r="I8" s="235"/>
      <c r="J8" s="235"/>
      <c r="K8" s="296"/>
    </row>
    <row r="9" customHeight="1" spans="1:11">
      <c r="A9" s="238" t="s">
        <v>192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customHeight="1" spans="1:11">
      <c r="A10" s="239" t="s">
        <v>84</v>
      </c>
      <c r="B10" s="240" t="s">
        <v>85</v>
      </c>
      <c r="C10" s="241" t="s">
        <v>86</v>
      </c>
      <c r="D10" s="242"/>
      <c r="E10" s="243" t="s">
        <v>89</v>
      </c>
      <c r="F10" s="240" t="s">
        <v>85</v>
      </c>
      <c r="G10" s="241" t="s">
        <v>86</v>
      </c>
      <c r="H10" s="240"/>
      <c r="I10" s="243" t="s">
        <v>87</v>
      </c>
      <c r="J10" s="240" t="s">
        <v>85</v>
      </c>
      <c r="K10" s="297" t="s">
        <v>86</v>
      </c>
    </row>
    <row r="11" customHeight="1" spans="1:11">
      <c r="A11" s="222" t="s">
        <v>90</v>
      </c>
      <c r="B11" s="244" t="s">
        <v>85</v>
      </c>
      <c r="C11" s="245" t="s">
        <v>86</v>
      </c>
      <c r="D11" s="246"/>
      <c r="E11" s="247" t="s">
        <v>92</v>
      </c>
      <c r="F11" s="244" t="s">
        <v>85</v>
      </c>
      <c r="G11" s="245" t="s">
        <v>86</v>
      </c>
      <c r="H11" s="244"/>
      <c r="I11" s="247" t="s">
        <v>97</v>
      </c>
      <c r="J11" s="244" t="s">
        <v>85</v>
      </c>
      <c r="K11" s="294" t="s">
        <v>86</v>
      </c>
    </row>
    <row r="12" customHeight="1" spans="1:11">
      <c r="A12" s="234" t="s">
        <v>193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96"/>
    </row>
    <row r="13" customHeight="1" spans="1:11">
      <c r="A13" s="248" t="s">
        <v>194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</row>
    <row r="14" customHeight="1" spans="1:11">
      <c r="A14" s="249" t="s">
        <v>195</v>
      </c>
      <c r="B14" s="250"/>
      <c r="C14" s="250"/>
      <c r="D14" s="250"/>
      <c r="E14" s="250"/>
      <c r="F14" s="250"/>
      <c r="G14" s="250"/>
      <c r="H14" s="251"/>
      <c r="I14" s="298"/>
      <c r="J14" s="298"/>
      <c r="K14" s="299"/>
    </row>
    <row r="15" customHeight="1" spans="1:11">
      <c r="A15" s="249" t="s">
        <v>196</v>
      </c>
      <c r="B15" s="250"/>
      <c r="C15" s="250"/>
      <c r="D15" s="250"/>
      <c r="E15" s="250"/>
      <c r="F15" s="250"/>
      <c r="G15" s="250"/>
      <c r="H15" s="251"/>
      <c r="I15" s="300"/>
      <c r="J15" s="301"/>
      <c r="K15" s="302"/>
    </row>
    <row r="16" customHeight="1" spans="1:11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303"/>
    </row>
    <row r="17" customHeight="1" spans="1:11">
      <c r="A17" s="248" t="s">
        <v>197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</row>
    <row r="18" customHeight="1" spans="1:11">
      <c r="A18" s="254" t="s">
        <v>198</v>
      </c>
      <c r="B18" s="255"/>
      <c r="C18" s="255"/>
      <c r="D18" s="255"/>
      <c r="E18" s="256"/>
      <c r="F18" s="256"/>
      <c r="G18" s="256"/>
      <c r="H18" s="256"/>
      <c r="I18" s="298"/>
      <c r="J18" s="298"/>
      <c r="K18" s="299"/>
    </row>
    <row r="19" customHeight="1" spans="1:11">
      <c r="A19" s="257" t="s">
        <v>199</v>
      </c>
      <c r="B19" s="258"/>
      <c r="C19" s="258"/>
      <c r="D19" s="259"/>
      <c r="E19" s="260"/>
      <c r="F19" s="261"/>
      <c r="G19" s="261"/>
      <c r="H19" s="262"/>
      <c r="I19" s="300"/>
      <c r="J19" s="301"/>
      <c r="K19" s="302"/>
    </row>
    <row r="20" customHeight="1" spans="1:11">
      <c r="A20" s="252"/>
      <c r="B20" s="253"/>
      <c r="C20" s="253"/>
      <c r="D20" s="253"/>
      <c r="E20" s="253"/>
      <c r="F20" s="253"/>
      <c r="G20" s="253"/>
      <c r="H20" s="253"/>
      <c r="I20" s="253"/>
      <c r="J20" s="253"/>
      <c r="K20" s="303"/>
    </row>
    <row r="21" customHeight="1" spans="1:11">
      <c r="A21" s="263" t="s">
        <v>121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customHeight="1" spans="1:11">
      <c r="A22" s="100" t="s">
        <v>122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73"/>
    </row>
    <row r="23" customHeight="1" spans="1:11">
      <c r="A23" s="113" t="s">
        <v>123</v>
      </c>
      <c r="B23" s="115"/>
      <c r="C23" s="245" t="s">
        <v>65</v>
      </c>
      <c r="D23" s="245" t="s">
        <v>66</v>
      </c>
      <c r="E23" s="112"/>
      <c r="F23" s="112"/>
      <c r="G23" s="112"/>
      <c r="H23" s="112"/>
      <c r="I23" s="112"/>
      <c r="J23" s="112"/>
      <c r="K23" s="167"/>
    </row>
    <row r="24" customHeight="1" spans="1:11">
      <c r="A24" s="264" t="s">
        <v>200</v>
      </c>
      <c r="B24" s="265"/>
      <c r="C24" s="265"/>
      <c r="D24" s="265"/>
      <c r="E24" s="265"/>
      <c r="F24" s="265"/>
      <c r="G24" s="265"/>
      <c r="H24" s="265"/>
      <c r="I24" s="265"/>
      <c r="J24" s="265"/>
      <c r="K24" s="304"/>
    </row>
    <row r="25" customHeight="1" spans="1:11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305"/>
    </row>
    <row r="26" customHeight="1" spans="1:11">
      <c r="A26" s="238" t="s">
        <v>131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  <row r="27" customHeight="1" spans="1:11">
      <c r="A27" s="210" t="s">
        <v>132</v>
      </c>
      <c r="B27" s="241" t="s">
        <v>95</v>
      </c>
      <c r="C27" s="241" t="s">
        <v>96</v>
      </c>
      <c r="D27" s="241" t="s">
        <v>88</v>
      </c>
      <c r="E27" s="211" t="s">
        <v>133</v>
      </c>
      <c r="F27" s="241" t="s">
        <v>95</v>
      </c>
      <c r="G27" s="241" t="s">
        <v>96</v>
      </c>
      <c r="H27" s="241" t="s">
        <v>88</v>
      </c>
      <c r="I27" s="211" t="s">
        <v>134</v>
      </c>
      <c r="J27" s="241" t="s">
        <v>95</v>
      </c>
      <c r="K27" s="297" t="s">
        <v>96</v>
      </c>
    </row>
    <row r="28" customHeight="1" spans="1:11">
      <c r="A28" s="227" t="s">
        <v>87</v>
      </c>
      <c r="B28" s="245" t="s">
        <v>95</v>
      </c>
      <c r="C28" s="245" t="s">
        <v>96</v>
      </c>
      <c r="D28" s="245" t="s">
        <v>88</v>
      </c>
      <c r="E28" s="268" t="s">
        <v>94</v>
      </c>
      <c r="F28" s="245" t="s">
        <v>95</v>
      </c>
      <c r="G28" s="245" t="s">
        <v>96</v>
      </c>
      <c r="H28" s="245" t="s">
        <v>88</v>
      </c>
      <c r="I28" s="268" t="s">
        <v>105</v>
      </c>
      <c r="J28" s="245" t="s">
        <v>95</v>
      </c>
      <c r="K28" s="294" t="s">
        <v>96</v>
      </c>
    </row>
    <row r="29" customHeight="1" spans="1:11">
      <c r="A29" s="216" t="s">
        <v>201</v>
      </c>
      <c r="B29" s="269"/>
      <c r="C29" s="269"/>
      <c r="D29" s="269"/>
      <c r="E29" s="269"/>
      <c r="F29" s="269"/>
      <c r="G29" s="269"/>
      <c r="H29" s="269"/>
      <c r="I29" s="269"/>
      <c r="J29" s="269"/>
      <c r="K29" s="306"/>
    </row>
    <row r="30" customHeight="1" spans="1:11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307"/>
    </row>
    <row r="31" customHeight="1" spans="1:11">
      <c r="A31" s="272" t="s">
        <v>202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ht="17.25" customHeight="1" spans="1:11">
      <c r="A32" s="273"/>
      <c r="B32" s="274"/>
      <c r="C32" s="274"/>
      <c r="D32" s="274"/>
      <c r="E32" s="274"/>
      <c r="F32" s="274"/>
      <c r="G32" s="274"/>
      <c r="H32" s="274"/>
      <c r="I32" s="274"/>
      <c r="J32" s="274"/>
      <c r="K32" s="308"/>
    </row>
    <row r="33" ht="17.25" customHeight="1" spans="1:11">
      <c r="A33" s="275" t="s">
        <v>203</v>
      </c>
      <c r="B33" s="276"/>
      <c r="C33" s="276"/>
      <c r="D33" s="276"/>
      <c r="E33" s="276"/>
      <c r="F33" s="276"/>
      <c r="G33" s="276"/>
      <c r="H33" s="276"/>
      <c r="I33" s="276"/>
      <c r="J33" s="276"/>
      <c r="K33" s="309"/>
    </row>
    <row r="34" ht="17.25" customHeight="1" spans="1:11">
      <c r="A34" s="275" t="s">
        <v>204</v>
      </c>
      <c r="B34" s="276"/>
      <c r="C34" s="276"/>
      <c r="D34" s="276"/>
      <c r="E34" s="276"/>
      <c r="F34" s="276"/>
      <c r="G34" s="276"/>
      <c r="H34" s="276"/>
      <c r="I34" s="276"/>
      <c r="J34" s="276"/>
      <c r="K34" s="309"/>
    </row>
    <row r="35" ht="17.25" customHeight="1" spans="1:11">
      <c r="A35" s="275"/>
      <c r="B35" s="276"/>
      <c r="C35" s="276"/>
      <c r="D35" s="276"/>
      <c r="E35" s="276"/>
      <c r="F35" s="276"/>
      <c r="G35" s="276"/>
      <c r="H35" s="276"/>
      <c r="I35" s="276"/>
      <c r="J35" s="276"/>
      <c r="K35" s="309"/>
    </row>
    <row r="36" ht="17.25" customHeight="1" spans="1:11">
      <c r="A36" s="275"/>
      <c r="B36" s="276"/>
      <c r="C36" s="276"/>
      <c r="D36" s="276"/>
      <c r="E36" s="276"/>
      <c r="F36" s="276"/>
      <c r="G36" s="276"/>
      <c r="H36" s="276"/>
      <c r="I36" s="276"/>
      <c r="J36" s="276"/>
      <c r="K36" s="309"/>
    </row>
    <row r="37" ht="17.25" customHeight="1" spans="1:11">
      <c r="A37" s="275"/>
      <c r="B37" s="276"/>
      <c r="C37" s="276"/>
      <c r="D37" s="276"/>
      <c r="E37" s="276"/>
      <c r="F37" s="276"/>
      <c r="G37" s="276"/>
      <c r="H37" s="276"/>
      <c r="I37" s="276"/>
      <c r="J37" s="276"/>
      <c r="K37" s="309"/>
    </row>
    <row r="38" ht="17.25" customHeight="1" spans="1:11">
      <c r="A38" s="275"/>
      <c r="B38" s="276"/>
      <c r="C38" s="276"/>
      <c r="D38" s="276"/>
      <c r="E38" s="276"/>
      <c r="F38" s="276"/>
      <c r="G38" s="276"/>
      <c r="H38" s="276"/>
      <c r="I38" s="276"/>
      <c r="J38" s="276"/>
      <c r="K38" s="309"/>
    </row>
    <row r="39" ht="17.25" customHeight="1" spans="1:1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309"/>
    </row>
    <row r="40" ht="17.25" customHeight="1" spans="1:1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309"/>
    </row>
    <row r="41" ht="17.25" customHeight="1" spans="1:1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309"/>
    </row>
    <row r="42" ht="17.25" customHeight="1" spans="1:1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309"/>
    </row>
    <row r="43" ht="17.25" customHeight="1" spans="1:11">
      <c r="A43" s="270" t="s">
        <v>130</v>
      </c>
      <c r="B43" s="271"/>
      <c r="C43" s="271"/>
      <c r="D43" s="271"/>
      <c r="E43" s="271"/>
      <c r="F43" s="271"/>
      <c r="G43" s="271"/>
      <c r="H43" s="271"/>
      <c r="I43" s="271"/>
      <c r="J43" s="271"/>
      <c r="K43" s="307"/>
    </row>
    <row r="44" customHeight="1" spans="1:11">
      <c r="A44" s="272" t="s">
        <v>205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ht="18" customHeight="1" spans="1:11">
      <c r="A45" s="277" t="s">
        <v>193</v>
      </c>
      <c r="B45" s="278"/>
      <c r="C45" s="278"/>
      <c r="D45" s="278"/>
      <c r="E45" s="278"/>
      <c r="F45" s="278"/>
      <c r="G45" s="278"/>
      <c r="H45" s="278"/>
      <c r="I45" s="278"/>
      <c r="J45" s="278"/>
      <c r="K45" s="310"/>
    </row>
    <row r="46" ht="18" customHeight="1" spans="1:11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310"/>
    </row>
    <row r="47" ht="18" customHeight="1" spans="1:1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305"/>
    </row>
    <row r="48" ht="21" customHeight="1" spans="1:11">
      <c r="A48" s="279" t="s">
        <v>138</v>
      </c>
      <c r="B48" s="280" t="s">
        <v>139</v>
      </c>
      <c r="C48" s="280"/>
      <c r="D48" s="281" t="s">
        <v>140</v>
      </c>
      <c r="E48" s="282" t="s">
        <v>206</v>
      </c>
      <c r="F48" s="281" t="s">
        <v>142</v>
      </c>
      <c r="G48" s="283">
        <v>45711</v>
      </c>
      <c r="H48" s="284" t="s">
        <v>143</v>
      </c>
      <c r="I48" s="284"/>
      <c r="J48" s="280" t="s">
        <v>206</v>
      </c>
      <c r="K48" s="311"/>
    </row>
    <row r="49" customHeight="1" spans="1:11">
      <c r="A49" s="285" t="s">
        <v>145</v>
      </c>
      <c r="B49" s="286"/>
      <c r="C49" s="286"/>
      <c r="D49" s="286"/>
      <c r="E49" s="286"/>
      <c r="F49" s="286"/>
      <c r="G49" s="286"/>
      <c r="H49" s="286"/>
      <c r="I49" s="286"/>
      <c r="J49" s="286"/>
      <c r="K49" s="312"/>
    </row>
    <row r="50" customHeight="1" spans="1:11">
      <c r="A50" s="287" t="s">
        <v>207</v>
      </c>
      <c r="B50" s="288"/>
      <c r="C50" s="288"/>
      <c r="D50" s="288"/>
      <c r="E50" s="288"/>
      <c r="F50" s="288"/>
      <c r="G50" s="288"/>
      <c r="H50" s="288"/>
      <c r="I50" s="288"/>
      <c r="J50" s="288"/>
      <c r="K50" s="313"/>
    </row>
    <row r="51" customHeight="1" spans="1:11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314"/>
    </row>
    <row r="52" ht="21" customHeight="1" spans="1:11">
      <c r="A52" s="279" t="s">
        <v>138</v>
      </c>
      <c r="B52" s="291"/>
      <c r="C52" s="291"/>
      <c r="D52" s="281" t="s">
        <v>140</v>
      </c>
      <c r="E52" s="281"/>
      <c r="F52" s="281" t="s">
        <v>142</v>
      </c>
      <c r="G52" s="281"/>
      <c r="H52" s="284" t="s">
        <v>143</v>
      </c>
      <c r="I52" s="284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182</v>
      </c>
      <c r="C2" s="68"/>
      <c r="D2" s="69" t="s">
        <v>67</v>
      </c>
      <c r="E2" s="68" t="s">
        <v>184</v>
      </c>
      <c r="F2" s="68"/>
      <c r="G2" s="68"/>
      <c r="H2" s="190"/>
      <c r="I2" s="197" t="s">
        <v>57</v>
      </c>
      <c r="J2" s="198" t="s">
        <v>181</v>
      </c>
      <c r="K2" s="198"/>
      <c r="L2" s="198"/>
      <c r="M2" s="198"/>
      <c r="N2" s="199"/>
    </row>
    <row r="3" ht="22.5" customHeight="1" spans="1:14">
      <c r="A3" s="71" t="s">
        <v>148</v>
      </c>
      <c r="B3" s="72" t="s">
        <v>149</v>
      </c>
      <c r="C3" s="72"/>
      <c r="D3" s="72"/>
      <c r="E3" s="72"/>
      <c r="F3" s="72"/>
      <c r="G3" s="72"/>
      <c r="H3" s="70"/>
      <c r="I3" s="71" t="s">
        <v>150</v>
      </c>
      <c r="J3" s="71"/>
      <c r="K3" s="71"/>
      <c r="L3" s="71"/>
      <c r="M3" s="71"/>
      <c r="N3" s="200"/>
    </row>
    <row r="4" ht="22.5" customHeight="1" spans="1:14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201" t="s">
        <v>208</v>
      </c>
      <c r="J4" s="201" t="s">
        <v>209</v>
      </c>
      <c r="K4" s="201" t="s">
        <v>210</v>
      </c>
      <c r="L4" s="201" t="s">
        <v>211</v>
      </c>
      <c r="M4" s="201" t="s">
        <v>212</v>
      </c>
      <c r="N4" s="201" t="s">
        <v>213</v>
      </c>
    </row>
    <row r="5" ht="22.5" customHeight="1" spans="1:14">
      <c r="A5" s="71"/>
      <c r="B5" s="74"/>
      <c r="C5" s="74"/>
      <c r="D5" s="75"/>
      <c r="E5" s="74"/>
      <c r="F5" s="74"/>
      <c r="G5" s="74"/>
      <c r="H5" s="70"/>
      <c r="I5" s="91" t="s">
        <v>214</v>
      </c>
      <c r="J5" s="91" t="s">
        <v>214</v>
      </c>
      <c r="K5" s="91" t="s">
        <v>214</v>
      </c>
      <c r="L5" s="91" t="s">
        <v>214</v>
      </c>
      <c r="M5" s="91" t="s">
        <v>214</v>
      </c>
      <c r="N5" s="91" t="s">
        <v>214</v>
      </c>
    </row>
    <row r="6" ht="22.5" customHeight="1" spans="1:14">
      <c r="A6" s="73" t="s">
        <v>153</v>
      </c>
      <c r="B6" s="73" t="s">
        <v>215</v>
      </c>
      <c r="C6" s="73" t="s">
        <v>216</v>
      </c>
      <c r="D6" s="73" t="s">
        <v>217</v>
      </c>
      <c r="E6" s="73" t="s">
        <v>218</v>
      </c>
      <c r="F6" s="73" t="s">
        <v>219</v>
      </c>
      <c r="G6" s="73" t="s">
        <v>220</v>
      </c>
      <c r="H6" s="70"/>
      <c r="I6" s="91" t="s">
        <v>221</v>
      </c>
      <c r="J6" s="91" t="s">
        <v>222</v>
      </c>
      <c r="K6" s="91" t="s">
        <v>223</v>
      </c>
      <c r="L6" s="91" t="s">
        <v>223</v>
      </c>
      <c r="M6" s="91" t="s">
        <v>224</v>
      </c>
      <c r="N6" s="202" t="s">
        <v>225</v>
      </c>
    </row>
    <row r="7" ht="22.5" customHeight="1" spans="1:14">
      <c r="A7" s="73" t="s">
        <v>156</v>
      </c>
      <c r="B7" s="73" t="s">
        <v>226</v>
      </c>
      <c r="C7" s="73" t="s">
        <v>227</v>
      </c>
      <c r="D7" s="73" t="s">
        <v>228</v>
      </c>
      <c r="E7" s="73" t="s">
        <v>229</v>
      </c>
      <c r="F7" s="73" t="s">
        <v>230</v>
      </c>
      <c r="G7" s="73" t="s">
        <v>231</v>
      </c>
      <c r="H7" s="70"/>
      <c r="I7" s="91" t="s">
        <v>232</v>
      </c>
      <c r="J7" s="91" t="s">
        <v>233</v>
      </c>
      <c r="K7" s="91" t="s">
        <v>233</v>
      </c>
      <c r="L7" s="91" t="s">
        <v>232</v>
      </c>
      <c r="M7" s="91" t="s">
        <v>232</v>
      </c>
      <c r="N7" s="202" t="s">
        <v>232</v>
      </c>
    </row>
    <row r="8" ht="22.5" customHeight="1" spans="1:14">
      <c r="A8" s="73" t="s">
        <v>160</v>
      </c>
      <c r="B8" s="73" t="s">
        <v>234</v>
      </c>
      <c r="C8" s="73" t="s">
        <v>235</v>
      </c>
      <c r="D8" s="73" t="s">
        <v>236</v>
      </c>
      <c r="E8" s="73" t="s">
        <v>237</v>
      </c>
      <c r="F8" s="73" t="s">
        <v>230</v>
      </c>
      <c r="G8" s="73" t="s">
        <v>231</v>
      </c>
      <c r="H8" s="70"/>
      <c r="I8" s="91" t="s">
        <v>225</v>
      </c>
      <c r="J8" s="91" t="s">
        <v>225</v>
      </c>
      <c r="K8" s="91" t="s">
        <v>225</v>
      </c>
      <c r="L8" s="93" t="s">
        <v>225</v>
      </c>
      <c r="M8" s="93" t="s">
        <v>225</v>
      </c>
      <c r="N8" s="202" t="s">
        <v>225</v>
      </c>
    </row>
    <row r="9" ht="22.5" customHeight="1" spans="1:14">
      <c r="A9" s="73" t="s">
        <v>162</v>
      </c>
      <c r="B9" s="73" t="s">
        <v>238</v>
      </c>
      <c r="C9" s="73" t="s">
        <v>239</v>
      </c>
      <c r="D9" s="73" t="s">
        <v>240</v>
      </c>
      <c r="E9" s="73" t="s">
        <v>241</v>
      </c>
      <c r="F9" s="73" t="s">
        <v>242</v>
      </c>
      <c r="G9" s="73" t="s">
        <v>243</v>
      </c>
      <c r="H9" s="70"/>
      <c r="I9" s="91" t="s">
        <v>225</v>
      </c>
      <c r="J9" s="91" t="s">
        <v>244</v>
      </c>
      <c r="K9" s="91" t="s">
        <v>225</v>
      </c>
      <c r="L9" s="93" t="s">
        <v>225</v>
      </c>
      <c r="M9" s="93" t="s">
        <v>225</v>
      </c>
      <c r="N9" s="202" t="s">
        <v>245</v>
      </c>
    </row>
    <row r="10" ht="22.5" customHeight="1" spans="1:14">
      <c r="A10" s="73" t="s">
        <v>165</v>
      </c>
      <c r="B10" s="73" t="s">
        <v>246</v>
      </c>
      <c r="C10" s="73" t="s">
        <v>247</v>
      </c>
      <c r="D10" s="73" t="s">
        <v>248</v>
      </c>
      <c r="E10" s="73" t="s">
        <v>249</v>
      </c>
      <c r="F10" s="73" t="s">
        <v>250</v>
      </c>
      <c r="G10" s="73" t="s">
        <v>251</v>
      </c>
      <c r="H10" s="70"/>
      <c r="I10" s="91" t="s">
        <v>252</v>
      </c>
      <c r="J10" s="91" t="s">
        <v>253</v>
      </c>
      <c r="K10" s="91" t="s">
        <v>254</v>
      </c>
      <c r="L10" s="93" t="s">
        <v>225</v>
      </c>
      <c r="M10" s="91" t="s">
        <v>254</v>
      </c>
      <c r="N10" s="202" t="s">
        <v>225</v>
      </c>
    </row>
    <row r="11" ht="22.5" customHeight="1" spans="1:14">
      <c r="A11" s="73" t="s">
        <v>168</v>
      </c>
      <c r="B11" s="73" t="s">
        <v>255</v>
      </c>
      <c r="C11" s="73" t="s">
        <v>256</v>
      </c>
      <c r="D11" s="73" t="s">
        <v>257</v>
      </c>
      <c r="E11" s="73" t="s">
        <v>258</v>
      </c>
      <c r="F11" s="73" t="s">
        <v>259</v>
      </c>
      <c r="G11" s="73" t="s">
        <v>260</v>
      </c>
      <c r="H11" s="70"/>
      <c r="I11" s="93" t="s">
        <v>225</v>
      </c>
      <c r="J11" s="93" t="s">
        <v>225</v>
      </c>
      <c r="K11" s="93" t="s">
        <v>225</v>
      </c>
      <c r="L11" s="93" t="s">
        <v>225</v>
      </c>
      <c r="M11" s="93" t="s">
        <v>225</v>
      </c>
      <c r="N11" s="202" t="s">
        <v>225</v>
      </c>
    </row>
    <row r="12" ht="22.5" customHeight="1" spans="1:14">
      <c r="A12" s="73" t="s">
        <v>169</v>
      </c>
      <c r="B12" s="73" t="s">
        <v>261</v>
      </c>
      <c r="C12" s="73" t="s">
        <v>262</v>
      </c>
      <c r="D12" s="73" t="s">
        <v>263</v>
      </c>
      <c r="E12" s="73" t="s">
        <v>264</v>
      </c>
      <c r="F12" s="73" t="s">
        <v>256</v>
      </c>
      <c r="G12" s="73" t="s">
        <v>265</v>
      </c>
      <c r="H12" s="70"/>
      <c r="I12" s="93" t="s">
        <v>225</v>
      </c>
      <c r="J12" s="93" t="s">
        <v>225</v>
      </c>
      <c r="K12" s="93" t="s">
        <v>225</v>
      </c>
      <c r="L12" s="93" t="s">
        <v>225</v>
      </c>
      <c r="M12" s="93" t="s">
        <v>225</v>
      </c>
      <c r="N12" s="202" t="s">
        <v>225</v>
      </c>
    </row>
    <row r="13" ht="22.5" customHeight="1" spans="1:14">
      <c r="A13" s="73" t="s">
        <v>170</v>
      </c>
      <c r="B13" s="73" t="s">
        <v>266</v>
      </c>
      <c r="C13" s="73" t="s">
        <v>267</v>
      </c>
      <c r="D13" s="73" t="s">
        <v>268</v>
      </c>
      <c r="E13" s="73" t="s">
        <v>269</v>
      </c>
      <c r="F13" s="73" t="s">
        <v>270</v>
      </c>
      <c r="G13" s="73" t="s">
        <v>271</v>
      </c>
      <c r="H13" s="70"/>
      <c r="I13" s="91" t="s">
        <v>245</v>
      </c>
      <c r="J13" s="91" t="s">
        <v>272</v>
      </c>
      <c r="K13" s="93" t="s">
        <v>225</v>
      </c>
      <c r="L13" s="91" t="s">
        <v>273</v>
      </c>
      <c r="M13" s="91" t="s">
        <v>274</v>
      </c>
      <c r="N13" s="202" t="s">
        <v>225</v>
      </c>
    </row>
    <row r="14" ht="22.5" customHeight="1" spans="1:14">
      <c r="A14" s="73" t="s">
        <v>171</v>
      </c>
      <c r="B14" s="73" t="s">
        <v>275</v>
      </c>
      <c r="C14" s="73" t="s">
        <v>276</v>
      </c>
      <c r="D14" s="73" t="s">
        <v>277</v>
      </c>
      <c r="E14" s="73" t="s">
        <v>278</v>
      </c>
      <c r="F14" s="73" t="s">
        <v>279</v>
      </c>
      <c r="G14" s="73" t="s">
        <v>280</v>
      </c>
      <c r="H14" s="70"/>
      <c r="I14" s="93" t="s">
        <v>225</v>
      </c>
      <c r="J14" s="93" t="s">
        <v>225</v>
      </c>
      <c r="K14" s="93" t="s">
        <v>225</v>
      </c>
      <c r="L14" s="93" t="s">
        <v>225</v>
      </c>
      <c r="M14" s="93" t="s">
        <v>225</v>
      </c>
      <c r="N14" s="202" t="s">
        <v>225</v>
      </c>
    </row>
    <row r="15" ht="22.5" customHeight="1" spans="1:14">
      <c r="A15" s="73" t="s">
        <v>172</v>
      </c>
      <c r="B15" s="73" t="s">
        <v>281</v>
      </c>
      <c r="C15" s="73" t="s">
        <v>281</v>
      </c>
      <c r="D15" s="73" t="s">
        <v>282</v>
      </c>
      <c r="E15" s="73" t="s">
        <v>281</v>
      </c>
      <c r="F15" s="73" t="s">
        <v>281</v>
      </c>
      <c r="G15" s="73" t="s">
        <v>281</v>
      </c>
      <c r="H15" s="70"/>
      <c r="I15" s="93" t="s">
        <v>225</v>
      </c>
      <c r="J15" s="93" t="s">
        <v>225</v>
      </c>
      <c r="K15" s="93" t="s">
        <v>225</v>
      </c>
      <c r="L15" s="93" t="s">
        <v>225</v>
      </c>
      <c r="M15" s="93" t="s">
        <v>225</v>
      </c>
      <c r="N15" s="202" t="s">
        <v>225</v>
      </c>
    </row>
    <row r="16" ht="22.5" customHeight="1" spans="1:14">
      <c r="A16" s="191"/>
      <c r="B16" s="74"/>
      <c r="C16" s="74"/>
      <c r="D16" s="192"/>
      <c r="E16" s="74"/>
      <c r="F16" s="74"/>
      <c r="G16" s="74"/>
      <c r="H16" s="70"/>
      <c r="I16" s="95"/>
      <c r="J16" s="95"/>
      <c r="K16" s="95"/>
      <c r="L16" s="95"/>
      <c r="M16" s="95"/>
      <c r="N16" s="203"/>
    </row>
    <row r="17" ht="22.5" customHeight="1" spans="1:14">
      <c r="A17" s="191"/>
      <c r="B17" s="74"/>
      <c r="C17" s="74"/>
      <c r="D17" s="192"/>
      <c r="E17" s="74"/>
      <c r="F17" s="74"/>
      <c r="G17" s="74"/>
      <c r="H17" s="70"/>
      <c r="I17" s="95"/>
      <c r="J17" s="95"/>
      <c r="K17" s="95"/>
      <c r="L17" s="95"/>
      <c r="M17" s="95"/>
      <c r="N17" s="203"/>
    </row>
    <row r="18" ht="22.5" customHeight="1" spans="1:14">
      <c r="A18" s="193"/>
      <c r="B18" s="194"/>
      <c r="C18" s="195"/>
      <c r="D18" s="196"/>
      <c r="E18" s="195"/>
      <c r="F18" s="195"/>
      <c r="G18" s="195"/>
      <c r="H18" s="70"/>
      <c r="I18" s="95"/>
      <c r="J18" s="95"/>
      <c r="K18" s="95"/>
      <c r="L18" s="95"/>
      <c r="M18" s="95"/>
      <c r="N18" s="203"/>
    </row>
    <row r="19" ht="14.25" spans="1:14">
      <c r="A19" s="87" t="s">
        <v>173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ht="14.25" spans="1:14">
      <c r="A20" s="63" t="s">
        <v>283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ht="14.25" spans="1:13">
      <c r="A21" s="88"/>
      <c r="B21" s="88"/>
      <c r="C21" s="88"/>
      <c r="D21" s="88"/>
      <c r="E21" s="88"/>
      <c r="F21" s="88"/>
      <c r="G21" s="88"/>
      <c r="H21" s="88"/>
      <c r="I21" s="87" t="s">
        <v>284</v>
      </c>
      <c r="J21" s="204"/>
      <c r="K21" s="87" t="s">
        <v>285</v>
      </c>
      <c r="L21" s="87"/>
      <c r="M21" s="87" t="s">
        <v>286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28" sqref="M28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287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62</v>
      </c>
      <c r="F2" s="104" t="s">
        <v>288</v>
      </c>
      <c r="G2" s="105" t="s">
        <v>68</v>
      </c>
      <c r="H2" s="106"/>
      <c r="I2" s="137" t="s">
        <v>57</v>
      </c>
      <c r="J2" s="165" t="s">
        <v>56</v>
      </c>
      <c r="K2" s="188"/>
    </row>
    <row r="3" spans="1:11">
      <c r="A3" s="107" t="s">
        <v>74</v>
      </c>
      <c r="B3" s="108">
        <v>500</v>
      </c>
      <c r="C3" s="108"/>
      <c r="D3" s="109" t="s">
        <v>289</v>
      </c>
      <c r="E3" s="110">
        <v>45762</v>
      </c>
      <c r="F3" s="111"/>
      <c r="G3" s="111"/>
      <c r="H3" s="112" t="s">
        <v>290</v>
      </c>
      <c r="I3" s="112"/>
      <c r="J3" s="112"/>
      <c r="K3" s="167"/>
    </row>
    <row r="4" spans="1:11">
      <c r="A4" s="113" t="s">
        <v>71</v>
      </c>
      <c r="B4" s="114">
        <v>1</v>
      </c>
      <c r="C4" s="114">
        <v>3</v>
      </c>
      <c r="D4" s="115" t="s">
        <v>291</v>
      </c>
      <c r="E4" s="111" t="s">
        <v>292</v>
      </c>
      <c r="F4" s="111"/>
      <c r="G4" s="111"/>
      <c r="H4" s="115" t="s">
        <v>293</v>
      </c>
      <c r="I4" s="115"/>
      <c r="J4" s="128" t="s">
        <v>65</v>
      </c>
      <c r="K4" s="168" t="s">
        <v>66</v>
      </c>
    </row>
    <row r="5" spans="1:11">
      <c r="A5" s="113" t="s">
        <v>294</v>
      </c>
      <c r="B5" s="108" t="s">
        <v>295</v>
      </c>
      <c r="C5" s="108"/>
      <c r="D5" s="109" t="s">
        <v>296</v>
      </c>
      <c r="E5" s="109" t="s">
        <v>297</v>
      </c>
      <c r="F5" s="109" t="s">
        <v>298</v>
      </c>
      <c r="G5" s="109" t="s">
        <v>292</v>
      </c>
      <c r="H5" s="115" t="s">
        <v>299</v>
      </c>
      <c r="I5" s="115"/>
      <c r="J5" s="128" t="s">
        <v>65</v>
      </c>
      <c r="K5" s="168" t="s">
        <v>66</v>
      </c>
    </row>
    <row r="6" ht="15" spans="1:11">
      <c r="A6" s="116" t="s">
        <v>300</v>
      </c>
      <c r="B6" s="117" t="s">
        <v>301</v>
      </c>
      <c r="C6" s="117"/>
      <c r="D6" s="118" t="s">
        <v>302</v>
      </c>
      <c r="E6" s="119"/>
      <c r="F6" s="161">
        <v>500</v>
      </c>
      <c r="G6" s="118"/>
      <c r="H6" s="121" t="s">
        <v>303</v>
      </c>
      <c r="I6" s="121"/>
      <c r="J6" s="134" t="s">
        <v>65</v>
      </c>
      <c r="K6" s="169" t="s">
        <v>66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304</v>
      </c>
      <c r="B8" s="104" t="s">
        <v>305</v>
      </c>
      <c r="C8" s="104" t="s">
        <v>306</v>
      </c>
      <c r="D8" s="104" t="s">
        <v>307</v>
      </c>
      <c r="E8" s="104" t="s">
        <v>308</v>
      </c>
      <c r="F8" s="104" t="s">
        <v>309</v>
      </c>
      <c r="G8" s="126" t="s">
        <v>310</v>
      </c>
      <c r="H8" s="127"/>
      <c r="I8" s="127"/>
      <c r="J8" s="127"/>
      <c r="K8" s="170"/>
    </row>
    <row r="9" spans="1:11">
      <c r="A9" s="113" t="s">
        <v>311</v>
      </c>
      <c r="B9" s="115"/>
      <c r="C9" s="128" t="s">
        <v>65</v>
      </c>
      <c r="D9" s="128" t="s">
        <v>66</v>
      </c>
      <c r="E9" s="109" t="s">
        <v>312</v>
      </c>
      <c r="F9" s="129" t="s">
        <v>313</v>
      </c>
      <c r="G9" s="130" t="s">
        <v>314</v>
      </c>
      <c r="H9" s="152"/>
      <c r="I9" s="152"/>
      <c r="J9" s="152"/>
      <c r="K9" s="180"/>
    </row>
    <row r="10" spans="1:11">
      <c r="A10" s="113" t="s">
        <v>315</v>
      </c>
      <c r="B10" s="115"/>
      <c r="C10" s="128" t="s">
        <v>65</v>
      </c>
      <c r="D10" s="128" t="s">
        <v>66</v>
      </c>
      <c r="E10" s="109" t="s">
        <v>316</v>
      </c>
      <c r="F10" s="129" t="s">
        <v>314</v>
      </c>
      <c r="G10" s="130" t="s">
        <v>317</v>
      </c>
      <c r="H10" s="152"/>
      <c r="I10" s="152"/>
      <c r="J10" s="152"/>
      <c r="K10" s="180"/>
    </row>
    <row r="11" spans="1:11">
      <c r="A11" s="132" t="s">
        <v>192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72"/>
    </row>
    <row r="12" spans="1:11">
      <c r="A12" s="107" t="s">
        <v>89</v>
      </c>
      <c r="B12" s="128" t="s">
        <v>85</v>
      </c>
      <c r="C12" s="128" t="s">
        <v>86</v>
      </c>
      <c r="D12" s="129"/>
      <c r="E12" s="109" t="s">
        <v>87</v>
      </c>
      <c r="F12" s="128" t="s">
        <v>85</v>
      </c>
      <c r="G12" s="128" t="s">
        <v>86</v>
      </c>
      <c r="H12" s="128"/>
      <c r="I12" s="109" t="s">
        <v>318</v>
      </c>
      <c r="J12" s="128" t="s">
        <v>85</v>
      </c>
      <c r="K12" s="168" t="s">
        <v>86</v>
      </c>
    </row>
    <row r="13" spans="1:11">
      <c r="A13" s="107" t="s">
        <v>92</v>
      </c>
      <c r="B13" s="128" t="s">
        <v>85</v>
      </c>
      <c r="C13" s="128" t="s">
        <v>86</v>
      </c>
      <c r="D13" s="129"/>
      <c r="E13" s="109" t="s">
        <v>97</v>
      </c>
      <c r="F13" s="128" t="s">
        <v>85</v>
      </c>
      <c r="G13" s="128" t="s">
        <v>86</v>
      </c>
      <c r="H13" s="128"/>
      <c r="I13" s="109" t="s">
        <v>319</v>
      </c>
      <c r="J13" s="128" t="s">
        <v>85</v>
      </c>
      <c r="K13" s="168" t="s">
        <v>86</v>
      </c>
    </row>
    <row r="14" ht="15" spans="1:11">
      <c r="A14" s="116" t="s">
        <v>320</v>
      </c>
      <c r="B14" s="134" t="s">
        <v>85</v>
      </c>
      <c r="C14" s="134" t="s">
        <v>86</v>
      </c>
      <c r="D14" s="119"/>
      <c r="E14" s="118" t="s">
        <v>321</v>
      </c>
      <c r="F14" s="134" t="s">
        <v>85</v>
      </c>
      <c r="G14" s="134" t="s">
        <v>86</v>
      </c>
      <c r="H14" s="134"/>
      <c r="I14" s="118" t="s">
        <v>322</v>
      </c>
      <c r="J14" s="134" t="s">
        <v>85</v>
      </c>
      <c r="K14" s="169" t="s">
        <v>86</v>
      </c>
    </row>
    <row r="15" ht="15" spans="1:11">
      <c r="A15" s="122" t="s">
        <v>173</v>
      </c>
      <c r="B15" s="135" t="s">
        <v>314</v>
      </c>
      <c r="C15" s="136"/>
      <c r="D15" s="123"/>
      <c r="E15" s="122"/>
      <c r="F15" s="136"/>
      <c r="G15" s="136"/>
      <c r="H15" s="136"/>
      <c r="I15" s="122"/>
      <c r="J15" s="136"/>
      <c r="K15" s="136"/>
    </row>
    <row r="16" s="185" customFormat="1" spans="1:11">
      <c r="A16" s="100" t="s">
        <v>323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73"/>
    </row>
    <row r="17" spans="1:11">
      <c r="A17" s="113" t="s">
        <v>324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4"/>
    </row>
    <row r="18" spans="1:11">
      <c r="A18" s="113" t="s">
        <v>325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4"/>
    </row>
    <row r="19" spans="1:11">
      <c r="A19" s="138" t="s">
        <v>326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5"/>
    </row>
    <row r="20" spans="1:11">
      <c r="A20" s="140"/>
      <c r="B20" s="131"/>
      <c r="C20" s="131"/>
      <c r="D20" s="131"/>
      <c r="E20" s="131"/>
      <c r="F20" s="131"/>
      <c r="G20" s="131"/>
      <c r="H20" s="131"/>
      <c r="I20" s="131"/>
      <c r="J20" s="131"/>
      <c r="K20" s="171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0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80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76"/>
    </row>
    <row r="24" spans="1:11">
      <c r="A24" s="113" t="s">
        <v>123</v>
      </c>
      <c r="B24" s="115"/>
      <c r="C24" s="128" t="s">
        <v>65</v>
      </c>
      <c r="D24" s="128" t="s">
        <v>66</v>
      </c>
      <c r="E24" s="112"/>
      <c r="F24" s="112"/>
      <c r="G24" s="112"/>
      <c r="H24" s="112"/>
      <c r="I24" s="112"/>
      <c r="J24" s="112"/>
      <c r="K24" s="167"/>
    </row>
    <row r="25" ht="15" spans="1:11">
      <c r="A25" s="143" t="s">
        <v>327</v>
      </c>
      <c r="B25" s="144" t="s">
        <v>314</v>
      </c>
      <c r="C25" s="187"/>
      <c r="D25" s="187"/>
      <c r="E25" s="187"/>
      <c r="F25" s="187"/>
      <c r="G25" s="187"/>
      <c r="H25" s="187"/>
      <c r="I25" s="187"/>
      <c r="J25" s="187"/>
      <c r="K25" s="189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328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70"/>
    </row>
    <row r="28" spans="1:11">
      <c r="A28" s="147" t="s">
        <v>329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8"/>
    </row>
    <row r="29" spans="1:11">
      <c r="A29" s="149"/>
      <c r="B29" s="150"/>
      <c r="C29" s="150"/>
      <c r="D29" s="150"/>
      <c r="E29" s="150"/>
      <c r="F29" s="150"/>
      <c r="G29" s="150"/>
      <c r="H29" s="150"/>
      <c r="I29" s="150"/>
      <c r="J29" s="150"/>
      <c r="K29" s="179"/>
    </row>
    <row r="30" spans="1:11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79"/>
    </row>
    <row r="3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79"/>
    </row>
    <row r="32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9"/>
    </row>
    <row r="33" ht="23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9"/>
    </row>
    <row r="34" ht="23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80"/>
    </row>
    <row r="35" ht="23" customHeight="1" spans="1:11">
      <c r="A35" s="153"/>
      <c r="B35" s="152"/>
      <c r="C35" s="152"/>
      <c r="D35" s="152"/>
      <c r="E35" s="152"/>
      <c r="F35" s="152"/>
      <c r="G35" s="152"/>
      <c r="H35" s="152"/>
      <c r="I35" s="152"/>
      <c r="J35" s="152"/>
      <c r="K35" s="180"/>
    </row>
    <row r="36" ht="23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81"/>
    </row>
    <row r="37" ht="18.75" customHeight="1" spans="1:11">
      <c r="A37" s="156" t="s">
        <v>330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82"/>
    </row>
    <row r="38" s="186" customFormat="1" ht="18.75" customHeight="1" spans="1:11">
      <c r="A38" s="113" t="s">
        <v>331</v>
      </c>
      <c r="B38" s="115"/>
      <c r="C38" s="115"/>
      <c r="D38" s="112" t="s">
        <v>332</v>
      </c>
      <c r="E38" s="112"/>
      <c r="F38" s="158" t="s">
        <v>333</v>
      </c>
      <c r="G38" s="159"/>
      <c r="H38" s="115" t="s">
        <v>334</v>
      </c>
      <c r="I38" s="115"/>
      <c r="J38" s="115" t="s">
        <v>335</v>
      </c>
      <c r="K38" s="174"/>
    </row>
    <row r="39" ht="18.75" customHeight="1" spans="1:13">
      <c r="A39" s="113" t="s">
        <v>173</v>
      </c>
      <c r="B39" s="160" t="s">
        <v>336</v>
      </c>
      <c r="C39" s="160"/>
      <c r="D39" s="160"/>
      <c r="E39" s="160"/>
      <c r="F39" s="160"/>
      <c r="G39" s="160"/>
      <c r="H39" s="160"/>
      <c r="I39" s="160"/>
      <c r="J39" s="160"/>
      <c r="K39" s="183"/>
      <c r="M39" s="186"/>
    </row>
    <row r="40" ht="31" customHeight="1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74"/>
    </row>
    <row r="4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74"/>
    </row>
    <row r="42" ht="32" customHeight="1" spans="1:11">
      <c r="A42" s="116" t="s">
        <v>138</v>
      </c>
      <c r="B42" s="161" t="s">
        <v>337</v>
      </c>
      <c r="C42" s="161"/>
      <c r="D42" s="118" t="s">
        <v>338</v>
      </c>
      <c r="E42" s="162" t="s">
        <v>339</v>
      </c>
      <c r="F42" s="118" t="s">
        <v>142</v>
      </c>
      <c r="G42" s="163">
        <v>45759</v>
      </c>
      <c r="H42" s="164" t="s">
        <v>143</v>
      </c>
      <c r="I42" s="164"/>
      <c r="J42" s="161" t="s">
        <v>144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287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179</v>
      </c>
      <c r="C2" s="101"/>
      <c r="D2" s="102" t="s">
        <v>61</v>
      </c>
      <c r="E2" s="103" t="s">
        <v>182</v>
      </c>
      <c r="F2" s="104" t="s">
        <v>288</v>
      </c>
      <c r="G2" s="105" t="s">
        <v>184</v>
      </c>
      <c r="H2" s="106"/>
      <c r="I2" s="137" t="s">
        <v>57</v>
      </c>
      <c r="J2" s="165" t="s">
        <v>181</v>
      </c>
      <c r="K2" s="166"/>
    </row>
    <row r="3" spans="1:11">
      <c r="A3" s="107" t="s">
        <v>74</v>
      </c>
      <c r="B3" s="108">
        <v>11684</v>
      </c>
      <c r="C3" s="108"/>
      <c r="D3" s="109" t="s">
        <v>289</v>
      </c>
      <c r="E3" s="110">
        <v>45721</v>
      </c>
      <c r="F3" s="111"/>
      <c r="G3" s="111"/>
      <c r="H3" s="112" t="s">
        <v>290</v>
      </c>
      <c r="I3" s="112"/>
      <c r="J3" s="112"/>
      <c r="K3" s="167"/>
    </row>
    <row r="4" spans="1:11">
      <c r="A4" s="113" t="s">
        <v>71</v>
      </c>
      <c r="B4" s="114">
        <v>4</v>
      </c>
      <c r="C4" s="114">
        <v>6</v>
      </c>
      <c r="D4" s="115" t="s">
        <v>291</v>
      </c>
      <c r="E4" s="111" t="s">
        <v>296</v>
      </c>
      <c r="F4" s="111"/>
      <c r="G4" s="111"/>
      <c r="H4" s="115" t="s">
        <v>293</v>
      </c>
      <c r="I4" s="115"/>
      <c r="J4" s="128" t="s">
        <v>65</v>
      </c>
      <c r="K4" s="168" t="s">
        <v>66</v>
      </c>
    </row>
    <row r="5" spans="1:11">
      <c r="A5" s="113" t="s">
        <v>294</v>
      </c>
      <c r="B5" s="108" t="s">
        <v>340</v>
      </c>
      <c r="C5" s="108"/>
      <c r="D5" s="109" t="s">
        <v>296</v>
      </c>
      <c r="E5" s="109" t="s">
        <v>297</v>
      </c>
      <c r="F5" s="109" t="s">
        <v>298</v>
      </c>
      <c r="G5" s="109" t="s">
        <v>292</v>
      </c>
      <c r="H5" s="115" t="s">
        <v>299</v>
      </c>
      <c r="I5" s="115"/>
      <c r="J5" s="128" t="s">
        <v>65</v>
      </c>
      <c r="K5" s="168" t="s">
        <v>66</v>
      </c>
    </row>
    <row r="6" ht="15" spans="1:11">
      <c r="A6" s="116" t="s">
        <v>300</v>
      </c>
      <c r="B6" s="117">
        <v>315</v>
      </c>
      <c r="C6" s="117"/>
      <c r="D6" s="118" t="s">
        <v>302</v>
      </c>
      <c r="E6" s="119"/>
      <c r="F6" s="120">
        <v>11684</v>
      </c>
      <c r="G6" s="118"/>
      <c r="H6" s="121" t="s">
        <v>303</v>
      </c>
      <c r="I6" s="121"/>
      <c r="J6" s="134" t="s">
        <v>65</v>
      </c>
      <c r="K6" s="169" t="s">
        <v>66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304</v>
      </c>
      <c r="B8" s="104" t="s">
        <v>305</v>
      </c>
      <c r="C8" s="104" t="s">
        <v>306</v>
      </c>
      <c r="D8" s="104" t="s">
        <v>307</v>
      </c>
      <c r="E8" s="104" t="s">
        <v>308</v>
      </c>
      <c r="F8" s="104" t="s">
        <v>309</v>
      </c>
      <c r="G8" s="126" t="s">
        <v>341</v>
      </c>
      <c r="H8" s="127"/>
      <c r="I8" s="127"/>
      <c r="J8" s="127"/>
      <c r="K8" s="170"/>
    </row>
    <row r="9" spans="1:11">
      <c r="A9" s="113" t="s">
        <v>311</v>
      </c>
      <c r="B9" s="115"/>
      <c r="C9" s="128" t="s">
        <v>65</v>
      </c>
      <c r="D9" s="128" t="s">
        <v>66</v>
      </c>
      <c r="E9" s="109" t="s">
        <v>312</v>
      </c>
      <c r="F9" s="129" t="s">
        <v>313</v>
      </c>
      <c r="G9" s="130" t="s">
        <v>314</v>
      </c>
      <c r="H9" s="131"/>
      <c r="I9" s="131"/>
      <c r="J9" s="131"/>
      <c r="K9" s="171"/>
    </row>
    <row r="10" spans="1:11">
      <c r="A10" s="113" t="s">
        <v>315</v>
      </c>
      <c r="B10" s="115"/>
      <c r="C10" s="128" t="s">
        <v>65</v>
      </c>
      <c r="D10" s="128" t="s">
        <v>66</v>
      </c>
      <c r="E10" s="109" t="s">
        <v>316</v>
      </c>
      <c r="F10" s="129" t="s">
        <v>314</v>
      </c>
      <c r="G10" s="130" t="s">
        <v>317</v>
      </c>
      <c r="H10" s="131"/>
      <c r="I10" s="131"/>
      <c r="J10" s="131"/>
      <c r="K10" s="171"/>
    </row>
    <row r="11" spans="1:11">
      <c r="A11" s="132" t="s">
        <v>192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72"/>
    </row>
    <row r="12" spans="1:11">
      <c r="A12" s="107" t="s">
        <v>89</v>
      </c>
      <c r="B12" s="128" t="s">
        <v>85</v>
      </c>
      <c r="C12" s="128" t="s">
        <v>86</v>
      </c>
      <c r="D12" s="129"/>
      <c r="E12" s="109" t="s">
        <v>87</v>
      </c>
      <c r="F12" s="128" t="s">
        <v>85</v>
      </c>
      <c r="G12" s="128" t="s">
        <v>86</v>
      </c>
      <c r="H12" s="128"/>
      <c r="I12" s="109" t="s">
        <v>318</v>
      </c>
      <c r="J12" s="128" t="s">
        <v>85</v>
      </c>
      <c r="K12" s="168" t="s">
        <v>86</v>
      </c>
    </row>
    <row r="13" spans="1:11">
      <c r="A13" s="107" t="s">
        <v>92</v>
      </c>
      <c r="B13" s="128" t="s">
        <v>85</v>
      </c>
      <c r="C13" s="128" t="s">
        <v>86</v>
      </c>
      <c r="D13" s="129"/>
      <c r="E13" s="109" t="s">
        <v>97</v>
      </c>
      <c r="F13" s="128" t="s">
        <v>85</v>
      </c>
      <c r="G13" s="128" t="s">
        <v>86</v>
      </c>
      <c r="H13" s="128"/>
      <c r="I13" s="109" t="s">
        <v>319</v>
      </c>
      <c r="J13" s="128" t="s">
        <v>85</v>
      </c>
      <c r="K13" s="168" t="s">
        <v>86</v>
      </c>
    </row>
    <row r="14" ht="15" spans="1:11">
      <c r="A14" s="116" t="s">
        <v>320</v>
      </c>
      <c r="B14" s="134" t="s">
        <v>85</v>
      </c>
      <c r="C14" s="134" t="s">
        <v>86</v>
      </c>
      <c r="D14" s="119"/>
      <c r="E14" s="118" t="s">
        <v>321</v>
      </c>
      <c r="F14" s="134" t="s">
        <v>85</v>
      </c>
      <c r="G14" s="134" t="s">
        <v>86</v>
      </c>
      <c r="H14" s="134"/>
      <c r="I14" s="118" t="s">
        <v>322</v>
      </c>
      <c r="J14" s="134" t="s">
        <v>85</v>
      </c>
      <c r="K14" s="169" t="s">
        <v>86</v>
      </c>
    </row>
    <row r="15" ht="15" spans="1:11">
      <c r="A15" s="122" t="s">
        <v>173</v>
      </c>
      <c r="B15" s="135" t="s">
        <v>314</v>
      </c>
      <c r="C15" s="136"/>
      <c r="D15" s="123"/>
      <c r="E15" s="122"/>
      <c r="F15" s="136"/>
      <c r="G15" s="136"/>
      <c r="H15" s="136"/>
      <c r="I15" s="122"/>
      <c r="J15" s="136"/>
      <c r="K15" s="136"/>
    </row>
    <row r="16" spans="1:11">
      <c r="A16" s="100" t="s">
        <v>323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73"/>
    </row>
    <row r="17" spans="1:11">
      <c r="A17" s="113" t="s">
        <v>324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4"/>
    </row>
    <row r="18" spans="1:11">
      <c r="A18" s="113" t="s">
        <v>325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4"/>
    </row>
    <row r="19" spans="1:11">
      <c r="A19" s="138" t="s">
        <v>342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5"/>
    </row>
    <row r="20" spans="1:11">
      <c r="A20" s="140" t="s">
        <v>343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71"/>
    </row>
    <row r="21" spans="1:11">
      <c r="A21" s="140" t="s">
        <v>344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71"/>
    </row>
    <row r="22" spans="1:11">
      <c r="A22" s="140" t="s">
        <v>345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71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76"/>
    </row>
    <row r="24" spans="1:11">
      <c r="A24" s="113" t="s">
        <v>123</v>
      </c>
      <c r="B24" s="115"/>
      <c r="C24" s="128" t="s">
        <v>65</v>
      </c>
      <c r="D24" s="128" t="s">
        <v>66</v>
      </c>
      <c r="E24" s="112"/>
      <c r="F24" s="112"/>
      <c r="G24" s="112"/>
      <c r="H24" s="112"/>
      <c r="I24" s="112"/>
      <c r="J24" s="112"/>
      <c r="K24" s="167"/>
    </row>
    <row r="25" ht="15" spans="1:11">
      <c r="A25" s="143" t="s">
        <v>327</v>
      </c>
      <c r="B25" s="144" t="s">
        <v>314</v>
      </c>
      <c r="C25" s="144"/>
      <c r="D25" s="144"/>
      <c r="E25" s="144"/>
      <c r="F25" s="144"/>
      <c r="G25" s="144"/>
      <c r="H25" s="144"/>
      <c r="I25" s="144"/>
      <c r="J25" s="144"/>
      <c r="K25" s="177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328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70"/>
    </row>
    <row r="28" spans="1:11">
      <c r="A28" s="147" t="s">
        <v>346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8"/>
    </row>
    <row r="29" spans="1:11">
      <c r="A29" s="147" t="s">
        <v>347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8"/>
    </row>
    <row r="30" spans="1:11">
      <c r="A30" s="147" t="s">
        <v>348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78"/>
    </row>
    <row r="3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79"/>
    </row>
    <row r="32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9"/>
    </row>
    <row r="33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9"/>
    </row>
    <row r="34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80"/>
    </row>
    <row r="35" spans="1:11">
      <c r="A35" s="153"/>
      <c r="B35" s="152"/>
      <c r="C35" s="152"/>
      <c r="D35" s="152"/>
      <c r="E35" s="152"/>
      <c r="F35" s="152"/>
      <c r="G35" s="152"/>
      <c r="H35" s="152"/>
      <c r="I35" s="152"/>
      <c r="J35" s="152"/>
      <c r="K35" s="180"/>
    </row>
    <row r="36" ht="15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81"/>
    </row>
    <row r="37" spans="1:11">
      <c r="A37" s="156" t="s">
        <v>330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82"/>
    </row>
    <row r="38" spans="1:11">
      <c r="A38" s="113" t="s">
        <v>331</v>
      </c>
      <c r="B38" s="115"/>
      <c r="C38" s="115"/>
      <c r="D38" s="112" t="s">
        <v>332</v>
      </c>
      <c r="E38" s="112"/>
      <c r="F38" s="158" t="s">
        <v>333</v>
      </c>
      <c r="G38" s="159"/>
      <c r="H38" s="115" t="s">
        <v>334</v>
      </c>
      <c r="I38" s="115"/>
      <c r="J38" s="115" t="s">
        <v>335</v>
      </c>
      <c r="K38" s="174"/>
    </row>
    <row r="39" spans="1:11">
      <c r="A39" s="113" t="s">
        <v>173</v>
      </c>
      <c r="B39" s="160" t="s">
        <v>349</v>
      </c>
      <c r="C39" s="160"/>
      <c r="D39" s="160"/>
      <c r="E39" s="160"/>
      <c r="F39" s="160"/>
      <c r="G39" s="160"/>
      <c r="H39" s="160"/>
      <c r="I39" s="160"/>
      <c r="J39" s="160"/>
      <c r="K39" s="183"/>
    </row>
    <row r="40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74"/>
    </row>
    <row r="4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74"/>
    </row>
    <row r="42" ht="15" spans="1:11">
      <c r="A42" s="116" t="s">
        <v>138</v>
      </c>
      <c r="B42" s="161" t="s">
        <v>337</v>
      </c>
      <c r="C42" s="161"/>
      <c r="D42" s="118" t="s">
        <v>338</v>
      </c>
      <c r="E42" s="162" t="s">
        <v>206</v>
      </c>
      <c r="F42" s="118" t="s">
        <v>142</v>
      </c>
      <c r="G42" s="163">
        <v>45724</v>
      </c>
      <c r="H42" s="164" t="s">
        <v>143</v>
      </c>
      <c r="I42" s="164"/>
      <c r="J42" s="161" t="s">
        <v>206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9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1" t="s">
        <v>148</v>
      </c>
      <c r="B3" s="72" t="s">
        <v>149</v>
      </c>
      <c r="C3" s="72"/>
      <c r="D3" s="72"/>
      <c r="E3" s="72"/>
      <c r="F3" s="72"/>
      <c r="G3" s="72"/>
      <c r="H3" s="70"/>
      <c r="I3" s="71" t="s">
        <v>150</v>
      </c>
      <c r="J3" s="71"/>
      <c r="K3" s="71"/>
      <c r="L3" s="71"/>
      <c r="M3" s="71"/>
      <c r="N3" s="71"/>
    </row>
    <row r="4" ht="22" customHeight="1" spans="1:14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90" t="s">
        <v>110</v>
      </c>
      <c r="J4" s="90" t="s">
        <v>111</v>
      </c>
      <c r="K4" s="90" t="s">
        <v>112</v>
      </c>
      <c r="L4" s="90" t="s">
        <v>113</v>
      </c>
      <c r="M4" s="90" t="s">
        <v>114</v>
      </c>
      <c r="N4" s="90" t="s">
        <v>115</v>
      </c>
    </row>
    <row r="5" ht="22" customHeight="1" spans="1:14">
      <c r="A5" s="71"/>
      <c r="B5" s="74"/>
      <c r="C5" s="74"/>
      <c r="D5" s="75"/>
      <c r="E5" s="74"/>
      <c r="F5" s="74"/>
      <c r="G5" s="74"/>
      <c r="H5" s="70"/>
      <c r="I5" s="91"/>
      <c r="J5" s="91" t="s">
        <v>350</v>
      </c>
      <c r="K5" s="92" t="s">
        <v>350</v>
      </c>
      <c r="L5" s="92" t="s">
        <v>350</v>
      </c>
      <c r="M5" s="92"/>
      <c r="N5" s="92"/>
    </row>
    <row r="6" ht="22" customHeight="1" spans="1:14">
      <c r="A6" s="76" t="s">
        <v>153</v>
      </c>
      <c r="B6" s="73"/>
      <c r="C6" s="77">
        <f>D6-2</f>
        <v>67</v>
      </c>
      <c r="D6" s="78">
        <v>69</v>
      </c>
      <c r="E6" s="77">
        <f>D6+2</f>
        <v>71</v>
      </c>
      <c r="F6" s="73"/>
      <c r="G6" s="73"/>
      <c r="H6" s="70"/>
      <c r="I6" s="91"/>
      <c r="J6" s="91" t="s">
        <v>351</v>
      </c>
      <c r="K6" s="91" t="s">
        <v>352</v>
      </c>
      <c r="L6" s="91" t="s">
        <v>353</v>
      </c>
      <c r="M6" s="92"/>
      <c r="N6" s="92"/>
    </row>
    <row r="7" ht="22" customHeight="1" spans="1:14">
      <c r="A7" s="79" t="s">
        <v>156</v>
      </c>
      <c r="B7" s="73"/>
      <c r="C7" s="77">
        <f t="shared" ref="C7:C9" si="0">D7-4</f>
        <v>104</v>
      </c>
      <c r="D7" s="80">
        <v>108</v>
      </c>
      <c r="E7" s="77">
        <f t="shared" ref="E7:E9" si="1">D7+4</f>
        <v>112</v>
      </c>
      <c r="F7" s="73"/>
      <c r="G7" s="73"/>
      <c r="H7" s="70"/>
      <c r="I7" s="91"/>
      <c r="J7" s="91" t="s">
        <v>354</v>
      </c>
      <c r="K7" s="91" t="s">
        <v>355</v>
      </c>
      <c r="L7" s="91" t="s">
        <v>356</v>
      </c>
      <c r="M7" s="92"/>
      <c r="N7" s="92"/>
    </row>
    <row r="8" ht="22" customHeight="1" spans="1:14">
      <c r="A8" s="79" t="s">
        <v>158</v>
      </c>
      <c r="B8" s="73"/>
      <c r="C8" s="77">
        <f t="shared" si="0"/>
        <v>103</v>
      </c>
      <c r="D8" s="80">
        <v>107</v>
      </c>
      <c r="E8" s="77">
        <f t="shared" si="1"/>
        <v>111</v>
      </c>
      <c r="F8" s="73"/>
      <c r="G8" s="73"/>
      <c r="H8" s="70"/>
      <c r="I8" s="91"/>
      <c r="J8" s="91" t="s">
        <v>357</v>
      </c>
      <c r="K8" s="91" t="s">
        <v>355</v>
      </c>
      <c r="L8" s="91" t="s">
        <v>355</v>
      </c>
      <c r="M8" s="92"/>
      <c r="N8" s="92"/>
    </row>
    <row r="9" ht="22" customHeight="1" spans="1:14">
      <c r="A9" s="79" t="s">
        <v>160</v>
      </c>
      <c r="B9" s="73"/>
      <c r="C9" s="77">
        <f t="shared" si="0"/>
        <v>102</v>
      </c>
      <c r="D9" s="81" t="s">
        <v>161</v>
      </c>
      <c r="E9" s="77">
        <f t="shared" si="1"/>
        <v>110</v>
      </c>
      <c r="F9" s="73"/>
      <c r="G9" s="73"/>
      <c r="H9" s="70"/>
      <c r="I9" s="91"/>
      <c r="J9" s="91" t="s">
        <v>354</v>
      </c>
      <c r="K9" s="91" t="s">
        <v>355</v>
      </c>
      <c r="L9" s="91" t="s">
        <v>357</v>
      </c>
      <c r="M9" s="92"/>
      <c r="N9" s="92"/>
    </row>
    <row r="10" ht="22" customHeight="1" spans="1:14">
      <c r="A10" s="79" t="s">
        <v>162</v>
      </c>
      <c r="B10" s="73"/>
      <c r="C10" s="77">
        <f>D10-1.2</f>
        <v>44.8</v>
      </c>
      <c r="D10" s="81" t="s">
        <v>163</v>
      </c>
      <c r="E10" s="77">
        <f>D10+1.2</f>
        <v>47.2</v>
      </c>
      <c r="F10" s="73"/>
      <c r="G10" s="73"/>
      <c r="H10" s="70"/>
      <c r="I10" s="91"/>
      <c r="J10" s="91" t="s">
        <v>353</v>
      </c>
      <c r="K10" s="91" t="s">
        <v>358</v>
      </c>
      <c r="L10" s="91" t="s">
        <v>359</v>
      </c>
      <c r="M10" s="92"/>
      <c r="N10" s="92"/>
    </row>
    <row r="11" ht="22" customHeight="1" spans="1:14">
      <c r="A11" s="79" t="s">
        <v>165</v>
      </c>
      <c r="B11" s="73"/>
      <c r="C11" s="77">
        <f>D11-0.5</f>
        <v>20.5</v>
      </c>
      <c r="D11" s="81" t="s">
        <v>166</v>
      </c>
      <c r="E11" s="77">
        <f>D11+0.5</f>
        <v>21.5</v>
      </c>
      <c r="F11" s="73"/>
      <c r="G11" s="73"/>
      <c r="H11" s="70"/>
      <c r="I11" s="93"/>
      <c r="J11" s="91" t="s">
        <v>355</v>
      </c>
      <c r="K11" s="91" t="s">
        <v>355</v>
      </c>
      <c r="L11" s="91" t="s">
        <v>355</v>
      </c>
      <c r="M11" s="92"/>
      <c r="N11" s="92"/>
    </row>
    <row r="12" ht="22" customHeight="1" spans="1:14">
      <c r="A12" s="82" t="s">
        <v>168</v>
      </c>
      <c r="B12" s="73"/>
      <c r="C12" s="83">
        <f>D12-0.8</f>
        <v>18.7</v>
      </c>
      <c r="D12" s="84">
        <v>19.5</v>
      </c>
      <c r="E12" s="83">
        <f>D12+0.8</f>
        <v>20.3</v>
      </c>
      <c r="F12" s="73"/>
      <c r="G12" s="73"/>
      <c r="H12" s="70"/>
      <c r="I12" s="93"/>
      <c r="J12" s="91" t="s">
        <v>355</v>
      </c>
      <c r="K12" s="91" t="s">
        <v>355</v>
      </c>
      <c r="L12" s="91" t="s">
        <v>354</v>
      </c>
      <c r="M12" s="94"/>
      <c r="N12" s="94"/>
    </row>
    <row r="13" ht="22" customHeight="1" spans="1:14">
      <c r="A13" s="82" t="s">
        <v>169</v>
      </c>
      <c r="B13" s="73"/>
      <c r="C13" s="83">
        <f>D13-0.6</f>
        <v>16.9</v>
      </c>
      <c r="D13" s="84">
        <v>17.5</v>
      </c>
      <c r="E13" s="83">
        <f>D13+0.6</f>
        <v>18.1</v>
      </c>
      <c r="F13" s="73"/>
      <c r="G13" s="73"/>
      <c r="H13" s="70"/>
      <c r="I13" s="93"/>
      <c r="J13" s="91" t="s">
        <v>355</v>
      </c>
      <c r="K13" s="91" t="s">
        <v>355</v>
      </c>
      <c r="L13" s="91" t="s">
        <v>354</v>
      </c>
      <c r="M13" s="95"/>
      <c r="N13" s="95"/>
    </row>
    <row r="14" ht="22" customHeight="1" spans="1:14">
      <c r="A14" s="79" t="s">
        <v>170</v>
      </c>
      <c r="B14" s="73"/>
      <c r="C14" s="77">
        <f>D14-0.4</f>
        <v>19.6</v>
      </c>
      <c r="D14" s="80">
        <v>20</v>
      </c>
      <c r="E14" s="77">
        <f>D14+0.4</f>
        <v>20.4</v>
      </c>
      <c r="F14" s="73"/>
      <c r="G14" s="73"/>
      <c r="H14" s="70"/>
      <c r="I14" s="93"/>
      <c r="J14" s="91"/>
      <c r="K14" s="95"/>
      <c r="L14" s="95"/>
      <c r="M14" s="95"/>
      <c r="N14" s="95"/>
    </row>
    <row r="15" ht="22" customHeight="1" spans="1:14">
      <c r="A15" s="79" t="s">
        <v>171</v>
      </c>
      <c r="B15" s="73"/>
      <c r="C15" s="77">
        <f>D15-0.2</f>
        <v>10.8</v>
      </c>
      <c r="D15" s="80">
        <v>11</v>
      </c>
      <c r="E15" s="77">
        <f>D15+0.2</f>
        <v>11.2</v>
      </c>
      <c r="F15" s="73"/>
      <c r="G15" s="73"/>
      <c r="H15" s="70"/>
      <c r="I15" s="93"/>
      <c r="J15" s="91"/>
      <c r="K15" s="94"/>
      <c r="L15" s="94"/>
      <c r="M15" s="94"/>
      <c r="N15" s="94"/>
    </row>
    <row r="16" ht="22" customHeight="1" spans="1:14">
      <c r="A16" s="79" t="s">
        <v>172</v>
      </c>
      <c r="B16" s="85"/>
      <c r="C16" s="77">
        <f>D16</f>
        <v>1.5</v>
      </c>
      <c r="D16" s="80">
        <v>1.5</v>
      </c>
      <c r="E16" s="77">
        <f>D16</f>
        <v>1.5</v>
      </c>
      <c r="F16" s="86"/>
      <c r="G16" s="85"/>
      <c r="H16" s="70"/>
      <c r="I16" s="85"/>
      <c r="J16" s="85"/>
      <c r="K16" s="95"/>
      <c r="L16" s="85"/>
      <c r="M16" s="85"/>
      <c r="N16" s="85"/>
    </row>
    <row r="17" ht="22" customHeight="1" spans="1:14">
      <c r="A17" s="87" t="s">
        <v>173</v>
      </c>
      <c r="D17" s="88"/>
      <c r="E17" s="88"/>
      <c r="F17" s="88"/>
      <c r="G17" s="88"/>
      <c r="H17" s="88"/>
      <c r="I17" s="96"/>
      <c r="J17" s="96"/>
      <c r="K17" s="88"/>
      <c r="L17" s="88"/>
      <c r="M17" s="88"/>
      <c r="N17" s="88"/>
    </row>
    <row r="18" ht="22" customHeight="1" spans="1:14">
      <c r="A18" s="63" t="s">
        <v>174</v>
      </c>
      <c r="D18" s="88"/>
      <c r="E18" s="88"/>
      <c r="F18" s="88"/>
      <c r="G18" s="88"/>
      <c r="H18" s="88"/>
      <c r="I18" s="96"/>
      <c r="J18" s="96"/>
      <c r="K18" s="88"/>
      <c r="L18" s="88"/>
      <c r="M18" s="88"/>
      <c r="N18" s="88"/>
    </row>
    <row r="19" ht="22" customHeight="1" spans="1:14">
      <c r="A19" s="88"/>
      <c r="B19" s="88"/>
      <c r="C19" s="88"/>
      <c r="D19" s="88"/>
      <c r="E19" s="88"/>
      <c r="F19" s="88"/>
      <c r="G19" s="88"/>
      <c r="H19" s="88"/>
      <c r="I19" s="97" t="s">
        <v>360</v>
      </c>
      <c r="J19" s="97"/>
      <c r="K19" s="87" t="s">
        <v>361</v>
      </c>
      <c r="L19" s="87"/>
      <c r="M19" s="87" t="s">
        <v>177</v>
      </c>
      <c r="N19" s="63"/>
    </row>
    <row r="20" ht="14.25" spans="1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2025-04-14T12:27:41Z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9A76448B09AA4BF58667FC667EC195F4</vt:lpwstr>
  </property>
</Properties>
</file>