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验货尺寸表 尾期" sheetId="17" state="hidden" r:id="rId8"/>
    <sheet name="验货尺寸表  尾期" sheetId="18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_FilterDatabase" localSheetId="13" hidden="1">'5.特殊工艺测试'!$A$1:$L$7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<sst xmlns="http://schemas.openxmlformats.org/spreadsheetml/2006/main" count="957" uniqueCount="359">
  <si>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</si>
  <si>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</si>
  <si>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</si>
  <si>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</si>
  <si>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</si>
  <si>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</si>
  <si>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</si>
  <si>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</si>
  <si>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</si>
  <si>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</si>
  <si>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</si>
  <si>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</si>
  <si>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</si>
  <si>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</si>
  <si>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</si>
  <si>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</si>
  <si>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</si>
  <si>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</si>
  <si>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</si>
  <si>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</si>
  <si>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</si>
  <si>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</si>
  <si>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</si>
  <si>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</si>
  <si>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</si>
  <si>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</si>
  <si>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</si>
  <si>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</si>
  <si>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</si>
  <si>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</si>
  <si>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</si>
  <si>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</si>
  <si>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</si>
  <si>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</si>
  <si>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</si>
  <si>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</si>
  <si>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</si>
  <si>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</si>
  <si>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</si>
  <si>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</si>
  <si>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</si>
  <si>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</si>
  <si>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</si>
  <si>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</si>
  <si>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</si>
  <si>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</si>
  <si>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</si>
  <si>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</si>
  <si>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</si>
  <si>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</si>
  <si>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</si>
  <si>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</si>
  <si>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</si>
  <si>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</si>
  <si>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</si>
  <si>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</si>
  <si>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</si>
  <si>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</si>
  <si>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</si>
  <si>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</si>
  <si>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</si>
  <si>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</si>
  <si>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TAJJFN80916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</si>
  <si>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</si>
  <si>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</si>
  <si>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</si>
  <si>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</si>
  <si>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</si>
  <si>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</si>
  <si>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</si>
  <si>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</si>
  <si>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</si>
  <si>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</si>
  <si>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</si>
  <si>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</si>
  <si>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1004件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</si>
  <si>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</si>
  <si>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</si>
  <si>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</si>
  <si>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</si>
  <si>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</si>
  <si>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</si>
  <si>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</si>
  <si>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</si>
  <si>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</si>
  <si>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</si>
  <si>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</si>
  <si>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</si>
  <si>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</si>
  <si>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</si>
  <si>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</si>
  <si>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</si>
  <si>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</si>
  <si>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</si>
  <si>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</si>
  <si>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</si>
  <si>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</si>
  <si>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</si>
  <si>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</si>
  <si>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</si>
  <si>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</si>
  <si>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</si>
  <si>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</si>
  <si>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</si>
  <si>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</si>
  <si>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</si>
  <si>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</si>
  <si>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</si>
  <si>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</si>
  <si>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</si>
  <si>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</si>
  <si>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</si>
  <si>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</si>
  <si>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</si>
  <si>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</si>
  <si>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</si>
  <si>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</si>
  <si>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</si>
  <si>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</si>
  <si>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</si>
  <si>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</si>
  <si>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</si>
  <si>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</si>
  <si>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</si>
  <si>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</si>
  <si>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</si>
  <si>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1.领形不圆顺，领顶高低</t>
  </si>
  <si>
    <t>2.冚肩膊线路偏紧</t>
  </si>
  <si>
    <t>3.上袖容位不均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</si>
  <si>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</si>
  <si>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</si>
  <si>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</si>
  <si>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</si>
  <si>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</si>
  <si>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</si>
  <si>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</si>
  <si>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</si>
  <si>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</si>
  <si>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</si>
  <si>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</si>
  <si>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</si>
  <si>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</si>
  <si>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</si>
  <si>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</si>
  <si>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</si>
  <si>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</si>
  <si>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</si>
  <si>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</si>
  <si>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</si>
  <si>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洗前 XL</t>
  </si>
  <si>
    <t>洗后 XL</t>
  </si>
  <si>
    <t>155/80A</t>
  </si>
  <si>
    <t>160/84A</t>
  </si>
  <si>
    <t>165/88A</t>
  </si>
  <si>
    <t>170/92A</t>
  </si>
  <si>
    <t>175/96A</t>
  </si>
  <si>
    <t>180/100A</t>
  </si>
  <si>
    <t>185/104A</t>
  </si>
  <si>
    <t>190/108A</t>
  </si>
  <si>
    <t>后中长</t>
  </si>
  <si>
    <t>-</t>
  </si>
  <si>
    <t>-0.5</t>
  </si>
  <si>
    <t>胸围</t>
  </si>
  <si>
    <t>+1</t>
  </si>
  <si>
    <t>+2</t>
  </si>
  <si>
    <t>摆围</t>
  </si>
  <si>
    <t>肩宽</t>
  </si>
  <si>
    <t>-0.2</t>
  </si>
  <si>
    <t>+0.5</t>
  </si>
  <si>
    <t>肩点袖长</t>
  </si>
  <si>
    <t>袖肥/2（参考值）</t>
  </si>
  <si>
    <t>+0.8</t>
  </si>
  <si>
    <t>短袖口/2</t>
  </si>
  <si>
    <t xml:space="preserve">     初期请洗测2-3件，有问题的另加测量数量。</t>
  </si>
  <si>
    <t>验货时间：</t>
  </si>
  <si>
    <t>跟单QC:卓聪银</t>
  </si>
  <si>
    <t>工厂负责人：</t>
  </si>
  <si>
    <t>QC出货报告书</t>
  </si>
  <si>
    <t>产品名称</t>
  </si>
  <si>
    <t>1000件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</si>
  <si>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</si>
  <si>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</si>
  <si>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</si>
  <si>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</si>
  <si>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</si>
  <si>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</si>
  <si>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</si>
  <si>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</si>
  <si>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</si>
  <si>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</si>
  <si>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</si>
  <si>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</si>
  <si>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</si>
  <si>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</si>
  <si>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</si>
  <si>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</si>
  <si>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</si>
  <si>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</si>
  <si>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</si>
  <si>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</si>
  <si>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</si>
  <si>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</si>
  <si>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</si>
  <si>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</si>
  <si>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</si>
  <si>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</si>
  <si>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</si>
  <si>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</si>
  <si>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</si>
  <si>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</si>
  <si>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</si>
  <si>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</si>
  <si>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</si>
  <si>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</si>
  <si>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</si>
  <si>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</si>
  <si>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齐码抽查80件</t>
  </si>
  <si>
    <t>情况说明：</t>
  </si>
  <si>
    <t xml:space="preserve">【问题点描述】  </t>
  </si>
  <si>
    <t>1.袖弯骨位不顺</t>
  </si>
  <si>
    <t>2.领型不圆顺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</si>
  <si>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</si>
  <si>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</si>
  <si>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</si>
  <si>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</si>
  <si>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</si>
  <si>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</si>
  <si>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</si>
  <si>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尾期验货，按照AQL2.5标准抽验80件，不良品3件，在可接受范围内，且不良品已经改善，允许出货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</si>
  <si>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</si>
  <si>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</si>
  <si>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</si>
  <si>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</si>
  <si>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</si>
  <si>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</si>
  <si>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</si>
  <si>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</si>
  <si>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</si>
  <si>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</si>
  <si>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</si>
  <si>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</si>
  <si>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</si>
  <si>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</si>
  <si>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</si>
  <si>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</si>
  <si>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</si>
  <si>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</si>
  <si>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跟单QC:</t>
  </si>
  <si>
    <t>TAJJFM80916</t>
  </si>
  <si>
    <t>-1</t>
  </si>
  <si>
    <t>-1.5</t>
  </si>
  <si>
    <t>-/-0.5</t>
  </si>
  <si>
    <t>-1/-1.5</t>
  </si>
  <si>
    <t>-/-</t>
  </si>
  <si>
    <t>-1.5/-1</t>
  </si>
  <si>
    <t>-2</t>
  </si>
  <si>
    <t>-1/-</t>
  </si>
  <si>
    <t>+1/-</t>
  </si>
  <si>
    <t>-2/-1</t>
  </si>
  <si>
    <t>-1/-1</t>
  </si>
  <si>
    <t>-0.6/-</t>
  </si>
  <si>
    <t>-0.3/-1</t>
  </si>
  <si>
    <t>-0.2/-0.2</t>
  </si>
  <si>
    <t>-0.2/-</t>
  </si>
  <si>
    <t>-0.5/-0.5</t>
  </si>
  <si>
    <t>-0.5/-</t>
  </si>
  <si>
    <t>+0.2/-</t>
  </si>
  <si>
    <t>-/-0.2</t>
  </si>
  <si>
    <t>-1/-0.5</t>
  </si>
  <si>
    <t>+2/+1</t>
  </si>
  <si>
    <t>-/+1</t>
  </si>
  <si>
    <t>+1/+2</t>
  </si>
  <si>
    <t>+0.5/+0.2</t>
  </si>
  <si>
    <t>+0.3/+0.3</t>
  </si>
  <si>
    <t>+0.8/-</t>
  </si>
  <si>
    <t>+0.2/+0.2</t>
  </si>
  <si>
    <t>+0.5/-</t>
  </si>
  <si>
    <t>+0.6</t>
  </si>
  <si>
    <t>+0.7/-</t>
  </si>
  <si>
    <t>+0.5/+1</t>
  </si>
  <si>
    <t>+1/+1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</si>
  <si>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</si>
  <si>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</si>
  <si>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</si>
  <si>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</si>
  <si>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</si>
  <si>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</si>
  <si>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</si>
  <si>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</si>
  <si>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</si>
  <si>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</si>
  <si>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</si>
  <si>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</si>
  <si>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</si>
  <si>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</si>
  <si>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</si>
  <si>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</si>
  <si>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</si>
  <si>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241219-144</t>
  </si>
  <si>
    <t>凉感平纹</t>
  </si>
  <si>
    <t>新诚</t>
  </si>
  <si>
    <t>YES</t>
  </si>
  <si>
    <t>制表时间：1-21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</si>
  <si>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</si>
  <si>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</si>
  <si>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</si>
  <si>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</si>
  <si>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</si>
  <si>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</si>
  <si>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</si>
  <si>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</si>
  <si>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</si>
  <si>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</si>
  <si>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</si>
  <si>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</si>
  <si>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</si>
  <si>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</si>
  <si>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</si>
  <si>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</si>
  <si>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</si>
  <si>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</si>
  <si>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</si>
  <si>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</si>
  <si>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</si>
  <si>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</si>
  <si>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</si>
  <si>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</si>
  <si>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</si>
  <si>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</si>
  <si>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</si>
  <si>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</si>
  <si>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</si>
  <si>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</si>
  <si>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</si>
  <si>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</si>
  <si>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</si>
  <si>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</si>
  <si>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</si>
  <si>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</si>
  <si>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</si>
  <si>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</si>
  <si>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</si>
  <si>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</si>
  <si>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</si>
  <si>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</si>
  <si>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</si>
  <si>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</si>
  <si>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</si>
  <si>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</si>
  <si>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</si>
  <si>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前后幅，左袖</t>
  </si>
  <si>
    <t>胶浆印花</t>
  </si>
  <si>
    <t>制表时间：5-10</t>
  </si>
  <si>
    <t>测试人签名：谭芙蓉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</si>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</sst>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7" borderId="8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4" applyNumberFormat="0" applyFill="0" applyAlignment="0" applyProtection="0">
      <alignment vertical="center"/>
    </xf>
    <xf numFmtId="0" fontId="38" fillId="0" borderId="84" applyNumberFormat="0" applyFill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86" applyNumberFormat="0" applyAlignment="0" applyProtection="0">
      <alignment vertical="center"/>
    </xf>
    <xf numFmtId="0" fontId="41" fillId="9" borderId="87" applyNumberFormat="0" applyAlignment="0" applyProtection="0">
      <alignment vertical="center"/>
    </xf>
    <xf numFmtId="0" fontId="42" fillId="9" borderId="86" applyNumberFormat="0" applyAlignment="0" applyProtection="0">
      <alignment vertical="center"/>
    </xf>
    <xf numFmtId="0" fontId="43" fillId="10" borderId="88" applyNumberFormat="0" applyAlignment="0" applyProtection="0">
      <alignment vertical="center"/>
    </xf>
    <xf numFmtId="0" fontId="44" fillId="0" borderId="89" applyNumberFormat="0" applyFill="0" applyAlignment="0" applyProtection="0">
      <alignment vertical="center"/>
    </xf>
    <xf numFmtId="0" fontId="45" fillId="0" borderId="90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15" fillId="0" borderId="0">
      <alignment vertical="center"/>
    </xf>
  </cellStyleXfs>
  <cellXfs count="3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1" xfId="50" applyFont="1" applyFill="1" applyBorder="1" applyAlignment="1">
      <alignment horizontal="center" vertical="center"/>
    </xf>
    <xf numFmtId="0" fontId="9" fillId="3" borderId="12" xfId="50" applyFont="1" applyFill="1" applyBorder="1" applyAlignment="1">
      <alignment horizontal="center" vertical="center"/>
    </xf>
    <xf numFmtId="0" fontId="10" fillId="3" borderId="1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10" fillId="3" borderId="14" xfId="5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6" fontId="13" fillId="3" borderId="2" xfId="49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left" vertical="center"/>
    </xf>
    <xf numFmtId="49" fontId="9" fillId="3" borderId="2" xfId="52" applyNumberFormat="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 vertic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9" fillId="3" borderId="15" xfId="50" applyFont="1" applyFill="1" applyBorder="1" applyAlignment="1">
      <alignment horizontal="center" vertical="center"/>
    </xf>
    <xf numFmtId="0" fontId="9" fillId="3" borderId="10" xfId="51" applyFont="1" applyFill="1" applyBorder="1" applyAlignment="1">
      <alignment horizontal="center"/>
    </xf>
    <xf numFmtId="0" fontId="10" fillId="3" borderId="2" xfId="50" applyFont="1" applyFill="1" applyBorder="1" applyAlignment="1">
      <alignment horizontal="left" vertical="center"/>
    </xf>
    <xf numFmtId="0" fontId="9" fillId="3" borderId="2" xfId="50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0" fillId="3" borderId="2" xfId="51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9" fillId="3" borderId="16" xfId="51" applyFont="1" applyFill="1" applyBorder="1" applyAlignment="1">
      <alignment horizontal="center"/>
    </xf>
    <xf numFmtId="49" fontId="9" fillId="3" borderId="2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176" fontId="0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/>
    </xf>
    <xf numFmtId="176" fontId="13" fillId="3" borderId="2" xfId="49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49" applyFont="1" applyFill="1" applyBorder="1" applyAlignment="1">
      <alignment horizontal="center"/>
    </xf>
    <xf numFmtId="0" fontId="9" fillId="3" borderId="17" xfId="51" applyFont="1" applyFill="1" applyBorder="1" applyAlignment="1"/>
    <xf numFmtId="49" fontId="9" fillId="3" borderId="18" xfId="52" applyNumberFormat="1" applyFont="1" applyFill="1" applyBorder="1" applyAlignment="1">
      <alignment horizontal="center" vertical="center"/>
    </xf>
    <xf numFmtId="49" fontId="9" fillId="3" borderId="18" xfId="52" applyNumberFormat="1" applyFont="1" applyFill="1" applyBorder="1" applyAlignment="1">
      <alignment horizontal="right" vertical="center"/>
    </xf>
    <xf numFmtId="49" fontId="9" fillId="3" borderId="19" xfId="52" applyNumberFormat="1" applyFont="1" applyFill="1" applyBorder="1" applyAlignment="1">
      <alignment horizontal="center" vertical="center"/>
    </xf>
    <xf numFmtId="0" fontId="9" fillId="3" borderId="20" xfId="51" applyFont="1" applyFill="1" applyBorder="1" applyAlignment="1"/>
    <xf numFmtId="49" fontId="9" fillId="3" borderId="21" xfId="51" applyNumberFormat="1" applyFont="1" applyFill="1" applyBorder="1" applyAlignment="1">
      <alignment horizontal="center"/>
    </xf>
    <xf numFmtId="49" fontId="9" fillId="3" borderId="21" xfId="51" applyNumberFormat="1" applyFont="1" applyFill="1" applyBorder="1" applyAlignment="1">
      <alignment horizontal="right"/>
    </xf>
    <xf numFmtId="49" fontId="9" fillId="3" borderId="21" xfId="51" applyNumberFormat="1" applyFont="1" applyFill="1" applyBorder="1" applyAlignment="1">
      <alignment horizontal="right" vertical="center"/>
    </xf>
    <xf numFmtId="49" fontId="9" fillId="3" borderId="22" xfId="51" applyNumberFormat="1" applyFont="1" applyFill="1" applyBorder="1" applyAlignment="1">
      <alignment horizontal="center"/>
    </xf>
    <xf numFmtId="0" fontId="10" fillId="3" borderId="10" xfId="50" applyFont="1" applyFill="1" applyBorder="1" applyAlignment="1">
      <alignment horizontal="left" vertical="center"/>
    </xf>
    <xf numFmtId="0" fontId="9" fillId="3" borderId="23" xfId="50" applyFont="1" applyFill="1" applyBorder="1" applyAlignment="1">
      <alignment horizontal="center" vertical="center"/>
    </xf>
    <xf numFmtId="0" fontId="10" fillId="3" borderId="24" xfId="51" applyFont="1" applyFill="1" applyBorder="1" applyAlignment="1" applyProtection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5" xfId="52" applyFont="1" applyFill="1" applyBorder="1" applyAlignment="1">
      <alignment horizontal="center" vertical="center"/>
    </xf>
    <xf numFmtId="49" fontId="10" fillId="3" borderId="26" xfId="52" applyNumberFormat="1" applyFont="1" applyFill="1" applyBorder="1" applyAlignment="1">
      <alignment horizontal="center" vertic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2" applyNumberFormat="1" applyFont="1" applyFill="1" applyBorder="1" applyAlignment="1">
      <alignment horizontal="center" vertical="center"/>
    </xf>
    <xf numFmtId="49" fontId="10" fillId="3" borderId="28" xfId="52" applyNumberFormat="1" applyFont="1" applyFill="1" applyBorder="1" applyAlignment="1">
      <alignment horizontal="center" vertical="center"/>
    </xf>
    <xf numFmtId="49" fontId="9" fillId="3" borderId="29" xfId="51" applyNumberFormat="1" applyFont="1" applyFill="1" applyBorder="1" applyAlignment="1">
      <alignment horizontal="center"/>
    </xf>
    <xf numFmtId="49" fontId="9" fillId="3" borderId="30" xfId="51" applyNumberFormat="1" applyFont="1" applyFill="1" applyBorder="1" applyAlignment="1">
      <alignment horizontal="center"/>
    </xf>
    <xf numFmtId="49" fontId="9" fillId="3" borderId="30" xfId="52" applyNumberFormat="1" applyFont="1" applyFill="1" applyBorder="1" applyAlignment="1">
      <alignment horizontal="center" vertical="center"/>
    </xf>
    <xf numFmtId="49" fontId="9" fillId="3" borderId="31" xfId="51" applyNumberFormat="1" applyFont="1" applyFill="1" applyBorder="1" applyAlignment="1">
      <alignment horizontal="center"/>
    </xf>
    <xf numFmtId="0" fontId="15" fillId="0" borderId="0" xfId="50" applyFont="1" applyAlignment="1">
      <alignment horizontal="left" vertical="center"/>
    </xf>
    <xf numFmtId="0" fontId="16" fillId="0" borderId="32" xfId="50" applyFont="1" applyBorder="1" applyAlignment="1">
      <alignment horizontal="center" vertical="top"/>
    </xf>
    <xf numFmtId="0" fontId="17" fillId="0" borderId="33" xfId="50" applyFont="1" applyBorder="1" applyAlignment="1">
      <alignment horizontal="left" vertical="center"/>
    </xf>
    <xf numFmtId="0" fontId="13" fillId="0" borderId="34" xfId="50" applyFont="1" applyBorder="1" applyAlignment="1">
      <alignment horizontal="center" vertical="center"/>
    </xf>
    <xf numFmtId="0" fontId="17" fillId="0" borderId="34" xfId="50" applyFont="1" applyBorder="1" applyAlignment="1">
      <alignment horizontal="center" vertical="center"/>
    </xf>
    <xf numFmtId="0" fontId="14" fillId="0" borderId="34" xfId="50" applyFont="1" applyBorder="1" applyAlignment="1">
      <alignment horizontal="left" vertical="center"/>
    </xf>
    <xf numFmtId="0" fontId="14" fillId="0" borderId="35" xfId="50" applyFont="1" applyBorder="1" applyAlignment="1">
      <alignment horizontal="center" vertical="center"/>
    </xf>
    <xf numFmtId="0" fontId="14" fillId="0" borderId="36" xfId="50" applyFont="1" applyBorder="1" applyAlignment="1">
      <alignment horizontal="center" vertical="center"/>
    </xf>
    <xf numFmtId="0" fontId="14" fillId="0" borderId="37" xfId="50" applyFont="1" applyBorder="1" applyAlignment="1">
      <alignment horizontal="center" vertical="center"/>
    </xf>
    <xf numFmtId="0" fontId="17" fillId="0" borderId="35" xfId="50" applyFont="1" applyBorder="1" applyAlignment="1">
      <alignment horizontal="center" vertical="center"/>
    </xf>
    <xf numFmtId="0" fontId="17" fillId="0" borderId="36" xfId="50" applyFont="1" applyBorder="1" applyAlignment="1">
      <alignment horizontal="center" vertical="center"/>
    </xf>
    <xf numFmtId="0" fontId="17" fillId="0" borderId="37" xfId="50" applyFont="1" applyBorder="1" applyAlignment="1">
      <alignment horizontal="center" vertical="center"/>
    </xf>
    <xf numFmtId="0" fontId="14" fillId="0" borderId="38" xfId="50" applyFont="1" applyBorder="1" applyAlignment="1">
      <alignment horizontal="left" vertical="center"/>
    </xf>
    <xf numFmtId="0" fontId="13" fillId="0" borderId="18" xfId="50" applyFont="1" applyBorder="1" applyAlignment="1">
      <alignment horizontal="center" vertical="center"/>
    </xf>
    <xf numFmtId="0" fontId="13" fillId="0" borderId="39" xfId="50" applyFont="1" applyBorder="1" applyAlignment="1">
      <alignment horizontal="center" vertical="center"/>
    </xf>
    <xf numFmtId="0" fontId="14" fillId="0" borderId="18" xfId="50" applyFont="1" applyBorder="1" applyAlignment="1">
      <alignment horizontal="left" vertical="center"/>
    </xf>
    <xf numFmtId="14" fontId="13" fillId="0" borderId="18" xfId="50" applyNumberFormat="1" applyFont="1" applyBorder="1" applyAlignment="1">
      <alignment horizontal="center" vertical="center"/>
    </xf>
    <xf numFmtId="14" fontId="13" fillId="0" borderId="39" xfId="50" applyNumberFormat="1" applyFont="1" applyBorder="1" applyAlignment="1">
      <alignment horizontal="center" vertical="center"/>
    </xf>
    <xf numFmtId="0" fontId="14" fillId="0" borderId="38" xfId="50" applyFont="1" applyBorder="1" applyAlignment="1">
      <alignment vertical="center"/>
    </xf>
    <xf numFmtId="0" fontId="18" fillId="0" borderId="18" xfId="50" applyFont="1" applyBorder="1" applyAlignment="1">
      <alignment horizontal="center" vertical="center"/>
    </xf>
    <xf numFmtId="0" fontId="18" fillId="0" borderId="39" xfId="50" applyFont="1" applyBorder="1" applyAlignment="1">
      <alignment horizontal="center" vertical="center"/>
    </xf>
    <xf numFmtId="0" fontId="13" fillId="0" borderId="18" xfId="50" applyFont="1" applyBorder="1" applyAlignment="1">
      <alignment vertical="center"/>
    </xf>
    <xf numFmtId="0" fontId="13" fillId="0" borderId="39" xfId="50" applyFont="1" applyBorder="1" applyAlignment="1">
      <alignment vertical="center"/>
    </xf>
    <xf numFmtId="0" fontId="14" fillId="0" borderId="38" xfId="50" applyFont="1" applyBorder="1" applyAlignment="1">
      <alignment horizontal="center" vertical="center"/>
    </xf>
    <xf numFmtId="0" fontId="13" fillId="0" borderId="38" xfId="50" applyFont="1" applyBorder="1" applyAlignment="1">
      <alignment horizontal="left" vertical="center"/>
    </xf>
    <xf numFmtId="0" fontId="19" fillId="0" borderId="40" xfId="50" applyFont="1" applyBorder="1" applyAlignment="1">
      <alignment vertical="center"/>
    </xf>
    <xf numFmtId="0" fontId="13" fillId="0" borderId="41" xfId="50" applyFont="1" applyBorder="1" applyAlignment="1">
      <alignment horizontal="center" vertical="center"/>
    </xf>
    <xf numFmtId="0" fontId="13" fillId="0" borderId="42" xfId="50" applyFont="1" applyBorder="1" applyAlignment="1">
      <alignment horizontal="center" vertical="center"/>
    </xf>
    <xf numFmtId="0" fontId="14" fillId="0" borderId="40" xfId="50" applyFont="1" applyBorder="1" applyAlignment="1">
      <alignment horizontal="left" vertical="center"/>
    </xf>
    <xf numFmtId="0" fontId="14" fillId="0" borderId="41" xfId="50" applyFont="1" applyBorder="1" applyAlignment="1">
      <alignment horizontal="left" vertical="center"/>
    </xf>
    <xf numFmtId="14" fontId="13" fillId="0" borderId="41" xfId="50" applyNumberFormat="1" applyFont="1" applyBorder="1" applyAlignment="1">
      <alignment horizontal="center" vertical="center"/>
    </xf>
    <xf numFmtId="14" fontId="13" fillId="0" borderId="42" xfId="50" applyNumberFormat="1" applyFont="1" applyBorder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14" fillId="0" borderId="35" xfId="50" applyFont="1" applyBorder="1" applyAlignment="1">
      <alignment vertical="center"/>
    </xf>
    <xf numFmtId="0" fontId="15" fillId="0" borderId="36" xfId="50" applyFont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15" fillId="0" borderId="36" xfId="50" applyFont="1" applyBorder="1" applyAlignment="1">
      <alignment vertical="center"/>
    </xf>
    <xf numFmtId="0" fontId="14" fillId="0" borderId="36" xfId="50" applyFont="1" applyBorder="1" applyAlignment="1">
      <alignment vertical="center"/>
    </xf>
    <xf numFmtId="0" fontId="15" fillId="0" borderId="18" xfId="50" applyFont="1" applyBorder="1" applyAlignment="1">
      <alignment horizontal="left" vertical="center"/>
    </xf>
    <xf numFmtId="0" fontId="13" fillId="0" borderId="18" xfId="50" applyFont="1" applyBorder="1" applyAlignment="1">
      <alignment horizontal="left" vertical="center"/>
    </xf>
    <xf numFmtId="0" fontId="15" fillId="0" borderId="18" xfId="50" applyFont="1" applyBorder="1" applyAlignment="1">
      <alignment vertical="center"/>
    </xf>
    <xf numFmtId="0" fontId="14" fillId="0" borderId="18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46" xfId="50" applyFont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18" xfId="50" applyFont="1" applyFill="1" applyBorder="1" applyAlignment="1">
      <alignment horizontal="left" vertical="center"/>
    </xf>
    <xf numFmtId="0" fontId="20" fillId="0" borderId="18" xfId="50" applyFont="1" applyFill="1" applyBorder="1" applyAlignment="1">
      <alignment horizontal="center" vertical="center"/>
    </xf>
    <xf numFmtId="0" fontId="14" fillId="0" borderId="38" xfId="50" applyFont="1" applyFill="1" applyBorder="1" applyAlignment="1">
      <alignment horizontal="left" vertical="center"/>
    </xf>
    <xf numFmtId="0" fontId="13" fillId="0" borderId="18" xfId="50" applyFont="1" applyFill="1" applyBorder="1" applyAlignment="1">
      <alignment horizontal="left" vertical="center"/>
    </xf>
    <xf numFmtId="0" fontId="14" fillId="0" borderId="40" xfId="50" applyFont="1" applyBorder="1" applyAlignment="1">
      <alignment horizontal="center" vertical="center"/>
    </xf>
    <xf numFmtId="0" fontId="14" fillId="0" borderId="41" xfId="50" applyFont="1" applyBorder="1" applyAlignment="1">
      <alignment horizontal="center" vertical="center"/>
    </xf>
    <xf numFmtId="0" fontId="14" fillId="0" borderId="18" xfId="50" applyFont="1" applyBorder="1" applyAlignment="1">
      <alignment horizontal="center" vertical="center"/>
    </xf>
    <xf numFmtId="0" fontId="20" fillId="0" borderId="18" xfId="50" applyFont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3" fillId="0" borderId="50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4" fillId="0" borderId="43" xfId="50" applyFont="1" applyBorder="1" applyAlignment="1">
      <alignment horizontal="left" vertical="center"/>
    </xf>
    <xf numFmtId="0" fontId="14" fillId="0" borderId="44" xfId="50" applyFont="1" applyBorder="1" applyAlignment="1">
      <alignment horizontal="left" vertical="center"/>
    </xf>
    <xf numFmtId="0" fontId="17" fillId="0" borderId="51" xfId="50" applyFont="1" applyBorder="1" applyAlignment="1">
      <alignment vertical="center"/>
    </xf>
    <xf numFmtId="0" fontId="13" fillId="0" borderId="52" xfId="50" applyFont="1" applyBorder="1" applyAlignment="1">
      <alignment horizontal="center" vertical="center"/>
    </xf>
    <xf numFmtId="0" fontId="17" fillId="0" borderId="52" xfId="50" applyFont="1" applyBorder="1" applyAlignment="1">
      <alignment vertical="center"/>
    </xf>
    <xf numFmtId="0" fontId="13" fillId="0" borderId="52" xfId="50" applyFont="1" applyBorder="1" applyAlignment="1">
      <alignment vertical="center"/>
    </xf>
    <xf numFmtId="58" fontId="15" fillId="0" borderId="52" xfId="50" applyNumberFormat="1" applyFont="1" applyBorder="1" applyAlignment="1">
      <alignment vertical="center"/>
    </xf>
    <xf numFmtId="0" fontId="17" fillId="0" borderId="52" xfId="50" applyFont="1" applyBorder="1" applyAlignment="1">
      <alignment horizontal="center" vertical="center"/>
    </xf>
    <xf numFmtId="0" fontId="17" fillId="0" borderId="53" xfId="50" applyFont="1" applyFill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center" vertical="center"/>
    </xf>
    <xf numFmtId="0" fontId="17" fillId="0" borderId="55" xfId="50" applyFont="1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5" fillId="0" borderId="34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3" fillId="0" borderId="39" xfId="50" applyFont="1" applyBorder="1" applyAlignment="1">
      <alignment horizontal="left" vertical="center"/>
    </xf>
    <xf numFmtId="0" fontId="14" fillId="0" borderId="39" xfId="50" applyFont="1" applyBorder="1" applyAlignment="1">
      <alignment horizontal="center" vertical="center"/>
    </xf>
    <xf numFmtId="0" fontId="14" fillId="0" borderId="42" xfId="50" applyFont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20" fillId="0" borderId="46" xfId="50" applyFont="1" applyBorder="1" applyAlignment="1">
      <alignment horizontal="left" vertical="center"/>
    </xf>
    <xf numFmtId="0" fontId="20" fillId="0" borderId="44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center" vertical="center"/>
    </xf>
    <xf numFmtId="0" fontId="13" fillId="0" borderId="39" xfId="50" applyFont="1" applyFill="1" applyBorder="1" applyAlignment="1">
      <alignment horizontal="left" vertical="center"/>
    </xf>
    <xf numFmtId="0" fontId="14" fillId="0" borderId="42" xfId="50" applyFont="1" applyBorder="1" applyAlignment="1">
      <alignment horizontal="center" vertical="center"/>
    </xf>
    <xf numFmtId="0" fontId="20" fillId="0" borderId="39" xfId="50" applyFont="1" applyBorder="1" applyAlignment="1">
      <alignment horizontal="left" vertical="center"/>
    </xf>
    <xf numFmtId="0" fontId="14" fillId="0" borderId="58" xfId="50" applyFont="1" applyFill="1" applyBorder="1" applyAlignment="1">
      <alignment horizontal="left" vertical="center"/>
    </xf>
    <xf numFmtId="0" fontId="13" fillId="0" borderId="59" xfId="50" applyFont="1" applyFill="1" applyBorder="1" applyAlignment="1">
      <alignment horizontal="left" vertical="center"/>
    </xf>
    <xf numFmtId="0" fontId="13" fillId="0" borderId="57" xfId="50" applyFont="1" applyFill="1" applyBorder="1" applyAlignment="1">
      <alignment horizontal="left" vertical="center"/>
    </xf>
    <xf numFmtId="0" fontId="14" fillId="0" borderId="57" xfId="50" applyFont="1" applyBorder="1" applyAlignment="1">
      <alignment horizontal="left" vertical="center"/>
    </xf>
    <xf numFmtId="0" fontId="13" fillId="0" borderId="60" xfId="50" applyFont="1" applyBorder="1" applyAlignment="1">
      <alignment horizontal="center" vertical="center"/>
    </xf>
    <xf numFmtId="0" fontId="17" fillId="0" borderId="61" xfId="50" applyFont="1" applyFill="1" applyBorder="1" applyAlignment="1">
      <alignment horizontal="left" vertical="center"/>
    </xf>
    <xf numFmtId="0" fontId="17" fillId="0" borderId="62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center" vertical="center"/>
    </xf>
    <xf numFmtId="0" fontId="15" fillId="0" borderId="52" xfId="50" applyFont="1" applyBorder="1" applyAlignment="1">
      <alignment horizontal="center" vertical="center"/>
    </xf>
    <xf numFmtId="0" fontId="15" fillId="0" borderId="60" xfId="50" applyFont="1" applyBorder="1" applyAlignment="1">
      <alignment horizontal="center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21" fillId="0" borderId="32" xfId="50" applyFont="1" applyFill="1" applyBorder="1" applyAlignment="1">
      <alignment horizontal="center" vertical="top"/>
    </xf>
    <xf numFmtId="0" fontId="13" fillId="0" borderId="36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vertical="center"/>
    </xf>
    <xf numFmtId="0" fontId="20" fillId="0" borderId="36" xfId="50" applyFont="1" applyFill="1" applyBorder="1" applyAlignment="1">
      <alignment vertical="center"/>
    </xf>
    <xf numFmtId="0" fontId="20" fillId="0" borderId="38" xfId="50" applyFont="1" applyFill="1" applyBorder="1" applyAlignment="1">
      <alignment vertical="center"/>
    </xf>
    <xf numFmtId="0" fontId="13" fillId="0" borderId="18" xfId="50" applyFont="1" applyFill="1" applyBorder="1" applyAlignment="1">
      <alignment horizontal="center" vertical="center"/>
    </xf>
    <xf numFmtId="0" fontId="20" fillId="0" borderId="18" xfId="50" applyFont="1" applyFill="1" applyBorder="1" applyAlignment="1">
      <alignment vertical="center"/>
    </xf>
    <xf numFmtId="58" fontId="18" fillId="0" borderId="18" xfId="50" applyNumberFormat="1" applyFont="1" applyFill="1" applyBorder="1" applyAlignment="1">
      <alignment horizontal="center" vertical="center"/>
    </xf>
    <xf numFmtId="0" fontId="18" fillId="0" borderId="18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vertical="center"/>
    </xf>
    <xf numFmtId="0" fontId="13" fillId="0" borderId="41" xfId="50" applyFont="1" applyFill="1" applyBorder="1" applyAlignment="1">
      <alignment horizontal="center" vertical="center"/>
    </xf>
    <xf numFmtId="0" fontId="20" fillId="0" borderId="41" xfId="50" applyFont="1" applyFill="1" applyBorder="1" applyAlignment="1">
      <alignment vertical="center"/>
    </xf>
    <xf numFmtId="0" fontId="18" fillId="0" borderId="41" xfId="50" applyFont="1" applyFill="1" applyBorder="1" applyAlignment="1">
      <alignment vertical="center"/>
    </xf>
    <xf numFmtId="0" fontId="18" fillId="0" borderId="41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20" fillId="0" borderId="35" xfId="50" applyFont="1" applyFill="1" applyBorder="1" applyAlignment="1">
      <alignment vertical="center"/>
    </xf>
    <xf numFmtId="0" fontId="20" fillId="0" borderId="63" xfId="50" applyFont="1" applyFill="1" applyBorder="1" applyAlignment="1">
      <alignment horizontal="left" vertical="center"/>
    </xf>
    <xf numFmtId="0" fontId="20" fillId="0" borderId="50" xfId="50" applyFont="1" applyFill="1" applyBorder="1" applyAlignment="1">
      <alignment horizontal="left" vertical="center"/>
    </xf>
    <xf numFmtId="0" fontId="18" fillId="0" borderId="18" xfId="50" applyFont="1" applyFill="1" applyBorder="1" applyAlignment="1">
      <alignment horizontal="left" vertical="center"/>
    </xf>
    <xf numFmtId="0" fontId="18" fillId="0" borderId="18" xfId="50" applyFont="1" applyFill="1" applyBorder="1" applyAlignment="1">
      <alignment vertical="center"/>
    </xf>
    <xf numFmtId="0" fontId="18" fillId="0" borderId="46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4" fillId="0" borderId="43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 wrapText="1"/>
    </xf>
    <xf numFmtId="0" fontId="18" fillId="0" borderId="18" xfId="50" applyFont="1" applyFill="1" applyBorder="1" applyAlignment="1">
      <alignment horizontal="left" vertical="center" wrapText="1"/>
    </xf>
    <xf numFmtId="0" fontId="20" fillId="0" borderId="40" xfId="50" applyFont="1" applyFill="1" applyBorder="1" applyAlignment="1">
      <alignment horizontal="left" vertical="center"/>
    </xf>
    <xf numFmtId="0" fontId="15" fillId="0" borderId="41" xfId="50" applyFill="1" applyBorder="1" applyAlignment="1">
      <alignment horizontal="center" vertical="center"/>
    </xf>
    <xf numFmtId="0" fontId="20" fillId="0" borderId="64" xfId="50" applyFont="1" applyFill="1" applyBorder="1" applyAlignment="1">
      <alignment horizontal="center" vertical="center"/>
    </xf>
    <xf numFmtId="0" fontId="20" fillId="0" borderId="49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4" fillId="0" borderId="35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center" vertical="center"/>
    </xf>
    <xf numFmtId="58" fontId="18" fillId="0" borderId="41" xfId="50" applyNumberFormat="1" applyFont="1" applyFill="1" applyBorder="1" applyAlignment="1">
      <alignment vertical="center"/>
    </xf>
    <xf numFmtId="0" fontId="20" fillId="0" borderId="41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center" vertical="center"/>
    </xf>
    <xf numFmtId="0" fontId="14" fillId="0" borderId="57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 wrapText="1"/>
    </xf>
    <xf numFmtId="0" fontId="15" fillId="0" borderId="42" xfId="50" applyFill="1" applyBorder="1" applyAlignment="1">
      <alignment horizontal="center" vertical="center"/>
    </xf>
    <xf numFmtId="0" fontId="15" fillId="0" borderId="57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center" vertical="center"/>
    </xf>
    <xf numFmtId="176" fontId="0" fillId="3" borderId="3" xfId="0" applyNumberFormat="1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2" fillId="0" borderId="32" xfId="50" applyFont="1" applyBorder="1" applyAlignment="1">
      <alignment horizontal="center" vertical="top"/>
    </xf>
    <xf numFmtId="0" fontId="13" fillId="0" borderId="46" xfId="50" applyFont="1" applyBorder="1" applyAlignment="1">
      <alignment horizontal="center" vertical="center"/>
    </xf>
    <xf numFmtId="0" fontId="13" fillId="0" borderId="57" xfId="50" applyFont="1" applyBorder="1" applyAlignment="1">
      <alignment horizontal="center" vertical="center"/>
    </xf>
    <xf numFmtId="0" fontId="14" fillId="0" borderId="65" xfId="50" applyFont="1" applyBorder="1" applyAlignment="1">
      <alignment horizontal="left" vertical="center"/>
    </xf>
    <xf numFmtId="0" fontId="14" fillId="0" borderId="64" xfId="50" applyFont="1" applyBorder="1" applyAlignment="1">
      <alignment horizontal="left" vertical="center"/>
    </xf>
    <xf numFmtId="0" fontId="17" fillId="0" borderId="53" xfId="50" applyFont="1" applyBorder="1" applyAlignment="1">
      <alignment horizontal="left" vertical="center"/>
    </xf>
    <xf numFmtId="0" fontId="17" fillId="0" borderId="52" xfId="50" applyFont="1" applyBorder="1" applyAlignment="1">
      <alignment horizontal="left" vertical="center"/>
    </xf>
    <xf numFmtId="0" fontId="14" fillId="0" borderId="54" xfId="50" applyFont="1" applyBorder="1" applyAlignment="1">
      <alignment vertical="center"/>
    </xf>
    <xf numFmtId="0" fontId="15" fillId="0" borderId="55" xfId="50" applyFont="1" applyBorder="1" applyAlignment="1">
      <alignment horizontal="left" vertical="center"/>
    </xf>
    <xf numFmtId="0" fontId="13" fillId="0" borderId="55" xfId="50" applyFont="1" applyBorder="1" applyAlignment="1">
      <alignment horizontal="left" vertical="center"/>
    </xf>
    <xf numFmtId="0" fontId="15" fillId="0" borderId="55" xfId="50" applyFont="1" applyBorder="1" applyAlignment="1">
      <alignment vertical="center"/>
    </xf>
    <xf numFmtId="0" fontId="14" fillId="0" borderId="55" xfId="50" applyFont="1" applyBorder="1" applyAlignment="1">
      <alignment vertical="center"/>
    </xf>
    <xf numFmtId="0" fontId="14" fillId="0" borderId="54" xfId="50" applyFont="1" applyBorder="1" applyAlignment="1">
      <alignment horizontal="center" vertical="center"/>
    </xf>
    <xf numFmtId="0" fontId="13" fillId="0" borderId="55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0" fontId="15" fillId="0" borderId="18" xfId="50" applyFont="1" applyBorder="1" applyAlignment="1">
      <alignment horizontal="center" vertical="center"/>
    </xf>
    <xf numFmtId="0" fontId="14" fillId="0" borderId="47" xfId="50" applyFont="1" applyBorder="1" applyAlignment="1">
      <alignment horizontal="left" vertical="center" wrapText="1"/>
    </xf>
    <xf numFmtId="0" fontId="14" fillId="0" borderId="48" xfId="50" applyFont="1" applyBorder="1" applyAlignment="1">
      <alignment horizontal="left" vertical="center" wrapText="1"/>
    </xf>
    <xf numFmtId="0" fontId="14" fillId="0" borderId="54" xfId="50" applyFont="1" applyBorder="1" applyAlignment="1">
      <alignment horizontal="left" vertical="center"/>
    </xf>
    <xf numFmtId="0" fontId="14" fillId="0" borderId="55" xfId="50" applyFont="1" applyBorder="1" applyAlignment="1">
      <alignment horizontal="left" vertical="center"/>
    </xf>
    <xf numFmtId="0" fontId="23" fillId="0" borderId="66" xfId="50" applyFont="1" applyBorder="1" applyAlignment="1">
      <alignment horizontal="left" vertical="center" wrapText="1"/>
    </xf>
    <xf numFmtId="9" fontId="13" fillId="0" borderId="18" xfId="50" applyNumberFormat="1" applyFont="1" applyBorder="1" applyAlignment="1">
      <alignment horizontal="center" vertical="center"/>
    </xf>
    <xf numFmtId="0" fontId="17" fillId="0" borderId="53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9" fontId="13" fillId="0" borderId="49" xfId="50" applyNumberFormat="1" applyFont="1" applyBorder="1" applyAlignment="1">
      <alignment horizontal="left" vertical="center"/>
    </xf>
    <xf numFmtId="9" fontId="13" fillId="0" borderId="50" xfId="50" applyNumberFormat="1" applyFont="1" applyBorder="1" applyAlignment="1">
      <alignment horizontal="left" vertical="center"/>
    </xf>
    <xf numFmtId="9" fontId="13" fillId="0" borderId="47" xfId="50" applyNumberFormat="1" applyFont="1" applyBorder="1" applyAlignment="1">
      <alignment horizontal="left" vertical="center"/>
    </xf>
    <xf numFmtId="9" fontId="13" fillId="0" borderId="48" xfId="50" applyNumberFormat="1" applyFont="1" applyBorder="1" applyAlignment="1">
      <alignment horizontal="left" vertical="center"/>
    </xf>
    <xf numFmtId="0" fontId="20" fillId="0" borderId="54" xfId="50" applyFont="1" applyFill="1" applyBorder="1" applyAlignment="1">
      <alignment horizontal="left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67" xfId="50" applyFont="1" applyFill="1" applyBorder="1" applyAlignment="1">
      <alignment horizontal="left" vertical="center"/>
    </xf>
    <xf numFmtId="0" fontId="20" fillId="0" borderId="48" xfId="50" applyFont="1" applyFill="1" applyBorder="1" applyAlignment="1">
      <alignment horizontal="left" vertical="center"/>
    </xf>
    <xf numFmtId="0" fontId="17" fillId="0" borderId="64" xfId="50" applyFont="1" applyFill="1" applyBorder="1" applyAlignment="1">
      <alignment horizontal="left" vertical="center"/>
    </xf>
    <xf numFmtId="0" fontId="13" fillId="0" borderId="68" xfId="50" applyFont="1" applyFill="1" applyBorder="1" applyAlignment="1">
      <alignment horizontal="left" vertical="center"/>
    </xf>
    <xf numFmtId="0" fontId="13" fillId="0" borderId="69" xfId="50" applyFont="1" applyFill="1" applyBorder="1" applyAlignment="1">
      <alignment horizontal="left" vertical="center"/>
    </xf>
    <xf numFmtId="0" fontId="17" fillId="0" borderId="33" xfId="50" applyFont="1" applyBorder="1" applyAlignment="1">
      <alignment vertical="center"/>
    </xf>
    <xf numFmtId="0" fontId="24" fillId="0" borderId="52" xfId="50" applyFont="1" applyBorder="1" applyAlignment="1">
      <alignment horizontal="center" vertical="center"/>
    </xf>
    <xf numFmtId="0" fontId="17" fillId="0" borderId="34" xfId="50" applyFont="1" applyBorder="1" applyAlignment="1">
      <alignment vertical="center"/>
    </xf>
    <xf numFmtId="0" fontId="13" fillId="0" borderId="70" xfId="50" applyFont="1" applyBorder="1" applyAlignment="1">
      <alignment vertical="center"/>
    </xf>
    <xf numFmtId="0" fontId="17" fillId="0" borderId="70" xfId="50" applyFont="1" applyBorder="1" applyAlignment="1">
      <alignment vertical="center"/>
    </xf>
    <xf numFmtId="58" fontId="15" fillId="0" borderId="34" xfId="50" applyNumberFormat="1" applyFont="1" applyBorder="1" applyAlignment="1">
      <alignment vertical="center"/>
    </xf>
    <xf numFmtId="0" fontId="17" fillId="0" borderId="64" xfId="50" applyFont="1" applyBorder="1" applyAlignment="1">
      <alignment horizontal="center" vertical="center"/>
    </xf>
    <xf numFmtId="0" fontId="13" fillId="0" borderId="65" xfId="50" applyFont="1" applyFill="1" applyBorder="1" applyAlignment="1">
      <alignment horizontal="left" vertical="center"/>
    </xf>
    <xf numFmtId="0" fontId="13" fillId="0" borderId="64" xfId="50" applyFont="1" applyFill="1" applyBorder="1" applyAlignment="1">
      <alignment horizontal="left" vertical="center"/>
    </xf>
    <xf numFmtId="0" fontId="15" fillId="0" borderId="70" xfId="50" applyFont="1" applyBorder="1" applyAlignment="1">
      <alignment vertical="center"/>
    </xf>
    <xf numFmtId="0" fontId="14" fillId="0" borderId="71" xfId="50" applyFont="1" applyBorder="1" applyAlignment="1">
      <alignment horizontal="left" vertical="center"/>
    </xf>
    <xf numFmtId="0" fontId="17" fillId="0" borderId="61" xfId="50" applyFont="1" applyBorder="1" applyAlignment="1">
      <alignment horizontal="left" vertical="center"/>
    </xf>
    <xf numFmtId="0" fontId="13" fillId="0" borderId="62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8" xfId="50" applyFont="1" applyBorder="1" applyAlignment="1">
      <alignment horizontal="left" vertical="center" wrapText="1"/>
    </xf>
    <xf numFmtId="0" fontId="14" fillId="0" borderId="62" xfId="50" applyFont="1" applyBorder="1" applyAlignment="1">
      <alignment horizontal="left" vertical="center"/>
    </xf>
    <xf numFmtId="0" fontId="25" fillId="0" borderId="39" xfId="50" applyFont="1" applyBorder="1" applyAlignment="1">
      <alignment horizontal="left" vertical="center" wrapText="1"/>
    </xf>
    <xf numFmtId="0" fontId="25" fillId="0" borderId="39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9" fontId="13" fillId="0" borderId="59" xfId="50" applyNumberFormat="1" applyFont="1" applyBorder="1" applyAlignment="1">
      <alignment horizontal="left" vertical="center"/>
    </xf>
    <xf numFmtId="9" fontId="13" fillId="0" borderId="58" xfId="50" applyNumberFormat="1" applyFont="1" applyBorder="1" applyAlignment="1">
      <alignment horizontal="left" vertical="center"/>
    </xf>
    <xf numFmtId="0" fontId="20" fillId="0" borderId="62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horizontal="left" vertical="center"/>
    </xf>
    <xf numFmtId="0" fontId="13" fillId="0" borderId="72" xfId="50" applyFont="1" applyFill="1" applyBorder="1" applyAlignment="1">
      <alignment horizontal="left" vertical="center"/>
    </xf>
    <xf numFmtId="0" fontId="17" fillId="0" borderId="73" xfId="50" applyFont="1" applyBorder="1" applyAlignment="1">
      <alignment horizontal="center" vertical="center"/>
    </xf>
    <xf numFmtId="0" fontId="13" fillId="0" borderId="70" xfId="50" applyFont="1" applyBorder="1" applyAlignment="1">
      <alignment horizontal="center" vertical="center"/>
    </xf>
    <xf numFmtId="0" fontId="13" fillId="0" borderId="71" xfId="50" applyFont="1" applyBorder="1" applyAlignment="1">
      <alignment horizontal="center" vertical="center"/>
    </xf>
    <xf numFmtId="0" fontId="13" fillId="0" borderId="71" xfId="50" applyFont="1" applyFill="1" applyBorder="1" applyAlignment="1">
      <alignment horizontal="left" vertical="center"/>
    </xf>
    <xf numFmtId="0" fontId="26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76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26" fillId="0" borderId="79" xfId="0" applyFont="1" applyBorder="1" applyAlignment="1">
      <alignment horizontal="center" vertical="center" wrapText="1"/>
    </xf>
    <xf numFmtId="0" fontId="27" fillId="0" borderId="80" xfId="0" applyFont="1" applyBorder="1" applyAlignment="1">
      <alignment horizontal="center" vertical="center"/>
    </xf>
    <xf numFmtId="0" fontId="27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6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60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85725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85725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85725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85725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85725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700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006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11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58100" y="795972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30700" y="2162175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68900" y="2044700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68900" y="22256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3070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68900" y="2432050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13700" y="203200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13700" y="22256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6280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13700" y="2368550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3100" y="1069975"/>
              <a:ext cx="393700" cy="263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32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32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45000" y="14382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62800" y="21621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62800" y="23431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3200" y="1069975"/>
              <a:ext cx="393700" cy="263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31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31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05300" y="23272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85725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85725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85725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85725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85725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386" customWidth="1"/>
    <col min="3" max="3" width="10.1666666666667" customWidth="1"/>
  </cols>
  <sheetData>
    <row r="1" ht="21" customHeight="1" spans="1:2">
      <c r="A1" s="387"/>
      <c r="B1" s="388" t="s">
        <v>0</v>
      </c>
    </row>
    <row r="2" spans="1:2">
      <c r="A2" s="10">
        <v>1</v>
      </c>
      <c r="B2" s="389" t="s">
        <v>1</v>
      </c>
    </row>
    <row r="3" spans="1:2">
      <c r="A3" s="10">
        <v>2</v>
      </c>
      <c r="B3" s="389" t="s">
        <v>2</v>
      </c>
    </row>
    <row r="4" spans="1:2">
      <c r="A4" s="10">
        <v>3</v>
      </c>
      <c r="B4" s="389" t="s">
        <v>3</v>
      </c>
    </row>
    <row r="5" spans="1:2">
      <c r="A5" s="10">
        <v>4</v>
      </c>
      <c r="B5" s="389" t="s">
        <v>4</v>
      </c>
    </row>
    <row r="6" spans="1:2">
      <c r="A6" s="10">
        <v>5</v>
      </c>
      <c r="B6" s="389" t="s">
        <v>5</v>
      </c>
    </row>
    <row r="7" spans="1:2">
      <c r="A7" s="10">
        <v>6</v>
      </c>
      <c r="B7" s="389" t="s">
        <v>6</v>
      </c>
    </row>
    <row r="8" s="385" customFormat="1" ht="15" customHeight="1" spans="1:2">
      <c r="A8" s="390">
        <v>7</v>
      </c>
      <c r="B8" s="391" t="s">
        <v>7</v>
      </c>
    </row>
    <row r="9" ht="19" customHeight="1" spans="1:2">
      <c r="A9" s="387"/>
      <c r="B9" s="392" t="s">
        <v>8</v>
      </c>
    </row>
    <row r="10" ht="16" customHeight="1" spans="1:2">
      <c r="A10" s="10">
        <v>1</v>
      </c>
      <c r="B10" s="393" t="s">
        <v>9</v>
      </c>
    </row>
    <row r="11" spans="1:2">
      <c r="A11" s="10">
        <v>2</v>
      </c>
      <c r="B11" s="389" t="s">
        <v>10</v>
      </c>
    </row>
    <row r="12" spans="1:2">
      <c r="A12" s="10">
        <v>3</v>
      </c>
      <c r="B12" s="391" t="s">
        <v>11</v>
      </c>
    </row>
    <row r="13" spans="1:2">
      <c r="A13" s="10">
        <v>4</v>
      </c>
      <c r="B13" s="389" t="s">
        <v>12</v>
      </c>
    </row>
    <row r="14" spans="1:2">
      <c r="A14" s="10">
        <v>5</v>
      </c>
      <c r="B14" s="389" t="s">
        <v>13</v>
      </c>
    </row>
    <row r="15" spans="1:2">
      <c r="A15" s="10">
        <v>6</v>
      </c>
      <c r="B15" s="389" t="s">
        <v>14</v>
      </c>
    </row>
    <row r="16" spans="1:2">
      <c r="A16" s="10">
        <v>7</v>
      </c>
      <c r="B16" s="389" t="s">
        <v>15</v>
      </c>
    </row>
    <row r="17" spans="1:2">
      <c r="A17" s="10">
        <v>8</v>
      </c>
      <c r="B17" s="389" t="s">
        <v>16</v>
      </c>
    </row>
    <row r="18" spans="1:2">
      <c r="A18" s="10">
        <v>9</v>
      </c>
      <c r="B18" s="389" t="s">
        <v>17</v>
      </c>
    </row>
    <row r="19" spans="1:2">
      <c r="A19" s="10"/>
      <c r="B19" s="389"/>
    </row>
    <row r="20" ht="20.25" spans="1:2">
      <c r="A20" s="387"/>
      <c r="B20" s="388" t="s">
        <v>18</v>
      </c>
    </row>
    <row r="21" spans="1:2">
      <c r="A21" s="10">
        <v>1</v>
      </c>
      <c r="B21" s="394" t="s">
        <v>19</v>
      </c>
    </row>
    <row r="22" spans="1:2">
      <c r="A22" s="10">
        <v>2</v>
      </c>
      <c r="B22" s="389" t="s">
        <v>20</v>
      </c>
    </row>
    <row r="23" spans="1:2">
      <c r="A23" s="10">
        <v>3</v>
      </c>
      <c r="B23" s="389" t="s">
        <v>21</v>
      </c>
    </row>
    <row r="24" spans="1:2">
      <c r="A24" s="10">
        <v>4</v>
      </c>
      <c r="B24" s="389" t="s">
        <v>22</v>
      </c>
    </row>
    <row r="25" spans="1:2">
      <c r="A25" s="10">
        <v>5</v>
      </c>
      <c r="B25" s="389" t="s">
        <v>23</v>
      </c>
    </row>
    <row r="26" spans="1:2">
      <c r="A26" s="10">
        <v>6</v>
      </c>
      <c r="B26" s="389" t="s">
        <v>24</v>
      </c>
    </row>
    <row r="27" customFormat="1" spans="1:2">
      <c r="A27" s="10">
        <v>7</v>
      </c>
      <c r="B27" s="389" t="s">
        <v>25</v>
      </c>
    </row>
    <row r="28" spans="1:2">
      <c r="A28" s="10"/>
      <c r="B28" s="389"/>
    </row>
    <row r="29" ht="20.25" spans="1:2">
      <c r="A29" s="387"/>
      <c r="B29" s="388" t="s">
        <v>26</v>
      </c>
    </row>
    <row r="30" spans="1:2">
      <c r="A30" s="10">
        <v>1</v>
      </c>
      <c r="B30" s="394" t="s">
        <v>27</v>
      </c>
    </row>
    <row r="31" spans="1:2">
      <c r="A31" s="10">
        <v>2</v>
      </c>
      <c r="B31" s="389" t="s">
        <v>28</v>
      </c>
    </row>
    <row r="32" spans="1:2">
      <c r="A32" s="10">
        <v>3</v>
      </c>
      <c r="B32" s="389" t="s">
        <v>29</v>
      </c>
    </row>
    <row r="33" ht="28.5" spans="1:2">
      <c r="A33" s="10">
        <v>4</v>
      </c>
      <c r="B33" s="389" t="s">
        <v>30</v>
      </c>
    </row>
    <row r="34" spans="1:2">
      <c r="A34" s="10">
        <v>5</v>
      </c>
      <c r="B34" s="389" t="s">
        <v>31</v>
      </c>
    </row>
    <row r="35" spans="1:2">
      <c r="A35" s="10">
        <v>6</v>
      </c>
      <c r="B35" s="389" t="s">
        <v>32</v>
      </c>
    </row>
    <row r="36" customFormat="1" spans="1:2">
      <c r="A36" s="10">
        <v>7</v>
      </c>
      <c r="B36" s="389" t="s">
        <v>33</v>
      </c>
    </row>
    <row r="37" spans="1:2">
      <c r="A37" s="10"/>
      <c r="B37" s="389"/>
    </row>
    <row r="39" spans="1:2">
      <c r="A39" s="395" t="s">
        <v>34</v>
      </c>
      <c r="B39" s="39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666666666667" customWidth="1"/>
    <col min="3" max="3" width="16.8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282</v>
      </c>
      <c r="B2" s="5" t="s">
        <v>283</v>
      </c>
      <c r="C2" s="5" t="s">
        <v>284</v>
      </c>
      <c r="D2" s="5" t="s">
        <v>285</v>
      </c>
      <c r="E2" s="5" t="s">
        <v>286</v>
      </c>
      <c r="F2" s="5" t="s">
        <v>287</v>
      </c>
      <c r="G2" s="5" t="s">
        <v>288</v>
      </c>
      <c r="H2" s="5" t="s">
        <v>289</v>
      </c>
      <c r="I2" s="4" t="s">
        <v>290</v>
      </c>
      <c r="J2" s="4" t="s">
        <v>291</v>
      </c>
      <c r="K2" s="4" t="s">
        <v>292</v>
      </c>
      <c r="L2" s="4" t="s">
        <v>293</v>
      </c>
      <c r="M2" s="4" t="s">
        <v>294</v>
      </c>
      <c r="N2" s="5" t="s">
        <v>295</v>
      </c>
      <c r="O2" s="5" t="s">
        <v>296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297</v>
      </c>
      <c r="J3" s="4" t="s">
        <v>297</v>
      </c>
      <c r="K3" s="4" t="s">
        <v>297</v>
      </c>
      <c r="L3" s="4" t="s">
        <v>297</v>
      </c>
      <c r="M3" s="4" t="s">
        <v>297</v>
      </c>
      <c r="N3" s="7"/>
      <c r="O3" s="7"/>
    </row>
    <row r="4" s="48" customFormat="1" ht="19" customHeight="1" spans="1:15">
      <c r="A4" s="20">
        <v>1</v>
      </c>
      <c r="B4" s="20" t="s">
        <v>298</v>
      </c>
      <c r="C4" s="21" t="s">
        <v>299</v>
      </c>
      <c r="D4" s="20" t="s">
        <v>118</v>
      </c>
      <c r="E4" s="20" t="s">
        <v>62</v>
      </c>
      <c r="F4" s="20" t="s">
        <v>300</v>
      </c>
      <c r="G4" s="20" t="s">
        <v>65</v>
      </c>
      <c r="H4" s="20" t="s">
        <v>65</v>
      </c>
      <c r="I4" s="20"/>
      <c r="J4" s="20">
        <v>1</v>
      </c>
      <c r="K4" s="20"/>
      <c r="L4" s="20"/>
      <c r="M4" s="20">
        <v>1</v>
      </c>
      <c r="N4" s="20">
        <f>SUM(I4:M4)</f>
        <v>2</v>
      </c>
      <c r="O4" s="20" t="s">
        <v>301</v>
      </c>
    </row>
    <row r="5" s="48" customFormat="1" ht="19" customHeight="1" spans="1:15">
      <c r="A5" s="20"/>
      <c r="B5" s="20"/>
      <c r="C5" s="21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="48" customFormat="1" ht="19" customHeight="1" spans="1:15">
      <c r="A6" s="20"/>
      <c r="B6" s="20"/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="48" customFormat="1" spans="1:15">
      <c r="A7" s="20"/>
      <c r="B7" s="20"/>
      <c r="C7" s="21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="48" customFormat="1" spans="1:15">
      <c r="A8" s="20"/>
      <c r="B8" s="20"/>
      <c r="C8" s="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="48" customFormat="1" spans="1:15">
      <c r="A9" s="20"/>
      <c r="B9" s="20"/>
      <c r="C9" s="2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="48" customFormat="1" spans="1:15">
      <c r="A10" s="20"/>
      <c r="B10" s="20"/>
      <c r="C10" s="21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="48" customFormat="1" spans="1:15">
      <c r="A11" s="20"/>
      <c r="B11" s="20"/>
      <c r="C11" s="21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="48" customFormat="1" spans="1:15">
      <c r="A12" s="20"/>
      <c r="B12" s="20"/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="48" customFormat="1" spans="1:15">
      <c r="A13" s="20"/>
      <c r="B13" s="20"/>
      <c r="C13" s="21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="48" customFormat="1" spans="1:15">
      <c r="A14" s="20"/>
      <c r="B14" s="20"/>
      <c r="C14" s="21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="48" customFormat="1" spans="1:15">
      <c r="A15" s="20"/>
      <c r="B15" s="20"/>
      <c r="C15" s="21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="48" customFormat="1" spans="1:15">
      <c r="A16" s="20"/>
      <c r="B16" s="20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="48" customFormat="1" spans="1:1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="2" customFormat="1" ht="18.75" spans="1:15">
      <c r="A18" s="11" t="s">
        <v>302</v>
      </c>
      <c r="B18" s="12"/>
      <c r="C18" s="12"/>
      <c r="D18" s="13"/>
      <c r="E18" s="14"/>
      <c r="F18" s="31"/>
      <c r="G18" s="31"/>
      <c r="H18" s="31"/>
      <c r="I18" s="26"/>
      <c r="J18" s="11" t="s">
        <v>303</v>
      </c>
      <c r="K18" s="12"/>
      <c r="L18" s="12"/>
      <c r="M18" s="13"/>
      <c r="N18" s="12"/>
      <c r="O18" s="19"/>
    </row>
    <row r="19" ht="16.5" spans="1:15">
      <c r="A19" s="15" t="s">
        <v>304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K14" sqref="K14"/>
    </sheetView>
  </sheetViews>
  <sheetFormatPr defaultColWidth="9" defaultRowHeight="14.25"/>
  <cols>
    <col min="1" max="2" width="7" customWidth="1"/>
    <col min="3" max="3" width="12.1666666666667" customWidth="1"/>
    <col min="4" max="4" width="18.9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282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306</v>
      </c>
      <c r="H2" s="4"/>
      <c r="I2" s="4" t="s">
        <v>307</v>
      </c>
      <c r="J2" s="4"/>
      <c r="K2" s="6" t="s">
        <v>308</v>
      </c>
      <c r="L2" s="44" t="s">
        <v>309</v>
      </c>
      <c r="M2" s="17" t="s">
        <v>310</v>
      </c>
    </row>
    <row r="3" s="1" customFormat="1" ht="16.5" spans="1:13">
      <c r="A3" s="4"/>
      <c r="B3" s="7"/>
      <c r="C3" s="7"/>
      <c r="D3" s="7"/>
      <c r="E3" s="7"/>
      <c r="F3" s="7"/>
      <c r="G3" s="4" t="s">
        <v>311</v>
      </c>
      <c r="H3" s="4" t="s">
        <v>312</v>
      </c>
      <c r="I3" s="4" t="s">
        <v>311</v>
      </c>
      <c r="J3" s="4" t="s">
        <v>312</v>
      </c>
      <c r="K3" s="8"/>
      <c r="L3" s="45"/>
      <c r="M3" s="18"/>
    </row>
    <row r="4" spans="1:13">
      <c r="A4" s="9">
        <v>1</v>
      </c>
      <c r="B4" s="9" t="s">
        <v>300</v>
      </c>
      <c r="C4" s="20" t="s">
        <v>298</v>
      </c>
      <c r="D4" s="21" t="s">
        <v>299</v>
      </c>
      <c r="E4" s="20" t="s">
        <v>118</v>
      </c>
      <c r="F4" s="20" t="s">
        <v>62</v>
      </c>
      <c r="G4" s="9">
        <v>-2</v>
      </c>
      <c r="H4" s="9">
        <v>-1</v>
      </c>
      <c r="I4" s="9">
        <v>-4</v>
      </c>
      <c r="J4" s="9">
        <v>-1</v>
      </c>
      <c r="K4" s="46">
        <f>-6/-2</f>
        <v>3</v>
      </c>
      <c r="L4" s="9" t="s">
        <v>313</v>
      </c>
      <c r="M4" s="9" t="s">
        <v>301</v>
      </c>
    </row>
    <row r="5" spans="1:13">
      <c r="A5" s="9"/>
      <c r="B5" s="9"/>
      <c r="C5" s="20"/>
      <c r="D5" s="20"/>
      <c r="E5" s="20"/>
      <c r="F5" s="20"/>
      <c r="G5" s="9"/>
      <c r="H5" s="9"/>
      <c r="I5" s="9"/>
      <c r="J5" s="9"/>
      <c r="K5" s="9"/>
      <c r="L5" s="9"/>
      <c r="M5" s="9"/>
    </row>
    <row r="6" spans="1:13">
      <c r="A6" s="9"/>
      <c r="B6" s="9"/>
      <c r="C6" s="20"/>
      <c r="D6" s="20"/>
      <c r="E6" s="20"/>
      <c r="F6" s="20"/>
      <c r="G6" s="9"/>
      <c r="H6" s="9"/>
      <c r="I6" s="9"/>
      <c r="J6" s="9"/>
      <c r="K6" s="9"/>
      <c r="L6" s="9"/>
      <c r="M6" s="9"/>
    </row>
    <row r="7" spans="1:13">
      <c r="A7" s="9"/>
      <c r="B7" s="9"/>
      <c r="C7" s="20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302</v>
      </c>
      <c r="B12" s="12"/>
      <c r="C12" s="12"/>
      <c r="D12" s="12"/>
      <c r="E12" s="13"/>
      <c r="F12" s="14"/>
      <c r="G12" s="26"/>
      <c r="H12" s="11" t="s">
        <v>303</v>
      </c>
      <c r="I12" s="12"/>
      <c r="J12" s="12"/>
      <c r="K12" s="13"/>
      <c r="L12" s="47"/>
      <c r="M12" s="19"/>
    </row>
    <row r="13" ht="16.5" spans="1:13">
      <c r="A13" s="43" t="s">
        <v>314</v>
      </c>
      <c r="B13" s="43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316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32" t="s">
        <v>317</v>
      </c>
      <c r="H2" s="33"/>
      <c r="I2" s="41"/>
      <c r="J2" s="32" t="s">
        <v>318</v>
      </c>
      <c r="K2" s="33"/>
      <c r="L2" s="41"/>
      <c r="M2" s="32" t="s">
        <v>319</v>
      </c>
      <c r="N2" s="33"/>
      <c r="O2" s="41"/>
      <c r="P2" s="32" t="s">
        <v>320</v>
      </c>
      <c r="Q2" s="33"/>
      <c r="R2" s="41"/>
      <c r="S2" s="33" t="s">
        <v>321</v>
      </c>
      <c r="T2" s="33"/>
      <c r="U2" s="41"/>
      <c r="V2" s="28" t="s">
        <v>322</v>
      </c>
      <c r="W2" s="28" t="s">
        <v>296</v>
      </c>
    </row>
    <row r="3" s="1" customFormat="1" ht="16.5" spans="1:23">
      <c r="A3" s="7"/>
      <c r="B3" s="34"/>
      <c r="C3" s="34"/>
      <c r="D3" s="34"/>
      <c r="E3" s="34"/>
      <c r="F3" s="34"/>
      <c r="G3" s="4" t="s">
        <v>323</v>
      </c>
      <c r="H3" s="4" t="s">
        <v>67</v>
      </c>
      <c r="I3" s="4" t="s">
        <v>287</v>
      </c>
      <c r="J3" s="4" t="s">
        <v>323</v>
      </c>
      <c r="K3" s="4" t="s">
        <v>67</v>
      </c>
      <c r="L3" s="4" t="s">
        <v>287</v>
      </c>
      <c r="M3" s="4" t="s">
        <v>323</v>
      </c>
      <c r="N3" s="4" t="s">
        <v>67</v>
      </c>
      <c r="O3" s="4" t="s">
        <v>287</v>
      </c>
      <c r="P3" s="4" t="s">
        <v>323</v>
      </c>
      <c r="Q3" s="4" t="s">
        <v>67</v>
      </c>
      <c r="R3" s="4" t="s">
        <v>287</v>
      </c>
      <c r="S3" s="4" t="s">
        <v>323</v>
      </c>
      <c r="T3" s="4" t="s">
        <v>67</v>
      </c>
      <c r="U3" s="4" t="s">
        <v>287</v>
      </c>
      <c r="V3" s="42"/>
      <c r="W3" s="42"/>
    </row>
    <row r="4" spans="1:23">
      <c r="A4" s="35" t="s">
        <v>324</v>
      </c>
      <c r="B4" s="36"/>
      <c r="C4" s="36"/>
      <c r="D4" s="36"/>
      <c r="E4" s="36"/>
      <c r="F4" s="36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7"/>
      <c r="B5" s="38"/>
      <c r="C5" s="38"/>
      <c r="D5" s="38"/>
      <c r="E5" s="38"/>
      <c r="F5" s="38"/>
      <c r="G5" s="32" t="s">
        <v>325</v>
      </c>
      <c r="H5" s="33"/>
      <c r="I5" s="41"/>
      <c r="J5" s="32" t="s">
        <v>326</v>
      </c>
      <c r="K5" s="33"/>
      <c r="L5" s="41"/>
      <c r="M5" s="32" t="s">
        <v>327</v>
      </c>
      <c r="N5" s="33"/>
      <c r="O5" s="41"/>
      <c r="P5" s="32" t="s">
        <v>328</v>
      </c>
      <c r="Q5" s="33"/>
      <c r="R5" s="41"/>
      <c r="S5" s="33" t="s">
        <v>329</v>
      </c>
      <c r="T5" s="33"/>
      <c r="U5" s="41"/>
      <c r="V5" s="9"/>
      <c r="W5" s="9"/>
    </row>
    <row r="6" ht="16.5" spans="1:23">
      <c r="A6" s="37"/>
      <c r="B6" s="38"/>
      <c r="C6" s="38"/>
      <c r="D6" s="38"/>
      <c r="E6" s="38"/>
      <c r="F6" s="38"/>
      <c r="G6" s="4" t="s">
        <v>323</v>
      </c>
      <c r="H6" s="4" t="s">
        <v>67</v>
      </c>
      <c r="I6" s="4" t="s">
        <v>287</v>
      </c>
      <c r="J6" s="4" t="s">
        <v>323</v>
      </c>
      <c r="K6" s="4" t="s">
        <v>67</v>
      </c>
      <c r="L6" s="4" t="s">
        <v>287</v>
      </c>
      <c r="M6" s="4" t="s">
        <v>323</v>
      </c>
      <c r="N6" s="4" t="s">
        <v>67</v>
      </c>
      <c r="O6" s="4" t="s">
        <v>287</v>
      </c>
      <c r="P6" s="4" t="s">
        <v>323</v>
      </c>
      <c r="Q6" s="4" t="s">
        <v>67</v>
      </c>
      <c r="R6" s="4" t="s">
        <v>287</v>
      </c>
      <c r="S6" s="4" t="s">
        <v>323</v>
      </c>
      <c r="T6" s="4" t="s">
        <v>67</v>
      </c>
      <c r="U6" s="4" t="s">
        <v>287</v>
      </c>
      <c r="V6" s="9"/>
      <c r="W6" s="9"/>
    </row>
    <row r="7" spans="1:23">
      <c r="A7" s="39"/>
      <c r="B7" s="40"/>
      <c r="C7" s="40"/>
      <c r="D7" s="40"/>
      <c r="E7" s="40"/>
      <c r="F7" s="40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6" t="s">
        <v>330</v>
      </c>
      <c r="B8" s="36"/>
      <c r="C8" s="36"/>
      <c r="D8" s="36"/>
      <c r="E8" s="36"/>
      <c r="F8" s="3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0"/>
      <c r="B9" s="40"/>
      <c r="C9" s="40"/>
      <c r="D9" s="40"/>
      <c r="E9" s="40"/>
      <c r="F9" s="4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6" t="s">
        <v>331</v>
      </c>
      <c r="B10" s="36"/>
      <c r="C10" s="36"/>
      <c r="D10" s="36"/>
      <c r="E10" s="36"/>
      <c r="F10" s="3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0"/>
      <c r="B11" s="40"/>
      <c r="C11" s="40"/>
      <c r="D11" s="40"/>
      <c r="E11" s="40"/>
      <c r="F11" s="4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6" t="s">
        <v>332</v>
      </c>
      <c r="B12" s="36"/>
      <c r="C12" s="36"/>
      <c r="D12" s="36"/>
      <c r="E12" s="36"/>
      <c r="F12" s="3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0"/>
      <c r="B13" s="40"/>
      <c r="C13" s="40"/>
      <c r="D13" s="40"/>
      <c r="E13" s="40"/>
      <c r="F13" s="4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6" t="s">
        <v>333</v>
      </c>
      <c r="B14" s="36"/>
      <c r="C14" s="36"/>
      <c r="D14" s="36"/>
      <c r="E14" s="36"/>
      <c r="F14" s="3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0"/>
      <c r="B15" s="40"/>
      <c r="C15" s="40"/>
      <c r="D15" s="40"/>
      <c r="E15" s="40"/>
      <c r="F15" s="4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1" t="s">
        <v>334</v>
      </c>
      <c r="B17" s="12"/>
      <c r="C17" s="12"/>
      <c r="D17" s="12"/>
      <c r="E17" s="13"/>
      <c r="F17" s="14"/>
      <c r="G17" s="26"/>
      <c r="H17" s="31"/>
      <c r="I17" s="31"/>
      <c r="J17" s="11" t="s">
        <v>335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336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338</v>
      </c>
      <c r="B2" s="28" t="s">
        <v>283</v>
      </c>
      <c r="C2" s="28" t="s">
        <v>284</v>
      </c>
      <c r="D2" s="28" t="s">
        <v>285</v>
      </c>
      <c r="E2" s="28" t="s">
        <v>286</v>
      </c>
      <c r="F2" s="28" t="s">
        <v>287</v>
      </c>
      <c r="G2" s="27" t="s">
        <v>339</v>
      </c>
      <c r="H2" s="27" t="s">
        <v>340</v>
      </c>
      <c r="I2" s="27" t="s">
        <v>341</v>
      </c>
      <c r="J2" s="27" t="s">
        <v>340</v>
      </c>
      <c r="K2" s="27" t="s">
        <v>342</v>
      </c>
      <c r="L2" s="27" t="s">
        <v>340</v>
      </c>
      <c r="M2" s="28" t="s">
        <v>322</v>
      </c>
      <c r="N2" s="28" t="s">
        <v>296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9" t="s">
        <v>338</v>
      </c>
      <c r="B4" s="30" t="s">
        <v>343</v>
      </c>
      <c r="C4" s="30" t="s">
        <v>323</v>
      </c>
      <c r="D4" s="30" t="s">
        <v>285</v>
      </c>
      <c r="E4" s="28" t="s">
        <v>286</v>
      </c>
      <c r="F4" s="28" t="s">
        <v>287</v>
      </c>
      <c r="G4" s="27" t="s">
        <v>339</v>
      </c>
      <c r="H4" s="27" t="s">
        <v>340</v>
      </c>
      <c r="I4" s="27" t="s">
        <v>341</v>
      </c>
      <c r="J4" s="27" t="s">
        <v>340</v>
      </c>
      <c r="K4" s="27" t="s">
        <v>342</v>
      </c>
      <c r="L4" s="27" t="s">
        <v>340</v>
      </c>
      <c r="M4" s="28" t="s">
        <v>322</v>
      </c>
      <c r="N4" s="28" t="s">
        <v>296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334</v>
      </c>
      <c r="B11" s="12"/>
      <c r="C11" s="12"/>
      <c r="D11" s="13"/>
      <c r="E11" s="14"/>
      <c r="F11" s="31"/>
      <c r="G11" s="26"/>
      <c r="H11" s="31"/>
      <c r="I11" s="11" t="s">
        <v>335</v>
      </c>
      <c r="J11" s="12"/>
      <c r="K11" s="12"/>
      <c r="L11" s="12"/>
      <c r="M11" s="12"/>
      <c r="N11" s="19"/>
    </row>
    <row r="12" ht="16.5" spans="1:14">
      <c r="A12" s="15" t="s">
        <v>344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zoomScale="125" zoomScaleNormal="125" workbookViewId="0">
      <selection activeCell="F3" sqref="F3:F7"/>
    </sheetView>
  </sheetViews>
  <sheetFormatPr defaultColWidth="9" defaultRowHeight="14.25"/>
  <cols>
    <col min="1" max="1" width="12.3" customWidth="1"/>
    <col min="2" max="2" width="9" customWidth="1"/>
    <col min="3" max="3" width="12.1666666666667" customWidth="1"/>
    <col min="4" max="4" width="30.1" customWidth="1"/>
    <col min="5" max="5" width="12.1666666666667" customWidth="1"/>
    <col min="6" max="6" width="14.3333333333333" customWidth="1"/>
    <col min="7" max="7" width="14.2" customWidth="1"/>
    <col min="8" max="9" width="14" customWidth="1"/>
    <col min="10" max="10" width="11.5" customWidth="1"/>
  </cols>
  <sheetData>
    <row r="1" ht="29.25" spans="1:10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316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322</v>
      </c>
      <c r="L2" s="5" t="s">
        <v>296</v>
      </c>
    </row>
    <row r="3" spans="1:12">
      <c r="A3" s="10" t="s">
        <v>324</v>
      </c>
      <c r="B3" s="10" t="s">
        <v>300</v>
      </c>
      <c r="C3" s="20" t="s">
        <v>298</v>
      </c>
      <c r="D3" s="21" t="s">
        <v>299</v>
      </c>
      <c r="E3" s="20" t="s">
        <v>118</v>
      </c>
      <c r="F3" s="20" t="s">
        <v>62</v>
      </c>
      <c r="G3" s="9" t="s">
        <v>350</v>
      </c>
      <c r="H3" s="9" t="s">
        <v>351</v>
      </c>
      <c r="I3" s="9"/>
      <c r="J3" s="9"/>
      <c r="K3" s="9" t="s">
        <v>94</v>
      </c>
      <c r="L3" s="9"/>
    </row>
    <row r="4" spans="1:12">
      <c r="A4" s="10" t="s">
        <v>330</v>
      </c>
      <c r="B4" s="10" t="s">
        <v>300</v>
      </c>
      <c r="C4" s="20" t="s">
        <v>298</v>
      </c>
      <c r="D4" s="21" t="s">
        <v>299</v>
      </c>
      <c r="E4" s="20" t="s">
        <v>118</v>
      </c>
      <c r="F4" s="20" t="s">
        <v>62</v>
      </c>
      <c r="G4" s="9" t="s">
        <v>350</v>
      </c>
      <c r="H4" s="9" t="s">
        <v>351</v>
      </c>
      <c r="I4" s="9"/>
      <c r="J4" s="9"/>
      <c r="K4" s="9" t="s">
        <v>94</v>
      </c>
      <c r="L4" s="9"/>
    </row>
    <row r="5" spans="1:12">
      <c r="A5" s="10" t="s">
        <v>331</v>
      </c>
      <c r="B5" s="10" t="s">
        <v>300</v>
      </c>
      <c r="C5" s="20" t="s">
        <v>298</v>
      </c>
      <c r="D5" s="21" t="s">
        <v>299</v>
      </c>
      <c r="E5" s="20" t="s">
        <v>118</v>
      </c>
      <c r="F5" s="20" t="s">
        <v>62</v>
      </c>
      <c r="G5" s="9" t="s">
        <v>350</v>
      </c>
      <c r="H5" s="9" t="s">
        <v>351</v>
      </c>
      <c r="I5" s="9"/>
      <c r="J5" s="9"/>
      <c r="K5" s="9" t="s">
        <v>94</v>
      </c>
      <c r="L5" s="9"/>
    </row>
    <row r="6" spans="1:12">
      <c r="A6" s="10" t="s">
        <v>332</v>
      </c>
      <c r="B6" s="10" t="s">
        <v>300</v>
      </c>
      <c r="C6" s="20" t="s">
        <v>298</v>
      </c>
      <c r="D6" s="21" t="s">
        <v>299</v>
      </c>
      <c r="E6" s="20" t="s">
        <v>118</v>
      </c>
      <c r="F6" s="20" t="s">
        <v>62</v>
      </c>
      <c r="G6" s="9" t="s">
        <v>350</v>
      </c>
      <c r="H6" s="9" t="s">
        <v>351</v>
      </c>
      <c r="I6" s="9"/>
      <c r="J6" s="9"/>
      <c r="K6" s="9" t="s">
        <v>94</v>
      </c>
      <c r="L6" s="9"/>
    </row>
    <row r="7" spans="1:12">
      <c r="A7" s="10" t="s">
        <v>333</v>
      </c>
      <c r="B7" s="10" t="s">
        <v>300</v>
      </c>
      <c r="C7" s="20" t="s">
        <v>298</v>
      </c>
      <c r="D7" s="21" t="s">
        <v>299</v>
      </c>
      <c r="E7" s="20" t="s">
        <v>118</v>
      </c>
      <c r="F7" s="20" t="s">
        <v>62</v>
      </c>
      <c r="G7" s="9" t="s">
        <v>350</v>
      </c>
      <c r="H7" s="9" t="s">
        <v>351</v>
      </c>
      <c r="I7" s="10"/>
      <c r="J7" s="10"/>
      <c r="K7" s="9" t="s">
        <v>94</v>
      </c>
      <c r="L7" s="10"/>
    </row>
    <row r="8" spans="1:12">
      <c r="A8" s="22"/>
      <c r="B8" s="23"/>
      <c r="C8" s="20"/>
      <c r="D8" s="9"/>
      <c r="E8" s="9"/>
      <c r="F8" s="20"/>
      <c r="G8" s="9"/>
      <c r="H8" s="9"/>
      <c r="I8" s="10"/>
      <c r="J8" s="10"/>
      <c r="K8" s="9"/>
      <c r="L8" s="10"/>
    </row>
    <row r="9" spans="1:12">
      <c r="A9" s="22"/>
      <c r="B9" s="23"/>
      <c r="C9" s="20"/>
      <c r="D9" s="9"/>
      <c r="E9" s="9"/>
      <c r="F9" s="20"/>
      <c r="G9" s="9"/>
      <c r="H9" s="9"/>
      <c r="I9" s="10"/>
      <c r="J9" s="10"/>
      <c r="K9" s="9"/>
      <c r="L9" s="10"/>
    </row>
    <row r="10" spans="1:12">
      <c r="A10" s="22"/>
      <c r="B10" s="23"/>
      <c r="C10" s="20"/>
      <c r="D10" s="9"/>
      <c r="E10" s="9"/>
      <c r="F10" s="20"/>
      <c r="G10" s="9"/>
      <c r="H10" s="9"/>
      <c r="I10" s="10"/>
      <c r="J10" s="10"/>
      <c r="K10" s="9"/>
      <c r="L10" s="10"/>
    </row>
    <row r="11" spans="1:12">
      <c r="A11" s="22"/>
      <c r="B11" s="23"/>
      <c r="C11" s="20"/>
      <c r="D11" s="9"/>
      <c r="E11" s="9"/>
      <c r="F11" s="20"/>
      <c r="G11" s="9"/>
      <c r="H11" s="9"/>
      <c r="I11" s="10"/>
      <c r="J11" s="10"/>
      <c r="K11" s="9"/>
      <c r="L11" s="10"/>
    </row>
    <row r="12" spans="1:12">
      <c r="A12" s="22"/>
      <c r="B12" s="23"/>
      <c r="C12" s="20"/>
      <c r="D12" s="9"/>
      <c r="E12" s="9"/>
      <c r="F12" s="20"/>
      <c r="G12" s="9"/>
      <c r="H12" s="9"/>
      <c r="I12" s="10"/>
      <c r="J12" s="10"/>
      <c r="K12" s="9"/>
      <c r="L12" s="10"/>
    </row>
    <row r="13" spans="1:12">
      <c r="A13" s="22"/>
      <c r="B13" s="23"/>
      <c r="C13" s="20"/>
      <c r="D13" s="9"/>
      <c r="E13" s="9"/>
      <c r="F13" s="20"/>
      <c r="G13" s="9"/>
      <c r="H13" s="9"/>
      <c r="I13" s="10"/>
      <c r="J13" s="10"/>
      <c r="K13" s="9"/>
      <c r="L13" s="10"/>
    </row>
    <row r="14" spans="1:12">
      <c r="A14" s="22"/>
      <c r="B14" s="23"/>
      <c r="C14" s="20"/>
      <c r="D14" s="9"/>
      <c r="E14" s="9"/>
      <c r="F14" s="20"/>
      <c r="G14" s="9"/>
      <c r="H14" s="9"/>
      <c r="I14" s="10"/>
      <c r="J14" s="10"/>
      <c r="K14" s="9"/>
      <c r="L14" s="10"/>
    </row>
    <row r="15" spans="1:12">
      <c r="A15" s="22"/>
      <c r="B15" s="23"/>
      <c r="C15" s="20"/>
      <c r="D15" s="9"/>
      <c r="E15" s="9"/>
      <c r="F15" s="20"/>
      <c r="G15" s="9"/>
      <c r="H15" s="9"/>
      <c r="I15" s="10"/>
      <c r="J15" s="10"/>
      <c r="K15" s="9"/>
      <c r="L15" s="10"/>
    </row>
    <row r="16" spans="1:12">
      <c r="A16" s="22"/>
      <c r="B16" s="23"/>
      <c r="C16" s="20"/>
      <c r="D16" s="9"/>
      <c r="E16" s="9"/>
      <c r="F16" s="20"/>
      <c r="G16" s="9"/>
      <c r="H16" s="9"/>
      <c r="I16" s="10"/>
      <c r="J16" s="10"/>
      <c r="K16" s="9"/>
      <c r="L16" s="10"/>
    </row>
    <row r="17" spans="1:12">
      <c r="A17" s="22"/>
      <c r="B17" s="23"/>
      <c r="C17" s="20"/>
      <c r="D17" s="9"/>
      <c r="E17" s="9"/>
      <c r="F17" s="20"/>
      <c r="G17" s="9"/>
      <c r="H17" s="9"/>
      <c r="I17" s="10"/>
      <c r="J17" s="10"/>
      <c r="K17" s="9"/>
      <c r="L17" s="10"/>
    </row>
    <row r="18" spans="1:12">
      <c r="A18" s="22"/>
      <c r="B18" s="23"/>
      <c r="C18" s="20"/>
      <c r="D18" s="9"/>
      <c r="E18" s="9"/>
      <c r="F18" s="20"/>
      <c r="G18" s="9"/>
      <c r="H18" s="9"/>
      <c r="I18" s="10"/>
      <c r="J18" s="10"/>
      <c r="K18" s="9"/>
      <c r="L18" s="10"/>
    </row>
    <row r="19" spans="1:12">
      <c r="A19" s="22"/>
      <c r="B19" s="23"/>
      <c r="C19" s="20"/>
      <c r="D19" s="9"/>
      <c r="E19" s="9"/>
      <c r="F19" s="20"/>
      <c r="G19" s="9"/>
      <c r="H19" s="9"/>
      <c r="I19" s="10"/>
      <c r="J19" s="10"/>
      <c r="K19" s="9"/>
      <c r="L19" s="10"/>
    </row>
    <row r="20" spans="1:12">
      <c r="A20" s="22"/>
      <c r="B20" s="23"/>
      <c r="C20" s="20"/>
      <c r="D20" s="9"/>
      <c r="E20" s="9"/>
      <c r="F20" s="20"/>
      <c r="G20" s="9"/>
      <c r="H20" s="9"/>
      <c r="I20" s="10"/>
      <c r="J20" s="10"/>
      <c r="K20" s="9"/>
      <c r="L20" s="10"/>
    </row>
    <row r="21" spans="1:12">
      <c r="A21" s="22"/>
      <c r="B21" s="23"/>
      <c r="C21" s="20"/>
      <c r="D21" s="9"/>
      <c r="E21" s="9"/>
      <c r="F21" s="20"/>
      <c r="G21" s="9"/>
      <c r="H21" s="9"/>
      <c r="I21" s="10"/>
      <c r="J21" s="10"/>
      <c r="K21" s="9"/>
      <c r="L21" s="10"/>
    </row>
    <row r="22" spans="1:12">
      <c r="A22" s="22"/>
      <c r="B22" s="23"/>
      <c r="C22" s="20"/>
      <c r="D22" s="9"/>
      <c r="E22" s="9"/>
      <c r="F22" s="20"/>
      <c r="G22" s="9"/>
      <c r="H22" s="9"/>
      <c r="I22" s="10"/>
      <c r="J22" s="10"/>
      <c r="K22" s="9"/>
      <c r="L22" s="10"/>
    </row>
    <row r="23" spans="1:12">
      <c r="A23" s="22"/>
      <c r="B23" s="23"/>
      <c r="C23" s="20"/>
      <c r="D23" s="9"/>
      <c r="E23" s="9"/>
      <c r="F23" s="20"/>
      <c r="G23" s="9"/>
      <c r="H23" s="9"/>
      <c r="I23" s="10"/>
      <c r="J23" s="10"/>
      <c r="K23" s="9"/>
      <c r="L23" s="10"/>
    </row>
    <row r="24" spans="1:12">
      <c r="A24" s="22"/>
      <c r="B24" s="23"/>
      <c r="C24" s="20"/>
      <c r="D24" s="9"/>
      <c r="E24" s="9"/>
      <c r="F24" s="20"/>
      <c r="G24" s="9"/>
      <c r="H24" s="9"/>
      <c r="I24" s="10"/>
      <c r="J24" s="10"/>
      <c r="K24" s="9"/>
      <c r="L24" s="10"/>
    </row>
    <row r="25" spans="1:12">
      <c r="A25" s="22"/>
      <c r="B25" s="23"/>
      <c r="C25" s="20"/>
      <c r="D25" s="9"/>
      <c r="E25" s="9"/>
      <c r="F25" s="20"/>
      <c r="G25" s="9"/>
      <c r="H25" s="9"/>
      <c r="I25" s="10"/>
      <c r="J25" s="10"/>
      <c r="K25" s="9"/>
      <c r="L25" s="10"/>
    </row>
    <row r="26" spans="1:12">
      <c r="A26" s="22"/>
      <c r="B26" s="23"/>
      <c r="C26" s="20"/>
      <c r="D26" s="9"/>
      <c r="E26" s="9"/>
      <c r="F26" s="20"/>
      <c r="G26" s="9"/>
      <c r="H26" s="9"/>
      <c r="I26" s="10"/>
      <c r="J26" s="10"/>
      <c r="K26" s="9"/>
      <c r="L26" s="10"/>
    </row>
    <row r="27" spans="1:12">
      <c r="A27" s="22"/>
      <c r="B27" s="23"/>
      <c r="C27" s="20"/>
      <c r="D27" s="9"/>
      <c r="E27" s="9"/>
      <c r="F27" s="20"/>
      <c r="G27" s="9"/>
      <c r="H27" s="9"/>
      <c r="I27" s="10"/>
      <c r="J27" s="10"/>
      <c r="K27" s="9"/>
      <c r="L27" s="10"/>
    </row>
    <row r="28" spans="1:12">
      <c r="A28" s="22"/>
      <c r="B28" s="23"/>
      <c r="C28" s="20"/>
      <c r="D28" s="9"/>
      <c r="E28" s="9"/>
      <c r="F28" s="20"/>
      <c r="G28" s="9"/>
      <c r="H28" s="9"/>
      <c r="I28" s="10"/>
      <c r="J28" s="10"/>
      <c r="K28" s="9"/>
      <c r="L28" s="10"/>
    </row>
    <row r="29" spans="1:12">
      <c r="A29" s="22"/>
      <c r="B29" s="23"/>
      <c r="C29" s="20"/>
      <c r="D29" s="9"/>
      <c r="E29" s="9"/>
      <c r="F29" s="20"/>
      <c r="G29" s="9"/>
      <c r="H29" s="9"/>
      <c r="I29" s="10"/>
      <c r="J29" s="10"/>
      <c r="K29" s="9"/>
      <c r="L29" s="10"/>
    </row>
    <row r="30" spans="1:12">
      <c r="A30" s="22"/>
      <c r="B30" s="23"/>
      <c r="C30" s="20"/>
      <c r="D30" s="9"/>
      <c r="E30" s="9"/>
      <c r="F30" s="20"/>
      <c r="G30" s="9"/>
      <c r="H30" s="9"/>
      <c r="I30" s="10"/>
      <c r="J30" s="10"/>
      <c r="K30" s="9"/>
      <c r="L30" s="10"/>
    </row>
    <row r="31" spans="1:12">
      <c r="A31" s="22"/>
      <c r="B31" s="23"/>
      <c r="C31" s="20"/>
      <c r="D31" s="9"/>
      <c r="E31" s="9"/>
      <c r="F31" s="20"/>
      <c r="G31" s="9"/>
      <c r="H31" s="9"/>
      <c r="I31" s="10"/>
      <c r="J31" s="10"/>
      <c r="K31" s="9"/>
      <c r="L31" s="10"/>
    </row>
    <row r="32" spans="1:12">
      <c r="A32" s="22"/>
      <c r="B32" s="23"/>
      <c r="C32" s="20"/>
      <c r="D32" s="9"/>
      <c r="E32" s="9"/>
      <c r="F32" s="20"/>
      <c r="G32" s="9"/>
      <c r="H32" s="9"/>
      <c r="I32" s="10"/>
      <c r="J32" s="10"/>
      <c r="K32" s="9"/>
      <c r="L32" s="10"/>
    </row>
    <row r="33" spans="1:12">
      <c r="A33" s="24"/>
      <c r="B33" s="25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="2" customFormat="1" ht="18.75" spans="1:12">
      <c r="A34" s="11" t="s">
        <v>352</v>
      </c>
      <c r="B34" s="12"/>
      <c r="C34" s="12"/>
      <c r="D34" s="12"/>
      <c r="E34" s="13"/>
      <c r="F34" s="14"/>
      <c r="G34" s="26"/>
      <c r="H34" s="11" t="s">
        <v>353</v>
      </c>
      <c r="I34" s="12"/>
      <c r="J34" s="12"/>
      <c r="K34" s="12"/>
      <c r="L34" s="19"/>
    </row>
    <row r="35" ht="16.5" spans="1:12">
      <c r="A35" s="15" t="s">
        <v>354</v>
      </c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</row>
  </sheetData>
  <autoFilter xmlns:etc="http://www.wps.cn/officeDocument/2017/etCustomData" ref="A1:L7" etc:filterBottomFollowUsedRange="0">
    <extLst/>
  </autoFilter>
  <mergeCells count="6">
    <mergeCell ref="A1:J1"/>
    <mergeCell ref="A33:B33"/>
    <mergeCell ref="A34:E34"/>
    <mergeCell ref="F34:G34"/>
    <mergeCell ref="H34:J34"/>
    <mergeCell ref="A35:L35"/>
  </mergeCells>
  <dataValidations count="1">
    <dataValidation type="list" allowBlank="1" showInputMessage="1" showErrorMessage="1" sqref="L3:L35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4" sqref="B4:I7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355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282</v>
      </c>
      <c r="B2" s="5" t="s">
        <v>287</v>
      </c>
      <c r="C2" s="5" t="s">
        <v>323</v>
      </c>
      <c r="D2" s="5" t="s">
        <v>285</v>
      </c>
      <c r="E2" s="5" t="s">
        <v>286</v>
      </c>
      <c r="F2" s="4" t="s">
        <v>356</v>
      </c>
      <c r="G2" s="4" t="s">
        <v>307</v>
      </c>
      <c r="H2" s="6" t="s">
        <v>308</v>
      </c>
      <c r="I2" s="17" t="s">
        <v>310</v>
      </c>
    </row>
    <row r="3" s="1" customFormat="1" ht="16.5" spans="1:9">
      <c r="A3" s="4"/>
      <c r="B3" s="7"/>
      <c r="C3" s="7"/>
      <c r="D3" s="7"/>
      <c r="E3" s="7"/>
      <c r="F3" s="4" t="s">
        <v>357</v>
      </c>
      <c r="G3" s="4" t="s">
        <v>311</v>
      </c>
      <c r="H3" s="8"/>
      <c r="I3" s="18"/>
    </row>
    <row r="4" spans="1:9">
      <c r="A4" s="9">
        <v>1</v>
      </c>
      <c r="B4" s="9"/>
      <c r="C4" s="9"/>
      <c r="D4" s="9"/>
      <c r="E4" s="9"/>
      <c r="F4" s="9"/>
      <c r="G4" s="9"/>
      <c r="H4" s="9"/>
      <c r="I4" s="9"/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334</v>
      </c>
      <c r="B12" s="12"/>
      <c r="C12" s="12"/>
      <c r="D12" s="13"/>
      <c r="E12" s="14"/>
      <c r="F12" s="11" t="s">
        <v>335</v>
      </c>
      <c r="G12" s="12"/>
      <c r="H12" s="13"/>
      <c r="I12" s="19"/>
    </row>
    <row r="13" ht="16.5" spans="1:9">
      <c r="A13" s="15" t="s">
        <v>358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5" t="s">
        <v>35</v>
      </c>
      <c r="C2" s="366"/>
      <c r="D2" s="366"/>
      <c r="E2" s="366"/>
      <c r="F2" s="366"/>
      <c r="G2" s="366"/>
      <c r="H2" s="366"/>
      <c r="I2" s="380"/>
    </row>
    <row r="3" ht="28" customHeight="1" spans="2:9">
      <c r="B3" s="367"/>
      <c r="C3" s="368"/>
      <c r="D3" s="369" t="s">
        <v>36</v>
      </c>
      <c r="E3" s="370"/>
      <c r="F3" s="371" t="s">
        <v>37</v>
      </c>
      <c r="G3" s="372"/>
      <c r="H3" s="369" t="s">
        <v>38</v>
      </c>
      <c r="I3" s="381"/>
    </row>
    <row r="4" ht="28" customHeight="1" spans="2:9">
      <c r="B4" s="367" t="s">
        <v>39</v>
      </c>
      <c r="C4" s="368" t="s">
        <v>40</v>
      </c>
      <c r="D4" s="368" t="s">
        <v>41</v>
      </c>
      <c r="E4" s="368" t="s">
        <v>42</v>
      </c>
      <c r="F4" s="373" t="s">
        <v>41</v>
      </c>
      <c r="G4" s="373" t="s">
        <v>42</v>
      </c>
      <c r="H4" s="368" t="s">
        <v>41</v>
      </c>
      <c r="I4" s="382" t="s">
        <v>42</v>
      </c>
    </row>
    <row r="5" ht="28" customHeight="1" spans="2:9">
      <c r="B5" s="374" t="s">
        <v>43</v>
      </c>
      <c r="C5" s="10">
        <v>13</v>
      </c>
      <c r="D5" s="10">
        <v>0</v>
      </c>
      <c r="E5" s="10">
        <v>1</v>
      </c>
      <c r="F5" s="375">
        <v>0</v>
      </c>
      <c r="G5" s="375">
        <v>1</v>
      </c>
      <c r="H5" s="10">
        <v>1</v>
      </c>
      <c r="I5" s="383">
        <v>2</v>
      </c>
    </row>
    <row r="6" ht="28" customHeight="1" spans="2:9">
      <c r="B6" s="374" t="s">
        <v>44</v>
      </c>
      <c r="C6" s="10">
        <v>20</v>
      </c>
      <c r="D6" s="10">
        <v>0</v>
      </c>
      <c r="E6" s="10">
        <v>1</v>
      </c>
      <c r="F6" s="375">
        <v>1</v>
      </c>
      <c r="G6" s="375">
        <v>2</v>
      </c>
      <c r="H6" s="10">
        <v>2</v>
      </c>
      <c r="I6" s="383">
        <v>3</v>
      </c>
    </row>
    <row r="7" ht="28" customHeight="1" spans="2:9">
      <c r="B7" s="374" t="s">
        <v>45</v>
      </c>
      <c r="C7" s="10">
        <v>32</v>
      </c>
      <c r="D7" s="10">
        <v>0</v>
      </c>
      <c r="E7" s="10">
        <v>1</v>
      </c>
      <c r="F7" s="375">
        <v>2</v>
      </c>
      <c r="G7" s="375">
        <v>3</v>
      </c>
      <c r="H7" s="10">
        <v>3</v>
      </c>
      <c r="I7" s="383">
        <v>4</v>
      </c>
    </row>
    <row r="8" ht="28" customHeight="1" spans="2:9">
      <c r="B8" s="374" t="s">
        <v>46</v>
      </c>
      <c r="C8" s="10">
        <v>50</v>
      </c>
      <c r="D8" s="10">
        <v>1</v>
      </c>
      <c r="E8" s="10">
        <v>2</v>
      </c>
      <c r="F8" s="375">
        <v>3</v>
      </c>
      <c r="G8" s="375">
        <v>4</v>
      </c>
      <c r="H8" s="10">
        <v>5</v>
      </c>
      <c r="I8" s="383">
        <v>6</v>
      </c>
    </row>
    <row r="9" ht="28" customHeight="1" spans="2:9">
      <c r="B9" s="374" t="s">
        <v>47</v>
      </c>
      <c r="C9" s="10">
        <v>80</v>
      </c>
      <c r="D9" s="10">
        <v>2</v>
      </c>
      <c r="E9" s="10">
        <v>3</v>
      </c>
      <c r="F9" s="375">
        <v>5</v>
      </c>
      <c r="G9" s="375">
        <v>6</v>
      </c>
      <c r="H9" s="10">
        <v>7</v>
      </c>
      <c r="I9" s="383">
        <v>8</v>
      </c>
    </row>
    <row r="10" ht="28" customHeight="1" spans="2:9">
      <c r="B10" s="374" t="s">
        <v>48</v>
      </c>
      <c r="C10" s="10">
        <v>125</v>
      </c>
      <c r="D10" s="10">
        <v>3</v>
      </c>
      <c r="E10" s="10">
        <v>4</v>
      </c>
      <c r="F10" s="375">
        <v>7</v>
      </c>
      <c r="G10" s="375">
        <v>8</v>
      </c>
      <c r="H10" s="10">
        <v>10</v>
      </c>
      <c r="I10" s="383">
        <v>11</v>
      </c>
    </row>
    <row r="11" ht="28" customHeight="1" spans="2:9">
      <c r="B11" s="374" t="s">
        <v>49</v>
      </c>
      <c r="C11" s="10">
        <v>200</v>
      </c>
      <c r="D11" s="10">
        <v>5</v>
      </c>
      <c r="E11" s="10">
        <v>6</v>
      </c>
      <c r="F11" s="375">
        <v>10</v>
      </c>
      <c r="G11" s="375">
        <v>11</v>
      </c>
      <c r="H11" s="10">
        <v>14</v>
      </c>
      <c r="I11" s="383">
        <v>15</v>
      </c>
    </row>
    <row r="12" ht="28" customHeight="1" spans="2:9">
      <c r="B12" s="376" t="s">
        <v>50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spans="2:4">
      <c r="B14" s="379" t="s">
        <v>51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125" zoomScaleNormal="125" workbookViewId="0">
      <selection activeCell="B5" sqref="B5:C5"/>
    </sheetView>
  </sheetViews>
  <sheetFormatPr defaultColWidth="10.3333333333333" defaultRowHeight="16.5" customHeight="1"/>
  <cols>
    <col min="1" max="1" width="11.1166666666667" style="119" customWidth="1"/>
    <col min="2" max="9" width="10.3333333333333" style="119"/>
    <col min="10" max="10" width="8.83333333333333" style="119" customWidth="1"/>
    <col min="11" max="11" width="12" style="119" customWidth="1"/>
    <col min="12" max="16384" width="10.3333333333333" style="119"/>
  </cols>
  <sheetData>
    <row r="1" ht="21" spans="1:11">
      <c r="A1" s="300" t="s">
        <v>52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ht="15" spans="1:11">
      <c r="A2" s="121" t="s">
        <v>53</v>
      </c>
      <c r="B2" s="122" t="s">
        <v>54</v>
      </c>
      <c r="C2" s="122"/>
      <c r="D2" s="123" t="s">
        <v>55</v>
      </c>
      <c r="E2" s="123"/>
      <c r="F2" s="122" t="s">
        <v>56</v>
      </c>
      <c r="G2" s="122"/>
      <c r="H2" s="124" t="s">
        <v>57</v>
      </c>
      <c r="I2" s="203" t="s">
        <v>56</v>
      </c>
      <c r="J2" s="203"/>
      <c r="K2" s="204"/>
    </row>
    <row r="3" ht="14.25" spans="1:11">
      <c r="A3" s="125" t="s">
        <v>58</v>
      </c>
      <c r="B3" s="126"/>
      <c r="C3" s="127"/>
      <c r="D3" s="128" t="s">
        <v>59</v>
      </c>
      <c r="E3" s="129"/>
      <c r="F3" s="129"/>
      <c r="G3" s="130"/>
      <c r="H3" s="128" t="s">
        <v>60</v>
      </c>
      <c r="I3" s="129"/>
      <c r="J3" s="129"/>
      <c r="K3" s="130"/>
    </row>
    <row r="4" ht="14.25" spans="1:11">
      <c r="A4" s="131" t="s">
        <v>61</v>
      </c>
      <c r="B4" s="158" t="s">
        <v>62</v>
      </c>
      <c r="C4" s="205"/>
      <c r="D4" s="131" t="s">
        <v>63</v>
      </c>
      <c r="E4" s="134"/>
      <c r="F4" s="135">
        <v>45736</v>
      </c>
      <c r="G4" s="136"/>
      <c r="H4" s="131" t="s">
        <v>64</v>
      </c>
      <c r="I4" s="134"/>
      <c r="J4" s="158" t="s">
        <v>65</v>
      </c>
      <c r="K4" s="205" t="s">
        <v>66</v>
      </c>
    </row>
    <row r="5" ht="14.25" spans="1:11">
      <c r="A5" s="137" t="s">
        <v>67</v>
      </c>
      <c r="B5" s="158" t="s">
        <v>68</v>
      </c>
      <c r="C5" s="205"/>
      <c r="D5" s="131" t="s">
        <v>69</v>
      </c>
      <c r="E5" s="134"/>
      <c r="F5" s="135">
        <v>45713</v>
      </c>
      <c r="G5" s="136"/>
      <c r="H5" s="131" t="s">
        <v>70</v>
      </c>
      <c r="I5" s="134"/>
      <c r="J5" s="158" t="s">
        <v>65</v>
      </c>
      <c r="K5" s="205" t="s">
        <v>66</v>
      </c>
    </row>
    <row r="6" ht="14.25" spans="1:11">
      <c r="A6" s="131" t="s">
        <v>71</v>
      </c>
      <c r="B6" s="132">
        <v>1</v>
      </c>
      <c r="C6" s="133">
        <v>8</v>
      </c>
      <c r="D6" s="137" t="s">
        <v>72</v>
      </c>
      <c r="E6" s="160"/>
      <c r="F6" s="135">
        <v>45718</v>
      </c>
      <c r="G6" s="136"/>
      <c r="H6" s="131" t="s">
        <v>73</v>
      </c>
      <c r="I6" s="134"/>
      <c r="J6" s="158" t="s">
        <v>65</v>
      </c>
      <c r="K6" s="205" t="s">
        <v>66</v>
      </c>
    </row>
    <row r="7" ht="14.25" spans="1:11">
      <c r="A7" s="131" t="s">
        <v>74</v>
      </c>
      <c r="B7" s="301" t="s">
        <v>75</v>
      </c>
      <c r="C7" s="302"/>
      <c r="D7" s="137" t="s">
        <v>76</v>
      </c>
      <c r="E7" s="159"/>
      <c r="F7" s="135">
        <v>45721</v>
      </c>
      <c r="G7" s="136"/>
      <c r="H7" s="131" t="s">
        <v>77</v>
      </c>
      <c r="I7" s="134"/>
      <c r="J7" s="158" t="s">
        <v>65</v>
      </c>
      <c r="K7" s="205" t="s">
        <v>66</v>
      </c>
    </row>
    <row r="8" ht="15" spans="1:11">
      <c r="A8" s="144" t="s">
        <v>78</v>
      </c>
      <c r="B8" s="145"/>
      <c r="C8" s="146"/>
      <c r="D8" s="147" t="s">
        <v>79</v>
      </c>
      <c r="E8" s="148"/>
      <c r="F8" s="149">
        <v>45726</v>
      </c>
      <c r="G8" s="150"/>
      <c r="H8" s="147" t="s">
        <v>80</v>
      </c>
      <c r="I8" s="148"/>
      <c r="J8" s="169" t="s">
        <v>65</v>
      </c>
      <c r="K8" s="214" t="s">
        <v>66</v>
      </c>
    </row>
    <row r="9" ht="15" spans="1:11">
      <c r="A9" s="303" t="s">
        <v>81</v>
      </c>
      <c r="B9" s="304"/>
      <c r="C9" s="304"/>
      <c r="D9" s="304"/>
      <c r="E9" s="304"/>
      <c r="F9" s="304"/>
      <c r="G9" s="304"/>
      <c r="H9" s="304"/>
      <c r="I9" s="304"/>
      <c r="J9" s="304"/>
      <c r="K9" s="346"/>
    </row>
    <row r="10" ht="15" spans="1:11">
      <c r="A10" s="305" t="s">
        <v>82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47"/>
    </row>
    <row r="11" ht="14.25" spans="1:11">
      <c r="A11" s="307" t="s">
        <v>83</v>
      </c>
      <c r="B11" s="308" t="s">
        <v>84</v>
      </c>
      <c r="C11" s="309" t="s">
        <v>85</v>
      </c>
      <c r="D11" s="310"/>
      <c r="E11" s="311" t="s">
        <v>86</v>
      </c>
      <c r="F11" s="308" t="s">
        <v>84</v>
      </c>
      <c r="G11" s="309" t="s">
        <v>85</v>
      </c>
      <c r="H11" s="309" t="s">
        <v>87</v>
      </c>
      <c r="I11" s="311" t="s">
        <v>88</v>
      </c>
      <c r="J11" s="308" t="s">
        <v>84</v>
      </c>
      <c r="K11" s="348" t="s">
        <v>85</v>
      </c>
    </row>
    <row r="12" ht="14.25" spans="1:11">
      <c r="A12" s="137" t="s">
        <v>89</v>
      </c>
      <c r="B12" s="157" t="s">
        <v>84</v>
      </c>
      <c r="C12" s="158" t="s">
        <v>85</v>
      </c>
      <c r="D12" s="159"/>
      <c r="E12" s="160" t="s">
        <v>90</v>
      </c>
      <c r="F12" s="157" t="s">
        <v>84</v>
      </c>
      <c r="G12" s="158" t="s">
        <v>85</v>
      </c>
      <c r="H12" s="158" t="s">
        <v>87</v>
      </c>
      <c r="I12" s="160" t="s">
        <v>91</v>
      </c>
      <c r="J12" s="157" t="s">
        <v>84</v>
      </c>
      <c r="K12" s="205" t="s">
        <v>85</v>
      </c>
    </row>
    <row r="13" ht="14.25" spans="1:11">
      <c r="A13" s="137" t="s">
        <v>92</v>
      </c>
      <c r="B13" s="157" t="s">
        <v>84</v>
      </c>
      <c r="C13" s="158" t="s">
        <v>85</v>
      </c>
      <c r="D13" s="159"/>
      <c r="E13" s="160" t="s">
        <v>93</v>
      </c>
      <c r="F13" s="158" t="s">
        <v>94</v>
      </c>
      <c r="G13" s="158" t="s">
        <v>95</v>
      </c>
      <c r="H13" s="158" t="s">
        <v>87</v>
      </c>
      <c r="I13" s="160" t="s">
        <v>96</v>
      </c>
      <c r="J13" s="157" t="s">
        <v>84</v>
      </c>
      <c r="K13" s="205" t="s">
        <v>85</v>
      </c>
    </row>
    <row r="14" ht="15" spans="1:11">
      <c r="A14" s="147" t="s">
        <v>97</v>
      </c>
      <c r="B14" s="148"/>
      <c r="C14" s="148"/>
      <c r="D14" s="148"/>
      <c r="E14" s="148"/>
      <c r="F14" s="148"/>
      <c r="G14" s="148"/>
      <c r="H14" s="148"/>
      <c r="I14" s="148"/>
      <c r="J14" s="148"/>
      <c r="K14" s="207"/>
    </row>
    <row r="15" ht="15" spans="1:11">
      <c r="A15" s="305" t="s">
        <v>98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47"/>
    </row>
    <row r="16" ht="14.25" spans="1:11">
      <c r="A16" s="312" t="s">
        <v>99</v>
      </c>
      <c r="B16" s="309" t="s">
        <v>94</v>
      </c>
      <c r="C16" s="309" t="s">
        <v>95</v>
      </c>
      <c r="D16" s="313"/>
      <c r="E16" s="314" t="s">
        <v>100</v>
      </c>
      <c r="F16" s="309" t="s">
        <v>94</v>
      </c>
      <c r="G16" s="309" t="s">
        <v>95</v>
      </c>
      <c r="H16" s="315"/>
      <c r="I16" s="314" t="s">
        <v>101</v>
      </c>
      <c r="J16" s="309" t="s">
        <v>94</v>
      </c>
      <c r="K16" s="348" t="s">
        <v>95</v>
      </c>
    </row>
    <row r="17" customHeight="1" spans="1:22">
      <c r="A17" s="142" t="s">
        <v>102</v>
      </c>
      <c r="B17" s="158" t="s">
        <v>94</v>
      </c>
      <c r="C17" s="158" t="s">
        <v>95</v>
      </c>
      <c r="D17" s="132"/>
      <c r="E17" s="180" t="s">
        <v>103</v>
      </c>
      <c r="F17" s="158" t="s">
        <v>94</v>
      </c>
      <c r="G17" s="158" t="s">
        <v>95</v>
      </c>
      <c r="H17" s="316"/>
      <c r="I17" s="180" t="s">
        <v>104</v>
      </c>
      <c r="J17" s="158" t="s">
        <v>94</v>
      </c>
      <c r="K17" s="205" t="s">
        <v>95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ht="18" customHeight="1" spans="1:11">
      <c r="A18" s="317" t="s">
        <v>105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50"/>
    </row>
    <row r="19" s="299" customFormat="1" ht="18" customHeight="1" spans="1:11">
      <c r="A19" s="305" t="s">
        <v>106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47"/>
    </row>
    <row r="20" customHeight="1" spans="1:11">
      <c r="A20" s="319" t="s">
        <v>107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1"/>
    </row>
    <row r="21" ht="21.75" customHeight="1" spans="1:11">
      <c r="A21" s="321" t="s">
        <v>108</v>
      </c>
      <c r="B21" s="180" t="s">
        <v>109</v>
      </c>
      <c r="C21" s="180" t="s">
        <v>110</v>
      </c>
      <c r="D21" s="180" t="s">
        <v>111</v>
      </c>
      <c r="E21" s="180" t="s">
        <v>112</v>
      </c>
      <c r="F21" s="180" t="s">
        <v>113</v>
      </c>
      <c r="G21" s="180" t="s">
        <v>114</v>
      </c>
      <c r="H21" s="180" t="s">
        <v>115</v>
      </c>
      <c r="I21" s="180" t="s">
        <v>116</v>
      </c>
      <c r="J21" s="180"/>
      <c r="K21" s="219" t="s">
        <v>117</v>
      </c>
    </row>
    <row r="22" customHeight="1" spans="1:11">
      <c r="A22" s="143" t="s">
        <v>118</v>
      </c>
      <c r="B22" s="322">
        <v>1</v>
      </c>
      <c r="C22" s="322">
        <v>1</v>
      </c>
      <c r="D22" s="322">
        <v>1</v>
      </c>
      <c r="E22" s="322">
        <v>1</v>
      </c>
      <c r="F22" s="322">
        <v>1</v>
      </c>
      <c r="G22" s="322">
        <v>1</v>
      </c>
      <c r="H22" s="322">
        <v>1</v>
      </c>
      <c r="I22" s="322">
        <v>1</v>
      </c>
      <c r="J22" s="322"/>
      <c r="K22" s="352"/>
    </row>
    <row r="23" customHeight="1" spans="1:11">
      <c r="A23" s="143"/>
      <c r="B23" s="322"/>
      <c r="C23" s="322"/>
      <c r="D23" s="322"/>
      <c r="E23" s="322"/>
      <c r="F23" s="322"/>
      <c r="G23" s="322"/>
      <c r="H23" s="322"/>
      <c r="I23" s="322"/>
      <c r="J23" s="322"/>
      <c r="K23" s="353"/>
    </row>
    <row r="24" customHeight="1" spans="1:11">
      <c r="A24" s="143"/>
      <c r="B24" s="322"/>
      <c r="C24" s="322"/>
      <c r="D24" s="322"/>
      <c r="E24" s="322"/>
      <c r="F24" s="322"/>
      <c r="G24" s="322"/>
      <c r="H24" s="322"/>
      <c r="I24" s="322"/>
      <c r="J24" s="322"/>
      <c r="K24" s="353"/>
    </row>
    <row r="25" customHeight="1" spans="1:11">
      <c r="A25" s="143"/>
      <c r="B25" s="322"/>
      <c r="C25" s="322"/>
      <c r="D25" s="322"/>
      <c r="E25" s="322"/>
      <c r="F25" s="322"/>
      <c r="G25" s="322"/>
      <c r="H25" s="322"/>
      <c r="I25" s="322"/>
      <c r="J25" s="322"/>
      <c r="K25" s="354"/>
    </row>
    <row r="26" customHeight="1" spans="1:11">
      <c r="A26" s="143"/>
      <c r="B26" s="322"/>
      <c r="C26" s="322"/>
      <c r="D26" s="322"/>
      <c r="E26" s="322"/>
      <c r="F26" s="322"/>
      <c r="G26" s="322"/>
      <c r="H26" s="322"/>
      <c r="I26" s="322"/>
      <c r="J26" s="322"/>
      <c r="K26" s="354"/>
    </row>
    <row r="27" customHeight="1" spans="1:11">
      <c r="A27" s="143"/>
      <c r="B27" s="322"/>
      <c r="C27" s="322"/>
      <c r="D27" s="322"/>
      <c r="E27" s="322"/>
      <c r="F27" s="322"/>
      <c r="G27" s="322"/>
      <c r="H27" s="322"/>
      <c r="I27" s="322"/>
      <c r="J27" s="322"/>
      <c r="K27" s="354"/>
    </row>
    <row r="28" customHeight="1" spans="1:11">
      <c r="A28" s="143"/>
      <c r="B28" s="322"/>
      <c r="C28" s="322"/>
      <c r="D28" s="322"/>
      <c r="E28" s="322"/>
      <c r="F28" s="322"/>
      <c r="G28" s="322"/>
      <c r="H28" s="322"/>
      <c r="I28" s="322"/>
      <c r="J28" s="322"/>
      <c r="K28" s="354"/>
    </row>
    <row r="29" ht="18" customHeight="1" spans="1:11">
      <c r="A29" s="323" t="s">
        <v>119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5"/>
    </row>
    <row r="30" ht="18.75" customHeight="1" spans="1:11">
      <c r="A30" s="325" t="s">
        <v>120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56"/>
    </row>
    <row r="3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57"/>
    </row>
    <row r="32" ht="18" customHeight="1" spans="1:11">
      <c r="A32" s="323" t="s">
        <v>121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5"/>
    </row>
    <row r="33" ht="14.25" spans="1:11">
      <c r="A33" s="329" t="s">
        <v>122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58"/>
    </row>
    <row r="34" ht="15" spans="1:11">
      <c r="A34" s="173" t="s">
        <v>123</v>
      </c>
      <c r="B34" s="174"/>
      <c r="C34" s="158" t="s">
        <v>65</v>
      </c>
      <c r="D34" s="158" t="s">
        <v>66</v>
      </c>
      <c r="E34" s="331" t="s">
        <v>124</v>
      </c>
      <c r="F34" s="332"/>
      <c r="G34" s="332"/>
      <c r="H34" s="332"/>
      <c r="I34" s="332"/>
      <c r="J34" s="332"/>
      <c r="K34" s="359"/>
    </row>
    <row r="35" ht="15" spans="1:11">
      <c r="A35" s="333" t="s">
        <v>125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ht="14.25" spans="1:11">
      <c r="A36" s="334" t="s">
        <v>126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60"/>
    </row>
    <row r="37" ht="14.25" spans="1:11">
      <c r="A37" s="187" t="s">
        <v>127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22"/>
    </row>
    <row r="38" ht="14.25" spans="1:11">
      <c r="A38" s="187" t="s">
        <v>128</v>
      </c>
      <c r="B38" s="188"/>
      <c r="C38" s="188"/>
      <c r="D38" s="188"/>
      <c r="E38" s="188"/>
      <c r="F38" s="188"/>
      <c r="G38" s="188"/>
      <c r="H38" s="188"/>
      <c r="I38" s="188"/>
      <c r="J38" s="188"/>
      <c r="K38" s="222"/>
    </row>
    <row r="39" ht="14.25" spans="1:11">
      <c r="A39" s="187"/>
      <c r="B39" s="188"/>
      <c r="C39" s="188"/>
      <c r="D39" s="188"/>
      <c r="E39" s="188"/>
      <c r="F39" s="188"/>
      <c r="G39" s="188"/>
      <c r="H39" s="188"/>
      <c r="I39" s="188"/>
      <c r="J39" s="188"/>
      <c r="K39" s="222"/>
    </row>
    <row r="40" ht="14.25" spans="1:11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222"/>
    </row>
    <row r="41" ht="14.25" spans="1:11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222"/>
    </row>
    <row r="42" ht="14.25" spans="1:11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222"/>
    </row>
    <row r="43" ht="15" spans="1:11">
      <c r="A43" s="182" t="s">
        <v>129</v>
      </c>
      <c r="B43" s="183"/>
      <c r="C43" s="183"/>
      <c r="D43" s="183"/>
      <c r="E43" s="183"/>
      <c r="F43" s="183"/>
      <c r="G43" s="183"/>
      <c r="H43" s="183"/>
      <c r="I43" s="183"/>
      <c r="J43" s="183"/>
      <c r="K43" s="220"/>
    </row>
    <row r="44" ht="15" spans="1:11">
      <c r="A44" s="305" t="s">
        <v>130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47"/>
    </row>
    <row r="45" ht="14.25" spans="1:11">
      <c r="A45" s="312" t="s">
        <v>131</v>
      </c>
      <c r="B45" s="309" t="s">
        <v>94</v>
      </c>
      <c r="C45" s="309" t="s">
        <v>95</v>
      </c>
      <c r="D45" s="309" t="s">
        <v>87</v>
      </c>
      <c r="E45" s="314" t="s">
        <v>132</v>
      </c>
      <c r="F45" s="309" t="s">
        <v>94</v>
      </c>
      <c r="G45" s="309" t="s">
        <v>95</v>
      </c>
      <c r="H45" s="309" t="s">
        <v>87</v>
      </c>
      <c r="I45" s="314" t="s">
        <v>133</v>
      </c>
      <c r="J45" s="309" t="s">
        <v>94</v>
      </c>
      <c r="K45" s="348" t="s">
        <v>95</v>
      </c>
    </row>
    <row r="46" ht="14.25" spans="1:11">
      <c r="A46" s="142" t="s">
        <v>86</v>
      </c>
      <c r="B46" s="158" t="s">
        <v>94</v>
      </c>
      <c r="C46" s="158" t="s">
        <v>95</v>
      </c>
      <c r="D46" s="158" t="s">
        <v>87</v>
      </c>
      <c r="E46" s="180" t="s">
        <v>93</v>
      </c>
      <c r="F46" s="158" t="s">
        <v>94</v>
      </c>
      <c r="G46" s="158" t="s">
        <v>95</v>
      </c>
      <c r="H46" s="158" t="s">
        <v>87</v>
      </c>
      <c r="I46" s="180" t="s">
        <v>104</v>
      </c>
      <c r="J46" s="158" t="s">
        <v>94</v>
      </c>
      <c r="K46" s="205" t="s">
        <v>95</v>
      </c>
    </row>
    <row r="47" ht="15" spans="1:11">
      <c r="A47" s="147" t="s">
        <v>97</v>
      </c>
      <c r="B47" s="148"/>
      <c r="C47" s="148"/>
      <c r="D47" s="148"/>
      <c r="E47" s="148"/>
      <c r="F47" s="148"/>
      <c r="G47" s="148"/>
      <c r="H47" s="148"/>
      <c r="I47" s="148"/>
      <c r="J47" s="148"/>
      <c r="K47" s="207"/>
    </row>
    <row r="48" ht="15" spans="1:11">
      <c r="A48" s="333" t="s">
        <v>134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ht="15" spans="1:11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60"/>
    </row>
    <row r="50" ht="15" spans="1:11">
      <c r="A50" s="336" t="s">
        <v>135</v>
      </c>
      <c r="B50" s="337" t="s">
        <v>136</v>
      </c>
      <c r="C50" s="337"/>
      <c r="D50" s="338" t="s">
        <v>137</v>
      </c>
      <c r="E50" s="339" t="s">
        <v>138</v>
      </c>
      <c r="F50" s="340" t="s">
        <v>139</v>
      </c>
      <c r="G50" s="341">
        <v>45716</v>
      </c>
      <c r="H50" s="342" t="s">
        <v>140</v>
      </c>
      <c r="I50" s="361"/>
      <c r="J50" s="362" t="s">
        <v>141</v>
      </c>
      <c r="K50" s="363"/>
    </row>
    <row r="51" ht="15" spans="1:11">
      <c r="A51" s="333" t="s">
        <v>142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ht="15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64"/>
    </row>
    <row r="53" ht="15" spans="1:11">
      <c r="A53" s="336" t="s">
        <v>135</v>
      </c>
      <c r="B53" s="337" t="s">
        <v>136</v>
      </c>
      <c r="C53" s="337"/>
      <c r="D53" s="338" t="s">
        <v>137</v>
      </c>
      <c r="E53" s="345"/>
      <c r="F53" s="340" t="s">
        <v>143</v>
      </c>
      <c r="G53" s="341"/>
      <c r="H53" s="342" t="s">
        <v>140</v>
      </c>
      <c r="I53" s="361"/>
      <c r="J53" s="362"/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topLeftCell="C8" workbookViewId="0">
      <selection activeCell="F15" sqref="F15"/>
    </sheetView>
  </sheetViews>
  <sheetFormatPr defaultColWidth="9" defaultRowHeight="26" customHeight="1"/>
  <cols>
    <col min="1" max="1" width="11.25" style="49" customWidth="1"/>
    <col min="2" max="7" width="12.375" style="49" customWidth="1"/>
    <col min="8" max="9" width="13.75" style="49" customWidth="1"/>
    <col min="10" max="10" width="3.25" style="49" customWidth="1"/>
    <col min="11" max="16" width="12.375" style="49" customWidth="1"/>
    <col min="17" max="16384" width="9" style="49"/>
  </cols>
  <sheetData>
    <row r="1" ht="30" customHeight="1" spans="1:16">
      <c r="A1" s="50" t="s">
        <v>144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ht="29" customHeight="1" spans="1:16">
      <c r="A2" s="52" t="s">
        <v>61</v>
      </c>
      <c r="B2" s="53" t="s">
        <v>62</v>
      </c>
      <c r="C2" s="53"/>
      <c r="D2" s="54" t="s">
        <v>67</v>
      </c>
      <c r="E2" s="55" t="s">
        <v>145</v>
      </c>
      <c r="F2" s="56"/>
      <c r="G2" s="56"/>
      <c r="H2" s="56"/>
      <c r="I2" s="74"/>
      <c r="J2" s="75"/>
      <c r="K2" s="76" t="s">
        <v>57</v>
      </c>
      <c r="L2" s="77" t="s">
        <v>56</v>
      </c>
      <c r="M2" s="77"/>
      <c r="N2" s="77"/>
      <c r="O2" s="77"/>
      <c r="P2" s="77"/>
    </row>
    <row r="3" ht="29" customHeight="1" spans="1:16">
      <c r="A3" s="57" t="s">
        <v>146</v>
      </c>
      <c r="B3" s="58" t="s">
        <v>147</v>
      </c>
      <c r="C3" s="58"/>
      <c r="D3" s="58"/>
      <c r="E3" s="58"/>
      <c r="F3" s="58"/>
      <c r="G3" s="58"/>
      <c r="H3" s="58"/>
      <c r="I3" s="58"/>
      <c r="J3" s="78"/>
      <c r="K3" s="79" t="s">
        <v>148</v>
      </c>
      <c r="L3" s="79"/>
      <c r="M3" s="79"/>
      <c r="N3" s="79"/>
      <c r="O3" s="79"/>
      <c r="P3" s="79"/>
    </row>
    <row r="4" ht="29" customHeight="1" spans="1:16">
      <c r="A4" s="59"/>
      <c r="B4" s="60" t="s">
        <v>109</v>
      </c>
      <c r="C4" s="60" t="s">
        <v>110</v>
      </c>
      <c r="D4" s="60" t="s">
        <v>111</v>
      </c>
      <c r="E4" s="60" t="s">
        <v>112</v>
      </c>
      <c r="F4" s="61" t="s">
        <v>113</v>
      </c>
      <c r="G4" s="60" t="s">
        <v>114</v>
      </c>
      <c r="H4" s="60" t="s">
        <v>115</v>
      </c>
      <c r="I4" s="60" t="s">
        <v>116</v>
      </c>
      <c r="J4" s="78"/>
      <c r="K4" s="298" t="s">
        <v>114</v>
      </c>
      <c r="L4" s="298" t="s">
        <v>114</v>
      </c>
      <c r="M4" s="298" t="s">
        <v>114</v>
      </c>
      <c r="N4" s="298"/>
      <c r="O4" s="298" t="s">
        <v>149</v>
      </c>
      <c r="P4" s="298" t="s">
        <v>150</v>
      </c>
    </row>
    <row r="5" ht="29" customHeight="1" spans="1:16">
      <c r="A5" s="59"/>
      <c r="B5" s="60" t="s">
        <v>151</v>
      </c>
      <c r="C5" s="60" t="s">
        <v>152</v>
      </c>
      <c r="D5" s="60" t="s">
        <v>153</v>
      </c>
      <c r="E5" s="60" t="s">
        <v>154</v>
      </c>
      <c r="F5" s="61" t="s">
        <v>155</v>
      </c>
      <c r="G5" s="60" t="s">
        <v>156</v>
      </c>
      <c r="H5" s="60" t="s">
        <v>157</v>
      </c>
      <c r="I5" s="60" t="s">
        <v>158</v>
      </c>
      <c r="J5" s="78"/>
      <c r="K5" s="80" t="s">
        <v>118</v>
      </c>
      <c r="L5" s="80" t="s">
        <v>118</v>
      </c>
      <c r="M5" s="80" t="s">
        <v>118</v>
      </c>
      <c r="N5" s="80"/>
      <c r="O5" s="80" t="s">
        <v>118</v>
      </c>
      <c r="P5" s="80" t="s">
        <v>118</v>
      </c>
    </row>
    <row r="6" ht="29" customHeight="1" spans="1:16">
      <c r="A6" s="62" t="s">
        <v>159</v>
      </c>
      <c r="B6" s="63">
        <f>C6-1</f>
        <v>63</v>
      </c>
      <c r="C6" s="63">
        <f>D6-1</f>
        <v>64</v>
      </c>
      <c r="D6" s="63">
        <f>E6-1</f>
        <v>65</v>
      </c>
      <c r="E6" s="63">
        <f>F6-2</f>
        <v>66</v>
      </c>
      <c r="F6" s="63">
        <v>68</v>
      </c>
      <c r="G6" s="63">
        <f>F6+2</f>
        <v>70</v>
      </c>
      <c r="H6" s="63">
        <f>G6+2</f>
        <v>72</v>
      </c>
      <c r="I6" s="63">
        <f>H6+1</f>
        <v>73</v>
      </c>
      <c r="J6" s="78"/>
      <c r="K6" s="81" t="s">
        <v>160</v>
      </c>
      <c r="L6" s="81" t="s">
        <v>161</v>
      </c>
      <c r="M6" s="69" t="s">
        <v>160</v>
      </c>
      <c r="N6" s="81"/>
      <c r="O6" s="69" t="s">
        <v>160</v>
      </c>
      <c r="P6" s="69" t="s">
        <v>161</v>
      </c>
    </row>
    <row r="7" ht="29" customHeight="1" spans="1:16">
      <c r="A7" s="62" t="s">
        <v>162</v>
      </c>
      <c r="B7" s="63">
        <f>C7-4</f>
        <v>92</v>
      </c>
      <c r="C7" s="63">
        <f>D7-4</f>
        <v>96</v>
      </c>
      <c r="D7" s="63">
        <f>E7-4</f>
        <v>100</v>
      </c>
      <c r="E7" s="63">
        <f>F7-4</f>
        <v>104</v>
      </c>
      <c r="F7" s="63">
        <v>108</v>
      </c>
      <c r="G7" s="63">
        <f>F7+4</f>
        <v>112</v>
      </c>
      <c r="H7" s="63">
        <f>G7+4</f>
        <v>116</v>
      </c>
      <c r="I7" s="63">
        <f>H7+6</f>
        <v>122</v>
      </c>
      <c r="J7" s="78"/>
      <c r="K7" s="69" t="s">
        <v>160</v>
      </c>
      <c r="L7" s="81" t="s">
        <v>163</v>
      </c>
      <c r="M7" s="81" t="s">
        <v>163</v>
      </c>
      <c r="N7" s="81"/>
      <c r="O7" s="81" t="s">
        <v>164</v>
      </c>
      <c r="P7" s="81" t="s">
        <v>164</v>
      </c>
    </row>
    <row r="8" ht="29" customHeight="1" spans="1:16">
      <c r="A8" s="62" t="s">
        <v>165</v>
      </c>
      <c r="B8" s="63">
        <f>C8-4</f>
        <v>90</v>
      </c>
      <c r="C8" s="63">
        <f>D8-4</f>
        <v>94</v>
      </c>
      <c r="D8" s="63">
        <f>E8-4</f>
        <v>98</v>
      </c>
      <c r="E8" s="63">
        <f>F8-4</f>
        <v>102</v>
      </c>
      <c r="F8" s="63">
        <v>106</v>
      </c>
      <c r="G8" s="63">
        <f>F8+4</f>
        <v>110</v>
      </c>
      <c r="H8" s="63">
        <f>G8+5</f>
        <v>115</v>
      </c>
      <c r="I8" s="63">
        <f>H8+6</f>
        <v>121</v>
      </c>
      <c r="J8" s="78"/>
      <c r="K8" s="69" t="s">
        <v>164</v>
      </c>
      <c r="L8" s="69" t="s">
        <v>163</v>
      </c>
      <c r="M8" s="69" t="s">
        <v>163</v>
      </c>
      <c r="N8" s="69"/>
      <c r="O8" s="69" t="s">
        <v>160</v>
      </c>
      <c r="P8" s="69" t="s">
        <v>160</v>
      </c>
    </row>
    <row r="9" ht="29" customHeight="1" spans="1:16">
      <c r="A9" s="62" t="s">
        <v>166</v>
      </c>
      <c r="B9" s="63">
        <f>C9-1.2</f>
        <v>41.2</v>
      </c>
      <c r="C9" s="63">
        <f>D9-1.2</f>
        <v>42.4</v>
      </c>
      <c r="D9" s="63">
        <f>E9-1.2</f>
        <v>43.6</v>
      </c>
      <c r="E9" s="63">
        <f>F9-1.2</f>
        <v>44.8</v>
      </c>
      <c r="F9" s="63">
        <v>46</v>
      </c>
      <c r="G9" s="63">
        <f>F9+1.2</f>
        <v>47.2</v>
      </c>
      <c r="H9" s="63">
        <f>G9+1.2</f>
        <v>48.4</v>
      </c>
      <c r="I9" s="63">
        <f>H9+1.4</f>
        <v>49.8</v>
      </c>
      <c r="J9" s="78"/>
      <c r="K9" s="81" t="s">
        <v>160</v>
      </c>
      <c r="L9" s="69" t="s">
        <v>167</v>
      </c>
      <c r="M9" s="69" t="s">
        <v>168</v>
      </c>
      <c r="N9" s="69"/>
      <c r="O9" s="69" t="s">
        <v>160</v>
      </c>
      <c r="P9" s="69" t="s">
        <v>167</v>
      </c>
    </row>
    <row r="10" ht="29" customHeight="1" spans="1:16">
      <c r="A10" s="62" t="s">
        <v>169</v>
      </c>
      <c r="B10" s="63">
        <f>C10-0.5</f>
        <v>19</v>
      </c>
      <c r="C10" s="63">
        <f>D10-0.5</f>
        <v>19.5</v>
      </c>
      <c r="D10" s="63">
        <f>E10-0.5</f>
        <v>20</v>
      </c>
      <c r="E10" s="63">
        <f>F10-0.5</f>
        <v>20.5</v>
      </c>
      <c r="F10" s="63">
        <v>21</v>
      </c>
      <c r="G10" s="63">
        <f t="shared" ref="G10:I10" si="0">F10+0.5</f>
        <v>21.5</v>
      </c>
      <c r="H10" s="63">
        <f t="shared" si="0"/>
        <v>22</v>
      </c>
      <c r="I10" s="63">
        <f t="shared" si="0"/>
        <v>22.5</v>
      </c>
      <c r="J10" s="78"/>
      <c r="K10" s="69" t="s">
        <v>160</v>
      </c>
      <c r="L10" s="81" t="s">
        <v>163</v>
      </c>
      <c r="M10" s="81" t="s">
        <v>160</v>
      </c>
      <c r="N10" s="81"/>
      <c r="O10" s="81" t="s">
        <v>160</v>
      </c>
      <c r="P10" s="81" t="s">
        <v>160</v>
      </c>
    </row>
    <row r="11" ht="29" customHeight="1" spans="1:16">
      <c r="A11" s="62" t="s">
        <v>170</v>
      </c>
      <c r="B11" s="63">
        <f>C11-0.7</f>
        <v>16.7</v>
      </c>
      <c r="C11" s="63">
        <f>D11-0.7</f>
        <v>17.4</v>
      </c>
      <c r="D11" s="63">
        <f>E11-0.7</f>
        <v>18.1</v>
      </c>
      <c r="E11" s="63">
        <f>F11-0.7</f>
        <v>18.8</v>
      </c>
      <c r="F11" s="63">
        <v>19.5</v>
      </c>
      <c r="G11" s="63">
        <f>F11+0.7</f>
        <v>20.2</v>
      </c>
      <c r="H11" s="63">
        <f>G11+0.7</f>
        <v>20.9</v>
      </c>
      <c r="I11" s="63">
        <f>H11+0.95</f>
        <v>21.85</v>
      </c>
      <c r="J11" s="78"/>
      <c r="K11" s="69" t="s">
        <v>171</v>
      </c>
      <c r="L11" s="69" t="s">
        <v>160</v>
      </c>
      <c r="M11" s="69" t="s">
        <v>160</v>
      </c>
      <c r="N11" s="69"/>
      <c r="O11" s="69" t="s">
        <v>160</v>
      </c>
      <c r="P11" s="69" t="s">
        <v>160</v>
      </c>
    </row>
    <row r="12" ht="29" customHeight="1" spans="1:16">
      <c r="A12" s="62" t="s">
        <v>172</v>
      </c>
      <c r="B12" s="63">
        <f>C12-0.7</f>
        <v>14.2</v>
      </c>
      <c r="C12" s="63">
        <f>D12-0.7</f>
        <v>14.9</v>
      </c>
      <c r="D12" s="63">
        <f>E12-0.7</f>
        <v>15.6</v>
      </c>
      <c r="E12" s="63">
        <f>F12-0.7</f>
        <v>16.3</v>
      </c>
      <c r="F12" s="63">
        <v>17</v>
      </c>
      <c r="G12" s="63">
        <f>F12+0.7</f>
        <v>17.7</v>
      </c>
      <c r="H12" s="63">
        <f>G12+0.7</f>
        <v>18.4</v>
      </c>
      <c r="I12" s="63">
        <f>H12+0.95</f>
        <v>19.35</v>
      </c>
      <c r="J12" s="78"/>
      <c r="K12" s="69" t="s">
        <v>160</v>
      </c>
      <c r="L12" s="69" t="s">
        <v>160</v>
      </c>
      <c r="M12" s="69" t="s">
        <v>160</v>
      </c>
      <c r="N12" s="69"/>
      <c r="O12" s="69" t="s">
        <v>160</v>
      </c>
      <c r="P12" s="69" t="s">
        <v>160</v>
      </c>
    </row>
    <row r="13" ht="29" customHeight="1" spans="1:16">
      <c r="A13" s="64"/>
      <c r="B13" s="65"/>
      <c r="C13" s="66"/>
      <c r="D13" s="67"/>
      <c r="E13" s="67"/>
      <c r="F13" s="67"/>
      <c r="G13" s="66"/>
      <c r="H13" s="66"/>
      <c r="I13" s="82"/>
      <c r="J13" s="78"/>
      <c r="K13" s="69"/>
      <c r="L13" s="69"/>
      <c r="M13" s="69"/>
      <c r="N13" s="69"/>
      <c r="O13" s="69"/>
      <c r="P13" s="69"/>
    </row>
    <row r="14" ht="29" customHeight="1" spans="1:16">
      <c r="A14" s="64"/>
      <c r="B14" s="65"/>
      <c r="C14" s="66"/>
      <c r="D14" s="67"/>
      <c r="E14" s="67"/>
      <c r="F14" s="67"/>
      <c r="G14" s="66"/>
      <c r="H14" s="66"/>
      <c r="I14" s="82"/>
      <c r="J14" s="78"/>
      <c r="K14" s="69"/>
      <c r="L14" s="69"/>
      <c r="M14" s="69"/>
      <c r="N14" s="69"/>
      <c r="O14" s="69"/>
      <c r="P14" s="69"/>
    </row>
    <row r="15" ht="29" customHeight="1" spans="1:16">
      <c r="A15" s="68"/>
      <c r="B15" s="69"/>
      <c r="C15" s="69"/>
      <c r="D15" s="69"/>
      <c r="E15" s="69"/>
      <c r="F15" s="69"/>
      <c r="G15" s="69"/>
      <c r="H15" s="69"/>
      <c r="I15" s="69"/>
      <c r="J15" s="78"/>
      <c r="K15" s="69"/>
      <c r="L15" s="69"/>
      <c r="M15" s="69"/>
      <c r="N15" s="69"/>
      <c r="O15" s="69"/>
      <c r="P15" s="69"/>
    </row>
    <row r="16" ht="29" customHeight="1" spans="1:16">
      <c r="A16" s="70"/>
      <c r="B16" s="71"/>
      <c r="C16" s="71"/>
      <c r="D16" s="71"/>
      <c r="E16" s="71"/>
      <c r="F16" s="71"/>
      <c r="G16" s="71"/>
      <c r="H16" s="71"/>
      <c r="I16" s="71"/>
      <c r="J16" s="83"/>
      <c r="K16" s="84"/>
      <c r="L16" s="84"/>
      <c r="M16" s="69"/>
      <c r="N16" s="84"/>
      <c r="O16" s="84"/>
      <c r="P16" s="84"/>
    </row>
    <row r="17" ht="15" spans="1:16">
      <c r="A17" s="72" t="s">
        <v>124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</row>
    <row r="18" ht="14.25" spans="1:16">
      <c r="A18" s="49" t="s">
        <v>173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</row>
    <row r="19" ht="14.25" spans="1:16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2" t="s">
        <v>174</v>
      </c>
      <c r="L19" s="85">
        <v>45716</v>
      </c>
      <c r="M19" s="72" t="s">
        <v>175</v>
      </c>
      <c r="N19" s="72"/>
      <c r="O19" s="72" t="s">
        <v>176</v>
      </c>
      <c r="P19" s="72" t="s">
        <v>141</v>
      </c>
    </row>
  </sheetData>
  <mergeCells count="8">
    <mergeCell ref="A1:P1"/>
    <mergeCell ref="B2:C2"/>
    <mergeCell ref="E2:I2"/>
    <mergeCell ref="L2:P2"/>
    <mergeCell ref="B3:I3"/>
    <mergeCell ref="K3:P3"/>
    <mergeCell ref="A3:A5"/>
    <mergeCell ref="J2:J16"/>
  </mergeCells>
  <pageMargins left="0.75" right="0.75" top="1" bottom="1" header="0.5" footer="0.5"/>
  <pageSetup paperSize="9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46" sqref="N46"/>
    </sheetView>
  </sheetViews>
  <sheetFormatPr defaultColWidth="10.1666666666667" defaultRowHeight="14.25"/>
  <cols>
    <col min="1" max="1" width="9.66666666666667" style="232" customWidth="1"/>
    <col min="2" max="2" width="11.1666666666667" style="232" customWidth="1"/>
    <col min="3" max="3" width="9.16666666666667" style="232" customWidth="1"/>
    <col min="4" max="4" width="9.5" style="232" customWidth="1"/>
    <col min="5" max="5" width="12.5" style="232" customWidth="1"/>
    <col min="6" max="6" width="10.3333333333333" style="232" customWidth="1"/>
    <col min="7" max="7" width="9.5" style="232" customWidth="1"/>
    <col min="8" max="8" width="9.16666666666667" style="232" customWidth="1"/>
    <col min="9" max="9" width="8.16666666666667" style="232" customWidth="1"/>
    <col min="10" max="10" width="10.5" style="232" customWidth="1"/>
    <col min="11" max="11" width="12.1666666666667" style="232" customWidth="1"/>
    <col min="12" max="16384" width="10.1666666666667" style="232"/>
  </cols>
  <sheetData>
    <row r="1" ht="26.25" spans="1:11">
      <c r="A1" s="233" t="s">
        <v>177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>
      <c r="A2" s="171" t="s">
        <v>53</v>
      </c>
      <c r="B2" s="234" t="s">
        <v>54</v>
      </c>
      <c r="C2" s="234"/>
      <c r="D2" s="235" t="s">
        <v>61</v>
      </c>
      <c r="E2" s="236" t="s">
        <v>62</v>
      </c>
      <c r="F2" s="237" t="s">
        <v>178</v>
      </c>
      <c r="G2" s="158" t="s">
        <v>68</v>
      </c>
      <c r="H2" s="205"/>
      <c r="I2" s="172" t="s">
        <v>57</v>
      </c>
      <c r="J2" s="283" t="s">
        <v>56</v>
      </c>
      <c r="K2" s="284"/>
    </row>
    <row r="3" spans="1:11">
      <c r="A3" s="238" t="s">
        <v>74</v>
      </c>
      <c r="B3" s="239" t="s">
        <v>179</v>
      </c>
      <c r="C3" s="239"/>
      <c r="D3" s="240" t="s">
        <v>180</v>
      </c>
      <c r="E3" s="241">
        <v>45736</v>
      </c>
      <c r="F3" s="242"/>
      <c r="G3" s="242"/>
      <c r="H3" s="175" t="s">
        <v>181</v>
      </c>
      <c r="I3" s="175"/>
      <c r="J3" s="175"/>
      <c r="K3" s="216"/>
    </row>
    <row r="4" spans="1:11">
      <c r="A4" s="173" t="s">
        <v>71</v>
      </c>
      <c r="B4" s="239">
        <v>1</v>
      </c>
      <c r="C4" s="239">
        <v>8</v>
      </c>
      <c r="D4" s="174" t="s">
        <v>182</v>
      </c>
      <c r="E4" s="242" t="s">
        <v>183</v>
      </c>
      <c r="F4" s="242"/>
      <c r="G4" s="242"/>
      <c r="H4" s="174" t="s">
        <v>184</v>
      </c>
      <c r="I4" s="174"/>
      <c r="J4" s="255" t="s">
        <v>65</v>
      </c>
      <c r="K4" s="285" t="s">
        <v>66</v>
      </c>
    </row>
    <row r="5" spans="1:11">
      <c r="A5" s="173" t="s">
        <v>185</v>
      </c>
      <c r="B5" s="239">
        <v>1</v>
      </c>
      <c r="C5" s="239"/>
      <c r="D5" s="240" t="s">
        <v>183</v>
      </c>
      <c r="E5" s="240" t="s">
        <v>186</v>
      </c>
      <c r="F5" s="240" t="s">
        <v>187</v>
      </c>
      <c r="G5" s="240" t="s">
        <v>188</v>
      </c>
      <c r="H5" s="174" t="s">
        <v>189</v>
      </c>
      <c r="I5" s="174"/>
      <c r="J5" s="255" t="s">
        <v>65</v>
      </c>
      <c r="K5" s="285" t="s">
        <v>66</v>
      </c>
    </row>
    <row r="6" ht="15" spans="1:11">
      <c r="A6" s="243" t="s">
        <v>190</v>
      </c>
      <c r="B6" s="244" t="s">
        <v>191</v>
      </c>
      <c r="C6" s="244"/>
      <c r="D6" s="245" t="s">
        <v>192</v>
      </c>
      <c r="E6" s="246"/>
      <c r="F6" s="247" t="s">
        <v>179</v>
      </c>
      <c r="G6" s="245"/>
      <c r="H6" s="248" t="s">
        <v>193</v>
      </c>
      <c r="I6" s="248"/>
      <c r="J6" s="247" t="s">
        <v>65</v>
      </c>
      <c r="K6" s="286" t="s">
        <v>66</v>
      </c>
    </row>
    <row r="7" ht="15" spans="1:11">
      <c r="A7" s="249"/>
      <c r="B7" s="250"/>
      <c r="C7" s="250"/>
      <c r="D7" s="249"/>
      <c r="E7" s="250"/>
      <c r="F7" s="251"/>
      <c r="G7" s="249"/>
      <c r="H7" s="251"/>
      <c r="I7" s="250"/>
      <c r="J7" s="250"/>
      <c r="K7" s="250"/>
    </row>
    <row r="8" spans="1:11">
      <c r="A8" s="252" t="s">
        <v>194</v>
      </c>
      <c r="B8" s="237" t="s">
        <v>195</v>
      </c>
      <c r="C8" s="237" t="s">
        <v>196</v>
      </c>
      <c r="D8" s="237" t="s">
        <v>197</v>
      </c>
      <c r="E8" s="237" t="s">
        <v>198</v>
      </c>
      <c r="F8" s="237" t="s">
        <v>199</v>
      </c>
      <c r="G8" s="253" t="s">
        <v>78</v>
      </c>
      <c r="H8" s="254"/>
      <c r="I8" s="254"/>
      <c r="J8" s="254"/>
      <c r="K8" s="287"/>
    </row>
    <row r="9" spans="1:11">
      <c r="A9" s="173" t="s">
        <v>200</v>
      </c>
      <c r="B9" s="174"/>
      <c r="C9" s="255" t="s">
        <v>65</v>
      </c>
      <c r="D9" s="255" t="s">
        <v>66</v>
      </c>
      <c r="E9" s="240" t="s">
        <v>201</v>
      </c>
      <c r="F9" s="256" t="s">
        <v>202</v>
      </c>
      <c r="G9" s="257"/>
      <c r="H9" s="258"/>
      <c r="I9" s="258"/>
      <c r="J9" s="258"/>
      <c r="K9" s="288"/>
    </row>
    <row r="10" spans="1:11">
      <c r="A10" s="173" t="s">
        <v>203</v>
      </c>
      <c r="B10" s="174"/>
      <c r="C10" s="255" t="s">
        <v>65</v>
      </c>
      <c r="D10" s="255" t="s">
        <v>66</v>
      </c>
      <c r="E10" s="240" t="s">
        <v>204</v>
      </c>
      <c r="F10" s="256" t="s">
        <v>205</v>
      </c>
      <c r="G10" s="257" t="s">
        <v>206</v>
      </c>
      <c r="H10" s="258"/>
      <c r="I10" s="258"/>
      <c r="J10" s="258"/>
      <c r="K10" s="288"/>
    </row>
    <row r="11" spans="1:11">
      <c r="A11" s="259" t="s">
        <v>207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89"/>
    </row>
    <row r="12" spans="1:11">
      <c r="A12" s="238" t="s">
        <v>88</v>
      </c>
      <c r="B12" s="255" t="s">
        <v>84</v>
      </c>
      <c r="C12" s="255" t="s">
        <v>85</v>
      </c>
      <c r="D12" s="256"/>
      <c r="E12" s="240" t="s">
        <v>86</v>
      </c>
      <c r="F12" s="255" t="s">
        <v>84</v>
      </c>
      <c r="G12" s="255" t="s">
        <v>85</v>
      </c>
      <c r="H12" s="255"/>
      <c r="I12" s="240" t="s">
        <v>208</v>
      </c>
      <c r="J12" s="255" t="s">
        <v>84</v>
      </c>
      <c r="K12" s="285" t="s">
        <v>85</v>
      </c>
    </row>
    <row r="13" spans="1:11">
      <c r="A13" s="238" t="s">
        <v>91</v>
      </c>
      <c r="B13" s="255" t="s">
        <v>84</v>
      </c>
      <c r="C13" s="255" t="s">
        <v>85</v>
      </c>
      <c r="D13" s="256"/>
      <c r="E13" s="240" t="s">
        <v>96</v>
      </c>
      <c r="F13" s="255" t="s">
        <v>84</v>
      </c>
      <c r="G13" s="255" t="s">
        <v>85</v>
      </c>
      <c r="H13" s="255"/>
      <c r="I13" s="240" t="s">
        <v>209</v>
      </c>
      <c r="J13" s="255" t="s">
        <v>84</v>
      </c>
      <c r="K13" s="285" t="s">
        <v>85</v>
      </c>
    </row>
    <row r="14" ht="15" spans="1:11">
      <c r="A14" s="243" t="s">
        <v>210</v>
      </c>
      <c r="B14" s="247" t="s">
        <v>84</v>
      </c>
      <c r="C14" s="247" t="s">
        <v>85</v>
      </c>
      <c r="D14" s="246"/>
      <c r="E14" s="245" t="s">
        <v>211</v>
      </c>
      <c r="F14" s="247" t="s">
        <v>84</v>
      </c>
      <c r="G14" s="247" t="s">
        <v>85</v>
      </c>
      <c r="H14" s="247"/>
      <c r="I14" s="245" t="s">
        <v>212</v>
      </c>
      <c r="J14" s="247" t="s">
        <v>84</v>
      </c>
      <c r="K14" s="286" t="s">
        <v>85</v>
      </c>
    </row>
    <row r="15" ht="15" spans="1:11">
      <c r="A15" s="249"/>
      <c r="B15" s="261"/>
      <c r="C15" s="261"/>
      <c r="D15" s="250"/>
      <c r="E15" s="249"/>
      <c r="F15" s="261"/>
      <c r="G15" s="261"/>
      <c r="H15" s="261"/>
      <c r="I15" s="249"/>
      <c r="J15" s="261"/>
      <c r="K15" s="261"/>
    </row>
    <row r="16" s="230" customFormat="1" spans="1:11">
      <c r="A16" s="171" t="s">
        <v>213</v>
      </c>
      <c r="B16" s="172"/>
      <c r="C16" s="172"/>
      <c r="D16" s="172"/>
      <c r="E16" s="172"/>
      <c r="F16" s="172"/>
      <c r="G16" s="172"/>
      <c r="H16" s="172"/>
      <c r="I16" s="172"/>
      <c r="J16" s="172"/>
      <c r="K16" s="215"/>
    </row>
    <row r="17" spans="1:11">
      <c r="A17" s="173" t="s">
        <v>214</v>
      </c>
      <c r="B17" s="174"/>
      <c r="C17" s="174"/>
      <c r="D17" s="174"/>
      <c r="E17" s="174"/>
      <c r="F17" s="174"/>
      <c r="G17" s="174"/>
      <c r="H17" s="174"/>
      <c r="I17" s="174"/>
      <c r="J17" s="174"/>
      <c r="K17" s="290"/>
    </row>
    <row r="18" spans="1:11">
      <c r="A18" s="173" t="s">
        <v>215</v>
      </c>
      <c r="B18" s="174"/>
      <c r="C18" s="174"/>
      <c r="D18" s="174"/>
      <c r="E18" s="174"/>
      <c r="F18" s="174"/>
      <c r="G18" s="174"/>
      <c r="H18" s="174"/>
      <c r="I18" s="174"/>
      <c r="J18" s="174"/>
      <c r="K18" s="290"/>
    </row>
    <row r="19" spans="1:11">
      <c r="A19" s="262" t="s">
        <v>216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85"/>
    </row>
    <row r="20" spans="1:11">
      <c r="A20" s="263"/>
      <c r="B20" s="264"/>
      <c r="C20" s="264"/>
      <c r="D20" s="264"/>
      <c r="E20" s="264"/>
      <c r="F20" s="264"/>
      <c r="G20" s="264"/>
      <c r="H20" s="264"/>
      <c r="I20" s="264"/>
      <c r="J20" s="264"/>
      <c r="K20" s="291"/>
    </row>
    <row r="21" spans="1:11">
      <c r="A21" s="263"/>
      <c r="B21" s="264"/>
      <c r="C21" s="264"/>
      <c r="D21" s="264"/>
      <c r="E21" s="264"/>
      <c r="F21" s="264"/>
      <c r="G21" s="264"/>
      <c r="H21" s="264"/>
      <c r="I21" s="264"/>
      <c r="J21" s="264"/>
      <c r="K21" s="291"/>
    </row>
    <row r="22" spans="1:11">
      <c r="A22" s="263"/>
      <c r="B22" s="264"/>
      <c r="C22" s="264"/>
      <c r="D22" s="264"/>
      <c r="E22" s="264"/>
      <c r="F22" s="264"/>
      <c r="G22" s="264"/>
      <c r="H22" s="264"/>
      <c r="I22" s="264"/>
      <c r="J22" s="264"/>
      <c r="K22" s="291"/>
    </row>
    <row r="23" spans="1:11">
      <c r="A23" s="265"/>
      <c r="B23" s="266"/>
      <c r="C23" s="266"/>
      <c r="D23" s="266"/>
      <c r="E23" s="266"/>
      <c r="F23" s="266"/>
      <c r="G23" s="266"/>
      <c r="H23" s="266"/>
      <c r="I23" s="266"/>
      <c r="J23" s="266"/>
      <c r="K23" s="292"/>
    </row>
    <row r="24" spans="1:11">
      <c r="A24" s="173" t="s">
        <v>123</v>
      </c>
      <c r="B24" s="174"/>
      <c r="C24" s="255" t="s">
        <v>65</v>
      </c>
      <c r="D24" s="255" t="s">
        <v>66</v>
      </c>
      <c r="E24" s="175"/>
      <c r="F24" s="175"/>
      <c r="G24" s="175"/>
      <c r="H24" s="175"/>
      <c r="I24" s="175"/>
      <c r="J24" s="175"/>
      <c r="K24" s="216"/>
    </row>
    <row r="25" ht="15" spans="1:11">
      <c r="A25" s="267" t="s">
        <v>217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93"/>
    </row>
    <row r="26" ht="50" customHeight="1" spans="1:11">
      <c r="A26" s="269"/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ht="22" customHeight="1" spans="1:11">
      <c r="A27" s="270" t="s">
        <v>218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87"/>
    </row>
    <row r="28" ht="14" customHeight="1" spans="1:11">
      <c r="A28" s="271" t="s">
        <v>219</v>
      </c>
      <c r="B28" s="272"/>
      <c r="C28" s="272"/>
      <c r="D28" s="272"/>
      <c r="E28" s="272"/>
      <c r="F28" s="272"/>
      <c r="G28" s="272"/>
      <c r="H28" s="272"/>
      <c r="I28" s="272"/>
      <c r="J28" s="272"/>
      <c r="K28" s="294"/>
    </row>
    <row r="29" spans="1:11">
      <c r="A29" s="271" t="s">
        <v>220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94"/>
    </row>
    <row r="30" spans="1:11">
      <c r="A30" s="271" t="s">
        <v>221</v>
      </c>
      <c r="B30" s="272"/>
      <c r="C30" s="272"/>
      <c r="D30" s="272"/>
      <c r="E30" s="272"/>
      <c r="F30" s="272"/>
      <c r="G30" s="272"/>
      <c r="H30" s="272"/>
      <c r="I30" s="272"/>
      <c r="J30" s="272"/>
      <c r="K30" s="294"/>
    </row>
    <row r="31" spans="1:11">
      <c r="A31" s="271"/>
      <c r="B31" s="272"/>
      <c r="C31" s="272"/>
      <c r="D31" s="272"/>
      <c r="E31" s="272"/>
      <c r="F31" s="272"/>
      <c r="G31" s="272"/>
      <c r="H31" s="272"/>
      <c r="I31" s="272"/>
      <c r="J31" s="272"/>
      <c r="K31" s="294"/>
    </row>
    <row r="32" spans="1:11">
      <c r="A32" s="271"/>
      <c r="B32" s="272"/>
      <c r="C32" s="272"/>
      <c r="D32" s="272"/>
      <c r="E32" s="272"/>
      <c r="F32" s="272"/>
      <c r="G32" s="272"/>
      <c r="H32" s="272"/>
      <c r="I32" s="272"/>
      <c r="J32" s="272"/>
      <c r="K32" s="294"/>
    </row>
    <row r="33" ht="23" customHeight="1" spans="1:11">
      <c r="A33" s="271"/>
      <c r="B33" s="272"/>
      <c r="C33" s="272"/>
      <c r="D33" s="272"/>
      <c r="E33" s="272"/>
      <c r="F33" s="272"/>
      <c r="G33" s="272"/>
      <c r="H33" s="272"/>
      <c r="I33" s="272"/>
      <c r="J33" s="272"/>
      <c r="K33" s="294"/>
    </row>
    <row r="34" ht="23" customHeight="1" spans="1:11">
      <c r="A34" s="263"/>
      <c r="B34" s="264"/>
      <c r="C34" s="264"/>
      <c r="D34" s="264"/>
      <c r="E34" s="264"/>
      <c r="F34" s="264"/>
      <c r="G34" s="264"/>
      <c r="H34" s="264"/>
      <c r="I34" s="264"/>
      <c r="J34" s="264"/>
      <c r="K34" s="291"/>
    </row>
    <row r="35" ht="23" customHeight="1" spans="1:11">
      <c r="A35" s="273"/>
      <c r="B35" s="264"/>
      <c r="C35" s="264"/>
      <c r="D35" s="264"/>
      <c r="E35" s="264"/>
      <c r="F35" s="264"/>
      <c r="G35" s="264"/>
      <c r="H35" s="264"/>
      <c r="I35" s="264"/>
      <c r="J35" s="264"/>
      <c r="K35" s="291"/>
    </row>
    <row r="36" ht="23" customHeight="1" spans="1:11">
      <c r="A36" s="274"/>
      <c r="B36" s="275"/>
      <c r="C36" s="275"/>
      <c r="D36" s="275"/>
      <c r="E36" s="275"/>
      <c r="F36" s="275"/>
      <c r="G36" s="275"/>
      <c r="H36" s="275"/>
      <c r="I36" s="275"/>
      <c r="J36" s="275"/>
      <c r="K36" s="295"/>
    </row>
    <row r="37" ht="18.75" customHeight="1" spans="1:11">
      <c r="A37" s="276" t="s">
        <v>222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96"/>
    </row>
    <row r="38" s="231" customFormat="1" ht="18.75" customHeight="1" spans="1:11">
      <c r="A38" s="173" t="s">
        <v>223</v>
      </c>
      <c r="B38" s="174"/>
      <c r="C38" s="174"/>
      <c r="D38" s="175" t="s">
        <v>224</v>
      </c>
      <c r="E38" s="175"/>
      <c r="F38" s="278" t="s">
        <v>225</v>
      </c>
      <c r="G38" s="279"/>
      <c r="H38" s="174" t="s">
        <v>226</v>
      </c>
      <c r="I38" s="174"/>
      <c r="J38" s="174" t="s">
        <v>227</v>
      </c>
      <c r="K38" s="290"/>
    </row>
    <row r="39" ht="18.75" customHeight="1" spans="1:13">
      <c r="A39" s="173" t="s">
        <v>124</v>
      </c>
      <c r="B39" s="174" t="s">
        <v>228</v>
      </c>
      <c r="C39" s="174"/>
      <c r="D39" s="174"/>
      <c r="E39" s="174"/>
      <c r="F39" s="174"/>
      <c r="G39" s="174"/>
      <c r="H39" s="174"/>
      <c r="I39" s="174"/>
      <c r="J39" s="174"/>
      <c r="K39" s="290"/>
      <c r="M39" s="231"/>
    </row>
    <row r="40" ht="31" customHeight="1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90"/>
    </row>
    <row r="41" ht="18.75" customHeight="1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90"/>
    </row>
    <row r="42" ht="32" customHeight="1" spans="1:11">
      <c r="A42" s="243" t="s">
        <v>135</v>
      </c>
      <c r="B42" s="280" t="s">
        <v>229</v>
      </c>
      <c r="C42" s="280"/>
      <c r="D42" s="245" t="s">
        <v>230</v>
      </c>
      <c r="E42" s="246" t="s">
        <v>231</v>
      </c>
      <c r="F42" s="245" t="s">
        <v>139</v>
      </c>
      <c r="G42" s="281">
        <v>45726</v>
      </c>
      <c r="H42" s="282" t="s">
        <v>140</v>
      </c>
      <c r="I42" s="282"/>
      <c r="J42" s="280" t="s">
        <v>141</v>
      </c>
      <c r="K42" s="29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119" customWidth="1"/>
    <col min="2" max="16384" width="10" style="119"/>
  </cols>
  <sheetData>
    <row r="1" ht="22.5" customHeight="1" spans="1:11">
      <c r="A1" s="120" t="s">
        <v>232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7.25" customHeight="1" spans="1:11">
      <c r="A2" s="121" t="s">
        <v>53</v>
      </c>
      <c r="B2" s="122"/>
      <c r="C2" s="122"/>
      <c r="D2" s="123" t="s">
        <v>55</v>
      </c>
      <c r="E2" s="123"/>
      <c r="F2" s="122"/>
      <c r="G2" s="122"/>
      <c r="H2" s="124" t="s">
        <v>57</v>
      </c>
      <c r="I2" s="203"/>
      <c r="J2" s="203"/>
      <c r="K2" s="204"/>
    </row>
    <row r="3" customHeight="1" spans="1:11">
      <c r="A3" s="125" t="s">
        <v>58</v>
      </c>
      <c r="B3" s="126"/>
      <c r="C3" s="127"/>
      <c r="D3" s="128" t="s">
        <v>59</v>
      </c>
      <c r="E3" s="129"/>
      <c r="F3" s="129"/>
      <c r="G3" s="130"/>
      <c r="H3" s="128" t="s">
        <v>60</v>
      </c>
      <c r="I3" s="129"/>
      <c r="J3" s="129"/>
      <c r="K3" s="130"/>
    </row>
    <row r="4" customHeight="1" spans="1:11">
      <c r="A4" s="131" t="s">
        <v>61</v>
      </c>
      <c r="B4" s="132"/>
      <c r="C4" s="133"/>
      <c r="D4" s="131" t="s">
        <v>63</v>
      </c>
      <c r="E4" s="134"/>
      <c r="F4" s="135"/>
      <c r="G4" s="136"/>
      <c r="H4" s="131" t="s">
        <v>233</v>
      </c>
      <c r="I4" s="134"/>
      <c r="J4" s="158" t="s">
        <v>65</v>
      </c>
      <c r="K4" s="205" t="s">
        <v>66</v>
      </c>
    </row>
    <row r="5" customHeight="1" spans="1:11">
      <c r="A5" s="137" t="s">
        <v>67</v>
      </c>
      <c r="B5" s="138"/>
      <c r="C5" s="139"/>
      <c r="D5" s="131" t="s">
        <v>234</v>
      </c>
      <c r="E5" s="134"/>
      <c r="F5" s="132"/>
      <c r="G5" s="133"/>
      <c r="H5" s="131" t="s">
        <v>235</v>
      </c>
      <c r="I5" s="134"/>
      <c r="J5" s="158" t="s">
        <v>65</v>
      </c>
      <c r="K5" s="205" t="s">
        <v>66</v>
      </c>
    </row>
    <row r="6" customHeight="1" spans="1:11">
      <c r="A6" s="131" t="s">
        <v>71</v>
      </c>
      <c r="B6" s="140"/>
      <c r="C6" s="141"/>
      <c r="D6" s="131" t="s">
        <v>236</v>
      </c>
      <c r="E6" s="134"/>
      <c r="F6" s="132"/>
      <c r="G6" s="133"/>
      <c r="H6" s="142" t="s">
        <v>237</v>
      </c>
      <c r="I6" s="180"/>
      <c r="J6" s="180"/>
      <c r="K6" s="206"/>
    </row>
    <row r="7" customHeight="1" spans="1:11">
      <c r="A7" s="131" t="s">
        <v>74</v>
      </c>
      <c r="B7" s="132"/>
      <c r="C7" s="133"/>
      <c r="D7" s="131" t="s">
        <v>238</v>
      </c>
      <c r="E7" s="134"/>
      <c r="F7" s="132"/>
      <c r="G7" s="133"/>
      <c r="H7" s="143"/>
      <c r="I7" s="158"/>
      <c r="J7" s="158"/>
      <c r="K7" s="205"/>
    </row>
    <row r="8" customHeight="1" spans="1:11">
      <c r="A8" s="144" t="s">
        <v>78</v>
      </c>
      <c r="B8" s="145"/>
      <c r="C8" s="146"/>
      <c r="D8" s="147" t="s">
        <v>79</v>
      </c>
      <c r="E8" s="148"/>
      <c r="F8" s="149"/>
      <c r="G8" s="150"/>
      <c r="H8" s="147"/>
      <c r="I8" s="148"/>
      <c r="J8" s="148"/>
      <c r="K8" s="207"/>
    </row>
    <row r="9" customHeight="1" spans="1:11">
      <c r="A9" s="151" t="s">
        <v>207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</row>
    <row r="10" customHeight="1" spans="1:11">
      <c r="A10" s="152" t="s">
        <v>83</v>
      </c>
      <c r="B10" s="153" t="s">
        <v>84</v>
      </c>
      <c r="C10" s="154" t="s">
        <v>85</v>
      </c>
      <c r="D10" s="155"/>
      <c r="E10" s="156" t="s">
        <v>88</v>
      </c>
      <c r="F10" s="153" t="s">
        <v>84</v>
      </c>
      <c r="G10" s="154" t="s">
        <v>85</v>
      </c>
      <c r="H10" s="153"/>
      <c r="I10" s="156" t="s">
        <v>86</v>
      </c>
      <c r="J10" s="153" t="s">
        <v>84</v>
      </c>
      <c r="K10" s="208" t="s">
        <v>85</v>
      </c>
    </row>
    <row r="11" customHeight="1" spans="1:11">
      <c r="A11" s="137" t="s">
        <v>89</v>
      </c>
      <c r="B11" s="157" t="s">
        <v>84</v>
      </c>
      <c r="C11" s="158" t="s">
        <v>85</v>
      </c>
      <c r="D11" s="159"/>
      <c r="E11" s="160" t="s">
        <v>91</v>
      </c>
      <c r="F11" s="157" t="s">
        <v>84</v>
      </c>
      <c r="G11" s="158" t="s">
        <v>85</v>
      </c>
      <c r="H11" s="157"/>
      <c r="I11" s="160" t="s">
        <v>96</v>
      </c>
      <c r="J11" s="157" t="s">
        <v>84</v>
      </c>
      <c r="K11" s="205" t="s">
        <v>85</v>
      </c>
    </row>
    <row r="12" customHeight="1" spans="1:11">
      <c r="A12" s="147" t="s">
        <v>124</v>
      </c>
      <c r="B12" s="148"/>
      <c r="C12" s="148"/>
      <c r="D12" s="148"/>
      <c r="E12" s="148"/>
      <c r="F12" s="148"/>
      <c r="G12" s="148"/>
      <c r="H12" s="148"/>
      <c r="I12" s="148"/>
      <c r="J12" s="148"/>
      <c r="K12" s="207"/>
    </row>
    <row r="13" customHeight="1" spans="1:11">
      <c r="A13" s="161" t="s">
        <v>239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</row>
    <row r="14" customHeight="1" spans="1:11">
      <c r="A14" s="162"/>
      <c r="B14" s="163"/>
      <c r="C14" s="163"/>
      <c r="D14" s="163"/>
      <c r="E14" s="163"/>
      <c r="F14" s="163"/>
      <c r="G14" s="163"/>
      <c r="H14" s="163"/>
      <c r="I14" s="209"/>
      <c r="J14" s="209"/>
      <c r="K14" s="210"/>
    </row>
    <row r="15" customHeight="1" spans="1:11">
      <c r="A15" s="164"/>
      <c r="B15" s="165"/>
      <c r="C15" s="165"/>
      <c r="D15" s="166"/>
      <c r="E15" s="167"/>
      <c r="F15" s="165"/>
      <c r="G15" s="165"/>
      <c r="H15" s="166"/>
      <c r="I15" s="211"/>
      <c r="J15" s="212"/>
      <c r="K15" s="213"/>
    </row>
    <row r="16" customHeight="1" spans="1:11">
      <c r="A16" s="168"/>
      <c r="B16" s="169"/>
      <c r="C16" s="169"/>
      <c r="D16" s="169"/>
      <c r="E16" s="169"/>
      <c r="F16" s="169"/>
      <c r="G16" s="169"/>
      <c r="H16" s="169"/>
      <c r="I16" s="169"/>
      <c r="J16" s="169"/>
      <c r="K16" s="214"/>
    </row>
    <row r="17" customHeight="1" spans="1:11">
      <c r="A17" s="161" t="s">
        <v>240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</row>
    <row r="18" customHeight="1" spans="1:11">
      <c r="A18" s="162"/>
      <c r="B18" s="163"/>
      <c r="C18" s="163"/>
      <c r="D18" s="163"/>
      <c r="E18" s="163"/>
      <c r="F18" s="163"/>
      <c r="G18" s="163"/>
      <c r="H18" s="163"/>
      <c r="I18" s="209"/>
      <c r="J18" s="209"/>
      <c r="K18" s="210"/>
    </row>
    <row r="19" customHeight="1" spans="1:11">
      <c r="A19" s="164"/>
      <c r="B19" s="165"/>
      <c r="C19" s="165"/>
      <c r="D19" s="166"/>
      <c r="E19" s="167"/>
      <c r="F19" s="165"/>
      <c r="G19" s="165"/>
      <c r="H19" s="166"/>
      <c r="I19" s="211"/>
      <c r="J19" s="212"/>
      <c r="K19" s="213"/>
    </row>
    <row r="20" customHeight="1" spans="1:11">
      <c r="A20" s="168"/>
      <c r="B20" s="169"/>
      <c r="C20" s="169"/>
      <c r="D20" s="169"/>
      <c r="E20" s="169"/>
      <c r="F20" s="169"/>
      <c r="G20" s="169"/>
      <c r="H20" s="169"/>
      <c r="I20" s="169"/>
      <c r="J20" s="169"/>
      <c r="K20" s="214"/>
    </row>
    <row r="21" customHeight="1" spans="1:11">
      <c r="A21" s="170" t="s">
        <v>121</v>
      </c>
      <c r="B21" s="170"/>
      <c r="C21" s="170"/>
      <c r="D21" s="170"/>
      <c r="E21" s="170"/>
      <c r="F21" s="170"/>
      <c r="G21" s="170"/>
      <c r="H21" s="170"/>
      <c r="I21" s="170"/>
      <c r="J21" s="170"/>
      <c r="K21" s="170"/>
    </row>
    <row r="22" customHeight="1" spans="1:11">
      <c r="A22" s="171" t="s">
        <v>122</v>
      </c>
      <c r="B22" s="172"/>
      <c r="C22" s="172"/>
      <c r="D22" s="172"/>
      <c r="E22" s="172"/>
      <c r="F22" s="172"/>
      <c r="G22" s="172"/>
      <c r="H22" s="172"/>
      <c r="I22" s="172"/>
      <c r="J22" s="172"/>
      <c r="K22" s="215"/>
    </row>
    <row r="23" customHeight="1" spans="1:11">
      <c r="A23" s="173" t="s">
        <v>123</v>
      </c>
      <c r="B23" s="174"/>
      <c r="C23" s="158" t="s">
        <v>65</v>
      </c>
      <c r="D23" s="158" t="s">
        <v>66</v>
      </c>
      <c r="E23" s="175"/>
      <c r="F23" s="175"/>
      <c r="G23" s="175"/>
      <c r="H23" s="175"/>
      <c r="I23" s="175"/>
      <c r="J23" s="175"/>
      <c r="K23" s="216"/>
    </row>
    <row r="24" customHeight="1" spans="1:11">
      <c r="A24" s="176" t="s">
        <v>241</v>
      </c>
      <c r="B24" s="177"/>
      <c r="C24" s="177"/>
      <c r="D24" s="177"/>
      <c r="E24" s="177"/>
      <c r="F24" s="177"/>
      <c r="G24" s="177"/>
      <c r="H24" s="177"/>
      <c r="I24" s="177"/>
      <c r="J24" s="177"/>
      <c r="K24" s="217"/>
    </row>
    <row r="25" customHeight="1" spans="1:11">
      <c r="A25" s="178"/>
      <c r="B25" s="179"/>
      <c r="C25" s="179"/>
      <c r="D25" s="179"/>
      <c r="E25" s="179"/>
      <c r="F25" s="179"/>
      <c r="G25" s="179"/>
      <c r="H25" s="179"/>
      <c r="I25" s="179"/>
      <c r="J25" s="179"/>
      <c r="K25" s="218"/>
    </row>
    <row r="26" customHeight="1" spans="1:11">
      <c r="A26" s="151" t="s">
        <v>130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customHeight="1" spans="1:11">
      <c r="A27" s="125" t="s">
        <v>131</v>
      </c>
      <c r="B27" s="154" t="s">
        <v>94</v>
      </c>
      <c r="C27" s="154" t="s">
        <v>95</v>
      </c>
      <c r="D27" s="154" t="s">
        <v>87</v>
      </c>
      <c r="E27" s="126" t="s">
        <v>132</v>
      </c>
      <c r="F27" s="154" t="s">
        <v>94</v>
      </c>
      <c r="G27" s="154" t="s">
        <v>95</v>
      </c>
      <c r="H27" s="154" t="s">
        <v>87</v>
      </c>
      <c r="I27" s="126" t="s">
        <v>133</v>
      </c>
      <c r="J27" s="154" t="s">
        <v>94</v>
      </c>
      <c r="K27" s="208" t="s">
        <v>95</v>
      </c>
    </row>
    <row r="28" customHeight="1" spans="1:11">
      <c r="A28" s="142" t="s">
        <v>86</v>
      </c>
      <c r="B28" s="158" t="s">
        <v>94</v>
      </c>
      <c r="C28" s="158" t="s">
        <v>95</v>
      </c>
      <c r="D28" s="158" t="s">
        <v>87</v>
      </c>
      <c r="E28" s="180" t="s">
        <v>93</v>
      </c>
      <c r="F28" s="158" t="s">
        <v>94</v>
      </c>
      <c r="G28" s="158" t="s">
        <v>95</v>
      </c>
      <c r="H28" s="158" t="s">
        <v>87</v>
      </c>
      <c r="I28" s="180" t="s">
        <v>104</v>
      </c>
      <c r="J28" s="158" t="s">
        <v>94</v>
      </c>
      <c r="K28" s="205" t="s">
        <v>95</v>
      </c>
    </row>
    <row r="29" customHeight="1" spans="1:11">
      <c r="A29" s="131" t="s">
        <v>97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19"/>
    </row>
    <row r="30" customHeight="1" spans="1:11">
      <c r="A30" s="182"/>
      <c r="B30" s="183"/>
      <c r="C30" s="183"/>
      <c r="D30" s="183"/>
      <c r="E30" s="183"/>
      <c r="F30" s="183"/>
      <c r="G30" s="183"/>
      <c r="H30" s="183"/>
      <c r="I30" s="183"/>
      <c r="J30" s="183"/>
      <c r="K30" s="220"/>
    </row>
    <row r="31" customHeight="1" spans="1:11">
      <c r="A31" s="184" t="s">
        <v>242</v>
      </c>
      <c r="B31" s="184"/>
      <c r="C31" s="184"/>
      <c r="D31" s="184"/>
      <c r="E31" s="184"/>
      <c r="F31" s="184"/>
      <c r="G31" s="184"/>
      <c r="H31" s="184"/>
      <c r="I31" s="184"/>
      <c r="J31" s="184"/>
      <c r="K31" s="184"/>
    </row>
    <row r="32" ht="17.25" customHeight="1" spans="1:11">
      <c r="A32" s="185"/>
      <c r="B32" s="186"/>
      <c r="C32" s="186"/>
      <c r="D32" s="186"/>
      <c r="E32" s="186"/>
      <c r="F32" s="186"/>
      <c r="G32" s="186"/>
      <c r="H32" s="186"/>
      <c r="I32" s="186"/>
      <c r="J32" s="186"/>
      <c r="K32" s="221"/>
    </row>
    <row r="33" ht="17.25" customHeight="1" spans="1:11">
      <c r="A33" s="187"/>
      <c r="B33" s="188"/>
      <c r="C33" s="188"/>
      <c r="D33" s="188"/>
      <c r="E33" s="188"/>
      <c r="F33" s="188"/>
      <c r="G33" s="188"/>
      <c r="H33" s="188"/>
      <c r="I33" s="188"/>
      <c r="J33" s="188"/>
      <c r="K33" s="222"/>
    </row>
    <row r="34" ht="17.25" customHeight="1" spans="1:11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222"/>
    </row>
    <row r="35" ht="17.25" customHeight="1" spans="1:11">
      <c r="A35" s="187"/>
      <c r="B35" s="188"/>
      <c r="C35" s="188"/>
      <c r="D35" s="188"/>
      <c r="E35" s="188"/>
      <c r="F35" s="188"/>
      <c r="G35" s="188"/>
      <c r="H35" s="188"/>
      <c r="I35" s="188"/>
      <c r="J35" s="188"/>
      <c r="K35" s="222"/>
    </row>
    <row r="36" ht="17.25" customHeight="1" spans="1:11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222"/>
    </row>
    <row r="37" ht="17.25" customHeight="1" spans="1:11">
      <c r="A37" s="187"/>
      <c r="B37" s="188"/>
      <c r="C37" s="188"/>
      <c r="D37" s="188"/>
      <c r="E37" s="188"/>
      <c r="F37" s="188"/>
      <c r="G37" s="188"/>
      <c r="H37" s="188"/>
      <c r="I37" s="188"/>
      <c r="J37" s="188"/>
      <c r="K37" s="222"/>
    </row>
    <row r="38" ht="17.25" customHeight="1" spans="1:11">
      <c r="A38" s="187"/>
      <c r="B38" s="188"/>
      <c r="C38" s="188"/>
      <c r="D38" s="188"/>
      <c r="E38" s="188"/>
      <c r="F38" s="188"/>
      <c r="G38" s="188"/>
      <c r="H38" s="188"/>
      <c r="I38" s="188"/>
      <c r="J38" s="188"/>
      <c r="K38" s="222"/>
    </row>
    <row r="39" ht="17.25" customHeight="1" spans="1:11">
      <c r="A39" s="187"/>
      <c r="B39" s="188"/>
      <c r="C39" s="188"/>
      <c r="D39" s="188"/>
      <c r="E39" s="188"/>
      <c r="F39" s="188"/>
      <c r="G39" s="188"/>
      <c r="H39" s="188"/>
      <c r="I39" s="188"/>
      <c r="J39" s="188"/>
      <c r="K39" s="222"/>
    </row>
    <row r="40" ht="17.25" customHeight="1" spans="1:11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222"/>
    </row>
    <row r="41" ht="17.25" customHeight="1" spans="1:11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222"/>
    </row>
    <row r="42" ht="17.25" customHeight="1" spans="1:11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222"/>
    </row>
    <row r="43" ht="17.25" customHeight="1" spans="1:11">
      <c r="A43" s="182" t="s">
        <v>129</v>
      </c>
      <c r="B43" s="183"/>
      <c r="C43" s="183"/>
      <c r="D43" s="183"/>
      <c r="E43" s="183"/>
      <c r="F43" s="183"/>
      <c r="G43" s="183"/>
      <c r="H43" s="183"/>
      <c r="I43" s="183"/>
      <c r="J43" s="183"/>
      <c r="K43" s="220"/>
    </row>
    <row r="44" customHeight="1" spans="1:11">
      <c r="A44" s="184" t="s">
        <v>243</v>
      </c>
      <c r="B44" s="184"/>
      <c r="C44" s="184"/>
      <c r="D44" s="184"/>
      <c r="E44" s="184"/>
      <c r="F44" s="184"/>
      <c r="G44" s="184"/>
      <c r="H44" s="184"/>
      <c r="I44" s="184"/>
      <c r="J44" s="184"/>
      <c r="K44" s="184"/>
    </row>
    <row r="45" ht="18" customHeight="1" spans="1:11">
      <c r="A45" s="189" t="s">
        <v>124</v>
      </c>
      <c r="B45" s="190"/>
      <c r="C45" s="190"/>
      <c r="D45" s="190"/>
      <c r="E45" s="190"/>
      <c r="F45" s="190"/>
      <c r="G45" s="190"/>
      <c r="H45" s="190"/>
      <c r="I45" s="190"/>
      <c r="J45" s="190"/>
      <c r="K45" s="223"/>
    </row>
    <row r="46" ht="18" customHeight="1" spans="1:11">
      <c r="A46" s="189"/>
      <c r="B46" s="190"/>
      <c r="C46" s="190"/>
      <c r="D46" s="190"/>
      <c r="E46" s="190"/>
      <c r="F46" s="190"/>
      <c r="G46" s="190"/>
      <c r="H46" s="190"/>
      <c r="I46" s="190"/>
      <c r="J46" s="190"/>
      <c r="K46" s="223"/>
    </row>
    <row r="47" ht="18" customHeight="1" spans="1:11">
      <c r="A47" s="178"/>
      <c r="B47" s="179"/>
      <c r="C47" s="179"/>
      <c r="D47" s="179"/>
      <c r="E47" s="179"/>
      <c r="F47" s="179"/>
      <c r="G47" s="179"/>
      <c r="H47" s="179"/>
      <c r="I47" s="179"/>
      <c r="J47" s="179"/>
      <c r="K47" s="218"/>
    </row>
    <row r="48" ht="21" customHeight="1" spans="1:11">
      <c r="A48" s="191" t="s">
        <v>135</v>
      </c>
      <c r="B48" s="192" t="s">
        <v>136</v>
      </c>
      <c r="C48" s="192"/>
      <c r="D48" s="193" t="s">
        <v>137</v>
      </c>
      <c r="E48" s="194"/>
      <c r="F48" s="193" t="s">
        <v>139</v>
      </c>
      <c r="G48" s="195"/>
      <c r="H48" s="196" t="s">
        <v>140</v>
      </c>
      <c r="I48" s="196"/>
      <c r="J48" s="192"/>
      <c r="K48" s="224"/>
    </row>
    <row r="49" customHeight="1" spans="1:11">
      <c r="A49" s="197" t="s">
        <v>142</v>
      </c>
      <c r="B49" s="198"/>
      <c r="C49" s="198"/>
      <c r="D49" s="198"/>
      <c r="E49" s="198"/>
      <c r="F49" s="198"/>
      <c r="G49" s="198"/>
      <c r="H49" s="198"/>
      <c r="I49" s="198"/>
      <c r="J49" s="198"/>
      <c r="K49" s="225"/>
    </row>
    <row r="50" customHeight="1" spans="1:11">
      <c r="A50" s="199"/>
      <c r="B50" s="200"/>
      <c r="C50" s="200"/>
      <c r="D50" s="200"/>
      <c r="E50" s="200"/>
      <c r="F50" s="200"/>
      <c r="G50" s="200"/>
      <c r="H50" s="200"/>
      <c r="I50" s="200"/>
      <c r="J50" s="200"/>
      <c r="K50" s="226"/>
    </row>
    <row r="51" customHeight="1" spans="1:11">
      <c r="A51" s="201"/>
      <c r="B51" s="202"/>
      <c r="C51" s="202"/>
      <c r="D51" s="202"/>
      <c r="E51" s="202"/>
      <c r="F51" s="202"/>
      <c r="G51" s="202"/>
      <c r="H51" s="202"/>
      <c r="I51" s="202"/>
      <c r="J51" s="202"/>
      <c r="K51" s="227"/>
    </row>
    <row r="52" ht="21" customHeight="1" spans="1:11">
      <c r="A52" s="191" t="s">
        <v>135</v>
      </c>
      <c r="B52" s="192" t="s">
        <v>136</v>
      </c>
      <c r="C52" s="192"/>
      <c r="D52" s="193" t="s">
        <v>137</v>
      </c>
      <c r="E52" s="193"/>
      <c r="F52" s="193" t="s">
        <v>139</v>
      </c>
      <c r="G52" s="193"/>
      <c r="H52" s="196" t="s">
        <v>140</v>
      </c>
      <c r="I52" s="196"/>
      <c r="J52" s="228"/>
      <c r="K52" s="22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7" workbookViewId="0">
      <selection activeCell="C21" sqref="C20:C21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9" width="16.5" style="49" customWidth="1"/>
    <col min="10" max="10" width="17" style="49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30" customHeight="1" spans="1:14">
      <c r="A1" s="50" t="s">
        <v>144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61</v>
      </c>
      <c r="B2" s="53"/>
      <c r="C2" s="53"/>
      <c r="D2" s="54" t="s">
        <v>67</v>
      </c>
      <c r="E2" s="53"/>
      <c r="F2" s="53"/>
      <c r="G2" s="53"/>
      <c r="H2" s="75"/>
      <c r="I2" s="104" t="s">
        <v>57</v>
      </c>
      <c r="J2" s="53"/>
      <c r="K2" s="53"/>
      <c r="L2" s="53"/>
      <c r="M2" s="53"/>
      <c r="N2" s="105"/>
    </row>
    <row r="3" ht="29" customHeight="1" spans="1:14">
      <c r="A3" s="57" t="s">
        <v>146</v>
      </c>
      <c r="B3" s="58" t="s">
        <v>147</v>
      </c>
      <c r="C3" s="58"/>
      <c r="D3" s="58"/>
      <c r="E3" s="58"/>
      <c r="F3" s="58"/>
      <c r="G3" s="58"/>
      <c r="H3" s="78"/>
      <c r="I3" s="79" t="s">
        <v>148</v>
      </c>
      <c r="J3" s="79"/>
      <c r="K3" s="79"/>
      <c r="L3" s="79"/>
      <c r="M3" s="79"/>
      <c r="N3" s="106"/>
    </row>
    <row r="4" ht="29" customHeight="1" spans="1:14">
      <c r="A4" s="57"/>
      <c r="B4" s="86" t="s">
        <v>111</v>
      </c>
      <c r="C4" s="86" t="s">
        <v>112</v>
      </c>
      <c r="D4" s="87" t="s">
        <v>113</v>
      </c>
      <c r="E4" s="86" t="s">
        <v>114</v>
      </c>
      <c r="F4" s="86" t="s">
        <v>115</v>
      </c>
      <c r="G4" s="86" t="s">
        <v>116</v>
      </c>
      <c r="H4" s="78"/>
      <c r="I4" s="107" t="s">
        <v>244</v>
      </c>
      <c r="J4" s="107" t="s">
        <v>245</v>
      </c>
      <c r="K4" s="107"/>
      <c r="L4" s="107"/>
      <c r="M4" s="107"/>
      <c r="N4" s="108"/>
    </row>
    <row r="5" ht="29" customHeight="1" spans="1:14">
      <c r="A5" s="57"/>
      <c r="B5" s="88"/>
      <c r="C5" s="88"/>
      <c r="D5" s="87"/>
      <c r="E5" s="88"/>
      <c r="F5" s="88"/>
      <c r="G5" s="88"/>
      <c r="H5" s="78"/>
      <c r="I5" s="109"/>
      <c r="J5" s="109"/>
      <c r="K5" s="109"/>
      <c r="L5" s="109"/>
      <c r="M5" s="109"/>
      <c r="N5" s="110"/>
    </row>
    <row r="6" ht="29" customHeight="1" spans="1:14">
      <c r="A6" s="89"/>
      <c r="B6" s="88"/>
      <c r="C6" s="88"/>
      <c r="D6" s="90"/>
      <c r="E6" s="88"/>
      <c r="F6" s="88"/>
      <c r="G6" s="88"/>
      <c r="H6" s="78"/>
      <c r="I6" s="81"/>
      <c r="J6" s="81"/>
      <c r="K6" s="81"/>
      <c r="L6" s="81"/>
      <c r="M6" s="81"/>
      <c r="N6" s="111"/>
    </row>
    <row r="7" ht="29" customHeight="1" spans="1:14">
      <c r="A7" s="89"/>
      <c r="B7" s="88"/>
      <c r="C7" s="88"/>
      <c r="D7" s="90"/>
      <c r="E7" s="88"/>
      <c r="F7" s="88"/>
      <c r="G7" s="88"/>
      <c r="H7" s="78"/>
      <c r="I7" s="69"/>
      <c r="J7" s="69"/>
      <c r="K7" s="69"/>
      <c r="L7" s="69"/>
      <c r="M7" s="69"/>
      <c r="N7" s="112"/>
    </row>
    <row r="8" ht="29" customHeight="1" spans="1:14">
      <c r="A8" s="89"/>
      <c r="B8" s="88"/>
      <c r="C8" s="88"/>
      <c r="D8" s="90"/>
      <c r="E8" s="88"/>
      <c r="F8" s="88"/>
      <c r="G8" s="88"/>
      <c r="H8" s="78"/>
      <c r="I8" s="69"/>
      <c r="J8" s="69"/>
      <c r="K8" s="69"/>
      <c r="L8" s="69"/>
      <c r="M8" s="69"/>
      <c r="N8" s="113"/>
    </row>
    <row r="9" ht="29" customHeight="1" spans="1:14">
      <c r="A9" s="89"/>
      <c r="B9" s="88"/>
      <c r="C9" s="88"/>
      <c r="D9" s="90"/>
      <c r="E9" s="88"/>
      <c r="F9" s="88"/>
      <c r="G9" s="88"/>
      <c r="H9" s="78"/>
      <c r="I9" s="81"/>
      <c r="J9" s="81"/>
      <c r="K9" s="81"/>
      <c r="L9" s="81"/>
      <c r="M9" s="81"/>
      <c r="N9" s="114"/>
    </row>
    <row r="10" ht="29" customHeight="1" spans="1:14">
      <c r="A10" s="89"/>
      <c r="B10" s="88"/>
      <c r="C10" s="88"/>
      <c r="D10" s="90"/>
      <c r="E10" s="88"/>
      <c r="F10" s="88"/>
      <c r="G10" s="88"/>
      <c r="H10" s="78"/>
      <c r="I10" s="69"/>
      <c r="J10" s="69"/>
      <c r="K10" s="69"/>
      <c r="L10" s="69"/>
      <c r="M10" s="69"/>
      <c r="N10" s="113"/>
    </row>
    <row r="11" ht="29" customHeight="1" spans="1:14">
      <c r="A11" s="89"/>
      <c r="B11" s="88"/>
      <c r="C11" s="88"/>
      <c r="D11" s="90"/>
      <c r="E11" s="88"/>
      <c r="F11" s="88"/>
      <c r="G11" s="88"/>
      <c r="H11" s="78"/>
      <c r="I11" s="69"/>
      <c r="J11" s="69"/>
      <c r="K11" s="69"/>
      <c r="L11" s="69"/>
      <c r="M11" s="69"/>
      <c r="N11" s="113"/>
    </row>
    <row r="12" ht="29" customHeight="1" spans="1:14">
      <c r="A12" s="89"/>
      <c r="B12" s="88"/>
      <c r="C12" s="88"/>
      <c r="D12" s="90"/>
      <c r="E12" s="88"/>
      <c r="F12" s="88"/>
      <c r="G12" s="88"/>
      <c r="H12" s="78"/>
      <c r="I12" s="69"/>
      <c r="J12" s="69"/>
      <c r="K12" s="69"/>
      <c r="L12" s="69"/>
      <c r="M12" s="69"/>
      <c r="N12" s="113"/>
    </row>
    <row r="13" ht="29" customHeight="1" spans="1:14">
      <c r="A13" s="91"/>
      <c r="B13" s="92"/>
      <c r="C13" s="93"/>
      <c r="D13" s="94"/>
      <c r="E13" s="93"/>
      <c r="F13" s="93"/>
      <c r="G13" s="93"/>
      <c r="H13" s="78"/>
      <c r="I13" s="69"/>
      <c r="J13" s="69"/>
      <c r="K13" s="69"/>
      <c r="L13" s="69"/>
      <c r="M13" s="69"/>
      <c r="N13" s="113"/>
    </row>
    <row r="14" ht="29" customHeight="1" spans="1:14">
      <c r="A14" s="95"/>
      <c r="B14" s="96"/>
      <c r="C14" s="97"/>
      <c r="D14" s="97"/>
      <c r="E14" s="97"/>
      <c r="F14" s="97"/>
      <c r="G14" s="98"/>
      <c r="H14" s="78"/>
      <c r="I14" s="69"/>
      <c r="J14" s="69"/>
      <c r="K14" s="69"/>
      <c r="L14" s="69"/>
      <c r="M14" s="69"/>
      <c r="N14" s="113"/>
    </row>
    <row r="15" ht="29" customHeight="1" spans="1:14">
      <c r="A15" s="99"/>
      <c r="B15" s="100"/>
      <c r="C15" s="101"/>
      <c r="D15" s="101"/>
      <c r="E15" s="102"/>
      <c r="F15" s="102"/>
      <c r="G15" s="103"/>
      <c r="H15" s="83"/>
      <c r="I15" s="115"/>
      <c r="J15" s="116"/>
      <c r="K15" s="117"/>
      <c r="L15" s="116"/>
      <c r="M15" s="116"/>
      <c r="N15" s="118"/>
    </row>
    <row r="16" ht="15" spans="1:14">
      <c r="A16" s="72" t="s">
        <v>124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ht="14.25" spans="1:14">
      <c r="A17" s="49" t="s">
        <v>246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ht="14.25" spans="1:13">
      <c r="A18" s="73"/>
      <c r="B18" s="73"/>
      <c r="C18" s="73"/>
      <c r="D18" s="73"/>
      <c r="E18" s="73"/>
      <c r="F18" s="73"/>
      <c r="G18" s="73"/>
      <c r="H18" s="73"/>
      <c r="I18" s="72" t="s">
        <v>174</v>
      </c>
      <c r="J18" s="85"/>
      <c r="K18" s="72" t="s">
        <v>247</v>
      </c>
      <c r="L18" s="72"/>
      <c r="M18" s="72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workbookViewId="0">
      <selection activeCell="R13" sqref="R13"/>
    </sheetView>
  </sheetViews>
  <sheetFormatPr defaultColWidth="9" defaultRowHeight="26" customHeight="1"/>
  <cols>
    <col min="1" max="1" width="11.25" style="49" customWidth="1"/>
    <col min="2" max="7" width="12.375" style="49" customWidth="1"/>
    <col min="8" max="9" width="13.75" style="49" customWidth="1"/>
    <col min="10" max="10" width="3.25" style="49" customWidth="1"/>
    <col min="11" max="18" width="12.375" style="49" customWidth="1"/>
    <col min="19" max="16384" width="9" style="49"/>
  </cols>
  <sheetData>
    <row r="1" ht="30" customHeight="1" spans="1:18">
      <c r="A1" s="50" t="s">
        <v>144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ht="29" customHeight="1" spans="1:18">
      <c r="A2" s="52" t="s">
        <v>61</v>
      </c>
      <c r="B2" s="53" t="s">
        <v>248</v>
      </c>
      <c r="C2" s="53"/>
      <c r="D2" s="54" t="s">
        <v>67</v>
      </c>
      <c r="E2" s="55" t="s">
        <v>145</v>
      </c>
      <c r="F2" s="56"/>
      <c r="G2" s="56"/>
      <c r="H2" s="56"/>
      <c r="I2" s="74"/>
      <c r="J2" s="75"/>
      <c r="K2" s="76" t="s">
        <v>57</v>
      </c>
      <c r="L2" s="77" t="s">
        <v>56</v>
      </c>
      <c r="M2" s="77"/>
      <c r="N2" s="77"/>
      <c r="O2" s="77"/>
      <c r="P2" s="77"/>
      <c r="Q2" s="77"/>
      <c r="R2" s="77"/>
    </row>
    <row r="3" ht="29" customHeight="1" spans="1:18">
      <c r="A3" s="57" t="s">
        <v>146</v>
      </c>
      <c r="B3" s="58" t="s">
        <v>147</v>
      </c>
      <c r="C3" s="58"/>
      <c r="D3" s="58"/>
      <c r="E3" s="58"/>
      <c r="F3" s="58"/>
      <c r="G3" s="58"/>
      <c r="H3" s="58"/>
      <c r="I3" s="58"/>
      <c r="J3" s="78"/>
      <c r="K3" s="79" t="s">
        <v>148</v>
      </c>
      <c r="L3" s="79"/>
      <c r="M3" s="79"/>
      <c r="N3" s="79"/>
      <c r="O3" s="79"/>
      <c r="P3" s="79"/>
      <c r="Q3" s="79"/>
      <c r="R3" s="79"/>
    </row>
    <row r="4" ht="29" customHeight="1" spans="1:18">
      <c r="A4" s="59"/>
      <c r="B4" s="60" t="s">
        <v>109</v>
      </c>
      <c r="C4" s="60" t="s">
        <v>110</v>
      </c>
      <c r="D4" s="60" t="s">
        <v>111</v>
      </c>
      <c r="E4" s="60" t="s">
        <v>112</v>
      </c>
      <c r="F4" s="61" t="s">
        <v>113</v>
      </c>
      <c r="G4" s="60" t="s">
        <v>114</v>
      </c>
      <c r="H4" s="60" t="s">
        <v>115</v>
      </c>
      <c r="I4" s="60" t="s">
        <v>116</v>
      </c>
      <c r="J4" s="78"/>
      <c r="K4" s="60" t="s">
        <v>109</v>
      </c>
      <c r="L4" s="60" t="s">
        <v>110</v>
      </c>
      <c r="M4" s="60" t="s">
        <v>111</v>
      </c>
      <c r="N4" s="60" t="s">
        <v>112</v>
      </c>
      <c r="O4" s="61" t="s">
        <v>113</v>
      </c>
      <c r="P4" s="60" t="s">
        <v>114</v>
      </c>
      <c r="Q4" s="60" t="s">
        <v>115</v>
      </c>
      <c r="R4" s="60" t="s">
        <v>116</v>
      </c>
    </row>
    <row r="5" ht="29" customHeight="1" spans="1:18">
      <c r="A5" s="59"/>
      <c r="B5" s="60" t="s">
        <v>151</v>
      </c>
      <c r="C5" s="60" t="s">
        <v>152</v>
      </c>
      <c r="D5" s="60" t="s">
        <v>153</v>
      </c>
      <c r="E5" s="60" t="s">
        <v>154</v>
      </c>
      <c r="F5" s="61" t="s">
        <v>155</v>
      </c>
      <c r="G5" s="60" t="s">
        <v>156</v>
      </c>
      <c r="H5" s="60" t="s">
        <v>157</v>
      </c>
      <c r="I5" s="60" t="s">
        <v>158</v>
      </c>
      <c r="J5" s="78"/>
      <c r="K5" s="80" t="s">
        <v>118</v>
      </c>
      <c r="L5" s="80" t="s">
        <v>118</v>
      </c>
      <c r="M5" s="80" t="s">
        <v>118</v>
      </c>
      <c r="N5" s="80" t="s">
        <v>118</v>
      </c>
      <c r="O5" s="80" t="s">
        <v>118</v>
      </c>
      <c r="P5" s="80" t="s">
        <v>118</v>
      </c>
      <c r="Q5" s="80" t="s">
        <v>118</v>
      </c>
      <c r="R5" s="80" t="s">
        <v>118</v>
      </c>
    </row>
    <row r="6" ht="29" customHeight="1" spans="1:18">
      <c r="A6" s="62" t="s">
        <v>159</v>
      </c>
      <c r="B6" s="63">
        <f>C6-1</f>
        <v>63</v>
      </c>
      <c r="C6" s="63">
        <f>D6-1</f>
        <v>64</v>
      </c>
      <c r="D6" s="63">
        <f>E6-1</f>
        <v>65</v>
      </c>
      <c r="E6" s="63">
        <f>F6-2</f>
        <v>66</v>
      </c>
      <c r="F6" s="63">
        <v>68</v>
      </c>
      <c r="G6" s="63">
        <f>F6+2</f>
        <v>70</v>
      </c>
      <c r="H6" s="63">
        <f>G6+2</f>
        <v>72</v>
      </c>
      <c r="I6" s="63">
        <f>H6+1</f>
        <v>73</v>
      </c>
      <c r="J6" s="78"/>
      <c r="K6" s="81" t="s">
        <v>249</v>
      </c>
      <c r="L6" s="81" t="s">
        <v>250</v>
      </c>
      <c r="M6" s="69" t="s">
        <v>251</v>
      </c>
      <c r="N6" s="69" t="s">
        <v>252</v>
      </c>
      <c r="O6" s="69" t="s">
        <v>253</v>
      </c>
      <c r="P6" s="81" t="s">
        <v>253</v>
      </c>
      <c r="Q6" s="69" t="s">
        <v>254</v>
      </c>
      <c r="R6" s="69" t="s">
        <v>255</v>
      </c>
    </row>
    <row r="7" ht="29" customHeight="1" spans="1:18">
      <c r="A7" s="62" t="s">
        <v>162</v>
      </c>
      <c r="B7" s="63">
        <f>C7-4</f>
        <v>92</v>
      </c>
      <c r="C7" s="63">
        <f>D7-4</f>
        <v>96</v>
      </c>
      <c r="D7" s="63">
        <f>E7-4</f>
        <v>100</v>
      </c>
      <c r="E7" s="63">
        <f>F7-4</f>
        <v>104</v>
      </c>
      <c r="F7" s="63">
        <v>108</v>
      </c>
      <c r="G7" s="63">
        <f>F7+4</f>
        <v>112</v>
      </c>
      <c r="H7" s="63">
        <f>G7+4</f>
        <v>116</v>
      </c>
      <c r="I7" s="63">
        <f>H7+6</f>
        <v>122</v>
      </c>
      <c r="J7" s="78"/>
      <c r="K7" s="69" t="s">
        <v>163</v>
      </c>
      <c r="L7" s="81" t="s">
        <v>163</v>
      </c>
      <c r="M7" s="81" t="s">
        <v>256</v>
      </c>
      <c r="N7" s="81" t="s">
        <v>253</v>
      </c>
      <c r="O7" s="81" t="s">
        <v>257</v>
      </c>
      <c r="P7" s="81" t="s">
        <v>258</v>
      </c>
      <c r="Q7" s="81" t="s">
        <v>256</v>
      </c>
      <c r="R7" s="81" t="s">
        <v>160</v>
      </c>
    </row>
    <row r="8" ht="29" customHeight="1" spans="1:18">
      <c r="A8" s="62" t="s">
        <v>165</v>
      </c>
      <c r="B8" s="63">
        <f>C8-4</f>
        <v>90</v>
      </c>
      <c r="C8" s="63">
        <f>D8-4</f>
        <v>94</v>
      </c>
      <c r="D8" s="63">
        <f>E8-4</f>
        <v>98</v>
      </c>
      <c r="E8" s="63">
        <f>F8-4</f>
        <v>102</v>
      </c>
      <c r="F8" s="63">
        <v>106</v>
      </c>
      <c r="G8" s="63">
        <f>F8+4</f>
        <v>110</v>
      </c>
      <c r="H8" s="63">
        <f>G8+5</f>
        <v>115</v>
      </c>
      <c r="I8" s="63">
        <f>H8+6</f>
        <v>121</v>
      </c>
      <c r="J8" s="78"/>
      <c r="K8" s="69" t="s">
        <v>249</v>
      </c>
      <c r="L8" s="69" t="s">
        <v>160</v>
      </c>
      <c r="M8" s="69" t="s">
        <v>259</v>
      </c>
      <c r="N8" s="69" t="s">
        <v>253</v>
      </c>
      <c r="O8" s="69" t="s">
        <v>253</v>
      </c>
      <c r="P8" s="69" t="s">
        <v>253</v>
      </c>
      <c r="Q8" s="69" t="s">
        <v>259</v>
      </c>
      <c r="R8" s="69" t="s">
        <v>249</v>
      </c>
    </row>
    <row r="9" ht="29" customHeight="1" spans="1:18">
      <c r="A9" s="62" t="s">
        <v>166</v>
      </c>
      <c r="B9" s="63">
        <f>C9-1.2</f>
        <v>41.2</v>
      </c>
      <c r="C9" s="63">
        <f>D9-1.2</f>
        <v>42.4</v>
      </c>
      <c r="D9" s="63">
        <f>E9-1.2</f>
        <v>43.6</v>
      </c>
      <c r="E9" s="63">
        <f>F9-1.2</f>
        <v>44.8</v>
      </c>
      <c r="F9" s="63">
        <v>46</v>
      </c>
      <c r="G9" s="63">
        <f>F9+1.2</f>
        <v>47.2</v>
      </c>
      <c r="H9" s="63">
        <f>G9+1.2</f>
        <v>48.4</v>
      </c>
      <c r="I9" s="63">
        <f>H9+1.4</f>
        <v>49.8</v>
      </c>
      <c r="J9" s="78"/>
      <c r="K9" s="81" t="s">
        <v>167</v>
      </c>
      <c r="L9" s="69" t="s">
        <v>160</v>
      </c>
      <c r="M9" s="69" t="s">
        <v>260</v>
      </c>
      <c r="N9" s="69" t="s">
        <v>261</v>
      </c>
      <c r="O9" s="69" t="s">
        <v>253</v>
      </c>
      <c r="P9" s="69" t="s">
        <v>262</v>
      </c>
      <c r="Q9" s="69" t="s">
        <v>263</v>
      </c>
      <c r="R9" s="69" t="s">
        <v>160</v>
      </c>
    </row>
    <row r="10" ht="29" customHeight="1" spans="1:18">
      <c r="A10" s="62" t="s">
        <v>169</v>
      </c>
      <c r="B10" s="63">
        <f>C10-0.5</f>
        <v>19</v>
      </c>
      <c r="C10" s="63">
        <f>D10-0.5</f>
        <v>19.5</v>
      </c>
      <c r="D10" s="63">
        <f>E10-0.5</f>
        <v>20</v>
      </c>
      <c r="E10" s="63">
        <f>F10-0.5</f>
        <v>20.5</v>
      </c>
      <c r="F10" s="63">
        <v>21</v>
      </c>
      <c r="G10" s="63">
        <f t="shared" ref="G10:I10" si="0">F10+0.5</f>
        <v>21.5</v>
      </c>
      <c r="H10" s="63">
        <f t="shared" si="0"/>
        <v>22</v>
      </c>
      <c r="I10" s="63">
        <f t="shared" si="0"/>
        <v>22.5</v>
      </c>
      <c r="J10" s="78"/>
      <c r="K10" s="69" t="s">
        <v>160</v>
      </c>
      <c r="L10" s="81" t="s">
        <v>160</v>
      </c>
      <c r="M10" s="81" t="s">
        <v>264</v>
      </c>
      <c r="N10" s="81" t="s">
        <v>264</v>
      </c>
      <c r="O10" s="81" t="s">
        <v>264</v>
      </c>
      <c r="P10" s="81" t="s">
        <v>264</v>
      </c>
      <c r="Q10" s="81" t="s">
        <v>264</v>
      </c>
      <c r="R10" s="81" t="s">
        <v>161</v>
      </c>
    </row>
    <row r="11" ht="29" customHeight="1" spans="1:18">
      <c r="A11" s="62" t="s">
        <v>170</v>
      </c>
      <c r="B11" s="63">
        <f>C11-0.7</f>
        <v>16.7</v>
      </c>
      <c r="C11" s="63">
        <f>D11-0.7</f>
        <v>17.4</v>
      </c>
      <c r="D11" s="63">
        <f>E11-0.7</f>
        <v>18.1</v>
      </c>
      <c r="E11" s="63">
        <f>F11-0.7</f>
        <v>18.8</v>
      </c>
      <c r="F11" s="63">
        <v>19.5</v>
      </c>
      <c r="G11" s="63">
        <f>F11+0.7</f>
        <v>20.2</v>
      </c>
      <c r="H11" s="63">
        <f>G11+0.7</f>
        <v>20.9</v>
      </c>
      <c r="I11" s="63">
        <f>H11+0.95</f>
        <v>21.85</v>
      </c>
      <c r="J11" s="78"/>
      <c r="K11" s="69" t="s">
        <v>160</v>
      </c>
      <c r="L11" s="69" t="s">
        <v>160</v>
      </c>
      <c r="M11" s="69" t="s">
        <v>265</v>
      </c>
      <c r="N11" s="69" t="s">
        <v>266</v>
      </c>
      <c r="O11" s="69" t="s">
        <v>265</v>
      </c>
      <c r="P11" s="69" t="s">
        <v>253</v>
      </c>
      <c r="Q11" s="69" t="s">
        <v>253</v>
      </c>
      <c r="R11" s="69" t="s">
        <v>160</v>
      </c>
    </row>
    <row r="12" ht="29" customHeight="1" spans="1:18">
      <c r="A12" s="62" t="s">
        <v>172</v>
      </c>
      <c r="B12" s="63">
        <f>C12-0.7</f>
        <v>14.2</v>
      </c>
      <c r="C12" s="63">
        <f>D12-0.7</f>
        <v>14.9</v>
      </c>
      <c r="D12" s="63">
        <f>E12-0.7</f>
        <v>15.6</v>
      </c>
      <c r="E12" s="63">
        <f>F12-0.7</f>
        <v>16.3</v>
      </c>
      <c r="F12" s="63">
        <v>17</v>
      </c>
      <c r="G12" s="63">
        <f>F12+0.7</f>
        <v>17.7</v>
      </c>
      <c r="H12" s="63">
        <f>G12+0.7</f>
        <v>18.4</v>
      </c>
      <c r="I12" s="63">
        <f>H12+0.95</f>
        <v>19.35</v>
      </c>
      <c r="J12" s="78"/>
      <c r="K12" s="69" t="s">
        <v>160</v>
      </c>
      <c r="L12" s="69" t="s">
        <v>160</v>
      </c>
      <c r="M12" s="69" t="s">
        <v>160</v>
      </c>
      <c r="N12" s="69" t="s">
        <v>253</v>
      </c>
      <c r="O12" s="69" t="s">
        <v>265</v>
      </c>
      <c r="P12" s="69" t="s">
        <v>267</v>
      </c>
      <c r="Q12" s="69" t="s">
        <v>253</v>
      </c>
      <c r="R12" s="69" t="s">
        <v>160</v>
      </c>
    </row>
    <row r="13" ht="29" customHeight="1" spans="1:18">
      <c r="A13" s="64"/>
      <c r="B13" s="65"/>
      <c r="C13" s="66"/>
      <c r="D13" s="67"/>
      <c r="E13" s="67"/>
      <c r="F13" s="67"/>
      <c r="G13" s="66"/>
      <c r="H13" s="66"/>
      <c r="I13" s="82"/>
      <c r="J13" s="78"/>
      <c r="K13" s="69"/>
      <c r="L13" s="69"/>
      <c r="M13" s="69"/>
      <c r="N13" s="69"/>
      <c r="O13" s="69"/>
      <c r="P13" s="69"/>
      <c r="Q13" s="69"/>
      <c r="R13" s="69"/>
    </row>
    <row r="14" ht="29" customHeight="1" spans="1:18">
      <c r="A14" s="64"/>
      <c r="B14" s="65"/>
      <c r="C14" s="66"/>
      <c r="D14" s="67"/>
      <c r="E14" s="67"/>
      <c r="F14" s="67"/>
      <c r="G14" s="66"/>
      <c r="H14" s="66"/>
      <c r="I14" s="82"/>
      <c r="J14" s="78"/>
      <c r="K14" s="69"/>
      <c r="L14" s="69"/>
      <c r="M14" s="69"/>
      <c r="N14" s="69"/>
      <c r="O14" s="69"/>
      <c r="P14" s="69"/>
      <c r="Q14" s="69"/>
      <c r="R14" s="69"/>
    </row>
    <row r="15" ht="29" customHeight="1" spans="1:18">
      <c r="A15" s="68"/>
      <c r="B15" s="69"/>
      <c r="C15" s="69"/>
      <c r="D15" s="69"/>
      <c r="E15" s="69"/>
      <c r="F15" s="69"/>
      <c r="G15" s="69"/>
      <c r="H15" s="69"/>
      <c r="I15" s="69"/>
      <c r="J15" s="78"/>
      <c r="K15" s="69"/>
      <c r="L15" s="69"/>
      <c r="M15" s="69"/>
      <c r="N15" s="69"/>
      <c r="O15" s="69"/>
      <c r="P15" s="69"/>
      <c r="Q15" s="69"/>
      <c r="R15" s="69"/>
    </row>
    <row r="16" ht="29" customHeight="1" spans="1:18">
      <c r="A16" s="70"/>
      <c r="B16" s="71"/>
      <c r="C16" s="71"/>
      <c r="D16" s="71"/>
      <c r="E16" s="71"/>
      <c r="F16" s="71"/>
      <c r="G16" s="71"/>
      <c r="H16" s="71"/>
      <c r="I16" s="71"/>
      <c r="J16" s="83"/>
      <c r="K16" s="84"/>
      <c r="L16" s="84"/>
      <c r="M16" s="69"/>
      <c r="N16" s="69"/>
      <c r="O16" s="69"/>
      <c r="P16" s="84"/>
      <c r="Q16" s="84"/>
      <c r="R16" s="84"/>
    </row>
    <row r="17" ht="15" spans="1:18">
      <c r="A17" s="72" t="s">
        <v>124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</row>
    <row r="18" ht="14.25" spans="1:18">
      <c r="A18" s="49" t="s">
        <v>173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</row>
    <row r="19" ht="14.25" spans="1:18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2" t="s">
        <v>174</v>
      </c>
      <c r="L19" s="85"/>
      <c r="M19" s="72" t="s">
        <v>247</v>
      </c>
      <c r="N19" s="72"/>
      <c r="O19" s="72"/>
      <c r="P19" s="72"/>
      <c r="Q19" s="72" t="s">
        <v>176</v>
      </c>
      <c r="R19" s="72"/>
    </row>
  </sheetData>
  <mergeCells count="8">
    <mergeCell ref="A1:R1"/>
    <mergeCell ref="B2:C2"/>
    <mergeCell ref="E2:I2"/>
    <mergeCell ref="L2:R2"/>
    <mergeCell ref="B3:I3"/>
    <mergeCell ref="K3:R3"/>
    <mergeCell ref="A3:A5"/>
    <mergeCell ref="J2:J16"/>
  </mergeCells>
  <pageMargins left="0.75" right="0.75" top="1" bottom="1" header="0.5" footer="0.5"/>
  <pageSetup paperSize="9" scale="7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zoomScale="80" zoomScaleNormal="80" workbookViewId="0">
      <selection activeCell="O13" sqref="O13"/>
    </sheetView>
  </sheetViews>
  <sheetFormatPr defaultColWidth="9" defaultRowHeight="26" customHeight="1"/>
  <cols>
    <col min="1" max="1" width="11.25" style="49" customWidth="1"/>
    <col min="2" max="9" width="8.875" style="49" customWidth="1"/>
    <col min="10" max="10" width="3.25" style="49" customWidth="1"/>
    <col min="11" max="18" width="12.375" style="49" customWidth="1"/>
    <col min="19" max="16384" width="9" style="49"/>
  </cols>
  <sheetData>
    <row r="1" ht="30" customHeight="1" spans="1:18">
      <c r="A1" s="50" t="s">
        <v>144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ht="29" customHeight="1" spans="1:18">
      <c r="A2" s="52" t="s">
        <v>61</v>
      </c>
      <c r="B2" s="53" t="s">
        <v>62</v>
      </c>
      <c r="C2" s="53"/>
      <c r="D2" s="54" t="s">
        <v>67</v>
      </c>
      <c r="E2" s="55" t="s">
        <v>145</v>
      </c>
      <c r="F2" s="56"/>
      <c r="G2" s="56"/>
      <c r="H2" s="56"/>
      <c r="I2" s="74"/>
      <c r="J2" s="75"/>
      <c r="K2" s="76" t="s">
        <v>57</v>
      </c>
      <c r="L2" s="76"/>
      <c r="M2" s="76"/>
      <c r="N2" s="77" t="s">
        <v>56</v>
      </c>
      <c r="O2" s="77"/>
      <c r="P2" s="77"/>
      <c r="Q2" s="77"/>
      <c r="R2" s="77"/>
    </row>
    <row r="3" ht="29" customHeight="1" spans="1:18">
      <c r="A3" s="57" t="s">
        <v>146</v>
      </c>
      <c r="B3" s="58" t="s">
        <v>147</v>
      </c>
      <c r="C3" s="58"/>
      <c r="D3" s="58"/>
      <c r="E3" s="58"/>
      <c r="F3" s="58"/>
      <c r="G3" s="58"/>
      <c r="H3" s="58"/>
      <c r="I3" s="58"/>
      <c r="J3" s="78"/>
      <c r="K3" s="79" t="s">
        <v>148</v>
      </c>
      <c r="L3" s="79"/>
      <c r="M3" s="79"/>
      <c r="N3" s="79"/>
      <c r="O3" s="79"/>
      <c r="P3" s="79"/>
      <c r="Q3" s="79"/>
      <c r="R3" s="79"/>
    </row>
    <row r="4" ht="29" customHeight="1" spans="1:18">
      <c r="A4" s="59"/>
      <c r="B4" s="60" t="s">
        <v>109</v>
      </c>
      <c r="C4" s="60" t="s">
        <v>110</v>
      </c>
      <c r="D4" s="60" t="s">
        <v>111</v>
      </c>
      <c r="E4" s="60" t="s">
        <v>112</v>
      </c>
      <c r="F4" s="61" t="s">
        <v>113</v>
      </c>
      <c r="G4" s="60" t="s">
        <v>114</v>
      </c>
      <c r="H4" s="60" t="s">
        <v>115</v>
      </c>
      <c r="I4" s="60" t="s">
        <v>116</v>
      </c>
      <c r="J4" s="78"/>
      <c r="K4" s="60" t="s">
        <v>109</v>
      </c>
      <c r="L4" s="60" t="s">
        <v>110</v>
      </c>
      <c r="M4" s="60" t="s">
        <v>111</v>
      </c>
      <c r="N4" s="60" t="s">
        <v>112</v>
      </c>
      <c r="O4" s="61" t="s">
        <v>113</v>
      </c>
      <c r="P4" s="60" t="s">
        <v>114</v>
      </c>
      <c r="Q4" s="60" t="s">
        <v>115</v>
      </c>
      <c r="R4" s="60" t="s">
        <v>116</v>
      </c>
    </row>
    <row r="5" ht="29" customHeight="1" spans="1:18">
      <c r="A5" s="59"/>
      <c r="B5" s="60" t="s">
        <v>151</v>
      </c>
      <c r="C5" s="60" t="s">
        <v>152</v>
      </c>
      <c r="D5" s="60" t="s">
        <v>153</v>
      </c>
      <c r="E5" s="60" t="s">
        <v>154</v>
      </c>
      <c r="F5" s="61" t="s">
        <v>155</v>
      </c>
      <c r="G5" s="60" t="s">
        <v>156</v>
      </c>
      <c r="H5" s="60" t="s">
        <v>157</v>
      </c>
      <c r="I5" s="60" t="s">
        <v>158</v>
      </c>
      <c r="J5" s="78"/>
      <c r="K5" s="80" t="s">
        <v>118</v>
      </c>
      <c r="L5" s="80" t="s">
        <v>118</v>
      </c>
      <c r="M5" s="80" t="s">
        <v>118</v>
      </c>
      <c r="N5" s="80" t="s">
        <v>118</v>
      </c>
      <c r="O5" s="80" t="s">
        <v>118</v>
      </c>
      <c r="P5" s="80" t="s">
        <v>118</v>
      </c>
      <c r="Q5" s="80" t="s">
        <v>118</v>
      </c>
      <c r="R5" s="80" t="s">
        <v>118</v>
      </c>
    </row>
    <row r="6" ht="29" customHeight="1" spans="1:18">
      <c r="A6" s="62" t="s">
        <v>159</v>
      </c>
      <c r="B6" s="63">
        <f>C6-1</f>
        <v>63</v>
      </c>
      <c r="C6" s="63">
        <f>D6-1</f>
        <v>64</v>
      </c>
      <c r="D6" s="63">
        <f>E6-1</f>
        <v>65</v>
      </c>
      <c r="E6" s="63">
        <f>F6-2</f>
        <v>66</v>
      </c>
      <c r="F6" s="63">
        <v>68</v>
      </c>
      <c r="G6" s="63">
        <f>F6+2</f>
        <v>70</v>
      </c>
      <c r="H6" s="63">
        <f>G6+2</f>
        <v>72</v>
      </c>
      <c r="I6" s="63">
        <f>H6+1</f>
        <v>73</v>
      </c>
      <c r="J6" s="78"/>
      <c r="K6" s="81" t="s">
        <v>249</v>
      </c>
      <c r="L6" s="81" t="s">
        <v>160</v>
      </c>
      <c r="M6" s="81" t="s">
        <v>160</v>
      </c>
      <c r="N6" s="81" t="s">
        <v>257</v>
      </c>
      <c r="O6" s="69" t="s">
        <v>265</v>
      </c>
      <c r="P6" s="81" t="s">
        <v>268</v>
      </c>
      <c r="Q6" s="69" t="s">
        <v>256</v>
      </c>
      <c r="R6" s="69" t="s">
        <v>251</v>
      </c>
    </row>
    <row r="7" ht="29" customHeight="1" spans="1:18">
      <c r="A7" s="62" t="s">
        <v>162</v>
      </c>
      <c r="B7" s="63">
        <f>C7-4</f>
        <v>92</v>
      </c>
      <c r="C7" s="63">
        <f>D7-4</f>
        <v>96</v>
      </c>
      <c r="D7" s="63">
        <f>E7-4</f>
        <v>100</v>
      </c>
      <c r="E7" s="63">
        <f>F7-4</f>
        <v>104</v>
      </c>
      <c r="F7" s="63">
        <v>108</v>
      </c>
      <c r="G7" s="63">
        <f>F7+4</f>
        <v>112</v>
      </c>
      <c r="H7" s="63">
        <f>G7+4</f>
        <v>116</v>
      </c>
      <c r="I7" s="63">
        <f>H7+6</f>
        <v>122</v>
      </c>
      <c r="J7" s="78"/>
      <c r="K7" s="69" t="s">
        <v>163</v>
      </c>
      <c r="L7" s="69" t="s">
        <v>160</v>
      </c>
      <c r="M7" s="69" t="s">
        <v>163</v>
      </c>
      <c r="N7" s="81" t="s">
        <v>269</v>
      </c>
      <c r="O7" s="81" t="s">
        <v>270</v>
      </c>
      <c r="P7" s="81" t="s">
        <v>257</v>
      </c>
      <c r="Q7" s="81" t="s">
        <v>270</v>
      </c>
      <c r="R7" s="81" t="s">
        <v>271</v>
      </c>
    </row>
    <row r="8" ht="29" customHeight="1" spans="1:18">
      <c r="A8" s="62" t="s">
        <v>165</v>
      </c>
      <c r="B8" s="63">
        <f>C8-4</f>
        <v>90</v>
      </c>
      <c r="C8" s="63">
        <f>D8-4</f>
        <v>94</v>
      </c>
      <c r="D8" s="63">
        <f>E8-4</f>
        <v>98</v>
      </c>
      <c r="E8" s="63">
        <f>F8-4</f>
        <v>102</v>
      </c>
      <c r="F8" s="63">
        <v>106</v>
      </c>
      <c r="G8" s="63">
        <f>F8+4</f>
        <v>110</v>
      </c>
      <c r="H8" s="63">
        <f>G8+5</f>
        <v>115</v>
      </c>
      <c r="I8" s="63">
        <f>H8+6</f>
        <v>121</v>
      </c>
      <c r="J8" s="78"/>
      <c r="K8" s="69" t="s">
        <v>160</v>
      </c>
      <c r="L8" s="69" t="s">
        <v>160</v>
      </c>
      <c r="M8" s="69" t="s">
        <v>249</v>
      </c>
      <c r="N8" s="69" t="s">
        <v>253</v>
      </c>
      <c r="O8" s="69" t="s">
        <v>253</v>
      </c>
      <c r="P8" s="69" t="s">
        <v>256</v>
      </c>
      <c r="Q8" s="69" t="s">
        <v>253</v>
      </c>
      <c r="R8" s="69" t="s">
        <v>257</v>
      </c>
    </row>
    <row r="9" ht="29" customHeight="1" spans="1:18">
      <c r="A9" s="62" t="s">
        <v>166</v>
      </c>
      <c r="B9" s="63">
        <f>C9-1.2</f>
        <v>41.2</v>
      </c>
      <c r="C9" s="63">
        <f>D9-1.2</f>
        <v>42.4</v>
      </c>
      <c r="D9" s="63">
        <f>E9-1.2</f>
        <v>43.6</v>
      </c>
      <c r="E9" s="63">
        <f>F9-1.2</f>
        <v>44.8</v>
      </c>
      <c r="F9" s="63">
        <v>46</v>
      </c>
      <c r="G9" s="63">
        <f>F9+1.2</f>
        <v>47.2</v>
      </c>
      <c r="H9" s="63">
        <f>G9+1.2</f>
        <v>48.4</v>
      </c>
      <c r="I9" s="63">
        <f>H9+1.4</f>
        <v>49.8</v>
      </c>
      <c r="J9" s="78"/>
      <c r="K9" s="81" t="s">
        <v>160</v>
      </c>
      <c r="L9" s="81" t="s">
        <v>160</v>
      </c>
      <c r="M9" s="81" t="s">
        <v>160</v>
      </c>
      <c r="N9" s="69" t="s">
        <v>272</v>
      </c>
      <c r="O9" s="69" t="s">
        <v>253</v>
      </c>
      <c r="P9" s="69" t="s">
        <v>273</v>
      </c>
      <c r="Q9" s="69" t="s">
        <v>274</v>
      </c>
      <c r="R9" s="69" t="s">
        <v>275</v>
      </c>
    </row>
    <row r="10" ht="29" customHeight="1" spans="1:18">
      <c r="A10" s="62" t="s">
        <v>169</v>
      </c>
      <c r="B10" s="63">
        <f>C10-0.5</f>
        <v>19</v>
      </c>
      <c r="C10" s="63">
        <f>D10-0.5</f>
        <v>19.5</v>
      </c>
      <c r="D10" s="63">
        <f>E10-0.5</f>
        <v>20</v>
      </c>
      <c r="E10" s="63">
        <f>F10-0.5</f>
        <v>20.5</v>
      </c>
      <c r="F10" s="63">
        <v>21</v>
      </c>
      <c r="G10" s="63">
        <f t="shared" ref="G10:I10" si="0">F10+0.5</f>
        <v>21.5</v>
      </c>
      <c r="H10" s="63">
        <f t="shared" si="0"/>
        <v>22</v>
      </c>
      <c r="I10" s="63">
        <f t="shared" si="0"/>
        <v>22.5</v>
      </c>
      <c r="J10" s="78"/>
      <c r="K10" s="69" t="s">
        <v>160</v>
      </c>
      <c r="L10" s="69" t="s">
        <v>161</v>
      </c>
      <c r="M10" s="69" t="s">
        <v>160</v>
      </c>
      <c r="N10" s="81" t="s">
        <v>253</v>
      </c>
      <c r="O10" s="81" t="s">
        <v>276</v>
      </c>
      <c r="P10" s="81" t="s">
        <v>253</v>
      </c>
      <c r="Q10" s="81" t="s">
        <v>264</v>
      </c>
      <c r="R10" s="81" t="s">
        <v>251</v>
      </c>
    </row>
    <row r="11" ht="29" customHeight="1" spans="1:18">
      <c r="A11" s="62" t="s">
        <v>170</v>
      </c>
      <c r="B11" s="63">
        <f>C11-0.7</f>
        <v>16.7</v>
      </c>
      <c r="C11" s="63">
        <f>D11-0.7</f>
        <v>17.4</v>
      </c>
      <c r="D11" s="63">
        <f>E11-0.7</f>
        <v>18.1</v>
      </c>
      <c r="E11" s="63">
        <f>F11-0.7</f>
        <v>18.8</v>
      </c>
      <c r="F11" s="63">
        <v>19.5</v>
      </c>
      <c r="G11" s="63">
        <f>F11+0.7</f>
        <v>20.2</v>
      </c>
      <c r="H11" s="63">
        <f>G11+0.7</f>
        <v>20.9</v>
      </c>
      <c r="I11" s="63">
        <f>H11+0.95</f>
        <v>21.85</v>
      </c>
      <c r="J11" s="78"/>
      <c r="K11" s="69" t="s">
        <v>171</v>
      </c>
      <c r="L11" s="69" t="s">
        <v>277</v>
      </c>
      <c r="M11" s="69" t="s">
        <v>163</v>
      </c>
      <c r="N11" s="69" t="s">
        <v>278</v>
      </c>
      <c r="O11" s="69" t="s">
        <v>279</v>
      </c>
      <c r="P11" s="69" t="s">
        <v>274</v>
      </c>
      <c r="Q11" s="69" t="s">
        <v>280</v>
      </c>
      <c r="R11" s="69" t="s">
        <v>257</v>
      </c>
    </row>
    <row r="12" ht="29" customHeight="1" spans="1:18">
      <c r="A12" s="62" t="s">
        <v>172</v>
      </c>
      <c r="B12" s="63">
        <f>C12-0.7</f>
        <v>14.2</v>
      </c>
      <c r="C12" s="63">
        <f>D12-0.7</f>
        <v>14.9</v>
      </c>
      <c r="D12" s="63">
        <f>E12-0.7</f>
        <v>15.6</v>
      </c>
      <c r="E12" s="63">
        <f>F12-0.7</f>
        <v>16.3</v>
      </c>
      <c r="F12" s="63">
        <v>17</v>
      </c>
      <c r="G12" s="63">
        <f>F12+0.7</f>
        <v>17.7</v>
      </c>
      <c r="H12" s="63">
        <f>G12+0.7</f>
        <v>18.4</v>
      </c>
      <c r="I12" s="63">
        <f>H12+0.95</f>
        <v>19.35</v>
      </c>
      <c r="J12" s="78"/>
      <c r="K12" s="69" t="s">
        <v>160</v>
      </c>
      <c r="L12" s="69" t="s">
        <v>160</v>
      </c>
      <c r="M12" s="69" t="s">
        <v>160</v>
      </c>
      <c r="N12" s="69" t="s">
        <v>253</v>
      </c>
      <c r="O12" s="69" t="s">
        <v>253</v>
      </c>
      <c r="P12" s="69" t="s">
        <v>253</v>
      </c>
      <c r="Q12" s="69" t="s">
        <v>253</v>
      </c>
      <c r="R12" s="69" t="s">
        <v>253</v>
      </c>
    </row>
    <row r="13" ht="29" customHeight="1" spans="1:18">
      <c r="A13" s="64"/>
      <c r="B13" s="65"/>
      <c r="C13" s="66"/>
      <c r="D13" s="67"/>
      <c r="E13" s="67"/>
      <c r="F13" s="67"/>
      <c r="G13" s="66"/>
      <c r="H13" s="66"/>
      <c r="I13" s="82"/>
      <c r="J13" s="78"/>
      <c r="K13" s="69"/>
      <c r="L13" s="69"/>
      <c r="M13" s="69"/>
      <c r="N13" s="69"/>
      <c r="O13" s="69"/>
      <c r="P13" s="69"/>
      <c r="Q13" s="69"/>
      <c r="R13" s="69"/>
    </row>
    <row r="14" ht="29" customHeight="1" spans="1:18">
      <c r="A14" s="64"/>
      <c r="B14" s="65"/>
      <c r="C14" s="66"/>
      <c r="D14" s="67"/>
      <c r="E14" s="67"/>
      <c r="F14" s="67"/>
      <c r="G14" s="66"/>
      <c r="H14" s="66"/>
      <c r="I14" s="82"/>
      <c r="J14" s="78"/>
      <c r="K14" s="69"/>
      <c r="L14" s="69"/>
      <c r="M14" s="69"/>
      <c r="N14" s="69"/>
      <c r="O14" s="69"/>
      <c r="P14" s="69"/>
      <c r="Q14" s="69"/>
      <c r="R14" s="69"/>
    </row>
    <row r="15" ht="29" customHeight="1" spans="1:18">
      <c r="A15" s="68"/>
      <c r="B15" s="69"/>
      <c r="C15" s="69"/>
      <c r="D15" s="69"/>
      <c r="E15" s="69"/>
      <c r="F15" s="69"/>
      <c r="G15" s="69"/>
      <c r="H15" s="69"/>
      <c r="I15" s="69"/>
      <c r="J15" s="78"/>
      <c r="K15" s="69"/>
      <c r="L15" s="69"/>
      <c r="M15" s="69"/>
      <c r="N15" s="69"/>
      <c r="O15" s="69"/>
      <c r="P15" s="69"/>
      <c r="Q15" s="69"/>
      <c r="R15" s="69"/>
    </row>
    <row r="16" ht="29" customHeight="1" spans="1:18">
      <c r="A16" s="70"/>
      <c r="B16" s="71"/>
      <c r="C16" s="71"/>
      <c r="D16" s="71"/>
      <c r="E16" s="71"/>
      <c r="F16" s="71"/>
      <c r="G16" s="71"/>
      <c r="H16" s="71"/>
      <c r="I16" s="71"/>
      <c r="J16" s="83"/>
      <c r="K16" s="84"/>
      <c r="L16" s="84"/>
      <c r="M16" s="84"/>
      <c r="N16" s="84"/>
      <c r="O16" s="69"/>
      <c r="P16" s="84"/>
      <c r="Q16" s="84"/>
      <c r="R16" s="84"/>
    </row>
    <row r="17" ht="15" spans="1:18">
      <c r="A17" s="72" t="s">
        <v>124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</row>
    <row r="18" ht="14.25" spans="1:18">
      <c r="A18" s="49" t="s">
        <v>173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</row>
    <row r="19" ht="14.25" spans="1:18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2" t="s">
        <v>174</v>
      </c>
      <c r="L19" s="72"/>
      <c r="M19" s="72"/>
      <c r="N19" s="85">
        <v>45726</v>
      </c>
      <c r="O19" s="72" t="s">
        <v>175</v>
      </c>
      <c r="P19" s="72"/>
      <c r="Q19" s="72" t="s">
        <v>176</v>
      </c>
      <c r="R19" s="72" t="s">
        <v>141</v>
      </c>
    </row>
  </sheetData>
  <mergeCells count="8">
    <mergeCell ref="A1:R1"/>
    <mergeCell ref="B2:C2"/>
    <mergeCell ref="E2:I2"/>
    <mergeCell ref="N2:R2"/>
    <mergeCell ref="B3:I3"/>
    <mergeCell ref="K3:R3"/>
    <mergeCell ref="A3:A5"/>
    <mergeCell ref="J2:J16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尾期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2025-03-10T06:10:26Z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F59A52F6CB1C4D45A41B22374DFEEE8A_13</vt:lpwstr>
  </property>
</Properties>
</file>