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4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<sst xmlns="http://schemas.openxmlformats.org/spreadsheetml/2006/main" count="740" uniqueCount="335">
  <si>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</si>
  <si>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</si>
  <si>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</si>
  <si>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</si>
  <si>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</si>
  <si>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</si>
  <si>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</si>
  <si>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</si>
  <si>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</si>
  <si>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</si>
  <si>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</si>
  <si>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</si>
  <si>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</si>
  <si>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</si>
  <si>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</si>
  <si>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</si>
  <si>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</si>
  <si>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</si>
  <si>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</si>
  <si>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</si>
  <si>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</si>
  <si>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</si>
  <si>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</si>
  <si>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</si>
  <si>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</si>
  <si>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</si>
  <si>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</si>
  <si>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</si>
  <si>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</si>
  <si>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</si>
  <si>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</si>
  <si>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</si>
  <si>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</si>
  <si>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</si>
  <si>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</si>
  <si>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</si>
  <si>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</si>
  <si>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</si>
  <si>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</si>
  <si>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</si>
  <si>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</si>
  <si>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</si>
  <si>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</si>
  <si>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</si>
  <si>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</si>
  <si>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</si>
  <si>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</si>
  <si>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</si>
  <si>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</si>
  <si>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</si>
  <si>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</si>
  <si>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</si>
  <si>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</si>
  <si>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</si>
  <si>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</si>
  <si>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</si>
  <si>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</si>
  <si>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</si>
  <si>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</si>
  <si>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</si>
  <si>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</si>
  <si>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</si>
  <si>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QAJJBN85632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</si>
  <si>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</si>
  <si>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</si>
  <si>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</si>
  <si>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</si>
  <si>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</si>
  <si>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</si>
  <si>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</si>
  <si>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</si>
  <si>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</si>
  <si>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</si>
  <si>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</si>
  <si>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</si>
  <si>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</si>
  <si>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</si>
  <si>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</si>
  <si>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</si>
  <si>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CGDD24120400004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</si>
  <si>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</si>
  <si>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</si>
  <si>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</si>
  <si>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</si>
  <si>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</si>
  <si>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</si>
  <si>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</si>
  <si>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</si>
  <si>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</si>
  <si>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</si>
  <si>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</si>
  <si>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</si>
  <si>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</si>
  <si>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</si>
  <si>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</si>
  <si>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</si>
  <si>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</si>
  <si>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</si>
  <si>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</si>
  <si>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</si>
  <si>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</si>
  <si>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</si>
  <si>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</si>
  <si>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</si>
  <si>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</si>
  <si>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</si>
  <si>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</si>
  <si>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</si>
  <si>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</si>
  <si>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</si>
  <si>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</si>
  <si>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城市粉</t>
  </si>
  <si>
    <t>晴空蓝</t>
  </si>
  <si>
    <t>黑色</t>
  </si>
  <si>
    <t>云母灰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</si>
  <si>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</si>
  <si>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</si>
  <si>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</si>
  <si>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</si>
  <si>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</si>
  <si>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</si>
  <si>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1.上领容皱，后领织带起皱，不平服</t>
  </si>
  <si>
    <t>2.冚线重线不准，有双轨线</t>
  </si>
  <si>
    <t>3、线头没有清理干净，脏污要注意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</si>
  <si>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</si>
  <si>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</si>
  <si>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</si>
  <si>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</si>
  <si>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</si>
  <si>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</si>
  <si>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</si>
  <si>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</si>
  <si>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</si>
  <si>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</si>
  <si>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</si>
  <si>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</si>
  <si>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</si>
  <si>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</si>
  <si>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</si>
  <si>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</si>
  <si>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</si>
  <si>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</si>
  <si>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120/60</t>
  </si>
  <si>
    <t>130/64</t>
  </si>
  <si>
    <t>140/68</t>
  </si>
  <si>
    <t>150/72</t>
  </si>
  <si>
    <t>160/80</t>
  </si>
  <si>
    <t>170/88</t>
  </si>
  <si>
    <t>洗前</t>
  </si>
  <si>
    <t>洗后</t>
  </si>
  <si>
    <t>后中衣长</t>
  </si>
  <si>
    <t>+0.5</t>
  </si>
  <si>
    <t>+0</t>
  </si>
  <si>
    <t>胸围</t>
  </si>
  <si>
    <t>+1</t>
  </si>
  <si>
    <t>下摆</t>
  </si>
  <si>
    <t>-1</t>
  </si>
  <si>
    <t>肩宽</t>
  </si>
  <si>
    <t>-0.5</t>
  </si>
  <si>
    <t>上领围</t>
  </si>
  <si>
    <t>+0.6</t>
  </si>
  <si>
    <t>袖长</t>
  </si>
  <si>
    <t>袖肥</t>
  </si>
  <si>
    <t>袖口围/2（短袖）</t>
  </si>
  <si>
    <t>领高</t>
  </si>
  <si>
    <t xml:space="preserve">                                                                                                                              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</si>
  <si>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</si>
  <si>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</si>
  <si>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</si>
  <si>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</si>
  <si>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</si>
  <si>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童装期货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</si>
  <si>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</si>
  <si>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</si>
  <si>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</si>
  <si>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</si>
  <si>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</si>
  <si>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</si>
  <si>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</si>
  <si>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</si>
  <si>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天津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</si>
  <si>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</si>
  <si>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</si>
  <si>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</si>
  <si>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</si>
  <si>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</si>
  <si>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</si>
  <si>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</si>
  <si>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</si>
  <si>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</si>
  <si>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</si>
  <si>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采购凭证编号：CGDD24120400004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</si>
  <si>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</si>
  <si>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</si>
  <si>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</si>
  <si>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</si>
  <si>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</si>
  <si>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</si>
  <si>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</si>
  <si>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</si>
  <si>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</si>
  <si>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</si>
  <si>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</si>
  <si>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</si>
  <si>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</si>
  <si>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</si>
  <si>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</si>
  <si>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</si>
  <si>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</si>
  <si>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</si>
  <si>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</si>
  <si>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1、上领两侧容位不均匀，后领织带起皱</t>
  </si>
  <si>
    <t>2、冚车线止口外露不均匀，双轨线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</si>
  <si>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</si>
  <si>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</si>
  <si>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</si>
  <si>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</si>
  <si>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</si>
  <si>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</si>
  <si>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</si>
  <si>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</si>
  <si>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走货1420件，抽查125件，发现3件不良品，已按照以上提出的问题点改正，可以出货</t>
  </si>
  <si>
    <t>服装QC部门</t>
  </si>
  <si>
    <t>检验人</t>
  </si>
  <si>
    <t>城市 粉</t>
  </si>
  <si>
    <t>+0 -0.5 -0.5</t>
  </si>
  <si>
    <t>+0.5 +0 +0</t>
  </si>
  <si>
    <t>+0.5 +0.5 +0</t>
  </si>
  <si>
    <t>-0.5 +0 -0.5</t>
  </si>
  <si>
    <t>+0 +0 +0</t>
  </si>
  <si>
    <t>+1 +0 -0.5</t>
  </si>
  <si>
    <t>+0.5 -1 +0</t>
  </si>
  <si>
    <t>+0 +0 -1</t>
  </si>
  <si>
    <t>+0 +0 +0.5</t>
  </si>
  <si>
    <t>+0 -1 -1</t>
  </si>
  <si>
    <t>+0 -1 +0</t>
  </si>
  <si>
    <t>+0 -0.5 +0</t>
  </si>
  <si>
    <t>+0 +0 -0.5</t>
  </si>
  <si>
    <t>-0.5 -0.5 +0</t>
  </si>
  <si>
    <t>-0.5 -1 +0</t>
  </si>
  <si>
    <t>-1 -1 +0</t>
  </si>
  <si>
    <t>+0 -1 -0.5</t>
  </si>
  <si>
    <t>+0.2 +0.5 +0</t>
  </si>
  <si>
    <t>-0.5 +0 +0</t>
  </si>
  <si>
    <t>+0 +0.5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</si>
  <si>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</si>
  <si>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</si>
  <si>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</si>
  <si>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</si>
  <si>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</si>
  <si>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</si>
  <si>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</si>
  <si>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</si>
  <si>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</si>
  <si>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</si>
  <si>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</si>
  <si>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</si>
  <si>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</si>
  <si>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</si>
  <si>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</si>
  <si>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</si>
  <si>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F240924057</t>
  </si>
  <si>
    <t xml:space="preserve">锦纶超薄凉感皮肤衣面料 </t>
  </si>
  <si>
    <t>21SS城市粉</t>
  </si>
  <si>
    <t>宏港</t>
  </si>
  <si>
    <t>F240924061</t>
  </si>
  <si>
    <t>23SS晴空蓝</t>
  </si>
  <si>
    <t>F240924062</t>
  </si>
  <si>
    <t>22SS云母灰</t>
  </si>
  <si>
    <t>F241017289</t>
  </si>
  <si>
    <t>19SS暗夜黑</t>
  </si>
  <si>
    <t>制表时间：2024/11/19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</si>
  <si>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</si>
  <si>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</si>
  <si>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</si>
  <si>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</si>
  <si>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</si>
  <si>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</si>
  <si>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</si>
  <si>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</si>
  <si>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</si>
  <si>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</si>
  <si>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</si>
  <si>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</si>
  <si>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</si>
  <si>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</si>
  <si>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</si>
  <si>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</si>
  <si>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</si>
  <si>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</si>
  <si>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</si>
  <si>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</si>
  <si>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</si>
  <si>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</si>
  <si>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</si>
  <si>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TOREAD压花弹力后领带（1CM宽）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</si>
  <si>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</si>
  <si>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</si>
  <si>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</si>
  <si>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</si>
  <si>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</si>
  <si>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</si>
  <si>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</si>
  <si>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制表时间：2024/11/25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</si>
  <si>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</si>
  <si>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</si>
  <si>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</si>
  <si>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</si>
  <si>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</si>
  <si>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</si>
  <si>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</si>
  <si>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</si>
  <si>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</si>
  <si>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</si>
  <si>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</si>
  <si>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</si>
  <si>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</si>
  <si>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</si>
  <si>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</si>
  <si>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</si>
  <si>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</si>
  <si>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无脱落开裂</t>
  </si>
  <si>
    <t>制表时间：12/30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</si>
  <si>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</si>
  <si>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</si>
  <si>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</si>
  <si>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</si>
  <si>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</si>
  <si>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TOREAD压花弹力后领带（1CM宽） </t>
  </si>
  <si>
    <t>19SS白色</t>
  </si>
  <si>
    <t>-3</t>
  </si>
  <si>
    <t>-4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</si>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</sst>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sz val="14"/>
      <name val="黑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b/>
      <sz val="12"/>
      <name val="宋体"/>
      <charset val="0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ajor"/>
    </font>
    <font>
      <b/>
      <sz val="14"/>
      <name val="仿宋_GB2312"/>
      <charset val="134"/>
    </font>
    <font>
      <b/>
      <sz val="14"/>
      <name val="宋体"/>
      <charset val="134"/>
    </font>
    <font>
      <sz val="11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3" fillId="8" borderId="68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69" applyNumberFormat="0" applyFill="0" applyAlignment="0" applyProtection="0">
      <alignment vertical="center"/>
    </xf>
    <xf numFmtId="0" fontId="58" fillId="0" borderId="69" applyNumberFormat="0" applyFill="0" applyAlignment="0" applyProtection="0">
      <alignment vertical="center"/>
    </xf>
    <xf numFmtId="0" fontId="59" fillId="0" borderId="70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9" borderId="71" applyNumberFormat="0" applyAlignment="0" applyProtection="0">
      <alignment vertical="center"/>
    </xf>
    <xf numFmtId="0" fontId="61" fillId="10" borderId="72" applyNumberFormat="0" applyAlignment="0" applyProtection="0">
      <alignment vertical="center"/>
    </xf>
    <xf numFmtId="0" fontId="62" fillId="10" borderId="71" applyNumberFormat="0" applyAlignment="0" applyProtection="0">
      <alignment vertical="center"/>
    </xf>
    <xf numFmtId="0" fontId="63" fillId="11" borderId="73" applyNumberFormat="0" applyAlignment="0" applyProtection="0">
      <alignment vertical="center"/>
    </xf>
    <xf numFmtId="0" fontId="64" fillId="0" borderId="74" applyNumberFormat="0" applyFill="0" applyAlignment="0" applyProtection="0">
      <alignment vertical="center"/>
    </xf>
    <xf numFmtId="0" fontId="65" fillId="0" borderId="75" applyNumberFormat="0" applyFill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71" fillId="0" borderId="0"/>
    <xf numFmtId="0" fontId="11" fillId="0" borderId="0">
      <alignment vertical="center"/>
    </xf>
    <xf numFmtId="0" fontId="13" fillId="0" borderId="0">
      <alignment vertical="center"/>
    </xf>
    <xf numFmtId="0" fontId="11" fillId="0" borderId="0"/>
    <xf numFmtId="0" fontId="6" fillId="0" borderId="0">
      <alignment horizontal="center" vertical="center"/>
    </xf>
  </cellStyleXfs>
  <cellXfs count="38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3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3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2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1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11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8" fillId="0" borderId="9" xfId="52" applyFont="1" applyFill="1" applyBorder="1" applyAlignment="1">
      <alignment horizontal="left" vertical="center"/>
    </xf>
    <xf numFmtId="0" fontId="18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horizontal="center" vertical="center"/>
    </xf>
    <xf numFmtId="0" fontId="18" fillId="0" borderId="11" xfId="52" applyFont="1" applyFill="1" applyBorder="1" applyAlignment="1">
      <alignment horizontal="center" vertical="center"/>
    </xf>
    <xf numFmtId="0" fontId="18" fillId="0" borderId="12" xfId="52" applyFont="1" applyFill="1" applyBorder="1" applyAlignment="1">
      <alignment vertical="center"/>
    </xf>
    <xf numFmtId="0" fontId="20" fillId="0" borderId="12" xfId="52" applyFont="1" applyFill="1" applyBorder="1" applyAlignment="1">
      <alignment horizontal="center" vertical="center"/>
    </xf>
    <xf numFmtId="0" fontId="16" fillId="0" borderId="12" xfId="53" applyFont="1" applyFill="1" applyBorder="1" applyAlignment="1">
      <alignment horizontal="center"/>
    </xf>
    <xf numFmtId="0" fontId="21" fillId="0" borderId="13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4" fillId="0" borderId="2" xfId="52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0" fontId="26" fillId="0" borderId="2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52" applyFont="1" applyFill="1" applyBorder="1" applyAlignment="1">
      <alignment horizontal="left" vertical="center"/>
    </xf>
    <xf numFmtId="0" fontId="28" fillId="0" borderId="2" xfId="52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shrinkToFit="1"/>
    </xf>
    <xf numFmtId="0" fontId="31" fillId="0" borderId="15" xfId="0" applyNumberFormat="1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16" fillId="0" borderId="16" xfId="53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2" fillId="0" borderId="0" xfId="51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0" fontId="23" fillId="0" borderId="0" xfId="53" applyFont="1" applyFill="1" applyAlignment="1"/>
    <xf numFmtId="0" fontId="18" fillId="0" borderId="12" xfId="52" applyFont="1" applyFill="1" applyBorder="1" applyAlignment="1">
      <alignment horizontal="left" vertical="center"/>
    </xf>
    <xf numFmtId="0" fontId="16" fillId="0" borderId="12" xfId="52" applyFont="1" applyFill="1" applyBorder="1" applyAlignment="1">
      <alignment horizontal="center" vertical="center"/>
    </xf>
    <xf numFmtId="0" fontId="16" fillId="0" borderId="17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8" xfId="53" applyFont="1" applyFill="1" applyBorder="1" applyAlignment="1" applyProtection="1">
      <alignment horizontal="center" vertical="center"/>
    </xf>
    <xf numFmtId="49" fontId="22" fillId="0" borderId="19" xfId="54" applyNumberFormat="1" applyFont="1" applyFill="1" applyBorder="1" applyAlignment="1">
      <alignment horizontal="center" vertical="center"/>
    </xf>
    <xf numFmtId="0" fontId="25" fillId="0" borderId="19" xfId="0" applyNumberFormat="1" applyFont="1" applyFill="1" applyBorder="1" applyAlignment="1">
      <alignment horizontal="center" vertical="center"/>
    </xf>
    <xf numFmtId="0" fontId="25" fillId="0" borderId="20" xfId="0" applyNumberFormat="1" applyFont="1" applyFill="1" applyBorder="1" applyAlignment="1">
      <alignment horizontal="center" vertical="center"/>
    </xf>
    <xf numFmtId="49" fontId="33" fillId="0" borderId="19" xfId="54" applyNumberFormat="1" applyFont="1" applyFill="1" applyBorder="1" applyAlignment="1">
      <alignment horizontal="center" vertical="center"/>
    </xf>
    <xf numFmtId="49" fontId="33" fillId="0" borderId="20" xfId="54" applyNumberFormat="1" applyFont="1" applyFill="1" applyBorder="1" applyAlignment="1">
      <alignment horizontal="center" vertical="center"/>
    </xf>
    <xf numFmtId="49" fontId="16" fillId="0" borderId="21" xfId="53" applyNumberFormat="1" applyFont="1" applyFill="1" applyBorder="1" applyAlignment="1">
      <alignment horizontal="center"/>
    </xf>
    <xf numFmtId="49" fontId="33" fillId="0" borderId="21" xfId="54" applyNumberFormat="1" applyFont="1" applyFill="1" applyBorder="1" applyAlignment="1">
      <alignment horizontal="center" vertical="center"/>
    </xf>
    <xf numFmtId="49" fontId="33" fillId="0" borderId="22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14" fontId="22" fillId="0" borderId="0" xfId="53" applyNumberFormat="1" applyFont="1" applyFill="1" applyAlignment="1">
      <alignment horizontal="left"/>
    </xf>
    <xf numFmtId="0" fontId="22" fillId="0" borderId="0" xfId="53" applyFont="1" applyFill="1" applyAlignment="1">
      <alignment horizont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11" fillId="0" borderId="0" xfId="52" applyFill="1" applyAlignment="1">
      <alignment horizontal="left" vertical="center"/>
    </xf>
    <xf numFmtId="0" fontId="34" fillId="0" borderId="23" xfId="52" applyFont="1" applyBorder="1" applyAlignment="1">
      <alignment horizontal="center" vertical="top"/>
    </xf>
    <xf numFmtId="0" fontId="12" fillId="0" borderId="24" xfId="52" applyFont="1" applyFill="1" applyBorder="1" applyAlignment="1">
      <alignment horizontal="left" vertical="center"/>
    </xf>
    <xf numFmtId="0" fontId="19" fillId="0" borderId="25" xfId="52" applyFont="1" applyFill="1" applyBorder="1" applyAlignment="1">
      <alignment horizontal="left" vertical="center"/>
    </xf>
    <xf numFmtId="0" fontId="12" fillId="0" borderId="25" xfId="52" applyFont="1" applyFill="1" applyBorder="1" applyAlignment="1">
      <alignment horizontal="center" vertical="center"/>
    </xf>
    <xf numFmtId="0" fontId="23" fillId="0" borderId="25" xfId="52" applyFont="1" applyFill="1" applyBorder="1" applyAlignment="1">
      <alignment vertical="center"/>
    </xf>
    <xf numFmtId="0" fontId="12" fillId="0" borderId="25" xfId="52" applyFont="1" applyFill="1" applyBorder="1" applyAlignment="1">
      <alignment vertical="center"/>
    </xf>
    <xf numFmtId="0" fontId="19" fillId="0" borderId="19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/>
    </xf>
    <xf numFmtId="0" fontId="12" fillId="0" borderId="26" xfId="52" applyFont="1" applyFill="1" applyBorder="1" applyAlignment="1">
      <alignment vertical="center"/>
    </xf>
    <xf numFmtId="0" fontId="19" fillId="0" borderId="19" xfId="52" applyFont="1" applyFill="1" applyBorder="1" applyAlignment="1">
      <alignment horizontal="left" vertical="center"/>
    </xf>
    <xf numFmtId="0" fontId="12" fillId="0" borderId="19" xfId="52" applyFont="1" applyFill="1" applyBorder="1" applyAlignment="1">
      <alignment vertical="center"/>
    </xf>
    <xf numFmtId="58" fontId="23" fillId="0" borderId="19" xfId="52" applyNumberFormat="1" applyFont="1" applyFill="1" applyBorder="1" applyAlignment="1">
      <alignment horizontal="center" vertical="center"/>
    </xf>
    <xf numFmtId="0" fontId="23" fillId="0" borderId="19" xfId="52" applyFont="1" applyFill="1" applyBorder="1" applyAlignment="1">
      <alignment horizontal="center" vertical="center"/>
    </xf>
    <xf numFmtId="0" fontId="12" fillId="0" borderId="19" xfId="52" applyFont="1" applyFill="1" applyBorder="1" applyAlignment="1">
      <alignment horizontal="center" vertical="center"/>
    </xf>
    <xf numFmtId="0" fontId="12" fillId="0" borderId="26" xfId="52" applyFont="1" applyFill="1" applyBorder="1" applyAlignment="1">
      <alignment horizontal="left" vertical="center"/>
    </xf>
    <xf numFmtId="0" fontId="12" fillId="0" borderId="19" xfId="52" applyFont="1" applyFill="1" applyBorder="1" applyAlignment="1">
      <alignment horizontal="left" vertical="center"/>
    </xf>
    <xf numFmtId="0" fontId="12" fillId="0" borderId="27" xfId="52" applyFont="1" applyFill="1" applyBorder="1" applyAlignment="1">
      <alignment vertical="center"/>
    </xf>
    <xf numFmtId="0" fontId="19" fillId="0" borderId="21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vertical="center"/>
    </xf>
    <xf numFmtId="0" fontId="23" fillId="0" borderId="21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12" fillId="0" borderId="24" xfId="52" applyFont="1" applyFill="1" applyBorder="1" applyAlignment="1">
      <alignment vertical="center"/>
    </xf>
    <xf numFmtId="0" fontId="12" fillId="0" borderId="28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vertical="center"/>
    </xf>
    <xf numFmtId="0" fontId="23" fillId="0" borderId="30" xfId="52" applyFont="1" applyFill="1" applyBorder="1" applyAlignment="1">
      <alignment horizontal="center" vertical="center"/>
    </xf>
    <xf numFmtId="0" fontId="23" fillId="0" borderId="31" xfId="52" applyFont="1" applyFill="1" applyBorder="1" applyAlignment="1">
      <alignment horizontal="center" vertical="center"/>
    </xf>
    <xf numFmtId="0" fontId="35" fillId="0" borderId="32" xfId="52" applyFont="1" applyFill="1" applyBorder="1" applyAlignment="1">
      <alignment horizontal="left" vertical="center"/>
    </xf>
    <xf numFmtId="0" fontId="35" fillId="0" borderId="31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12" fillId="0" borderId="25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 wrapText="1"/>
    </xf>
    <xf numFmtId="0" fontId="23" fillId="0" borderId="19" xfId="52" applyFont="1" applyFill="1" applyBorder="1" applyAlignment="1">
      <alignment horizontal="left" vertical="center" wrapText="1"/>
    </xf>
    <xf numFmtId="0" fontId="12" fillId="0" borderId="27" xfId="52" applyFont="1" applyFill="1" applyBorder="1" applyAlignment="1">
      <alignment horizontal="left" vertical="center"/>
    </xf>
    <xf numFmtId="0" fontId="11" fillId="0" borderId="21" xfId="52" applyFill="1" applyBorder="1" applyAlignment="1">
      <alignment horizontal="center" vertical="center"/>
    </xf>
    <xf numFmtId="0" fontId="12" fillId="0" borderId="33" xfId="52" applyFont="1" applyFill="1" applyBorder="1" applyAlignment="1">
      <alignment horizontal="center" vertical="center"/>
    </xf>
    <xf numFmtId="0" fontId="12" fillId="0" borderId="34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right" vertical="center"/>
    </xf>
    <xf numFmtId="0" fontId="23" fillId="0" borderId="31" xfId="52" applyFont="1" applyFill="1" applyBorder="1" applyAlignment="1">
      <alignment horizontal="right" vertical="center"/>
    </xf>
    <xf numFmtId="0" fontId="35" fillId="0" borderId="24" xfId="52" applyFont="1" applyFill="1" applyBorder="1" applyAlignment="1">
      <alignment horizontal="left" vertical="center"/>
    </xf>
    <xf numFmtId="0" fontId="35" fillId="0" borderId="25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left" vertical="center"/>
    </xf>
    <xf numFmtId="0" fontId="12" fillId="0" borderId="35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center" vertical="center"/>
    </xf>
    <xf numFmtId="58" fontId="23" fillId="0" borderId="21" xfId="52" applyNumberFormat="1" applyFont="1" applyFill="1" applyBorder="1" applyAlignment="1">
      <alignment horizontal="center" vertical="center"/>
    </xf>
    <xf numFmtId="0" fontId="12" fillId="0" borderId="21" xfId="52" applyFont="1" applyFill="1" applyBorder="1" applyAlignment="1">
      <alignment horizontal="center" vertical="center"/>
    </xf>
    <xf numFmtId="0" fontId="23" fillId="0" borderId="25" xfId="52" applyFont="1" applyFill="1" applyBorder="1" applyAlignment="1">
      <alignment horizontal="center" vertical="center"/>
    </xf>
    <xf numFmtId="0" fontId="23" fillId="0" borderId="36" xfId="52" applyFont="1" applyFill="1" applyBorder="1" applyAlignment="1">
      <alignment horizontal="center" vertical="center"/>
    </xf>
    <xf numFmtId="0" fontId="12" fillId="0" borderId="20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2" fillId="0" borderId="37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center" vertical="center"/>
    </xf>
    <xf numFmtId="0" fontId="35" fillId="0" borderId="38" xfId="52" applyFont="1" applyFill="1" applyBorder="1" applyAlignment="1">
      <alignment horizontal="left" vertical="center"/>
    </xf>
    <xf numFmtId="0" fontId="12" fillId="0" borderId="36" xfId="52" applyFont="1" applyFill="1" applyBorder="1" applyAlignment="1">
      <alignment horizontal="left" vertical="center"/>
    </xf>
    <xf numFmtId="0" fontId="12" fillId="0" borderId="20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20" xfId="52" applyFont="1" applyFill="1" applyBorder="1" applyAlignment="1">
      <alignment horizontal="left" vertical="center" wrapText="1"/>
    </xf>
    <xf numFmtId="0" fontId="11" fillId="0" borderId="22" xfId="52" applyFill="1" applyBorder="1" applyAlignment="1">
      <alignment horizontal="center" vertical="center"/>
    </xf>
    <xf numFmtId="0" fontId="12" fillId="0" borderId="37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20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center" vertical="center" wrapText="1"/>
    </xf>
    <xf numFmtId="0" fontId="11" fillId="0" borderId="38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right" vertical="center"/>
    </xf>
    <xf numFmtId="0" fontId="23" fillId="0" borderId="39" xfId="52" applyFont="1" applyFill="1" applyBorder="1" applyAlignment="1">
      <alignment horizontal="center" vertical="center"/>
    </xf>
    <xf numFmtId="0" fontId="35" fillId="0" borderId="36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38" fillId="3" borderId="2" xfId="52" applyFont="1" applyFill="1" applyBorder="1" applyAlignment="1">
      <alignment horizontal="left"/>
    </xf>
    <xf numFmtId="0" fontId="39" fillId="3" borderId="2" xfId="52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 vertical="center"/>
    </xf>
    <xf numFmtId="178" fontId="40" fillId="0" borderId="2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179" fontId="25" fillId="0" borderId="8" xfId="0" applyNumberFormat="1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6" fillId="0" borderId="40" xfId="0" applyFont="1" applyFill="1" applyBorder="1" applyAlignment="1">
      <alignment horizontal="center" vertical="center"/>
    </xf>
    <xf numFmtId="0" fontId="16" fillId="0" borderId="19" xfId="53" applyFont="1" applyFill="1" applyBorder="1" applyAlignment="1"/>
    <xf numFmtId="0" fontId="11" fillId="0" borderId="0" xfId="52" applyFont="1" applyBorder="1" applyAlignment="1">
      <alignment horizontal="left" vertical="center"/>
    </xf>
    <xf numFmtId="0" fontId="11" fillId="0" borderId="0" xfId="52" applyFont="1" applyAlignment="1">
      <alignment horizontal="left" vertical="center"/>
    </xf>
    <xf numFmtId="0" fontId="41" fillId="0" borderId="23" xfId="52" applyFont="1" applyBorder="1" applyAlignment="1">
      <alignment horizontal="center" vertical="top"/>
    </xf>
    <xf numFmtId="0" fontId="24" fillId="0" borderId="41" xfId="52" applyFont="1" applyBorder="1" applyAlignment="1">
      <alignment horizontal="left" vertical="center"/>
    </xf>
    <xf numFmtId="0" fontId="19" fillId="0" borderId="42" xfId="52" applyFont="1" applyBorder="1" applyAlignment="1">
      <alignment horizontal="center" vertical="center"/>
    </xf>
    <xf numFmtId="0" fontId="24" fillId="0" borderId="42" xfId="52" applyFont="1" applyBorder="1" applyAlignment="1">
      <alignment horizontal="center" vertical="center"/>
    </xf>
    <xf numFmtId="0" fontId="35" fillId="0" borderId="42" xfId="52" applyFont="1" applyBorder="1" applyAlignment="1">
      <alignment horizontal="left" vertical="center"/>
    </xf>
    <xf numFmtId="0" fontId="35" fillId="0" borderId="24" xfId="52" applyFont="1" applyBorder="1" applyAlignment="1">
      <alignment horizontal="center" vertical="center"/>
    </xf>
    <xf numFmtId="0" fontId="35" fillId="0" borderId="25" xfId="52" applyFont="1" applyBorder="1" applyAlignment="1">
      <alignment horizontal="center" vertical="center"/>
    </xf>
    <xf numFmtId="0" fontId="35" fillId="0" borderId="36" xfId="52" applyFont="1" applyBorder="1" applyAlignment="1">
      <alignment horizontal="center" vertical="center"/>
    </xf>
    <xf numFmtId="0" fontId="24" fillId="0" borderId="24" xfId="52" applyFont="1" applyBorder="1" applyAlignment="1">
      <alignment horizontal="center" vertical="center"/>
    </xf>
    <xf numFmtId="0" fontId="24" fillId="0" borderId="25" xfId="52" applyFont="1" applyBorder="1" applyAlignment="1">
      <alignment horizontal="center" vertical="center"/>
    </xf>
    <xf numFmtId="0" fontId="24" fillId="0" borderId="36" xfId="52" applyFont="1" applyBorder="1" applyAlignment="1">
      <alignment horizontal="center" vertical="center"/>
    </xf>
    <xf numFmtId="0" fontId="35" fillId="0" borderId="26" xfId="52" applyFont="1" applyBorder="1" applyAlignment="1">
      <alignment horizontal="left" vertical="center"/>
    </xf>
    <xf numFmtId="0" fontId="35" fillId="0" borderId="19" xfId="52" applyFont="1" applyBorder="1" applyAlignment="1">
      <alignment horizontal="left" vertical="center"/>
    </xf>
    <xf numFmtId="14" fontId="19" fillId="0" borderId="19" xfId="52" applyNumberFormat="1" applyFont="1" applyBorder="1" applyAlignment="1">
      <alignment horizontal="center" vertical="center"/>
    </xf>
    <xf numFmtId="14" fontId="19" fillId="0" borderId="20" xfId="52" applyNumberFormat="1" applyFont="1" applyBorder="1" applyAlignment="1">
      <alignment horizontal="center" vertical="center"/>
    </xf>
    <xf numFmtId="0" fontId="35" fillId="0" borderId="26" xfId="52" applyFont="1" applyBorder="1" applyAlignment="1">
      <alignment vertical="center"/>
    </xf>
    <xf numFmtId="49" fontId="19" fillId="0" borderId="19" xfId="52" applyNumberFormat="1" applyFont="1" applyBorder="1" applyAlignment="1">
      <alignment horizontal="center" vertical="center"/>
    </xf>
    <xf numFmtId="0" fontId="19" fillId="0" borderId="20" xfId="52" applyFont="1" applyBorder="1" applyAlignment="1">
      <alignment horizontal="center" vertical="center"/>
    </xf>
    <xf numFmtId="0" fontId="35" fillId="0" borderId="19" xfId="52" applyFont="1" applyBorder="1" applyAlignment="1">
      <alignment vertical="center"/>
    </xf>
    <xf numFmtId="0" fontId="19" fillId="0" borderId="43" xfId="52" applyFont="1" applyBorder="1" applyAlignment="1">
      <alignment horizontal="center" vertical="center"/>
    </xf>
    <xf numFmtId="0" fontId="19" fillId="0" borderId="44" xfId="52" applyFont="1" applyBorder="1" applyAlignment="1">
      <alignment horizontal="center" vertical="center"/>
    </xf>
    <xf numFmtId="0" fontId="11" fillId="0" borderId="19" xfId="52" applyFont="1" applyBorder="1" applyAlignment="1">
      <alignment vertical="center"/>
    </xf>
    <xf numFmtId="0" fontId="42" fillId="0" borderId="27" xfId="52" applyFont="1" applyBorder="1" applyAlignment="1">
      <alignment vertical="center"/>
    </xf>
    <xf numFmtId="0" fontId="19" fillId="0" borderId="45" xfId="52" applyFont="1" applyBorder="1" applyAlignment="1">
      <alignment horizontal="center" vertical="center"/>
    </xf>
    <xf numFmtId="0" fontId="19" fillId="0" borderId="39" xfId="52" applyFont="1" applyBorder="1" applyAlignment="1">
      <alignment horizontal="center" vertical="center"/>
    </xf>
    <xf numFmtId="0" fontId="35" fillId="0" borderId="27" xfId="52" applyFont="1" applyBorder="1" applyAlignment="1">
      <alignment horizontal="left" vertical="center"/>
    </xf>
    <xf numFmtId="0" fontId="35" fillId="0" borderId="21" xfId="52" applyFont="1" applyBorder="1" applyAlignment="1">
      <alignment horizontal="left" vertical="center"/>
    </xf>
    <xf numFmtId="14" fontId="19" fillId="0" borderId="21" xfId="52" applyNumberFormat="1" applyFont="1" applyBorder="1" applyAlignment="1">
      <alignment horizontal="center" vertical="center"/>
    </xf>
    <xf numFmtId="14" fontId="19" fillId="0" borderId="22" xfId="52" applyNumberFormat="1" applyFont="1" applyBorder="1" applyAlignment="1">
      <alignment horizontal="center" vertical="center"/>
    </xf>
    <xf numFmtId="0" fontId="35" fillId="0" borderId="46" xfId="52" applyFont="1" applyBorder="1" applyAlignment="1">
      <alignment horizontal="left" vertical="center"/>
    </xf>
    <xf numFmtId="0" fontId="35" fillId="0" borderId="23" xfId="52" applyFont="1" applyBorder="1" applyAlignment="1">
      <alignment horizontal="left" vertical="center"/>
    </xf>
    <xf numFmtId="0" fontId="35" fillId="0" borderId="33" xfId="52" applyFont="1" applyBorder="1" applyAlignment="1">
      <alignment horizontal="left" vertical="center"/>
    </xf>
    <xf numFmtId="0" fontId="24" fillId="0" borderId="47" xfId="52" applyFont="1" applyBorder="1" applyAlignment="1">
      <alignment horizontal="left" vertical="center"/>
    </xf>
    <xf numFmtId="0" fontId="24" fillId="0" borderId="48" xfId="52" applyFont="1" applyBorder="1" applyAlignment="1">
      <alignment horizontal="left" vertical="center"/>
    </xf>
    <xf numFmtId="0" fontId="35" fillId="0" borderId="49" xfId="52" applyFont="1" applyBorder="1" applyAlignment="1">
      <alignment vertical="center"/>
    </xf>
    <xf numFmtId="0" fontId="11" fillId="0" borderId="50" xfId="52" applyFont="1" applyBorder="1" applyAlignment="1">
      <alignment horizontal="left" vertical="center"/>
    </xf>
    <xf numFmtId="0" fontId="19" fillId="0" borderId="50" xfId="52" applyFont="1" applyBorder="1" applyAlignment="1">
      <alignment horizontal="left" vertical="center"/>
    </xf>
    <xf numFmtId="0" fontId="11" fillId="0" borderId="50" xfId="52" applyFont="1" applyBorder="1" applyAlignment="1">
      <alignment vertical="center"/>
    </xf>
    <xf numFmtId="0" fontId="35" fillId="0" borderId="50" xfId="52" applyFont="1" applyBorder="1" applyAlignment="1">
      <alignment vertical="center"/>
    </xf>
    <xf numFmtId="0" fontId="11" fillId="0" borderId="19" xfId="52" applyFont="1" applyBorder="1" applyAlignment="1">
      <alignment horizontal="left" vertical="center"/>
    </xf>
    <xf numFmtId="0" fontId="35" fillId="0" borderId="49" xfId="52" applyFont="1" applyBorder="1" applyAlignment="1">
      <alignment horizontal="center" vertical="center"/>
    </xf>
    <xf numFmtId="0" fontId="19" fillId="0" borderId="50" xfId="52" applyFont="1" applyBorder="1" applyAlignment="1">
      <alignment horizontal="center" vertical="center"/>
    </xf>
    <xf numFmtId="0" fontId="35" fillId="0" borderId="50" xfId="52" applyFont="1" applyBorder="1" applyAlignment="1">
      <alignment horizontal="center" vertical="center"/>
    </xf>
    <xf numFmtId="0" fontId="11" fillId="0" borderId="50" xfId="52" applyFont="1" applyBorder="1" applyAlignment="1">
      <alignment horizontal="center" vertical="center"/>
    </xf>
    <xf numFmtId="0" fontId="35" fillId="0" borderId="26" xfId="52" applyFont="1" applyBorder="1" applyAlignment="1">
      <alignment horizontal="center" vertical="center"/>
    </xf>
    <xf numFmtId="0" fontId="19" fillId="0" borderId="19" xfId="52" applyFont="1" applyBorder="1" applyAlignment="1">
      <alignment horizontal="center" vertical="center"/>
    </xf>
    <xf numFmtId="0" fontId="35" fillId="0" borderId="19" xfId="52" applyFont="1" applyBorder="1" applyAlignment="1">
      <alignment horizontal="center" vertical="center"/>
    </xf>
    <xf numFmtId="0" fontId="11" fillId="0" borderId="19" xfId="52" applyFont="1" applyBorder="1" applyAlignment="1">
      <alignment horizontal="center" vertical="center"/>
    </xf>
    <xf numFmtId="0" fontId="35" fillId="0" borderId="51" xfId="52" applyFont="1" applyBorder="1" applyAlignment="1">
      <alignment horizontal="left" vertical="center" wrapText="1"/>
    </xf>
    <xf numFmtId="0" fontId="35" fillId="0" borderId="52" xfId="52" applyFont="1" applyBorder="1" applyAlignment="1">
      <alignment horizontal="left" vertical="center" wrapText="1"/>
    </xf>
    <xf numFmtId="0" fontId="35" fillId="0" borderId="53" xfId="52" applyFont="1" applyBorder="1" applyAlignment="1">
      <alignment horizontal="left" vertical="center"/>
    </xf>
    <xf numFmtId="0" fontId="35" fillId="0" borderId="54" xfId="52" applyFont="1" applyBorder="1" applyAlignment="1">
      <alignment horizontal="left" vertical="center"/>
    </xf>
    <xf numFmtId="0" fontId="43" fillId="0" borderId="55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vertical="center"/>
    </xf>
    <xf numFmtId="9" fontId="19" fillId="0" borderId="2" xfId="52" applyNumberFormat="1" applyFont="1" applyBorder="1" applyAlignment="1">
      <alignment horizontal="center" vertical="center"/>
    </xf>
    <xf numFmtId="9" fontId="19" fillId="0" borderId="50" xfId="52" applyNumberFormat="1" applyFont="1" applyBorder="1" applyAlignment="1">
      <alignment horizontal="center" vertical="center"/>
    </xf>
    <xf numFmtId="9" fontId="19" fillId="0" borderId="19" xfId="52" applyNumberFormat="1" applyFont="1" applyBorder="1" applyAlignment="1">
      <alignment horizontal="center" vertical="center"/>
    </xf>
    <xf numFmtId="0" fontId="19" fillId="0" borderId="26" xfId="52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9" fontId="19" fillId="0" borderId="34" xfId="52" applyNumberFormat="1" applyFont="1" applyBorder="1" applyAlignment="1">
      <alignment horizontal="left" vertical="center"/>
    </xf>
    <xf numFmtId="9" fontId="19" fillId="0" borderId="29" xfId="52" applyNumberFormat="1" applyFont="1" applyBorder="1" applyAlignment="1">
      <alignment horizontal="left" vertical="center"/>
    </xf>
    <xf numFmtId="9" fontId="19" fillId="0" borderId="51" xfId="52" applyNumberFormat="1" applyFont="1" applyBorder="1" applyAlignment="1">
      <alignment horizontal="left" vertical="center"/>
    </xf>
    <xf numFmtId="9" fontId="19" fillId="0" borderId="52" xfId="52" applyNumberFormat="1" applyFont="1" applyBorder="1" applyAlignment="1">
      <alignment horizontal="left" vertical="center"/>
    </xf>
    <xf numFmtId="0" fontId="12" fillId="0" borderId="49" xfId="52" applyFont="1" applyFill="1" applyBorder="1" applyAlignment="1">
      <alignment horizontal="left" vertical="center"/>
    </xf>
    <xf numFmtId="0" fontId="12" fillId="0" borderId="50" xfId="52" applyFont="1" applyFill="1" applyBorder="1" applyAlignment="1">
      <alignment horizontal="left" vertical="center"/>
    </xf>
    <xf numFmtId="0" fontId="12" fillId="0" borderId="45" xfId="52" applyFont="1" applyFill="1" applyBorder="1" applyAlignment="1">
      <alignment horizontal="left" vertical="center"/>
    </xf>
    <xf numFmtId="0" fontId="12" fillId="0" borderId="52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19" fillId="0" borderId="56" xfId="52" applyFont="1" applyFill="1" applyBorder="1" applyAlignment="1">
      <alignment horizontal="left" vertical="center"/>
    </xf>
    <xf numFmtId="0" fontId="19" fillId="0" borderId="57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/>
    </xf>
    <xf numFmtId="0" fontId="19" fillId="0" borderId="31" xfId="52" applyFont="1" applyFill="1" applyBorder="1" applyAlignment="1">
      <alignment horizontal="left" vertical="center"/>
    </xf>
    <xf numFmtId="0" fontId="35" fillId="0" borderId="51" xfId="52" applyFont="1" applyFill="1" applyBorder="1" applyAlignment="1">
      <alignment horizontal="left" vertical="center"/>
    </xf>
    <xf numFmtId="0" fontId="35" fillId="0" borderId="52" xfId="52" applyFont="1" applyFill="1" applyBorder="1" applyAlignment="1">
      <alignment horizontal="left" vertical="center"/>
    </xf>
    <xf numFmtId="0" fontId="24" fillId="0" borderId="41" xfId="52" applyFont="1" applyBorder="1" applyAlignment="1">
      <alignment vertical="center"/>
    </xf>
    <xf numFmtId="0" fontId="45" fillId="0" borderId="48" xfId="52" applyFont="1" applyBorder="1" applyAlignment="1">
      <alignment horizontal="center" vertical="center"/>
    </xf>
    <xf numFmtId="0" fontId="24" fillId="0" borderId="42" xfId="52" applyFont="1" applyBorder="1" applyAlignment="1">
      <alignment vertical="center"/>
    </xf>
    <xf numFmtId="0" fontId="19" fillId="0" borderId="58" xfId="52" applyFont="1" applyBorder="1" applyAlignment="1">
      <alignment vertical="center"/>
    </xf>
    <xf numFmtId="0" fontId="24" fillId="0" borderId="58" xfId="52" applyFont="1" applyBorder="1" applyAlignment="1">
      <alignment vertical="center"/>
    </xf>
    <xf numFmtId="58" fontId="11" fillId="0" borderId="42" xfId="52" applyNumberFormat="1" applyFont="1" applyBorder="1" applyAlignment="1">
      <alignment vertical="center"/>
    </xf>
    <xf numFmtId="0" fontId="24" fillId="0" borderId="33" xfId="52" applyFont="1" applyBorder="1" applyAlignment="1">
      <alignment horizontal="center" vertical="center"/>
    </xf>
    <xf numFmtId="0" fontId="19" fillId="0" borderId="59" xfId="52" applyFont="1" applyFill="1" applyBorder="1" applyAlignment="1">
      <alignment horizontal="left" vertical="center"/>
    </xf>
    <xf numFmtId="0" fontId="19" fillId="0" borderId="33" xfId="52" applyFont="1" applyFill="1" applyBorder="1" applyAlignment="1">
      <alignment horizontal="left" vertical="center"/>
    </xf>
    <xf numFmtId="0" fontId="11" fillId="0" borderId="42" xfId="52" applyFont="1" applyBorder="1" applyAlignment="1">
      <alignment horizontal="center" vertical="center"/>
    </xf>
    <xf numFmtId="0" fontId="11" fillId="0" borderId="60" xfId="52" applyFont="1" applyBorder="1" applyAlignment="1">
      <alignment horizontal="center" vertical="center"/>
    </xf>
    <xf numFmtId="0" fontId="19" fillId="0" borderId="21" xfId="52" applyFont="1" applyBorder="1" applyAlignment="1">
      <alignment horizontal="left" vertical="center"/>
    </xf>
    <xf numFmtId="0" fontId="19" fillId="0" borderId="22" xfId="52" applyFont="1" applyBorder="1" applyAlignment="1">
      <alignment horizontal="left" vertical="center"/>
    </xf>
    <xf numFmtId="0" fontId="35" fillId="0" borderId="61" xfId="52" applyFont="1" applyBorder="1" applyAlignment="1">
      <alignment horizontal="left" vertical="center"/>
    </xf>
    <xf numFmtId="0" fontId="24" fillId="0" borderId="62" xfId="52" applyFont="1" applyBorder="1" applyAlignment="1">
      <alignment horizontal="left" vertical="center"/>
    </xf>
    <xf numFmtId="0" fontId="19" fillId="0" borderId="63" xfId="52" applyFont="1" applyBorder="1" applyAlignment="1">
      <alignment horizontal="left" vertical="center"/>
    </xf>
    <xf numFmtId="0" fontId="35" fillId="0" borderId="22" xfId="52" applyFont="1" applyBorder="1" applyAlignment="1">
      <alignment horizontal="left" vertical="center"/>
    </xf>
    <xf numFmtId="0" fontId="35" fillId="0" borderId="0" xfId="52" applyFont="1" applyBorder="1" applyAlignment="1">
      <alignment vertical="center"/>
    </xf>
    <xf numFmtId="0" fontId="35" fillId="0" borderId="39" xfId="52" applyFont="1" applyBorder="1" applyAlignment="1">
      <alignment horizontal="left" vertical="center" wrapText="1"/>
    </xf>
    <xf numFmtId="0" fontId="35" fillId="0" borderId="63" xfId="52" applyFont="1" applyBorder="1" applyAlignment="1">
      <alignment horizontal="left" vertical="center"/>
    </xf>
    <xf numFmtId="0" fontId="35" fillId="0" borderId="2" xfId="52" applyFont="1" applyBorder="1" applyAlignment="1">
      <alignment horizontal="center" vertical="center"/>
    </xf>
    <xf numFmtId="0" fontId="12" fillId="0" borderId="38" xfId="52" applyFont="1" applyBorder="1" applyAlignment="1">
      <alignment horizontal="left" vertical="center"/>
    </xf>
    <xf numFmtId="0" fontId="46" fillId="0" borderId="38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0" fontId="24" fillId="0" borderId="62" xfId="0" applyFont="1" applyBorder="1" applyAlignment="1">
      <alignment horizontal="left" vertical="center"/>
    </xf>
    <xf numFmtId="9" fontId="19" fillId="0" borderId="37" xfId="52" applyNumberFormat="1" applyFont="1" applyBorder="1" applyAlignment="1">
      <alignment horizontal="left" vertical="center"/>
    </xf>
    <xf numFmtId="9" fontId="19" fillId="0" borderId="39" xfId="52" applyNumberFormat="1" applyFont="1" applyBorder="1" applyAlignment="1">
      <alignment horizontal="left" vertical="center"/>
    </xf>
    <xf numFmtId="0" fontId="12" fillId="0" borderId="63" xfId="52" applyFont="1" applyFill="1" applyBorder="1" applyAlignment="1">
      <alignment horizontal="left" vertical="center"/>
    </xf>
    <xf numFmtId="0" fontId="12" fillId="0" borderId="39" xfId="52" applyFont="1" applyFill="1" applyBorder="1" applyAlignment="1">
      <alignment horizontal="left" vertical="center"/>
    </xf>
    <xf numFmtId="0" fontId="19" fillId="0" borderId="64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35" fillId="0" borderId="39" xfId="52" applyFont="1" applyFill="1" applyBorder="1" applyAlignment="1">
      <alignment horizontal="left" vertical="center"/>
    </xf>
    <xf numFmtId="0" fontId="24" fillId="0" borderId="65" xfId="52" applyFont="1" applyBorder="1" applyAlignment="1">
      <alignment horizontal="center" vertical="center"/>
    </xf>
    <xf numFmtId="0" fontId="19" fillId="0" borderId="58" xfId="52" applyFont="1" applyBorder="1" applyAlignment="1">
      <alignment horizontal="center" vertical="center"/>
    </xf>
    <xf numFmtId="0" fontId="19" fillId="0" borderId="61" xfId="52" applyFont="1" applyBorder="1" applyAlignment="1">
      <alignment horizontal="center" vertical="center"/>
    </xf>
    <xf numFmtId="0" fontId="19" fillId="0" borderId="61" xfId="52" applyFont="1" applyFill="1" applyBorder="1" applyAlignment="1">
      <alignment horizontal="left" vertical="center"/>
    </xf>
    <xf numFmtId="0" fontId="47" fillId="0" borderId="9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48" fillId="0" borderId="13" xfId="0" applyFont="1" applyBorder="1"/>
    <xf numFmtId="0" fontId="48" fillId="0" borderId="2" xfId="0" applyFont="1" applyBorder="1"/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4" borderId="7" xfId="0" applyFont="1" applyFill="1" applyBorder="1" applyAlignment="1">
      <alignment horizontal="center" vertical="center"/>
    </xf>
    <xf numFmtId="0" fontId="48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47" fillId="0" borderId="17" xfId="0" applyFont="1" applyBorder="1" applyAlignment="1">
      <alignment horizontal="center" vertical="center" wrapText="1"/>
    </xf>
    <xf numFmtId="0" fontId="48" fillId="0" borderId="66" xfId="0" applyFont="1" applyBorder="1" applyAlignment="1">
      <alignment horizontal="center" vertical="center"/>
    </xf>
    <xf numFmtId="0" fontId="48" fillId="0" borderId="18" xfId="0" applyFont="1" applyBorder="1"/>
    <xf numFmtId="0" fontId="0" fillId="0" borderId="18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8" fillId="6" borderId="2" xfId="0" applyFont="1" applyFill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  <xf numFmtId="0" fontId="6" fillId="0" borderId="2" xfId="6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121920</xdr:colOff>
      <xdr:row>2</xdr:row>
      <xdr:rowOff>64770</xdr:rowOff>
    </xdr:from>
    <xdr:to>
      <xdr:col>8</xdr:col>
      <xdr:colOff>455930</xdr:colOff>
      <xdr:row>3</xdr:row>
      <xdr:rowOff>67310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80885" y="645795"/>
          <a:ext cx="140081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144780</xdr:colOff>
      <xdr:row>3</xdr:row>
      <xdr:rowOff>99060</xdr:rowOff>
    </xdr:from>
    <xdr:to>
      <xdr:col>7</xdr:col>
      <xdr:colOff>614680</xdr:colOff>
      <xdr:row>6</xdr:row>
      <xdr:rowOff>359410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3745" y="1061085"/>
          <a:ext cx="469900" cy="140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71" customWidth="1"/>
    <col min="3" max="3" width="10.125" customWidth="1"/>
  </cols>
  <sheetData>
    <row r="1" ht="21" customHeight="1" spans="1:2">
      <c r="A1" s="372"/>
      <c r="B1" s="373" t="s">
        <v>0</v>
      </c>
    </row>
    <row r="2" spans="1:2">
      <c r="A2" s="9">
        <v>1</v>
      </c>
      <c r="B2" s="374" t="s">
        <v>1</v>
      </c>
    </row>
    <row r="3" spans="1:2">
      <c r="A3" s="9">
        <v>2</v>
      </c>
      <c r="B3" s="374" t="s">
        <v>2</v>
      </c>
    </row>
    <row r="4" spans="1:2">
      <c r="A4" s="9">
        <v>3</v>
      </c>
      <c r="B4" s="374" t="s">
        <v>3</v>
      </c>
    </row>
    <row r="5" spans="1:2">
      <c r="A5" s="9">
        <v>4</v>
      </c>
      <c r="B5" s="374" t="s">
        <v>4</v>
      </c>
    </row>
    <row r="6" spans="1:2">
      <c r="A6" s="9">
        <v>5</v>
      </c>
      <c r="B6" s="374" t="s">
        <v>5</v>
      </c>
    </row>
    <row r="7" spans="1:2">
      <c r="A7" s="9">
        <v>6</v>
      </c>
      <c r="B7" s="374" t="s">
        <v>6</v>
      </c>
    </row>
    <row r="8" s="370" customFormat="1" ht="15" customHeight="1" spans="1:2">
      <c r="A8" s="375">
        <v>7</v>
      </c>
      <c r="B8" s="376" t="s">
        <v>7</v>
      </c>
    </row>
    <row r="9" ht="18.95" customHeight="1" spans="1:2">
      <c r="A9" s="372"/>
      <c r="B9" s="377" t="s">
        <v>8</v>
      </c>
    </row>
    <row r="10" ht="15.95" customHeight="1" spans="1:2">
      <c r="A10" s="9">
        <v>1</v>
      </c>
      <c r="B10" s="378" t="s">
        <v>9</v>
      </c>
    </row>
    <row r="11" spans="1:2">
      <c r="A11" s="9">
        <v>2</v>
      </c>
      <c r="B11" s="374" t="s">
        <v>10</v>
      </c>
    </row>
    <row r="12" spans="1:2">
      <c r="A12" s="9">
        <v>3</v>
      </c>
      <c r="B12" s="376" t="s">
        <v>11</v>
      </c>
    </row>
    <row r="13" spans="1:2">
      <c r="A13" s="9">
        <v>4</v>
      </c>
      <c r="B13" s="374" t="s">
        <v>12</v>
      </c>
    </row>
    <row r="14" spans="1:2">
      <c r="A14" s="9">
        <v>5</v>
      </c>
      <c r="B14" s="374" t="s">
        <v>13</v>
      </c>
    </row>
    <row r="15" spans="1:2">
      <c r="A15" s="9">
        <v>6</v>
      </c>
      <c r="B15" s="374" t="s">
        <v>14</v>
      </c>
    </row>
    <row r="16" spans="1:2">
      <c r="A16" s="9">
        <v>7</v>
      </c>
      <c r="B16" s="374" t="s">
        <v>15</v>
      </c>
    </row>
    <row r="17" spans="1:2">
      <c r="A17" s="9">
        <v>8</v>
      </c>
      <c r="B17" s="374" t="s">
        <v>16</v>
      </c>
    </row>
    <row r="18" spans="1:2">
      <c r="A18" s="9">
        <v>9</v>
      </c>
      <c r="B18" s="374" t="s">
        <v>17</v>
      </c>
    </row>
    <row r="19" spans="1:2">
      <c r="A19" s="9"/>
      <c r="B19" s="374"/>
    </row>
    <row r="20" ht="20.25" spans="1:2">
      <c r="A20" s="372"/>
      <c r="B20" s="373" t="s">
        <v>18</v>
      </c>
    </row>
    <row r="21" spans="1:2">
      <c r="A21" s="9">
        <v>1</v>
      </c>
      <c r="B21" s="379" t="s">
        <v>19</v>
      </c>
    </row>
    <row r="22" spans="1:2">
      <c r="A22" s="9">
        <v>2</v>
      </c>
      <c r="B22" s="374" t="s">
        <v>20</v>
      </c>
    </row>
    <row r="23" spans="1:2">
      <c r="A23" s="9">
        <v>3</v>
      </c>
      <c r="B23" s="374" t="s">
        <v>21</v>
      </c>
    </row>
    <row r="24" spans="1:2">
      <c r="A24" s="9">
        <v>4</v>
      </c>
      <c r="B24" s="374" t="s">
        <v>22</v>
      </c>
    </row>
    <row r="25" spans="1:2">
      <c r="A25" s="9">
        <v>5</v>
      </c>
      <c r="B25" s="374" t="s">
        <v>23</v>
      </c>
    </row>
    <row r="26" spans="1:2">
      <c r="A26" s="9">
        <v>6</v>
      </c>
      <c r="B26" s="374" t="s">
        <v>24</v>
      </c>
    </row>
    <row r="27" spans="1:2">
      <c r="A27" s="9">
        <v>7</v>
      </c>
      <c r="B27" s="374" t="s">
        <v>25</v>
      </c>
    </row>
    <row r="28" spans="1:2">
      <c r="A28" s="9"/>
      <c r="B28" s="374"/>
    </row>
    <row r="29" ht="20.25" spans="1:2">
      <c r="A29" s="372"/>
      <c r="B29" s="373" t="s">
        <v>26</v>
      </c>
    </row>
    <row r="30" spans="1:2">
      <c r="A30" s="9">
        <v>1</v>
      </c>
      <c r="B30" s="379" t="s">
        <v>27</v>
      </c>
    </row>
    <row r="31" spans="1:2">
      <c r="A31" s="9">
        <v>2</v>
      </c>
      <c r="B31" s="374" t="s">
        <v>28</v>
      </c>
    </row>
    <row r="32" spans="1:2">
      <c r="A32" s="9">
        <v>3</v>
      </c>
      <c r="B32" s="374" t="s">
        <v>29</v>
      </c>
    </row>
    <row r="33" ht="28.5" spans="1:2">
      <c r="A33" s="9">
        <v>4</v>
      </c>
      <c r="B33" s="374" t="s">
        <v>30</v>
      </c>
    </row>
    <row r="34" spans="1:2">
      <c r="A34" s="9">
        <v>5</v>
      </c>
      <c r="B34" s="374" t="s">
        <v>31</v>
      </c>
    </row>
    <row r="35" spans="1:2">
      <c r="A35" s="9">
        <v>6</v>
      </c>
      <c r="B35" s="374" t="s">
        <v>32</v>
      </c>
    </row>
    <row r="36" spans="1:2">
      <c r="A36" s="9">
        <v>7</v>
      </c>
      <c r="B36" s="374" t="s">
        <v>33</v>
      </c>
    </row>
    <row r="37" spans="1:2">
      <c r="A37" s="9"/>
      <c r="B37" s="374"/>
    </row>
    <row r="39" spans="1:2">
      <c r="A39" s="380" t="s">
        <v>34</v>
      </c>
      <c r="B39" s="38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306</v>
      </c>
      <c r="B2" s="33" t="s">
        <v>247</v>
      </c>
      <c r="C2" s="33" t="s">
        <v>248</v>
      </c>
      <c r="D2" s="33" t="s">
        <v>249</v>
      </c>
      <c r="E2" s="33" t="s">
        <v>250</v>
      </c>
      <c r="F2" s="33" t="s">
        <v>251</v>
      </c>
      <c r="G2" s="32" t="s">
        <v>307</v>
      </c>
      <c r="H2" s="32" t="s">
        <v>308</v>
      </c>
      <c r="I2" s="32" t="s">
        <v>309</v>
      </c>
      <c r="J2" s="32" t="s">
        <v>308</v>
      </c>
      <c r="K2" s="32" t="s">
        <v>310</v>
      </c>
      <c r="L2" s="32" t="s">
        <v>308</v>
      </c>
      <c r="M2" s="33" t="s">
        <v>292</v>
      </c>
      <c r="N2" s="33" t="s">
        <v>260</v>
      </c>
    </row>
    <row r="3" spans="1:14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34" t="s">
        <v>306</v>
      </c>
      <c r="B4" s="35" t="s">
        <v>311</v>
      </c>
      <c r="C4" s="35" t="s">
        <v>293</v>
      </c>
      <c r="D4" s="35" t="s">
        <v>249</v>
      </c>
      <c r="E4" s="33" t="s">
        <v>250</v>
      </c>
      <c r="F4" s="33" t="s">
        <v>251</v>
      </c>
      <c r="G4" s="32" t="s">
        <v>307</v>
      </c>
      <c r="H4" s="32" t="s">
        <v>308</v>
      </c>
      <c r="I4" s="32" t="s">
        <v>309</v>
      </c>
      <c r="J4" s="32" t="s">
        <v>308</v>
      </c>
      <c r="K4" s="32" t="s">
        <v>310</v>
      </c>
      <c r="L4" s="32" t="s">
        <v>308</v>
      </c>
      <c r="M4" s="33" t="s">
        <v>292</v>
      </c>
      <c r="N4" s="33" t="s">
        <v>260</v>
      </c>
    </row>
    <row r="5" spans="1:14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312</v>
      </c>
      <c r="B11" s="16"/>
      <c r="C11" s="16"/>
      <c r="D11" s="17"/>
      <c r="E11" s="18"/>
      <c r="F11" s="36"/>
      <c r="G11" s="30"/>
      <c r="H11" s="36"/>
      <c r="I11" s="15" t="s">
        <v>313</v>
      </c>
      <c r="J11" s="16"/>
      <c r="K11" s="16"/>
      <c r="L11" s="16"/>
      <c r="M11" s="16"/>
      <c r="N11" s="23"/>
    </row>
    <row r="12" ht="16.5" spans="1:14">
      <c r="A12" s="19" t="s">
        <v>314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I16" sqref="I16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7.1" customWidth="1"/>
    <col min="5" max="5" width="12.125" customWidth="1"/>
    <col min="6" max="6" width="16.4" customWidth="1"/>
    <col min="7" max="7" width="15.7" customWidth="1"/>
    <col min="8" max="9" width="14" customWidth="1"/>
    <col min="10" max="10" width="11.5" customWidth="1"/>
  </cols>
  <sheetData>
    <row r="1" ht="29.25" spans="1:10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286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316</v>
      </c>
      <c r="H2" s="4" t="s">
        <v>317</v>
      </c>
      <c r="I2" s="4" t="s">
        <v>318</v>
      </c>
      <c r="J2" s="4" t="s">
        <v>319</v>
      </c>
      <c r="K2" s="5" t="s">
        <v>292</v>
      </c>
      <c r="L2" s="5" t="s">
        <v>260</v>
      </c>
    </row>
    <row r="3" ht="30" customHeight="1" spans="1:12">
      <c r="A3" s="24">
        <v>1</v>
      </c>
      <c r="B3" s="25" t="s">
        <v>264</v>
      </c>
      <c r="C3" s="26" t="s">
        <v>261</v>
      </c>
      <c r="D3" s="27" t="s">
        <v>262</v>
      </c>
      <c r="E3" s="26" t="s">
        <v>263</v>
      </c>
      <c r="F3" s="12" t="s">
        <v>62</v>
      </c>
      <c r="G3" s="14" t="s">
        <v>320</v>
      </c>
      <c r="H3" s="28"/>
      <c r="I3" s="28"/>
      <c r="J3" s="14"/>
      <c r="K3" s="31" t="s">
        <v>321</v>
      </c>
      <c r="L3" s="14" t="s">
        <v>282</v>
      </c>
    </row>
    <row r="4" ht="30" customHeight="1" spans="1:12">
      <c r="A4" s="24">
        <v>2</v>
      </c>
      <c r="B4" s="25" t="s">
        <v>264</v>
      </c>
      <c r="C4" s="26" t="s">
        <v>265</v>
      </c>
      <c r="D4" s="27" t="s">
        <v>262</v>
      </c>
      <c r="E4" s="26" t="s">
        <v>266</v>
      </c>
      <c r="F4" s="12" t="s">
        <v>62</v>
      </c>
      <c r="G4" s="14" t="s">
        <v>320</v>
      </c>
      <c r="H4" s="28"/>
      <c r="I4" s="28"/>
      <c r="J4" s="14"/>
      <c r="K4" s="31" t="s">
        <v>321</v>
      </c>
      <c r="L4" s="14" t="s">
        <v>282</v>
      </c>
    </row>
    <row r="5" ht="30" customHeight="1" spans="1:12">
      <c r="A5" s="24">
        <v>3</v>
      </c>
      <c r="B5" s="25" t="s">
        <v>264</v>
      </c>
      <c r="C5" s="26" t="s">
        <v>267</v>
      </c>
      <c r="D5" s="27" t="s">
        <v>262</v>
      </c>
      <c r="E5" s="26" t="s">
        <v>268</v>
      </c>
      <c r="F5" s="12" t="s">
        <v>62</v>
      </c>
      <c r="G5" s="14" t="s">
        <v>320</v>
      </c>
      <c r="H5" s="14"/>
      <c r="I5" s="9"/>
      <c r="J5" s="9"/>
      <c r="K5" s="31"/>
      <c r="L5" s="14"/>
    </row>
    <row r="6" ht="30" customHeight="1" spans="1:12">
      <c r="A6" s="24">
        <v>4</v>
      </c>
      <c r="B6" s="25" t="s">
        <v>264</v>
      </c>
      <c r="C6" s="26" t="s">
        <v>269</v>
      </c>
      <c r="D6" s="27" t="s">
        <v>262</v>
      </c>
      <c r="E6" s="26" t="s">
        <v>270</v>
      </c>
      <c r="F6" s="12" t="s">
        <v>62</v>
      </c>
      <c r="G6" s="14" t="s">
        <v>320</v>
      </c>
      <c r="H6" s="14"/>
      <c r="I6" s="9"/>
      <c r="J6" s="9"/>
      <c r="K6" s="31"/>
      <c r="L6" s="14"/>
    </row>
    <row r="7" ht="30" customHeight="1" spans="1:12">
      <c r="A7" s="9"/>
      <c r="B7" s="29"/>
      <c r="C7" s="9"/>
      <c r="D7" s="9"/>
      <c r="E7" s="9"/>
      <c r="F7" s="9"/>
      <c r="G7" s="9"/>
      <c r="H7" s="9"/>
      <c r="I7" s="9"/>
      <c r="J7" s="9"/>
      <c r="K7" s="9"/>
      <c r="L7" s="9"/>
    </row>
    <row r="8" ht="30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5" t="s">
        <v>322</v>
      </c>
      <c r="B9" s="16"/>
      <c r="C9" s="16"/>
      <c r="D9" s="16"/>
      <c r="E9" s="17"/>
      <c r="F9" s="18"/>
      <c r="G9" s="30"/>
      <c r="H9" s="15" t="s">
        <v>323</v>
      </c>
      <c r="I9" s="16"/>
      <c r="J9" s="16"/>
      <c r="K9" s="16"/>
      <c r="L9" s="23"/>
    </row>
    <row r="10" ht="16.5" spans="1:12">
      <c r="A10" s="19" t="s">
        <v>324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1" sqref="H21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246</v>
      </c>
      <c r="B2" s="5" t="s">
        <v>251</v>
      </c>
      <c r="C2" s="5" t="s">
        <v>293</v>
      </c>
      <c r="D2" s="5" t="s">
        <v>249</v>
      </c>
      <c r="E2" s="5" t="s">
        <v>250</v>
      </c>
      <c r="F2" s="4" t="s">
        <v>326</v>
      </c>
      <c r="G2" s="4" t="s">
        <v>276</v>
      </c>
      <c r="H2" s="6" t="s">
        <v>277</v>
      </c>
      <c r="I2" s="21" t="s">
        <v>279</v>
      </c>
    </row>
    <row r="3" s="1" customFormat="1" ht="16.5" spans="1:9">
      <c r="A3" s="4"/>
      <c r="B3" s="7"/>
      <c r="C3" s="7"/>
      <c r="D3" s="7"/>
      <c r="E3" s="7"/>
      <c r="F3" s="4" t="s">
        <v>327</v>
      </c>
      <c r="G3" s="4" t="s">
        <v>280</v>
      </c>
      <c r="H3" s="8"/>
      <c r="I3" s="22"/>
    </row>
    <row r="4" ht="22.5" spans="1:9">
      <c r="A4" s="9">
        <v>1</v>
      </c>
      <c r="B4" s="9" t="s">
        <v>296</v>
      </c>
      <c r="C4" s="10" t="s">
        <v>328</v>
      </c>
      <c r="D4" s="382" t="s">
        <v>329</v>
      </c>
      <c r="E4" s="12" t="s">
        <v>62</v>
      </c>
      <c r="F4" s="13" t="s">
        <v>330</v>
      </c>
      <c r="G4" s="13" t="s">
        <v>331</v>
      </c>
      <c r="H4" s="14">
        <v>-7</v>
      </c>
      <c r="I4" s="14" t="s">
        <v>282</v>
      </c>
    </row>
    <row r="5" ht="18.75" spans="1:9">
      <c r="A5" s="9"/>
      <c r="B5" s="9"/>
      <c r="C5" s="10"/>
      <c r="D5" s="11"/>
      <c r="E5" s="12"/>
      <c r="F5" s="13"/>
      <c r="G5" s="13"/>
      <c r="H5" s="14"/>
      <c r="I5" s="14"/>
    </row>
    <row r="6" spans="1:9">
      <c r="A6" s="9"/>
      <c r="B6" s="9"/>
      <c r="C6" s="10"/>
      <c r="D6" s="11"/>
      <c r="E6" s="14"/>
      <c r="F6" s="13"/>
      <c r="G6" s="13"/>
      <c r="H6" s="14"/>
      <c r="I6" s="14"/>
    </row>
    <row r="7" spans="1:9">
      <c r="A7" s="9"/>
      <c r="B7" s="9"/>
      <c r="C7" s="14"/>
      <c r="D7" s="14"/>
      <c r="E7" s="14"/>
      <c r="F7" s="14"/>
      <c r="G7" s="14"/>
      <c r="H7" s="14"/>
      <c r="I7" s="14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332</v>
      </c>
      <c r="B12" s="16"/>
      <c r="C12" s="16"/>
      <c r="D12" s="17"/>
      <c r="E12" s="18"/>
      <c r="F12" s="15" t="s">
        <v>333</v>
      </c>
      <c r="G12" s="16"/>
      <c r="H12" s="17"/>
      <c r="I12" s="23"/>
    </row>
    <row r="13" ht="16.5" spans="1:9">
      <c r="A13" s="19" t="s">
        <v>334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K17" sqref="K1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0" t="s">
        <v>35</v>
      </c>
      <c r="C2" s="351"/>
      <c r="D2" s="351"/>
      <c r="E2" s="351"/>
      <c r="F2" s="351"/>
      <c r="G2" s="351"/>
      <c r="H2" s="351"/>
      <c r="I2" s="365"/>
    </row>
    <row r="3" ht="27.95" customHeight="1" spans="2:9">
      <c r="B3" s="352"/>
      <c r="C3" s="353"/>
      <c r="D3" s="354" t="s">
        <v>36</v>
      </c>
      <c r="E3" s="355"/>
      <c r="F3" s="356" t="s">
        <v>37</v>
      </c>
      <c r="G3" s="357"/>
      <c r="H3" s="354" t="s">
        <v>38</v>
      </c>
      <c r="I3" s="366"/>
    </row>
    <row r="4" ht="27.95" customHeight="1" spans="2:9">
      <c r="B4" s="352" t="s">
        <v>39</v>
      </c>
      <c r="C4" s="353" t="s">
        <v>40</v>
      </c>
      <c r="D4" s="353" t="s">
        <v>41</v>
      </c>
      <c r="E4" s="353" t="s">
        <v>42</v>
      </c>
      <c r="F4" s="358" t="s">
        <v>41</v>
      </c>
      <c r="G4" s="358" t="s">
        <v>42</v>
      </c>
      <c r="H4" s="353" t="s">
        <v>41</v>
      </c>
      <c r="I4" s="367" t="s">
        <v>42</v>
      </c>
    </row>
    <row r="5" ht="27.95" customHeight="1" spans="2:9">
      <c r="B5" s="359" t="s">
        <v>43</v>
      </c>
      <c r="C5" s="9">
        <v>13</v>
      </c>
      <c r="D5" s="9">
        <v>0</v>
      </c>
      <c r="E5" s="9">
        <v>1</v>
      </c>
      <c r="F5" s="360">
        <v>0</v>
      </c>
      <c r="G5" s="360">
        <v>1</v>
      </c>
      <c r="H5" s="9">
        <v>1</v>
      </c>
      <c r="I5" s="368">
        <v>2</v>
      </c>
    </row>
    <row r="6" ht="27.95" customHeight="1" spans="2:9">
      <c r="B6" s="359" t="s">
        <v>44</v>
      </c>
      <c r="C6" s="9">
        <v>20</v>
      </c>
      <c r="D6" s="9">
        <v>0</v>
      </c>
      <c r="E6" s="9">
        <v>1</v>
      </c>
      <c r="F6" s="360">
        <v>1</v>
      </c>
      <c r="G6" s="360">
        <v>2</v>
      </c>
      <c r="H6" s="9">
        <v>2</v>
      </c>
      <c r="I6" s="368">
        <v>3</v>
      </c>
    </row>
    <row r="7" ht="27.95" customHeight="1" spans="2:9">
      <c r="B7" s="359" t="s">
        <v>45</v>
      </c>
      <c r="C7" s="9">
        <v>32</v>
      </c>
      <c r="D7" s="9">
        <v>0</v>
      </c>
      <c r="E7" s="9">
        <v>1</v>
      </c>
      <c r="F7" s="360">
        <v>2</v>
      </c>
      <c r="G7" s="360">
        <v>3</v>
      </c>
      <c r="H7" s="9">
        <v>3</v>
      </c>
      <c r="I7" s="368">
        <v>4</v>
      </c>
    </row>
    <row r="8" ht="27.95" customHeight="1" spans="2:9">
      <c r="B8" s="359" t="s">
        <v>46</v>
      </c>
      <c r="C8" s="9">
        <v>50</v>
      </c>
      <c r="D8" s="9">
        <v>1</v>
      </c>
      <c r="E8" s="9">
        <v>2</v>
      </c>
      <c r="F8" s="360">
        <v>3</v>
      </c>
      <c r="G8" s="360">
        <v>4</v>
      </c>
      <c r="H8" s="9">
        <v>5</v>
      </c>
      <c r="I8" s="368">
        <v>6</v>
      </c>
    </row>
    <row r="9" ht="27.95" customHeight="1" spans="2:9">
      <c r="B9" s="359" t="s">
        <v>47</v>
      </c>
      <c r="C9" s="9">
        <v>80</v>
      </c>
      <c r="D9" s="9">
        <v>2</v>
      </c>
      <c r="E9" s="9">
        <v>3</v>
      </c>
      <c r="F9" s="360">
        <v>5</v>
      </c>
      <c r="G9" s="360">
        <v>6</v>
      </c>
      <c r="H9" s="9">
        <v>7</v>
      </c>
      <c r="I9" s="368">
        <v>8</v>
      </c>
    </row>
    <row r="10" ht="27.95" customHeight="1" spans="2:9">
      <c r="B10" s="359" t="s">
        <v>48</v>
      </c>
      <c r="C10" s="9">
        <v>125</v>
      </c>
      <c r="D10" s="9">
        <v>3</v>
      </c>
      <c r="E10" s="9">
        <v>4</v>
      </c>
      <c r="F10" s="360">
        <v>7</v>
      </c>
      <c r="G10" s="360">
        <v>8</v>
      </c>
      <c r="H10" s="9">
        <v>10</v>
      </c>
      <c r="I10" s="368">
        <v>11</v>
      </c>
    </row>
    <row r="11" ht="27.95" customHeight="1" spans="2:9">
      <c r="B11" s="359" t="s">
        <v>49</v>
      </c>
      <c r="C11" s="9">
        <v>200</v>
      </c>
      <c r="D11" s="9">
        <v>5</v>
      </c>
      <c r="E11" s="9">
        <v>6</v>
      </c>
      <c r="F11" s="360">
        <v>10</v>
      </c>
      <c r="G11" s="360">
        <v>11</v>
      </c>
      <c r="H11" s="9">
        <v>14</v>
      </c>
      <c r="I11" s="368">
        <v>15</v>
      </c>
    </row>
    <row r="12" ht="27.95" customHeight="1" spans="2:9">
      <c r="B12" s="361" t="s">
        <v>50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9">
        <v>22</v>
      </c>
    </row>
    <row r="14" spans="2:4">
      <c r="B14" s="364" t="s">
        <v>51</v>
      </c>
      <c r="C14" s="364"/>
      <c r="D14" s="3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A39" sqref="A39:K39"/>
    </sheetView>
  </sheetViews>
  <sheetFormatPr defaultColWidth="10.375" defaultRowHeight="16.5" customHeight="1"/>
  <cols>
    <col min="1" max="1" width="11.125" style="236" customWidth="1"/>
    <col min="2" max="9" width="10.375" style="236"/>
    <col min="10" max="10" width="8.875" style="236" customWidth="1"/>
    <col min="11" max="11" width="12" style="236" customWidth="1"/>
    <col min="12" max="16384" width="10.375" style="236"/>
  </cols>
  <sheetData>
    <row r="1" ht="21" spans="1:11">
      <c r="A1" s="237" t="s">
        <v>52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15" spans="1:11">
      <c r="A2" s="238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241" t="s">
        <v>57</v>
      </c>
      <c r="I2" s="323" t="s">
        <v>56</v>
      </c>
      <c r="J2" s="323"/>
      <c r="K2" s="324"/>
    </row>
    <row r="3" ht="14.25" spans="1:11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ht="14.25" spans="1:11">
      <c r="A4" s="248" t="s">
        <v>61</v>
      </c>
      <c r="B4" s="151" t="s">
        <v>62</v>
      </c>
      <c r="C4" s="152"/>
      <c r="D4" s="248" t="s">
        <v>63</v>
      </c>
      <c r="E4" s="249"/>
      <c r="F4" s="250">
        <v>45677</v>
      </c>
      <c r="G4" s="251"/>
      <c r="H4" s="248" t="s">
        <v>64</v>
      </c>
      <c r="I4" s="249"/>
      <c r="J4" s="151" t="s">
        <v>65</v>
      </c>
      <c r="K4" s="152" t="s">
        <v>66</v>
      </c>
    </row>
    <row r="5" ht="14.25" spans="1:11">
      <c r="A5" s="252" t="s">
        <v>67</v>
      </c>
      <c r="B5" s="151" t="s">
        <v>68</v>
      </c>
      <c r="C5" s="152"/>
      <c r="D5" s="248" t="s">
        <v>69</v>
      </c>
      <c r="E5" s="249"/>
      <c r="F5" s="250">
        <v>45656</v>
      </c>
      <c r="G5" s="251"/>
      <c r="H5" s="248" t="s">
        <v>70</v>
      </c>
      <c r="I5" s="249"/>
      <c r="J5" s="151" t="s">
        <v>65</v>
      </c>
      <c r="K5" s="152" t="s">
        <v>66</v>
      </c>
    </row>
    <row r="6" ht="14.25" spans="1:11">
      <c r="A6" s="248" t="s">
        <v>71</v>
      </c>
      <c r="B6" s="253" t="s">
        <v>72</v>
      </c>
      <c r="C6" s="254">
        <v>6</v>
      </c>
      <c r="D6" s="252" t="s">
        <v>73</v>
      </c>
      <c r="E6" s="255"/>
      <c r="F6" s="250">
        <v>45662</v>
      </c>
      <c r="G6" s="251"/>
      <c r="H6" s="248" t="s">
        <v>74</v>
      </c>
      <c r="I6" s="249"/>
      <c r="J6" s="151" t="s">
        <v>65</v>
      </c>
      <c r="K6" s="152" t="s">
        <v>66</v>
      </c>
    </row>
    <row r="7" ht="14.25" spans="1:11">
      <c r="A7" s="248" t="s">
        <v>75</v>
      </c>
      <c r="B7" s="256">
        <v>1420</v>
      </c>
      <c r="C7" s="257"/>
      <c r="D7" s="252" t="s">
        <v>76</v>
      </c>
      <c r="E7" s="258"/>
      <c r="F7" s="250">
        <v>45672</v>
      </c>
      <c r="G7" s="251"/>
      <c r="H7" s="248" t="s">
        <v>77</v>
      </c>
      <c r="I7" s="249"/>
      <c r="J7" s="151" t="s">
        <v>65</v>
      </c>
      <c r="K7" s="152" t="s">
        <v>66</v>
      </c>
    </row>
    <row r="8" ht="15" spans="1:11">
      <c r="A8" s="259" t="s">
        <v>78</v>
      </c>
      <c r="B8" s="260" t="s">
        <v>79</v>
      </c>
      <c r="C8" s="261"/>
      <c r="D8" s="262" t="s">
        <v>80</v>
      </c>
      <c r="E8" s="263"/>
      <c r="F8" s="264">
        <v>45675</v>
      </c>
      <c r="G8" s="265"/>
      <c r="H8" s="262" t="s">
        <v>81</v>
      </c>
      <c r="I8" s="263"/>
      <c r="J8" s="325" t="s">
        <v>65</v>
      </c>
      <c r="K8" s="326" t="s">
        <v>66</v>
      </c>
    </row>
    <row r="9" ht="15" spans="1:11">
      <c r="A9" s="266" t="s">
        <v>82</v>
      </c>
      <c r="B9" s="267"/>
      <c r="C9" s="267"/>
      <c r="D9" s="268"/>
      <c r="E9" s="268"/>
      <c r="F9" s="268"/>
      <c r="G9" s="268"/>
      <c r="H9" s="268"/>
      <c r="I9" s="268"/>
      <c r="J9" s="268"/>
      <c r="K9" s="327"/>
    </row>
    <row r="10" ht="15" spans="1:11">
      <c r="A10" s="269" t="s">
        <v>83</v>
      </c>
      <c r="B10" s="270"/>
      <c r="C10" s="270"/>
      <c r="D10" s="270"/>
      <c r="E10" s="270"/>
      <c r="F10" s="270"/>
      <c r="G10" s="270"/>
      <c r="H10" s="270"/>
      <c r="I10" s="270"/>
      <c r="J10" s="270"/>
      <c r="K10" s="328"/>
    </row>
    <row r="11" ht="14.25" spans="1:11">
      <c r="A11" s="271" t="s">
        <v>84</v>
      </c>
      <c r="B11" s="272" t="s">
        <v>85</v>
      </c>
      <c r="C11" s="273" t="s">
        <v>86</v>
      </c>
      <c r="D11" s="274"/>
      <c r="E11" s="275" t="s">
        <v>87</v>
      </c>
      <c r="F11" s="272" t="s">
        <v>85</v>
      </c>
      <c r="G11" s="273" t="s">
        <v>86</v>
      </c>
      <c r="H11" s="273" t="s">
        <v>88</v>
      </c>
      <c r="I11" s="275" t="s">
        <v>89</v>
      </c>
      <c r="J11" s="272" t="s">
        <v>85</v>
      </c>
      <c r="K11" s="329" t="s">
        <v>86</v>
      </c>
    </row>
    <row r="12" ht="14.25" spans="1:11">
      <c r="A12" s="252" t="s">
        <v>90</v>
      </c>
      <c r="B12" s="276" t="s">
        <v>85</v>
      </c>
      <c r="C12" s="151" t="s">
        <v>86</v>
      </c>
      <c r="D12" s="258"/>
      <c r="E12" s="255" t="s">
        <v>91</v>
      </c>
      <c r="F12" s="276" t="s">
        <v>85</v>
      </c>
      <c r="G12" s="151" t="s">
        <v>86</v>
      </c>
      <c r="H12" s="151" t="s">
        <v>88</v>
      </c>
      <c r="I12" s="255" t="s">
        <v>92</v>
      </c>
      <c r="J12" s="276" t="s">
        <v>85</v>
      </c>
      <c r="K12" s="152" t="s">
        <v>86</v>
      </c>
    </row>
    <row r="13" ht="14.25" spans="1:11">
      <c r="A13" s="252" t="s">
        <v>93</v>
      </c>
      <c r="B13" s="276" t="s">
        <v>85</v>
      </c>
      <c r="C13" s="151" t="s">
        <v>86</v>
      </c>
      <c r="D13" s="258"/>
      <c r="E13" s="255" t="s">
        <v>94</v>
      </c>
      <c r="F13" s="151" t="s">
        <v>95</v>
      </c>
      <c r="G13" s="151" t="s">
        <v>96</v>
      </c>
      <c r="H13" s="151" t="s">
        <v>88</v>
      </c>
      <c r="I13" s="255" t="s">
        <v>97</v>
      </c>
      <c r="J13" s="276" t="s">
        <v>85</v>
      </c>
      <c r="K13" s="152" t="s">
        <v>86</v>
      </c>
    </row>
    <row r="14" ht="15" spans="1:11">
      <c r="A14" s="262" t="s">
        <v>98</v>
      </c>
      <c r="B14" s="263"/>
      <c r="C14" s="263"/>
      <c r="D14" s="263"/>
      <c r="E14" s="263"/>
      <c r="F14" s="263"/>
      <c r="G14" s="263"/>
      <c r="H14" s="263"/>
      <c r="I14" s="263"/>
      <c r="J14" s="263"/>
      <c r="K14" s="330"/>
    </row>
    <row r="15" ht="15" spans="1:11">
      <c r="A15" s="269" t="s">
        <v>99</v>
      </c>
      <c r="B15" s="270"/>
      <c r="C15" s="270"/>
      <c r="D15" s="270"/>
      <c r="E15" s="270"/>
      <c r="F15" s="270"/>
      <c r="G15" s="270"/>
      <c r="H15" s="270"/>
      <c r="I15" s="270"/>
      <c r="J15" s="270"/>
      <c r="K15" s="328"/>
    </row>
    <row r="16" ht="14.25" spans="1:11">
      <c r="A16" s="277" t="s">
        <v>100</v>
      </c>
      <c r="B16" s="273" t="s">
        <v>95</v>
      </c>
      <c r="C16" s="273" t="s">
        <v>96</v>
      </c>
      <c r="D16" s="278"/>
      <c r="E16" s="279" t="s">
        <v>101</v>
      </c>
      <c r="F16" s="273" t="s">
        <v>95</v>
      </c>
      <c r="G16" s="273" t="s">
        <v>96</v>
      </c>
      <c r="H16" s="280"/>
      <c r="I16" s="279" t="s">
        <v>102</v>
      </c>
      <c r="J16" s="273" t="s">
        <v>95</v>
      </c>
      <c r="K16" s="329" t="s">
        <v>96</v>
      </c>
    </row>
    <row r="17" customHeight="1" spans="1:22">
      <c r="A17" s="281" t="s">
        <v>103</v>
      </c>
      <c r="B17" s="151" t="s">
        <v>95</v>
      </c>
      <c r="C17" s="151" t="s">
        <v>96</v>
      </c>
      <c r="D17" s="282"/>
      <c r="E17" s="283" t="s">
        <v>104</v>
      </c>
      <c r="F17" s="151" t="s">
        <v>95</v>
      </c>
      <c r="G17" s="151" t="s">
        <v>96</v>
      </c>
      <c r="H17" s="284"/>
      <c r="I17" s="283" t="s">
        <v>105</v>
      </c>
      <c r="J17" s="151" t="s">
        <v>95</v>
      </c>
      <c r="K17" s="152" t="s">
        <v>96</v>
      </c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</row>
    <row r="18" ht="18" customHeight="1" spans="1:11">
      <c r="A18" s="285" t="s">
        <v>106</v>
      </c>
      <c r="B18" s="286"/>
      <c r="C18" s="286"/>
      <c r="D18" s="286"/>
      <c r="E18" s="286"/>
      <c r="F18" s="286"/>
      <c r="G18" s="286"/>
      <c r="H18" s="286"/>
      <c r="I18" s="286"/>
      <c r="J18" s="286"/>
      <c r="K18" s="332"/>
    </row>
    <row r="19" s="235" customFormat="1" ht="18" customHeight="1" spans="1:11">
      <c r="A19" s="269" t="s">
        <v>107</v>
      </c>
      <c r="B19" s="270"/>
      <c r="C19" s="270"/>
      <c r="D19" s="270"/>
      <c r="E19" s="270"/>
      <c r="F19" s="270"/>
      <c r="G19" s="270"/>
      <c r="H19" s="270"/>
      <c r="I19" s="270"/>
      <c r="J19" s="270"/>
      <c r="K19" s="328"/>
    </row>
    <row r="20" customHeight="1" spans="1:11">
      <c r="A20" s="287" t="s">
        <v>108</v>
      </c>
      <c r="B20" s="288"/>
      <c r="C20" s="288"/>
      <c r="D20" s="288"/>
      <c r="E20" s="288"/>
      <c r="F20" s="288"/>
      <c r="G20" s="288"/>
      <c r="H20" s="288"/>
      <c r="I20" s="288"/>
      <c r="J20" s="288"/>
      <c r="K20" s="333"/>
    </row>
    <row r="21" ht="21.75" customHeight="1" spans="1:11">
      <c r="A21" s="289" t="s">
        <v>109</v>
      </c>
      <c r="B21" s="103"/>
      <c r="C21" s="290">
        <v>120</v>
      </c>
      <c r="D21" s="290">
        <v>130</v>
      </c>
      <c r="E21" s="290">
        <v>140</v>
      </c>
      <c r="F21" s="290">
        <v>150</v>
      </c>
      <c r="G21" s="290">
        <v>160</v>
      </c>
      <c r="H21" s="291">
        <v>170</v>
      </c>
      <c r="I21" s="103"/>
      <c r="J21" s="334"/>
      <c r="K21" s="335" t="s">
        <v>110</v>
      </c>
    </row>
    <row r="22" ht="23" customHeight="1" spans="1:11">
      <c r="A22" s="292" t="s">
        <v>111</v>
      </c>
      <c r="B22" s="293"/>
      <c r="C22" s="293" t="s">
        <v>95</v>
      </c>
      <c r="D22" s="293" t="s">
        <v>95</v>
      </c>
      <c r="E22" s="293" t="s">
        <v>95</v>
      </c>
      <c r="F22" s="293" t="s">
        <v>95</v>
      </c>
      <c r="G22" s="293" t="s">
        <v>95</v>
      </c>
      <c r="H22" s="293" t="s">
        <v>95</v>
      </c>
      <c r="I22" s="293"/>
      <c r="J22" s="293"/>
      <c r="K22" s="336" t="s">
        <v>95</v>
      </c>
    </row>
    <row r="23" ht="23" customHeight="1" spans="1:11">
      <c r="A23" s="292" t="s">
        <v>112</v>
      </c>
      <c r="B23" s="293"/>
      <c r="C23" s="293" t="s">
        <v>95</v>
      </c>
      <c r="D23" s="293" t="s">
        <v>95</v>
      </c>
      <c r="E23" s="293" t="s">
        <v>95</v>
      </c>
      <c r="F23" s="293" t="s">
        <v>95</v>
      </c>
      <c r="G23" s="293" t="s">
        <v>95</v>
      </c>
      <c r="H23" s="293" t="s">
        <v>95</v>
      </c>
      <c r="I23" s="293"/>
      <c r="J23" s="293"/>
      <c r="K23" s="336" t="s">
        <v>95</v>
      </c>
    </row>
    <row r="24" ht="23" customHeight="1" spans="1:11">
      <c r="A24" s="292" t="s">
        <v>113</v>
      </c>
      <c r="B24" s="294"/>
      <c r="C24" s="293" t="s">
        <v>95</v>
      </c>
      <c r="D24" s="293" t="s">
        <v>95</v>
      </c>
      <c r="E24" s="293" t="s">
        <v>95</v>
      </c>
      <c r="F24" s="293" t="s">
        <v>95</v>
      </c>
      <c r="G24" s="293" t="s">
        <v>95</v>
      </c>
      <c r="H24" s="293" t="s">
        <v>95</v>
      </c>
      <c r="I24" s="293"/>
      <c r="J24" s="293"/>
      <c r="K24" s="336" t="s">
        <v>95</v>
      </c>
    </row>
    <row r="25" ht="23" customHeight="1" spans="1:11">
      <c r="A25" s="292" t="s">
        <v>114</v>
      </c>
      <c r="B25" s="295"/>
      <c r="C25" s="293" t="s">
        <v>95</v>
      </c>
      <c r="D25" s="293" t="s">
        <v>95</v>
      </c>
      <c r="E25" s="293" t="s">
        <v>95</v>
      </c>
      <c r="F25" s="293" t="s">
        <v>95</v>
      </c>
      <c r="G25" s="293" t="s">
        <v>95</v>
      </c>
      <c r="H25" s="293" t="s">
        <v>95</v>
      </c>
      <c r="I25" s="293"/>
      <c r="J25" s="293"/>
      <c r="K25" s="336" t="s">
        <v>95</v>
      </c>
    </row>
    <row r="26" ht="23" customHeight="1" spans="1:11">
      <c r="A26" s="296"/>
      <c r="B26" s="295"/>
      <c r="C26" s="295"/>
      <c r="D26" s="295"/>
      <c r="E26" s="295"/>
      <c r="F26" s="295"/>
      <c r="G26" s="295"/>
      <c r="H26" s="295"/>
      <c r="I26" s="295"/>
      <c r="J26" s="295"/>
      <c r="K26" s="337"/>
    </row>
    <row r="27" ht="23" customHeight="1" spans="1:11">
      <c r="A27" s="296"/>
      <c r="B27" s="295"/>
      <c r="C27" s="295"/>
      <c r="D27" s="295"/>
      <c r="E27" s="295"/>
      <c r="F27" s="295"/>
      <c r="G27" s="295"/>
      <c r="H27" s="295"/>
      <c r="I27" s="295"/>
      <c r="J27" s="295"/>
      <c r="K27" s="337"/>
    </row>
    <row r="28" ht="18" customHeight="1" spans="1:11">
      <c r="A28" s="297" t="s">
        <v>115</v>
      </c>
      <c r="B28" s="298"/>
      <c r="C28" s="298"/>
      <c r="D28" s="298"/>
      <c r="E28" s="298"/>
      <c r="F28" s="298"/>
      <c r="G28" s="298"/>
      <c r="H28" s="298"/>
      <c r="I28" s="298"/>
      <c r="J28" s="298"/>
      <c r="K28" s="338"/>
    </row>
    <row r="29" ht="18.75" customHeight="1" spans="1:11">
      <c r="A29" s="299"/>
      <c r="B29" s="300"/>
      <c r="C29" s="300"/>
      <c r="D29" s="300"/>
      <c r="E29" s="300"/>
      <c r="F29" s="300"/>
      <c r="G29" s="300"/>
      <c r="H29" s="300"/>
      <c r="I29" s="300"/>
      <c r="J29" s="300"/>
      <c r="K29" s="339"/>
    </row>
    <row r="30" ht="18.75" customHeight="1" spans="1:11">
      <c r="A30" s="301"/>
      <c r="B30" s="302"/>
      <c r="C30" s="302"/>
      <c r="D30" s="302"/>
      <c r="E30" s="302"/>
      <c r="F30" s="302"/>
      <c r="G30" s="302"/>
      <c r="H30" s="302"/>
      <c r="I30" s="302"/>
      <c r="J30" s="302"/>
      <c r="K30" s="340"/>
    </row>
    <row r="31" ht="18" customHeight="1" spans="1:11">
      <c r="A31" s="297" t="s">
        <v>116</v>
      </c>
      <c r="B31" s="298"/>
      <c r="C31" s="298"/>
      <c r="D31" s="298"/>
      <c r="E31" s="298"/>
      <c r="F31" s="298"/>
      <c r="G31" s="298"/>
      <c r="H31" s="298"/>
      <c r="I31" s="298"/>
      <c r="J31" s="298"/>
      <c r="K31" s="338"/>
    </row>
    <row r="32" ht="14.25" spans="1:11">
      <c r="A32" s="303" t="s">
        <v>117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41"/>
    </row>
    <row r="33" ht="15" spans="1:11">
      <c r="A33" s="159" t="s">
        <v>118</v>
      </c>
      <c r="B33" s="160"/>
      <c r="C33" s="151" t="s">
        <v>65</v>
      </c>
      <c r="D33" s="151" t="s">
        <v>66</v>
      </c>
      <c r="E33" s="305" t="s">
        <v>119</v>
      </c>
      <c r="F33" s="306"/>
      <c r="G33" s="306"/>
      <c r="H33" s="306"/>
      <c r="I33" s="306"/>
      <c r="J33" s="306"/>
      <c r="K33" s="342"/>
    </row>
    <row r="34" ht="15" spans="1:11">
      <c r="A34" s="307" t="s">
        <v>120</v>
      </c>
      <c r="B34" s="307"/>
      <c r="C34" s="307"/>
      <c r="D34" s="307"/>
      <c r="E34" s="307"/>
      <c r="F34" s="307"/>
      <c r="G34" s="307"/>
      <c r="H34" s="307"/>
      <c r="I34" s="307"/>
      <c r="J34" s="307"/>
      <c r="K34" s="307"/>
    </row>
    <row r="35" ht="21" customHeight="1" spans="1:11">
      <c r="A35" s="308" t="s">
        <v>121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43"/>
    </row>
    <row r="36" ht="21" customHeight="1" spans="1:11">
      <c r="A36" s="310" t="s">
        <v>122</v>
      </c>
      <c r="B36" s="311"/>
      <c r="C36" s="311"/>
      <c r="D36" s="311"/>
      <c r="E36" s="311"/>
      <c r="F36" s="311"/>
      <c r="G36" s="311"/>
      <c r="H36" s="311"/>
      <c r="I36" s="311"/>
      <c r="J36" s="311"/>
      <c r="K36" s="344"/>
    </row>
    <row r="37" ht="21" customHeight="1" spans="1:11">
      <c r="A37" s="310" t="s">
        <v>123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44"/>
    </row>
    <row r="38" ht="21" customHeight="1" spans="1:11">
      <c r="A38" s="310"/>
      <c r="B38" s="311"/>
      <c r="C38" s="311"/>
      <c r="D38" s="311"/>
      <c r="E38" s="311"/>
      <c r="F38" s="311"/>
      <c r="G38" s="311"/>
      <c r="H38" s="311"/>
      <c r="I38" s="311"/>
      <c r="J38" s="311"/>
      <c r="K38" s="344"/>
    </row>
    <row r="39" ht="21" customHeight="1" spans="1:1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344"/>
    </row>
    <row r="40" ht="21" customHeight="1" spans="1:1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44"/>
    </row>
    <row r="41" ht="21" customHeight="1" spans="1:1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344"/>
    </row>
    <row r="42" ht="15" spans="1:11">
      <c r="A42" s="312" t="s">
        <v>124</v>
      </c>
      <c r="B42" s="313"/>
      <c r="C42" s="313"/>
      <c r="D42" s="313"/>
      <c r="E42" s="313"/>
      <c r="F42" s="313"/>
      <c r="G42" s="313"/>
      <c r="H42" s="313"/>
      <c r="I42" s="313"/>
      <c r="J42" s="313"/>
      <c r="K42" s="345"/>
    </row>
    <row r="43" ht="15" spans="1:11">
      <c r="A43" s="269" t="s">
        <v>125</v>
      </c>
      <c r="B43" s="270"/>
      <c r="C43" s="270"/>
      <c r="D43" s="270"/>
      <c r="E43" s="270"/>
      <c r="F43" s="270"/>
      <c r="G43" s="270"/>
      <c r="H43" s="270"/>
      <c r="I43" s="270"/>
      <c r="J43" s="270"/>
      <c r="K43" s="328"/>
    </row>
    <row r="44" ht="14.25" spans="1:11">
      <c r="A44" s="277" t="s">
        <v>126</v>
      </c>
      <c r="B44" s="273" t="s">
        <v>95</v>
      </c>
      <c r="C44" s="273" t="s">
        <v>96</v>
      </c>
      <c r="D44" s="273" t="s">
        <v>88</v>
      </c>
      <c r="E44" s="279" t="s">
        <v>127</v>
      </c>
      <c r="F44" s="273" t="s">
        <v>95</v>
      </c>
      <c r="G44" s="273" t="s">
        <v>96</v>
      </c>
      <c r="H44" s="273" t="s">
        <v>88</v>
      </c>
      <c r="I44" s="279" t="s">
        <v>128</v>
      </c>
      <c r="J44" s="273" t="s">
        <v>95</v>
      </c>
      <c r="K44" s="329" t="s">
        <v>96</v>
      </c>
    </row>
    <row r="45" ht="14.25" spans="1:11">
      <c r="A45" s="281" t="s">
        <v>87</v>
      </c>
      <c r="B45" s="151" t="s">
        <v>95</v>
      </c>
      <c r="C45" s="151" t="s">
        <v>96</v>
      </c>
      <c r="D45" s="151" t="s">
        <v>88</v>
      </c>
      <c r="E45" s="283" t="s">
        <v>94</v>
      </c>
      <c r="F45" s="151" t="s">
        <v>95</v>
      </c>
      <c r="G45" s="151" t="s">
        <v>96</v>
      </c>
      <c r="H45" s="151" t="s">
        <v>88</v>
      </c>
      <c r="I45" s="283" t="s">
        <v>105</v>
      </c>
      <c r="J45" s="151" t="s">
        <v>95</v>
      </c>
      <c r="K45" s="152" t="s">
        <v>96</v>
      </c>
    </row>
    <row r="46" ht="15" spans="1:11">
      <c r="A46" s="262" t="s">
        <v>98</v>
      </c>
      <c r="B46" s="263"/>
      <c r="C46" s="263"/>
      <c r="D46" s="263"/>
      <c r="E46" s="263"/>
      <c r="F46" s="263"/>
      <c r="G46" s="263"/>
      <c r="H46" s="263"/>
      <c r="I46" s="263"/>
      <c r="J46" s="263"/>
      <c r="K46" s="330"/>
    </row>
    <row r="47" ht="15" spans="1:11">
      <c r="A47" s="307" t="s">
        <v>129</v>
      </c>
      <c r="B47" s="307"/>
      <c r="C47" s="307"/>
      <c r="D47" s="307"/>
      <c r="E47" s="307"/>
      <c r="F47" s="307"/>
      <c r="G47" s="307"/>
      <c r="H47" s="307"/>
      <c r="I47" s="307"/>
      <c r="J47" s="307"/>
      <c r="K47" s="307"/>
    </row>
    <row r="48" ht="15" spans="1:11">
      <c r="A48" s="308"/>
      <c r="B48" s="309"/>
      <c r="C48" s="309"/>
      <c r="D48" s="309"/>
      <c r="E48" s="309"/>
      <c r="F48" s="309"/>
      <c r="G48" s="309"/>
      <c r="H48" s="309"/>
      <c r="I48" s="309"/>
      <c r="J48" s="309"/>
      <c r="K48" s="343"/>
    </row>
    <row r="49" ht="15" spans="1:11">
      <c r="A49" s="314" t="s">
        <v>130</v>
      </c>
      <c r="B49" s="315" t="s">
        <v>131</v>
      </c>
      <c r="C49" s="315"/>
      <c r="D49" s="316" t="s">
        <v>132</v>
      </c>
      <c r="E49" s="317" t="s">
        <v>133</v>
      </c>
      <c r="F49" s="318" t="s">
        <v>134</v>
      </c>
      <c r="G49" s="319">
        <v>45664</v>
      </c>
      <c r="H49" s="320" t="s">
        <v>135</v>
      </c>
      <c r="I49" s="346"/>
      <c r="J49" s="347" t="s">
        <v>136</v>
      </c>
      <c r="K49" s="348"/>
    </row>
    <row r="50" ht="15" spans="1:11">
      <c r="A50" s="307" t="s">
        <v>137</v>
      </c>
      <c r="B50" s="307"/>
      <c r="C50" s="307"/>
      <c r="D50" s="307"/>
      <c r="E50" s="307"/>
      <c r="F50" s="307"/>
      <c r="G50" s="307"/>
      <c r="H50" s="307"/>
      <c r="I50" s="307"/>
      <c r="J50" s="307"/>
      <c r="K50" s="307"/>
    </row>
    <row r="51" ht="15" spans="1:11">
      <c r="A51" s="321" t="s">
        <v>138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49"/>
    </row>
    <row r="52" ht="15" spans="1:11">
      <c r="A52" s="314" t="s">
        <v>130</v>
      </c>
      <c r="B52" s="315" t="s">
        <v>131</v>
      </c>
      <c r="C52" s="315"/>
      <c r="D52" s="316" t="s">
        <v>132</v>
      </c>
      <c r="E52" s="317" t="s">
        <v>133</v>
      </c>
      <c r="F52" s="318" t="s">
        <v>139</v>
      </c>
      <c r="G52" s="319">
        <v>45664</v>
      </c>
      <c r="H52" s="320" t="s">
        <v>135</v>
      </c>
      <c r="I52" s="346"/>
      <c r="J52" s="347" t="s">
        <v>136</v>
      </c>
      <c r="K52" s="3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S18" sqref="S18"/>
    </sheetView>
  </sheetViews>
  <sheetFormatPr defaultColWidth="9" defaultRowHeight="14.25"/>
  <cols>
    <col min="1" max="1" width="15.625" style="84" customWidth="1"/>
    <col min="2" max="2" width="9" style="84" customWidth="1"/>
    <col min="3" max="4" width="8.5" style="85" customWidth="1"/>
    <col min="5" max="7" width="8.5" style="84" customWidth="1"/>
    <col min="8" max="8" width="6.5" style="84" customWidth="1"/>
    <col min="9" max="9" width="2.75" style="84" customWidth="1"/>
    <col min="10" max="10" width="9.15833333333333" style="84" customWidth="1"/>
    <col min="11" max="11" width="10.75" style="84" customWidth="1"/>
    <col min="12" max="15" width="9.75" style="84" customWidth="1"/>
    <col min="16" max="253" width="9" style="84"/>
    <col min="254" max="16384" width="9" style="87"/>
  </cols>
  <sheetData>
    <row r="1" s="84" customFormat="1" ht="29" customHeight="1" spans="1:256">
      <c r="A1" s="88" t="s">
        <v>140</v>
      </c>
      <c r="B1" s="88"/>
      <c r="C1" s="89"/>
      <c r="D1" s="89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</row>
    <row r="2" s="84" customFormat="1" ht="20" customHeight="1" spans="1:256">
      <c r="A2" s="91" t="s">
        <v>61</v>
      </c>
      <c r="B2" s="92" t="str">
        <f>首期!B4</f>
        <v>QAJJBN85632</v>
      </c>
      <c r="C2" s="93"/>
      <c r="D2" s="94"/>
      <c r="E2" s="95" t="s">
        <v>67</v>
      </c>
      <c r="F2" s="96" t="str">
        <f>首期!B5</f>
        <v>儿童短袖T恤</v>
      </c>
      <c r="G2" s="96"/>
      <c r="H2" s="96"/>
      <c r="I2" s="97"/>
      <c r="J2" s="126" t="s">
        <v>57</v>
      </c>
      <c r="K2" s="127" t="s">
        <v>56</v>
      </c>
      <c r="L2" s="127"/>
      <c r="M2" s="127"/>
      <c r="N2" s="127"/>
      <c r="O2" s="128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</row>
    <row r="3" s="84" customFormat="1" spans="1:256">
      <c r="A3" s="98" t="s">
        <v>141</v>
      </c>
      <c r="B3" s="99"/>
      <c r="C3" s="100"/>
      <c r="D3" s="99"/>
      <c r="E3" s="99"/>
      <c r="F3" s="99"/>
      <c r="G3" s="99"/>
      <c r="H3" s="99"/>
      <c r="I3" s="101"/>
      <c r="J3" s="129"/>
      <c r="K3" s="129"/>
      <c r="L3" s="129"/>
      <c r="M3" s="129"/>
      <c r="N3" s="129"/>
      <c r="O3" s="130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</row>
    <row r="4" s="84" customFormat="1" ht="16.5" spans="1:256">
      <c r="A4" s="98"/>
      <c r="B4" s="102" t="s">
        <v>142</v>
      </c>
      <c r="C4" s="102" t="s">
        <v>143</v>
      </c>
      <c r="D4" s="102" t="s">
        <v>144</v>
      </c>
      <c r="E4" s="102" t="s">
        <v>145</v>
      </c>
      <c r="F4" s="102" t="s">
        <v>146</v>
      </c>
      <c r="G4" s="102" t="s">
        <v>147</v>
      </c>
      <c r="H4" s="223"/>
      <c r="I4" s="101"/>
      <c r="J4" s="230"/>
      <c r="K4" s="231"/>
      <c r="L4" s="231" t="s">
        <v>148</v>
      </c>
      <c r="M4" s="231" t="s">
        <v>149</v>
      </c>
      <c r="N4" s="232"/>
      <c r="O4" s="233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</row>
    <row r="5" s="84" customFormat="1" ht="16.5" spans="1:256">
      <c r="A5" s="98"/>
      <c r="B5" s="103"/>
      <c r="C5" s="103"/>
      <c r="D5" s="104"/>
      <c r="E5" s="104"/>
      <c r="F5" s="104"/>
      <c r="G5" s="104"/>
      <c r="H5" s="223"/>
      <c r="I5" s="105"/>
      <c r="J5" s="134"/>
      <c r="K5" s="132" t="s">
        <v>111</v>
      </c>
      <c r="L5" s="132">
        <v>130</v>
      </c>
      <c r="M5" s="132">
        <v>130</v>
      </c>
      <c r="N5" s="234"/>
      <c r="O5" s="133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</row>
    <row r="6" s="84" customFormat="1" ht="20" customHeight="1" spans="1:256">
      <c r="A6" s="106" t="s">
        <v>150</v>
      </c>
      <c r="B6" s="107">
        <f t="shared" ref="B6:B8" si="0">C6-4</f>
        <v>43</v>
      </c>
      <c r="C6" s="107">
        <v>47</v>
      </c>
      <c r="D6" s="107">
        <f t="shared" ref="D6:G6" si="1">C6+4</f>
        <v>51</v>
      </c>
      <c r="E6" s="107">
        <f t="shared" si="1"/>
        <v>55</v>
      </c>
      <c r="F6" s="107">
        <f t="shared" si="1"/>
        <v>59</v>
      </c>
      <c r="G6" s="107">
        <f t="shared" si="1"/>
        <v>63</v>
      </c>
      <c r="H6" s="224"/>
      <c r="I6" s="105"/>
      <c r="J6" s="134"/>
      <c r="K6" s="134"/>
      <c r="L6" s="134" t="s">
        <v>151</v>
      </c>
      <c r="M6" s="134" t="s">
        <v>152</v>
      </c>
      <c r="N6" s="134"/>
      <c r="O6" s="135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</row>
    <row r="7" s="84" customFormat="1" ht="20" customHeight="1" spans="1:256">
      <c r="A7" s="106" t="s">
        <v>153</v>
      </c>
      <c r="B7" s="107">
        <f t="shared" si="0"/>
        <v>74</v>
      </c>
      <c r="C7" s="107">
        <v>78</v>
      </c>
      <c r="D7" s="107">
        <f>C7+4</f>
        <v>82</v>
      </c>
      <c r="E7" s="107">
        <v>86</v>
      </c>
      <c r="F7" s="107">
        <v>92</v>
      </c>
      <c r="G7" s="107">
        <v>98</v>
      </c>
      <c r="H7" s="224"/>
      <c r="I7" s="105"/>
      <c r="J7" s="134"/>
      <c r="K7" s="134"/>
      <c r="L7" s="134" t="s">
        <v>154</v>
      </c>
      <c r="M7" s="134" t="s">
        <v>152</v>
      </c>
      <c r="N7" s="134"/>
      <c r="O7" s="135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</row>
    <row r="8" s="84" customFormat="1" ht="20" customHeight="1" spans="1:256">
      <c r="A8" s="106" t="s">
        <v>155</v>
      </c>
      <c r="B8" s="107">
        <f t="shared" si="0"/>
        <v>74</v>
      </c>
      <c r="C8" s="107">
        <v>78</v>
      </c>
      <c r="D8" s="107">
        <f>C8+4</f>
        <v>82</v>
      </c>
      <c r="E8" s="107">
        <f t="shared" ref="E8:G8" si="2">D8+6</f>
        <v>88</v>
      </c>
      <c r="F8" s="107">
        <f t="shared" si="2"/>
        <v>94</v>
      </c>
      <c r="G8" s="107">
        <f t="shared" si="2"/>
        <v>100</v>
      </c>
      <c r="H8" s="224"/>
      <c r="I8" s="105"/>
      <c r="J8" s="134"/>
      <c r="K8" s="134"/>
      <c r="L8" s="134" t="s">
        <v>152</v>
      </c>
      <c r="M8" s="134" t="s">
        <v>156</v>
      </c>
      <c r="N8" s="134"/>
      <c r="O8" s="135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</row>
    <row r="9" s="84" customFormat="1" ht="20" customHeight="1" spans="1:256">
      <c r="A9" s="106" t="s">
        <v>157</v>
      </c>
      <c r="B9" s="107">
        <f>C9-1.5</f>
        <v>29.5</v>
      </c>
      <c r="C9" s="107">
        <v>31</v>
      </c>
      <c r="D9" s="107">
        <f t="shared" ref="D9:G9" si="3">C9+2.2</f>
        <v>33.2</v>
      </c>
      <c r="E9" s="107">
        <f t="shared" si="3"/>
        <v>35.4</v>
      </c>
      <c r="F9" s="107">
        <f t="shared" si="3"/>
        <v>37.6</v>
      </c>
      <c r="G9" s="107">
        <f t="shared" si="3"/>
        <v>39.8</v>
      </c>
      <c r="H9" s="224"/>
      <c r="I9" s="105"/>
      <c r="J9" s="134"/>
      <c r="K9" s="134"/>
      <c r="L9" s="134" t="s">
        <v>158</v>
      </c>
      <c r="M9" s="134" t="s">
        <v>158</v>
      </c>
      <c r="N9" s="134"/>
      <c r="O9" s="135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</row>
    <row r="10" s="84" customFormat="1" ht="20" customHeight="1" spans="1:256">
      <c r="A10" s="225" t="s">
        <v>159</v>
      </c>
      <c r="B10" s="226">
        <v>39</v>
      </c>
      <c r="C10" s="226">
        <v>40</v>
      </c>
      <c r="D10" s="226">
        <v>41</v>
      </c>
      <c r="E10" s="226">
        <v>42.5</v>
      </c>
      <c r="F10" s="226">
        <v>44</v>
      </c>
      <c r="G10" s="226">
        <v>45.5</v>
      </c>
      <c r="H10" s="224"/>
      <c r="I10" s="105"/>
      <c r="J10" s="134"/>
      <c r="K10" s="134"/>
      <c r="L10" s="134" t="s">
        <v>154</v>
      </c>
      <c r="M10" s="134" t="s">
        <v>160</v>
      </c>
      <c r="N10" s="134"/>
      <c r="O10" s="135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</row>
    <row r="11" s="84" customFormat="1" ht="20" customHeight="1" spans="1:256">
      <c r="A11" s="106" t="s">
        <v>161</v>
      </c>
      <c r="B11" s="107">
        <f>C11-1</f>
        <v>13</v>
      </c>
      <c r="C11" s="107">
        <v>14</v>
      </c>
      <c r="D11" s="107">
        <f t="shared" ref="D11:G11" si="4">C11+1</f>
        <v>15</v>
      </c>
      <c r="E11" s="107">
        <f t="shared" si="4"/>
        <v>16</v>
      </c>
      <c r="F11" s="107">
        <f t="shared" si="4"/>
        <v>17</v>
      </c>
      <c r="G11" s="107">
        <f t="shared" si="4"/>
        <v>18</v>
      </c>
      <c r="H11" s="224"/>
      <c r="I11" s="105"/>
      <c r="J11" s="134"/>
      <c r="K11" s="134"/>
      <c r="L11" s="134" t="s">
        <v>151</v>
      </c>
      <c r="M11" s="134" t="s">
        <v>152</v>
      </c>
      <c r="N11" s="134"/>
      <c r="O11" s="135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</row>
    <row r="12" s="84" customFormat="1" ht="20" customHeight="1" spans="1:256">
      <c r="A12" s="106" t="s">
        <v>162</v>
      </c>
      <c r="B12" s="107">
        <v>13.3</v>
      </c>
      <c r="C12" s="107">
        <v>15</v>
      </c>
      <c r="D12" s="107">
        <v>15.7</v>
      </c>
      <c r="E12" s="107">
        <v>16.9</v>
      </c>
      <c r="F12" s="107">
        <v>18.1</v>
      </c>
      <c r="G12" s="107">
        <v>19.3</v>
      </c>
      <c r="H12" s="224"/>
      <c r="I12" s="105"/>
      <c r="J12" s="134"/>
      <c r="K12" s="134"/>
      <c r="L12" s="134" t="s">
        <v>151</v>
      </c>
      <c r="M12" s="134" t="s">
        <v>152</v>
      </c>
      <c r="N12" s="134"/>
      <c r="O12" s="135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</row>
    <row r="13" s="84" customFormat="1" ht="20" customHeight="1" spans="1:256">
      <c r="A13" s="106" t="s">
        <v>163</v>
      </c>
      <c r="B13" s="107">
        <f>C13-1</f>
        <v>12.5</v>
      </c>
      <c r="C13" s="107">
        <v>13.5</v>
      </c>
      <c r="D13" s="107">
        <f t="shared" ref="D13:G13" si="5">C13+1</f>
        <v>14.5</v>
      </c>
      <c r="E13" s="107">
        <f t="shared" si="5"/>
        <v>15.5</v>
      </c>
      <c r="F13" s="107">
        <f t="shared" si="5"/>
        <v>16.5</v>
      </c>
      <c r="G13" s="107">
        <f t="shared" si="5"/>
        <v>17.5</v>
      </c>
      <c r="H13" s="224"/>
      <c r="I13" s="105"/>
      <c r="J13" s="134"/>
      <c r="K13" s="134"/>
      <c r="L13" s="134" t="s">
        <v>152</v>
      </c>
      <c r="M13" s="134" t="s">
        <v>158</v>
      </c>
      <c r="N13" s="134"/>
      <c r="O13" s="135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</row>
    <row r="14" s="84" customFormat="1" ht="20" customHeight="1" spans="1:256">
      <c r="A14" s="106" t="s">
        <v>164</v>
      </c>
      <c r="B14" s="107">
        <v>1.2</v>
      </c>
      <c r="C14" s="107">
        <v>1.2</v>
      </c>
      <c r="D14" s="107">
        <v>1.2</v>
      </c>
      <c r="E14" s="107">
        <v>1.2</v>
      </c>
      <c r="F14" s="107">
        <v>1.2</v>
      </c>
      <c r="G14" s="107">
        <v>1.2</v>
      </c>
      <c r="H14" s="227"/>
      <c r="I14" s="105"/>
      <c r="J14" s="134"/>
      <c r="K14" s="134"/>
      <c r="L14" s="134" t="s">
        <v>152</v>
      </c>
      <c r="M14" s="134" t="s">
        <v>152</v>
      </c>
      <c r="N14" s="134"/>
      <c r="O14" s="135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</row>
    <row r="15" s="84" customFormat="1" ht="20" customHeight="1" spans="1:256">
      <c r="A15" s="108"/>
      <c r="B15" s="109"/>
      <c r="C15" s="109"/>
      <c r="D15" s="109"/>
      <c r="E15" s="109"/>
      <c r="F15" s="109"/>
      <c r="G15" s="109"/>
      <c r="H15" s="227"/>
      <c r="I15" s="105"/>
      <c r="J15" s="134"/>
      <c r="K15" s="134"/>
      <c r="L15" s="134"/>
      <c r="M15" s="134"/>
      <c r="N15" s="134"/>
      <c r="O15" s="135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</row>
    <row r="16" s="84" customFormat="1" ht="20" customHeight="1" spans="1:256">
      <c r="A16" s="110"/>
      <c r="B16" s="111"/>
      <c r="C16" s="111"/>
      <c r="D16" s="111"/>
      <c r="E16" s="111"/>
      <c r="F16" s="111"/>
      <c r="G16" s="111"/>
      <c r="H16" s="227"/>
      <c r="I16" s="105"/>
      <c r="J16" s="134"/>
      <c r="K16" s="134"/>
      <c r="L16" s="134"/>
      <c r="M16" s="134"/>
      <c r="N16" s="134"/>
      <c r="O16" s="135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</row>
    <row r="17" s="84" customFormat="1" ht="20" customHeight="1" spans="1:256">
      <c r="A17" s="110"/>
      <c r="B17" s="112"/>
      <c r="C17" s="112"/>
      <c r="D17" s="112"/>
      <c r="E17" s="112"/>
      <c r="F17" s="112"/>
      <c r="G17" s="112"/>
      <c r="H17" s="228"/>
      <c r="I17" s="105"/>
      <c r="J17" s="134"/>
      <c r="K17" s="134"/>
      <c r="L17" s="134"/>
      <c r="M17" s="134"/>
      <c r="N17" s="134"/>
      <c r="O17" s="135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</row>
    <row r="18" s="84" customFormat="1" ht="20" customHeight="1" spans="1:256">
      <c r="A18" s="113"/>
      <c r="B18" s="114"/>
      <c r="C18" s="114"/>
      <c r="D18" s="114"/>
      <c r="E18" s="114"/>
      <c r="F18" s="114"/>
      <c r="G18" s="114"/>
      <c r="H18" s="228"/>
      <c r="I18" s="105"/>
      <c r="J18" s="134"/>
      <c r="K18" s="134"/>
      <c r="L18" s="134"/>
      <c r="M18" s="134"/>
      <c r="N18" s="134"/>
      <c r="O18" s="135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</row>
    <row r="19" s="84" customFormat="1" ht="20" customHeight="1" spans="1:256">
      <c r="A19" s="115"/>
      <c r="B19" s="116"/>
      <c r="C19" s="116"/>
      <c r="D19" s="116"/>
      <c r="E19" s="116"/>
      <c r="F19" s="116"/>
      <c r="G19" s="116"/>
      <c r="H19" s="228"/>
      <c r="I19" s="105"/>
      <c r="J19" s="134"/>
      <c r="K19" s="134"/>
      <c r="L19" s="134"/>
      <c r="M19" s="134"/>
      <c r="N19" s="134"/>
      <c r="O19" s="135"/>
      <c r="P19" s="87"/>
      <c r="Q19" s="87"/>
      <c r="R19" s="87"/>
      <c r="S19" s="87"/>
      <c r="T19" s="87" t="s">
        <v>165</v>
      </c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</row>
    <row r="20" s="84" customFormat="1" ht="20" customHeight="1" spans="1:256">
      <c r="A20" s="115"/>
      <c r="B20" s="116"/>
      <c r="C20" s="116"/>
      <c r="D20" s="116"/>
      <c r="E20" s="116"/>
      <c r="F20" s="116"/>
      <c r="G20" s="116"/>
      <c r="H20" s="229"/>
      <c r="I20" s="105"/>
      <c r="J20" s="134"/>
      <c r="K20" s="134"/>
      <c r="L20" s="134"/>
      <c r="M20" s="134"/>
      <c r="N20" s="134"/>
      <c r="O20" s="135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</row>
    <row r="21" s="84" customFormat="1" ht="20" customHeight="1" spans="1:256">
      <c r="A21" s="117"/>
      <c r="B21" s="118"/>
      <c r="C21" s="118"/>
      <c r="D21" s="118"/>
      <c r="E21" s="119"/>
      <c r="F21" s="118"/>
      <c r="G21" s="118"/>
      <c r="H21" s="118"/>
      <c r="I21" s="120"/>
      <c r="J21" s="136"/>
      <c r="K21" s="136"/>
      <c r="L21" s="137"/>
      <c r="M21" s="136"/>
      <c r="N21" s="136"/>
      <c r="O21" s="138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</row>
    <row r="22" s="84" customFormat="1" ht="16.5" spans="1:256">
      <c r="A22" s="121"/>
      <c r="B22" s="121"/>
      <c r="C22" s="122"/>
      <c r="D22" s="122"/>
      <c r="E22" s="123"/>
      <c r="F22" s="122"/>
      <c r="G22" s="122"/>
      <c r="H22" s="122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</row>
    <row r="23" s="84" customFormat="1" spans="1:256">
      <c r="A23" s="124" t="s">
        <v>166</v>
      </c>
      <c r="B23" s="124"/>
      <c r="C23" s="125"/>
      <c r="D23" s="125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  <c r="IS23" s="87"/>
      <c r="IT23" s="87"/>
      <c r="IU23" s="87"/>
      <c r="IV23" s="87"/>
    </row>
    <row r="24" s="84" customFormat="1" spans="3:256">
      <c r="C24" s="85"/>
      <c r="D24" s="85"/>
      <c r="J24" s="139" t="s">
        <v>167</v>
      </c>
      <c r="K24" s="140">
        <v>45664</v>
      </c>
      <c r="L24" s="139" t="s">
        <v>168</v>
      </c>
      <c r="M24" s="139" t="s">
        <v>133</v>
      </c>
      <c r="N24" s="139" t="s">
        <v>169</v>
      </c>
      <c r="O24" s="84" t="s">
        <v>136</v>
      </c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  <c r="IR24" s="87"/>
      <c r="IS24" s="87"/>
      <c r="IT24" s="87"/>
      <c r="IU24" s="87"/>
      <c r="IV24" s="87"/>
    </row>
  </sheetData>
  <mergeCells count="10">
    <mergeCell ref="A1:O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L10" sqref="L10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3.25" spans="1:11">
      <c r="A1" s="145" t="s">
        <v>170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8" customHeight="1" spans="1:11">
      <c r="A2" s="146" t="s">
        <v>53</v>
      </c>
      <c r="B2" s="147" t="s">
        <v>171</v>
      </c>
      <c r="C2" s="147"/>
      <c r="D2" s="148" t="s">
        <v>61</v>
      </c>
      <c r="E2" s="149" t="str">
        <f>首期!B4</f>
        <v>QAJJBN85632</v>
      </c>
      <c r="F2" s="150" t="s">
        <v>172</v>
      </c>
      <c r="G2" s="151" t="str">
        <f>首期!B5</f>
        <v>儿童短袖T恤</v>
      </c>
      <c r="H2" s="152"/>
      <c r="I2" s="180" t="s">
        <v>57</v>
      </c>
      <c r="J2" s="199" t="s">
        <v>56</v>
      </c>
      <c r="K2" s="200"/>
    </row>
    <row r="3" ht="18" customHeight="1" spans="1:11">
      <c r="A3" s="153" t="s">
        <v>75</v>
      </c>
      <c r="B3" s="154">
        <f>首期!B7</f>
        <v>1420</v>
      </c>
      <c r="C3" s="154"/>
      <c r="D3" s="155" t="s">
        <v>173</v>
      </c>
      <c r="E3" s="156">
        <v>45667</v>
      </c>
      <c r="F3" s="157"/>
      <c r="G3" s="157"/>
      <c r="H3" s="158" t="s">
        <v>174</v>
      </c>
      <c r="I3" s="158"/>
      <c r="J3" s="158"/>
      <c r="K3" s="201"/>
    </row>
    <row r="4" ht="18" customHeight="1" spans="1:11">
      <c r="A4" s="159" t="s">
        <v>71</v>
      </c>
      <c r="B4" s="154">
        <v>4</v>
      </c>
      <c r="C4" s="154">
        <v>6</v>
      </c>
      <c r="D4" s="160" t="s">
        <v>175</v>
      </c>
      <c r="E4" s="157" t="s">
        <v>176</v>
      </c>
      <c r="F4" s="157"/>
      <c r="G4" s="157"/>
      <c r="H4" s="160" t="s">
        <v>177</v>
      </c>
      <c r="I4" s="160"/>
      <c r="J4" s="172" t="s">
        <v>65</v>
      </c>
      <c r="K4" s="202" t="s">
        <v>66</v>
      </c>
    </row>
    <row r="5" ht="18" customHeight="1" spans="1:11">
      <c r="A5" s="159" t="s">
        <v>178</v>
      </c>
      <c r="B5" s="154">
        <v>1</v>
      </c>
      <c r="C5" s="154"/>
      <c r="D5" s="155" t="s">
        <v>179</v>
      </c>
      <c r="E5" s="155"/>
      <c r="F5" s="144" t="s">
        <v>180</v>
      </c>
      <c r="G5" s="155"/>
      <c r="H5" s="160" t="s">
        <v>181</v>
      </c>
      <c r="I5" s="160"/>
      <c r="J5" s="172" t="s">
        <v>65</v>
      </c>
      <c r="K5" s="202" t="s">
        <v>66</v>
      </c>
    </row>
    <row r="6" ht="18" customHeight="1" spans="1:13">
      <c r="A6" s="161" t="s">
        <v>182</v>
      </c>
      <c r="B6" s="162">
        <v>125</v>
      </c>
      <c r="C6" s="162"/>
      <c r="D6" s="163" t="s">
        <v>183</v>
      </c>
      <c r="E6" s="164"/>
      <c r="F6" s="164">
        <v>1420</v>
      </c>
      <c r="G6" s="163"/>
      <c r="H6" s="165" t="s">
        <v>184</v>
      </c>
      <c r="I6" s="165"/>
      <c r="J6" s="164" t="s">
        <v>65</v>
      </c>
      <c r="K6" s="203" t="s">
        <v>66</v>
      </c>
      <c r="M6" s="204"/>
    </row>
    <row r="7" ht="18" customHeight="1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ht="18" customHeight="1" spans="1:11">
      <c r="A8" s="169" t="s">
        <v>185</v>
      </c>
      <c r="B8" s="150" t="s">
        <v>186</v>
      </c>
      <c r="C8" s="150" t="s">
        <v>187</v>
      </c>
      <c r="D8" s="150" t="s">
        <v>188</v>
      </c>
      <c r="E8" s="150" t="s">
        <v>189</v>
      </c>
      <c r="F8" s="150" t="s">
        <v>190</v>
      </c>
      <c r="G8" s="170" t="s">
        <v>191</v>
      </c>
      <c r="H8" s="171"/>
      <c r="I8" s="171"/>
      <c r="J8" s="171"/>
      <c r="K8" s="205"/>
    </row>
    <row r="9" ht="18" customHeight="1" spans="1:11">
      <c r="A9" s="159" t="s">
        <v>192</v>
      </c>
      <c r="B9" s="160"/>
      <c r="C9" s="172" t="s">
        <v>65</v>
      </c>
      <c r="D9" s="172" t="s">
        <v>66</v>
      </c>
      <c r="E9" s="155" t="s">
        <v>193</v>
      </c>
      <c r="F9" s="173" t="s">
        <v>194</v>
      </c>
      <c r="G9" s="174"/>
      <c r="H9" s="175"/>
      <c r="I9" s="175"/>
      <c r="J9" s="175"/>
      <c r="K9" s="206"/>
    </row>
    <row r="10" ht="18" customHeight="1" spans="1:11">
      <c r="A10" s="159" t="s">
        <v>195</v>
      </c>
      <c r="B10" s="160"/>
      <c r="C10" s="172" t="s">
        <v>65</v>
      </c>
      <c r="D10" s="172" t="s">
        <v>66</v>
      </c>
      <c r="E10" s="155" t="s">
        <v>196</v>
      </c>
      <c r="F10" s="173" t="s">
        <v>197</v>
      </c>
      <c r="G10" s="174" t="s">
        <v>198</v>
      </c>
      <c r="H10" s="175"/>
      <c r="I10" s="175"/>
      <c r="J10" s="175"/>
      <c r="K10" s="206"/>
    </row>
    <row r="11" ht="18" customHeight="1" spans="1:11">
      <c r="A11" s="176" t="s">
        <v>199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07"/>
    </row>
    <row r="12" ht="18" customHeight="1" spans="1:11">
      <c r="A12" s="153" t="s">
        <v>89</v>
      </c>
      <c r="B12" s="172" t="s">
        <v>85</v>
      </c>
      <c r="C12" s="172" t="s">
        <v>86</v>
      </c>
      <c r="D12" s="173"/>
      <c r="E12" s="155" t="s">
        <v>87</v>
      </c>
      <c r="F12" s="172" t="s">
        <v>85</v>
      </c>
      <c r="G12" s="172" t="s">
        <v>86</v>
      </c>
      <c r="H12" s="172"/>
      <c r="I12" s="155" t="s">
        <v>200</v>
      </c>
      <c r="J12" s="172" t="s">
        <v>85</v>
      </c>
      <c r="K12" s="202" t="s">
        <v>86</v>
      </c>
    </row>
    <row r="13" ht="18" customHeight="1" spans="1:11">
      <c r="A13" s="153" t="s">
        <v>92</v>
      </c>
      <c r="B13" s="172" t="s">
        <v>85</v>
      </c>
      <c r="C13" s="172" t="s">
        <v>86</v>
      </c>
      <c r="D13" s="173"/>
      <c r="E13" s="155" t="s">
        <v>97</v>
      </c>
      <c r="F13" s="172" t="s">
        <v>85</v>
      </c>
      <c r="G13" s="172" t="s">
        <v>86</v>
      </c>
      <c r="H13" s="172"/>
      <c r="I13" s="155" t="s">
        <v>201</v>
      </c>
      <c r="J13" s="172" t="s">
        <v>85</v>
      </c>
      <c r="K13" s="202" t="s">
        <v>86</v>
      </c>
    </row>
    <row r="14" ht="18" customHeight="1" spans="1:11">
      <c r="A14" s="161" t="s">
        <v>202</v>
      </c>
      <c r="B14" s="164" t="s">
        <v>85</v>
      </c>
      <c r="C14" s="164" t="s">
        <v>86</v>
      </c>
      <c r="D14" s="178"/>
      <c r="E14" s="163" t="s">
        <v>203</v>
      </c>
      <c r="F14" s="164" t="s">
        <v>85</v>
      </c>
      <c r="G14" s="164" t="s">
        <v>86</v>
      </c>
      <c r="H14" s="164"/>
      <c r="I14" s="163" t="s">
        <v>204</v>
      </c>
      <c r="J14" s="164" t="s">
        <v>85</v>
      </c>
      <c r="K14" s="203" t="s">
        <v>86</v>
      </c>
    </row>
    <row r="15" ht="18" customHeight="1" spans="1:11">
      <c r="A15" s="166"/>
      <c r="B15" s="179"/>
      <c r="C15" s="179"/>
      <c r="D15" s="167"/>
      <c r="E15" s="166"/>
      <c r="F15" s="179"/>
      <c r="G15" s="179"/>
      <c r="H15" s="179"/>
      <c r="I15" s="166"/>
      <c r="J15" s="179"/>
      <c r="K15" s="179"/>
    </row>
    <row r="16" s="142" customFormat="1" ht="18" customHeight="1" spans="1:11">
      <c r="A16" s="146" t="s">
        <v>205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08"/>
    </row>
    <row r="17" ht="18" customHeight="1" spans="1:11">
      <c r="A17" s="159" t="s">
        <v>206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09"/>
    </row>
    <row r="18" ht="18" customHeight="1" spans="1:11">
      <c r="A18" s="159" t="s">
        <v>207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09"/>
    </row>
    <row r="19" ht="22" customHeight="1" spans="1:11">
      <c r="A19" s="181"/>
      <c r="B19" s="172"/>
      <c r="C19" s="172"/>
      <c r="D19" s="172"/>
      <c r="E19" s="172"/>
      <c r="F19" s="172"/>
      <c r="G19" s="172"/>
      <c r="H19" s="172"/>
      <c r="I19" s="172"/>
      <c r="J19" s="172"/>
      <c r="K19" s="202"/>
    </row>
    <row r="20" ht="22" customHeight="1" spans="1:1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210"/>
    </row>
    <row r="21" ht="22" customHeight="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0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0"/>
    </row>
    <row r="23" ht="22" customHeight="1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1"/>
    </row>
    <row r="24" ht="18" customHeight="1" spans="1:11">
      <c r="A24" s="159" t="s">
        <v>118</v>
      </c>
      <c r="B24" s="160"/>
      <c r="C24" s="172" t="s">
        <v>65</v>
      </c>
      <c r="D24" s="172" t="s">
        <v>66</v>
      </c>
      <c r="E24" s="158"/>
      <c r="F24" s="158"/>
      <c r="G24" s="158"/>
      <c r="H24" s="158"/>
      <c r="I24" s="158"/>
      <c r="J24" s="158"/>
      <c r="K24" s="201"/>
    </row>
    <row r="25" ht="18" customHeight="1" spans="1:11">
      <c r="A25" s="186" t="s">
        <v>208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2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ht="20" customHeight="1" spans="1:11">
      <c r="A27" s="189" t="s">
        <v>209</v>
      </c>
      <c r="B27" s="171"/>
      <c r="C27" s="171"/>
      <c r="D27" s="171"/>
      <c r="E27" s="171"/>
      <c r="F27" s="171"/>
      <c r="G27" s="171"/>
      <c r="H27" s="171"/>
      <c r="I27" s="171"/>
      <c r="J27" s="171"/>
      <c r="K27" s="213" t="s">
        <v>210</v>
      </c>
    </row>
    <row r="28" ht="23" customHeight="1" spans="1:11">
      <c r="A28" s="182" t="s">
        <v>211</v>
      </c>
      <c r="B28" s="183"/>
      <c r="C28" s="183"/>
      <c r="D28" s="183"/>
      <c r="E28" s="183"/>
      <c r="F28" s="183"/>
      <c r="G28" s="183"/>
      <c r="H28" s="183"/>
      <c r="I28" s="183"/>
      <c r="J28" s="214"/>
      <c r="K28" s="215">
        <v>1</v>
      </c>
    </row>
    <row r="29" ht="23" customHeight="1" spans="1:11">
      <c r="A29" s="182" t="s">
        <v>212</v>
      </c>
      <c r="B29" s="183"/>
      <c r="C29" s="183"/>
      <c r="D29" s="183"/>
      <c r="E29" s="183"/>
      <c r="F29" s="183"/>
      <c r="G29" s="183"/>
      <c r="H29" s="183"/>
      <c r="I29" s="183"/>
      <c r="J29" s="214"/>
      <c r="K29" s="206">
        <v>1</v>
      </c>
    </row>
    <row r="30" ht="23" customHeight="1" spans="1:11">
      <c r="A30" s="182" t="s">
        <v>213</v>
      </c>
      <c r="B30" s="183"/>
      <c r="C30" s="183"/>
      <c r="D30" s="183"/>
      <c r="E30" s="183"/>
      <c r="F30" s="183"/>
      <c r="G30" s="183"/>
      <c r="H30" s="183"/>
      <c r="I30" s="183"/>
      <c r="J30" s="214"/>
      <c r="K30" s="206">
        <v>1</v>
      </c>
    </row>
    <row r="31" ht="23" customHeight="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214"/>
      <c r="K31" s="206"/>
    </row>
    <row r="32" ht="23" customHeight="1" spans="1:11">
      <c r="A32" s="182"/>
      <c r="B32" s="183"/>
      <c r="C32" s="183"/>
      <c r="D32" s="183"/>
      <c r="E32" s="183"/>
      <c r="F32" s="183"/>
      <c r="G32" s="183"/>
      <c r="H32" s="183"/>
      <c r="I32" s="183"/>
      <c r="J32" s="214"/>
      <c r="K32" s="216"/>
    </row>
    <row r="33" ht="23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214"/>
      <c r="K33" s="217"/>
    </row>
    <row r="34" ht="23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214"/>
      <c r="K34" s="206"/>
    </row>
    <row r="35" ht="23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214"/>
      <c r="K35" s="218"/>
    </row>
    <row r="36" ht="23" customHeight="1" spans="1:11">
      <c r="A36" s="190" t="s">
        <v>214</v>
      </c>
      <c r="B36" s="191"/>
      <c r="C36" s="191"/>
      <c r="D36" s="191"/>
      <c r="E36" s="191"/>
      <c r="F36" s="191"/>
      <c r="G36" s="191"/>
      <c r="H36" s="191"/>
      <c r="I36" s="191"/>
      <c r="J36" s="219"/>
      <c r="K36" s="220">
        <f>SUM(K28:K35)</f>
        <v>3</v>
      </c>
    </row>
    <row r="37" ht="18.75" customHeight="1" spans="1:11">
      <c r="A37" s="192" t="s">
        <v>215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21"/>
    </row>
    <row r="38" s="143" customFormat="1" ht="18.75" customHeight="1" spans="1:11">
      <c r="A38" s="159" t="s">
        <v>216</v>
      </c>
      <c r="B38" s="160"/>
      <c r="C38" s="160"/>
      <c r="D38" s="158" t="s">
        <v>217</v>
      </c>
      <c r="E38" s="158"/>
      <c r="F38" s="194" t="s">
        <v>218</v>
      </c>
      <c r="G38" s="195"/>
      <c r="H38" s="160" t="s">
        <v>219</v>
      </c>
      <c r="I38" s="160"/>
      <c r="J38" s="160" t="s">
        <v>220</v>
      </c>
      <c r="K38" s="209"/>
    </row>
    <row r="39" ht="18.75" customHeight="1" spans="1:11">
      <c r="A39" s="159" t="s">
        <v>119</v>
      </c>
      <c r="B39" s="160" t="s">
        <v>221</v>
      </c>
      <c r="C39" s="160"/>
      <c r="D39" s="160"/>
      <c r="E39" s="160"/>
      <c r="F39" s="160"/>
      <c r="G39" s="160"/>
      <c r="H39" s="160"/>
      <c r="I39" s="160"/>
      <c r="J39" s="160"/>
      <c r="K39" s="209"/>
    </row>
    <row r="40" ht="24" customHeight="1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209"/>
    </row>
    <row r="41" ht="24" customHeight="1" spans="1:11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209"/>
    </row>
    <row r="42" ht="32.1" customHeight="1" spans="1:11">
      <c r="A42" s="161" t="s">
        <v>130</v>
      </c>
      <c r="B42" s="196" t="s">
        <v>222</v>
      </c>
      <c r="C42" s="196"/>
      <c r="D42" s="163" t="s">
        <v>223</v>
      </c>
      <c r="E42" s="178" t="s">
        <v>133</v>
      </c>
      <c r="F42" s="163" t="s">
        <v>134</v>
      </c>
      <c r="G42" s="197">
        <v>45667</v>
      </c>
      <c r="H42" s="198" t="s">
        <v>135</v>
      </c>
      <c r="I42" s="198"/>
      <c r="J42" s="196" t="s">
        <v>136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2"/>
  <sheetViews>
    <sheetView workbookViewId="0">
      <selection activeCell="I15" sqref="I15"/>
    </sheetView>
  </sheetViews>
  <sheetFormatPr defaultColWidth="9" defaultRowHeight="14.25"/>
  <cols>
    <col min="1" max="1" width="17.625" style="84" customWidth="1"/>
    <col min="2" max="3" width="9.125" style="84" customWidth="1"/>
    <col min="4" max="4" width="9.125" style="85" customWidth="1"/>
    <col min="5" max="6" width="9.125" style="84" customWidth="1"/>
    <col min="7" max="7" width="8.5" style="84" customWidth="1"/>
    <col min="8" max="8" width="2.75" style="84" customWidth="1"/>
    <col min="9" max="11" width="15.625" style="84" customWidth="1"/>
    <col min="12" max="14" width="15.625" style="86" customWidth="1"/>
    <col min="15" max="252" width="9" style="84"/>
    <col min="253" max="16384" width="9" style="87"/>
  </cols>
  <sheetData>
    <row r="1" s="84" customFormat="1" ht="29" customHeight="1" spans="1:255">
      <c r="A1" s="88" t="s">
        <v>140</v>
      </c>
      <c r="B1" s="88"/>
      <c r="C1" s="89"/>
      <c r="D1" s="89"/>
      <c r="E1" s="90"/>
      <c r="F1" s="90"/>
      <c r="G1" s="90"/>
      <c r="H1" s="90"/>
      <c r="I1" s="90"/>
      <c r="J1" s="90"/>
      <c r="K1" s="90"/>
      <c r="L1" s="90"/>
      <c r="M1" s="90"/>
      <c r="N1" s="90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</row>
    <row r="2" s="84" customFormat="1" ht="20" customHeight="1" spans="1:255">
      <c r="A2" s="91" t="s">
        <v>61</v>
      </c>
      <c r="B2" s="92" t="str">
        <f>首期!B4</f>
        <v>QAJJBN85632</v>
      </c>
      <c r="C2" s="93"/>
      <c r="D2" s="94"/>
      <c r="E2" s="95" t="s">
        <v>67</v>
      </c>
      <c r="F2" s="96" t="str">
        <f>首期!B5</f>
        <v>儿童短袖T恤</v>
      </c>
      <c r="G2" s="96"/>
      <c r="H2" s="97"/>
      <c r="I2" s="126" t="s">
        <v>57</v>
      </c>
      <c r="J2" s="127" t="s">
        <v>56</v>
      </c>
      <c r="K2" s="127"/>
      <c r="L2" s="127"/>
      <c r="M2" s="127"/>
      <c r="N2" s="128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</row>
    <row r="3" s="84" customFormat="1" spans="1:255">
      <c r="A3" s="98" t="s">
        <v>141</v>
      </c>
      <c r="B3" s="99"/>
      <c r="C3" s="100"/>
      <c r="D3" s="99"/>
      <c r="E3" s="99"/>
      <c r="F3" s="99"/>
      <c r="G3" s="99"/>
      <c r="H3" s="101"/>
      <c r="I3" s="129"/>
      <c r="J3" s="129"/>
      <c r="K3" s="129"/>
      <c r="L3" s="129"/>
      <c r="M3" s="129"/>
      <c r="N3" s="130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</row>
    <row r="4" s="84" customFormat="1" spans="1:255">
      <c r="A4" s="98"/>
      <c r="B4" s="102" t="s">
        <v>142</v>
      </c>
      <c r="C4" s="102" t="s">
        <v>143</v>
      </c>
      <c r="D4" s="102" t="s">
        <v>144</v>
      </c>
      <c r="E4" s="102" t="s">
        <v>145</v>
      </c>
      <c r="F4" s="102" t="s">
        <v>146</v>
      </c>
      <c r="G4" s="102" t="s">
        <v>147</v>
      </c>
      <c r="H4" s="101"/>
      <c r="I4" s="102" t="s">
        <v>142</v>
      </c>
      <c r="J4" s="102" t="s">
        <v>143</v>
      </c>
      <c r="K4" s="102" t="s">
        <v>144</v>
      </c>
      <c r="L4" s="102" t="s">
        <v>145</v>
      </c>
      <c r="M4" s="102" t="s">
        <v>146</v>
      </c>
      <c r="N4" s="102" t="s">
        <v>147</v>
      </c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</row>
    <row r="5" s="84" customFormat="1" ht="16.5" spans="1:255">
      <c r="A5" s="98"/>
      <c r="B5" s="103"/>
      <c r="C5" s="103"/>
      <c r="D5" s="104"/>
      <c r="E5" s="104"/>
      <c r="F5" s="104"/>
      <c r="G5" s="104"/>
      <c r="H5" s="105"/>
      <c r="I5" s="131" t="s">
        <v>114</v>
      </c>
      <c r="J5" s="132" t="s">
        <v>224</v>
      </c>
      <c r="K5" s="132" t="s">
        <v>113</v>
      </c>
      <c r="L5" s="132" t="s">
        <v>112</v>
      </c>
      <c r="M5" s="132" t="s">
        <v>112</v>
      </c>
      <c r="N5" s="133" t="s">
        <v>224</v>
      </c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</row>
    <row r="6" s="84" customFormat="1" ht="21" customHeight="1" spans="1:255">
      <c r="A6" s="106" t="s">
        <v>150</v>
      </c>
      <c r="B6" s="107">
        <f t="shared" ref="B6:B8" si="0">C6-4</f>
        <v>43</v>
      </c>
      <c r="C6" s="107">
        <v>47</v>
      </c>
      <c r="D6" s="107">
        <f t="shared" ref="D6:G6" si="1">C6+4</f>
        <v>51</v>
      </c>
      <c r="E6" s="107">
        <f t="shared" si="1"/>
        <v>55</v>
      </c>
      <c r="F6" s="107">
        <f t="shared" si="1"/>
        <v>59</v>
      </c>
      <c r="G6" s="107">
        <f t="shared" si="1"/>
        <v>63</v>
      </c>
      <c r="H6" s="105"/>
      <c r="I6" s="134" t="s">
        <v>225</v>
      </c>
      <c r="J6" s="134" t="s">
        <v>226</v>
      </c>
      <c r="K6" s="134" t="s">
        <v>227</v>
      </c>
      <c r="L6" s="134" t="s">
        <v>226</v>
      </c>
      <c r="M6" s="134" t="s">
        <v>228</v>
      </c>
      <c r="N6" s="135" t="s">
        <v>226</v>
      </c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</row>
    <row r="7" s="84" customFormat="1" ht="21" customHeight="1" spans="1:255">
      <c r="A7" s="106" t="s">
        <v>153</v>
      </c>
      <c r="B7" s="107">
        <f t="shared" si="0"/>
        <v>74</v>
      </c>
      <c r="C7" s="107">
        <v>78</v>
      </c>
      <c r="D7" s="107">
        <f>C7+4</f>
        <v>82</v>
      </c>
      <c r="E7" s="107">
        <v>86</v>
      </c>
      <c r="F7" s="107">
        <v>92</v>
      </c>
      <c r="G7" s="107">
        <v>98</v>
      </c>
      <c r="H7" s="105"/>
      <c r="I7" s="134" t="s">
        <v>229</v>
      </c>
      <c r="J7" s="134" t="s">
        <v>230</v>
      </c>
      <c r="K7" s="134" t="s">
        <v>231</v>
      </c>
      <c r="L7" s="134" t="s">
        <v>232</v>
      </c>
      <c r="M7" s="134" t="s">
        <v>232</v>
      </c>
      <c r="N7" s="135" t="s">
        <v>233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</row>
    <row r="8" s="84" customFormat="1" ht="21" customHeight="1" spans="1:255">
      <c r="A8" s="106" t="s">
        <v>155</v>
      </c>
      <c r="B8" s="107">
        <f t="shared" si="0"/>
        <v>74</v>
      </c>
      <c r="C8" s="107">
        <v>78</v>
      </c>
      <c r="D8" s="107">
        <f>C8+4</f>
        <v>82</v>
      </c>
      <c r="E8" s="107">
        <f t="shared" ref="E8:G8" si="2">D8+6</f>
        <v>88</v>
      </c>
      <c r="F8" s="107">
        <f t="shared" si="2"/>
        <v>94</v>
      </c>
      <c r="G8" s="107">
        <f t="shared" si="2"/>
        <v>100</v>
      </c>
      <c r="H8" s="105"/>
      <c r="I8" s="134" t="s">
        <v>229</v>
      </c>
      <c r="J8" s="134" t="s">
        <v>234</v>
      </c>
      <c r="K8" s="134" t="s">
        <v>235</v>
      </c>
      <c r="L8" s="134" t="s">
        <v>236</v>
      </c>
      <c r="M8" s="134" t="s">
        <v>236</v>
      </c>
      <c r="N8" s="135" t="s">
        <v>237</v>
      </c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</row>
    <row r="9" s="84" customFormat="1" ht="21" customHeight="1" spans="1:255">
      <c r="A9" s="106" t="s">
        <v>157</v>
      </c>
      <c r="B9" s="107">
        <f>C9-1.5</f>
        <v>29.5</v>
      </c>
      <c r="C9" s="107">
        <v>31</v>
      </c>
      <c r="D9" s="107">
        <f t="shared" ref="D9:G9" si="3">C9+2.2</f>
        <v>33.2</v>
      </c>
      <c r="E9" s="107">
        <f t="shared" si="3"/>
        <v>35.4</v>
      </c>
      <c r="F9" s="107">
        <f t="shared" si="3"/>
        <v>37.6</v>
      </c>
      <c r="G9" s="107">
        <f t="shared" si="3"/>
        <v>39.8</v>
      </c>
      <c r="H9" s="105"/>
      <c r="I9" s="134" t="s">
        <v>238</v>
      </c>
      <c r="J9" s="134" t="s">
        <v>239</v>
      </c>
      <c r="K9" s="134" t="s">
        <v>240</v>
      </c>
      <c r="L9" s="134" t="s">
        <v>234</v>
      </c>
      <c r="M9" s="134" t="s">
        <v>241</v>
      </c>
      <c r="N9" s="135" t="s">
        <v>236</v>
      </c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</row>
    <row r="10" s="84" customFormat="1" ht="21" customHeight="1" spans="1:255">
      <c r="A10" s="106" t="s">
        <v>161</v>
      </c>
      <c r="B10" s="107">
        <f>C10-1</f>
        <v>13</v>
      </c>
      <c r="C10" s="107">
        <v>14</v>
      </c>
      <c r="D10" s="107">
        <f t="shared" ref="D10:G10" si="4">C10+1</f>
        <v>15</v>
      </c>
      <c r="E10" s="107">
        <f t="shared" si="4"/>
        <v>16</v>
      </c>
      <c r="F10" s="107">
        <f t="shared" si="4"/>
        <v>17</v>
      </c>
      <c r="G10" s="107">
        <f t="shared" si="4"/>
        <v>18</v>
      </c>
      <c r="H10" s="105"/>
      <c r="I10" s="134" t="s">
        <v>242</v>
      </c>
      <c r="J10" s="134" t="s">
        <v>226</v>
      </c>
      <c r="K10" s="134" t="s">
        <v>243</v>
      </c>
      <c r="L10" s="134" t="s">
        <v>238</v>
      </c>
      <c r="M10" s="134" t="s">
        <v>229</v>
      </c>
      <c r="N10" s="135" t="s">
        <v>243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</row>
    <row r="11" s="84" customFormat="1" ht="21" customHeight="1" spans="1:255">
      <c r="A11" s="106" t="s">
        <v>162</v>
      </c>
      <c r="B11" s="107">
        <v>13.3</v>
      </c>
      <c r="C11" s="107">
        <v>15</v>
      </c>
      <c r="D11" s="107">
        <v>15.7</v>
      </c>
      <c r="E11" s="107">
        <v>16.9</v>
      </c>
      <c r="F11" s="107">
        <v>18.1</v>
      </c>
      <c r="G11" s="107">
        <v>19.3</v>
      </c>
      <c r="H11" s="105"/>
      <c r="I11" s="134" t="s">
        <v>244</v>
      </c>
      <c r="J11" s="134" t="s">
        <v>226</v>
      </c>
      <c r="K11" s="134" t="s">
        <v>229</v>
      </c>
      <c r="L11" s="134" t="s">
        <v>236</v>
      </c>
      <c r="M11" s="134" t="s">
        <v>243</v>
      </c>
      <c r="N11" s="135" t="s">
        <v>236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</row>
    <row r="12" s="84" customFormat="1" ht="21" customHeight="1" spans="1:255">
      <c r="A12" s="106" t="s">
        <v>163</v>
      </c>
      <c r="B12" s="107">
        <f>C12-1</f>
        <v>12.5</v>
      </c>
      <c r="C12" s="107">
        <v>13.5</v>
      </c>
      <c r="D12" s="107">
        <f t="shared" ref="D12:G12" si="5">C12+1</f>
        <v>14.5</v>
      </c>
      <c r="E12" s="107">
        <f t="shared" si="5"/>
        <v>15.5</v>
      </c>
      <c r="F12" s="107">
        <f t="shared" si="5"/>
        <v>16.5</v>
      </c>
      <c r="G12" s="107">
        <f t="shared" si="5"/>
        <v>17.5</v>
      </c>
      <c r="H12" s="105"/>
      <c r="I12" s="134" t="s">
        <v>225</v>
      </c>
      <c r="J12" s="134" t="s">
        <v>236</v>
      </c>
      <c r="K12" s="134" t="s">
        <v>243</v>
      </c>
      <c r="L12" s="134" t="s">
        <v>243</v>
      </c>
      <c r="M12" s="134" t="s">
        <v>238</v>
      </c>
      <c r="N12" s="135" t="s">
        <v>243</v>
      </c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</row>
    <row r="13" s="84" customFormat="1" ht="21" customHeight="1" spans="1:255">
      <c r="A13" s="108"/>
      <c r="B13" s="109"/>
      <c r="C13" s="109"/>
      <c r="D13" s="109"/>
      <c r="E13" s="109"/>
      <c r="F13" s="109"/>
      <c r="G13" s="109"/>
      <c r="H13" s="105"/>
      <c r="I13" s="134"/>
      <c r="J13" s="134"/>
      <c r="K13" s="134"/>
      <c r="L13" s="134"/>
      <c r="M13" s="134"/>
      <c r="N13" s="135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</row>
    <row r="14" s="84" customFormat="1" ht="21" customHeight="1" spans="1:255">
      <c r="A14" s="110"/>
      <c r="B14" s="111"/>
      <c r="C14" s="111"/>
      <c r="D14" s="111"/>
      <c r="E14" s="111"/>
      <c r="F14" s="111"/>
      <c r="G14" s="111"/>
      <c r="H14" s="105"/>
      <c r="I14" s="134"/>
      <c r="J14" s="134"/>
      <c r="K14" s="134"/>
      <c r="L14" s="134"/>
      <c r="M14" s="134"/>
      <c r="N14" s="135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</row>
    <row r="15" s="84" customFormat="1" ht="21" customHeight="1" spans="1:255">
      <c r="A15" s="110"/>
      <c r="B15" s="112"/>
      <c r="C15" s="112"/>
      <c r="D15" s="112"/>
      <c r="E15" s="112"/>
      <c r="F15" s="112"/>
      <c r="G15" s="112"/>
      <c r="H15" s="105"/>
      <c r="I15" s="134"/>
      <c r="J15" s="134"/>
      <c r="K15" s="134"/>
      <c r="L15" s="134"/>
      <c r="M15" s="134"/>
      <c r="N15" s="135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</row>
    <row r="16" s="84" customFormat="1" ht="21" customHeight="1" spans="1:255">
      <c r="A16" s="113"/>
      <c r="B16" s="114"/>
      <c r="C16" s="114"/>
      <c r="D16" s="114"/>
      <c r="E16" s="114"/>
      <c r="F16" s="114"/>
      <c r="G16" s="114"/>
      <c r="H16" s="105"/>
      <c r="I16" s="134"/>
      <c r="J16" s="134"/>
      <c r="K16" s="134"/>
      <c r="L16" s="134"/>
      <c r="M16" s="134"/>
      <c r="N16" s="135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</row>
    <row r="17" s="84" customFormat="1" ht="21" customHeight="1" spans="1:255">
      <c r="A17" s="115"/>
      <c r="B17" s="116"/>
      <c r="C17" s="116"/>
      <c r="D17" s="116"/>
      <c r="E17" s="116"/>
      <c r="F17" s="116"/>
      <c r="G17" s="116"/>
      <c r="H17" s="105"/>
      <c r="I17" s="134"/>
      <c r="J17" s="134"/>
      <c r="K17" s="134"/>
      <c r="L17" s="134"/>
      <c r="M17" s="134"/>
      <c r="N17" s="135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</row>
    <row r="18" s="84" customFormat="1" ht="21" customHeight="1" spans="1:255">
      <c r="A18" s="115"/>
      <c r="B18" s="116"/>
      <c r="C18" s="116"/>
      <c r="D18" s="116"/>
      <c r="E18" s="116"/>
      <c r="F18" s="116"/>
      <c r="G18" s="116"/>
      <c r="H18" s="105"/>
      <c r="I18" s="134"/>
      <c r="J18" s="134"/>
      <c r="K18" s="134"/>
      <c r="L18" s="134"/>
      <c r="M18" s="134"/>
      <c r="N18" s="135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</row>
    <row r="19" s="84" customFormat="1" ht="21" customHeight="1" spans="1:255">
      <c r="A19" s="117"/>
      <c r="B19" s="118"/>
      <c r="C19" s="118"/>
      <c r="D19" s="118"/>
      <c r="E19" s="119"/>
      <c r="F19" s="118"/>
      <c r="G19" s="118"/>
      <c r="H19" s="120"/>
      <c r="I19" s="136"/>
      <c r="J19" s="136"/>
      <c r="K19" s="137"/>
      <c r="L19" s="136"/>
      <c r="M19" s="136"/>
      <c r="N19" s="138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</row>
    <row r="20" ht="16.5" spans="1:15">
      <c r="A20" s="121"/>
      <c r="B20" s="121"/>
      <c r="C20" s="122"/>
      <c r="D20" s="122"/>
      <c r="E20" s="123"/>
      <c r="F20" s="122"/>
      <c r="G20" s="122"/>
      <c r="L20" s="84"/>
      <c r="M20" s="84"/>
      <c r="N20" s="84"/>
      <c r="O20" s="87"/>
    </row>
    <row r="21" spans="1:15">
      <c r="A21" s="124" t="s">
        <v>166</v>
      </c>
      <c r="B21" s="124"/>
      <c r="C21" s="125"/>
      <c r="D21" s="125"/>
      <c r="L21" s="84"/>
      <c r="M21" s="84"/>
      <c r="N21" s="84"/>
      <c r="O21" s="87"/>
    </row>
    <row r="22" spans="3:15">
      <c r="C22" s="85"/>
      <c r="I22" s="139" t="s">
        <v>167</v>
      </c>
      <c r="J22" s="140">
        <v>45667</v>
      </c>
      <c r="K22" s="141" t="s">
        <v>168</v>
      </c>
      <c r="L22" s="139" t="s">
        <v>133</v>
      </c>
      <c r="M22" s="139" t="s">
        <v>169</v>
      </c>
      <c r="N22" s="84" t="s">
        <v>136</v>
      </c>
      <c r="O22" s="87"/>
    </row>
  </sheetData>
  <mergeCells count="9">
    <mergeCell ref="A1:N1"/>
    <mergeCell ref="B2:D2"/>
    <mergeCell ref="F2:G2"/>
    <mergeCell ref="J2:N2"/>
    <mergeCell ref="B3:G3"/>
    <mergeCell ref="I3:N3"/>
    <mergeCell ref="D14:E14"/>
    <mergeCell ref="A3:A5"/>
    <mergeCell ref="H2:H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H19" sqref="H19:H20"/>
    </sheetView>
  </sheetViews>
  <sheetFormatPr defaultColWidth="9" defaultRowHeight="14.25"/>
  <cols>
    <col min="1" max="1" width="7" customWidth="1"/>
    <col min="2" max="2" width="14.5" customWidth="1"/>
    <col min="3" max="3" width="23.9" style="73" customWidth="1"/>
    <col min="4" max="4" width="15.4" customWidth="1"/>
    <col min="5" max="5" width="20.5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246</v>
      </c>
      <c r="B2" s="5" t="s">
        <v>247</v>
      </c>
      <c r="C2" s="5" t="s">
        <v>248</v>
      </c>
      <c r="D2" s="5" t="s">
        <v>249</v>
      </c>
      <c r="E2" s="5" t="s">
        <v>250</v>
      </c>
      <c r="F2" s="5" t="s">
        <v>251</v>
      </c>
      <c r="G2" s="5" t="s">
        <v>252</v>
      </c>
      <c r="H2" s="74" t="s">
        <v>253</v>
      </c>
      <c r="I2" s="4" t="s">
        <v>254</v>
      </c>
      <c r="J2" s="4" t="s">
        <v>255</v>
      </c>
      <c r="K2" s="4" t="s">
        <v>256</v>
      </c>
      <c r="L2" s="4" t="s">
        <v>257</v>
      </c>
      <c r="M2" s="4" t="s">
        <v>258</v>
      </c>
      <c r="N2" s="5" t="s">
        <v>259</v>
      </c>
      <c r="O2" s="5" t="s">
        <v>260</v>
      </c>
    </row>
    <row r="3" s="1" customFormat="1" ht="16.5" spans="1:15">
      <c r="A3" s="4"/>
      <c r="B3" s="7"/>
      <c r="C3" s="7"/>
      <c r="D3" s="7"/>
      <c r="E3" s="7"/>
      <c r="F3" s="7"/>
      <c r="G3" s="7"/>
      <c r="H3" s="75"/>
      <c r="I3" s="4" t="s">
        <v>210</v>
      </c>
      <c r="J3" s="4" t="s">
        <v>210</v>
      </c>
      <c r="K3" s="4" t="s">
        <v>210</v>
      </c>
      <c r="L3" s="4" t="s">
        <v>210</v>
      </c>
      <c r="M3" s="4" t="s">
        <v>210</v>
      </c>
      <c r="N3" s="7"/>
      <c r="O3" s="7"/>
    </row>
    <row r="4" ht="20" customHeight="1" spans="1:15">
      <c r="A4" s="14">
        <v>1</v>
      </c>
      <c r="B4" s="26" t="s">
        <v>261</v>
      </c>
      <c r="C4" s="27" t="s">
        <v>262</v>
      </c>
      <c r="D4" s="26" t="s">
        <v>263</v>
      </c>
      <c r="E4" s="12" t="s">
        <v>62</v>
      </c>
      <c r="F4" s="25" t="s">
        <v>264</v>
      </c>
      <c r="G4" s="76" t="s">
        <v>65</v>
      </c>
      <c r="H4" s="14" t="s">
        <v>65</v>
      </c>
      <c r="I4" s="80">
        <v>2</v>
      </c>
      <c r="J4" s="81">
        <v>1</v>
      </c>
      <c r="K4" s="81">
        <v>0</v>
      </c>
      <c r="L4" s="81">
        <v>1</v>
      </c>
      <c r="M4" s="14">
        <v>0</v>
      </c>
      <c r="N4" s="14">
        <f>SUM(I4:M4)</f>
        <v>4</v>
      </c>
      <c r="O4" s="14"/>
    </row>
    <row r="5" ht="20" customHeight="1" spans="1:15">
      <c r="A5" s="14">
        <v>2</v>
      </c>
      <c r="B5" s="26" t="s">
        <v>265</v>
      </c>
      <c r="C5" s="27" t="s">
        <v>262</v>
      </c>
      <c r="D5" s="26" t="s">
        <v>266</v>
      </c>
      <c r="E5" s="12" t="s">
        <v>62</v>
      </c>
      <c r="F5" s="25" t="s">
        <v>264</v>
      </c>
      <c r="G5" s="77" t="s">
        <v>65</v>
      </c>
      <c r="H5" s="54" t="s">
        <v>65</v>
      </c>
      <c r="I5" s="82">
        <v>2</v>
      </c>
      <c r="J5" s="81">
        <v>0</v>
      </c>
      <c r="K5" s="81">
        <v>1</v>
      </c>
      <c r="L5" s="81">
        <v>0</v>
      </c>
      <c r="M5" s="14">
        <v>0</v>
      </c>
      <c r="N5" s="14">
        <f>SUM(I5:M5)</f>
        <v>3</v>
      </c>
      <c r="O5" s="14"/>
    </row>
    <row r="6" ht="20" customHeight="1" spans="1:15">
      <c r="A6" s="14">
        <v>3</v>
      </c>
      <c r="B6" s="26" t="s">
        <v>267</v>
      </c>
      <c r="C6" s="27" t="s">
        <v>262</v>
      </c>
      <c r="D6" s="26" t="s">
        <v>268</v>
      </c>
      <c r="E6" s="12" t="s">
        <v>62</v>
      </c>
      <c r="F6" s="25" t="s">
        <v>264</v>
      </c>
      <c r="G6" s="77" t="s">
        <v>65</v>
      </c>
      <c r="H6" s="54" t="s">
        <v>65</v>
      </c>
      <c r="I6" s="80">
        <v>1</v>
      </c>
      <c r="J6" s="81">
        <v>0</v>
      </c>
      <c r="K6" s="81">
        <v>2</v>
      </c>
      <c r="L6" s="81">
        <v>0</v>
      </c>
      <c r="M6" s="14">
        <v>0</v>
      </c>
      <c r="N6" s="14">
        <f>SUM(I6:M6)</f>
        <v>3</v>
      </c>
      <c r="O6" s="14"/>
    </row>
    <row r="7" ht="20" customHeight="1" spans="1:15">
      <c r="A7" s="14">
        <v>4</v>
      </c>
      <c r="B7" s="26" t="s">
        <v>269</v>
      </c>
      <c r="C7" s="27" t="s">
        <v>262</v>
      </c>
      <c r="D7" s="26" t="s">
        <v>270</v>
      </c>
      <c r="E7" s="12" t="s">
        <v>62</v>
      </c>
      <c r="F7" s="25" t="s">
        <v>264</v>
      </c>
      <c r="G7" s="77" t="s">
        <v>65</v>
      </c>
      <c r="H7" s="54" t="s">
        <v>65</v>
      </c>
      <c r="I7" s="82">
        <v>3</v>
      </c>
      <c r="J7" s="81">
        <v>0</v>
      </c>
      <c r="K7" s="81">
        <v>1</v>
      </c>
      <c r="L7" s="81">
        <v>1</v>
      </c>
      <c r="M7" s="14">
        <v>0</v>
      </c>
      <c r="N7" s="14">
        <f>SUM(I7:M7)</f>
        <v>5</v>
      </c>
      <c r="O7" s="14"/>
    </row>
    <row r="8" ht="20" customHeight="1" spans="1:15">
      <c r="A8" s="14"/>
      <c r="B8" s="29"/>
      <c r="C8" s="29"/>
      <c r="D8" s="29"/>
      <c r="E8" s="64"/>
      <c r="F8" s="29"/>
      <c r="G8" s="14"/>
      <c r="H8" s="9"/>
      <c r="I8" s="82"/>
      <c r="J8" s="81"/>
      <c r="K8" s="81"/>
      <c r="L8" s="81"/>
      <c r="M8" s="14"/>
      <c r="N8" s="14"/>
      <c r="O8" s="9"/>
    </row>
    <row r="9" ht="20" customHeight="1" spans="1:15">
      <c r="A9" s="14"/>
      <c r="B9" s="29"/>
      <c r="C9" s="29"/>
      <c r="D9" s="29"/>
      <c r="E9" s="64"/>
      <c r="F9" s="29"/>
      <c r="G9" s="14"/>
      <c r="H9" s="9"/>
      <c r="I9" s="82"/>
      <c r="J9" s="81"/>
      <c r="K9" s="81"/>
      <c r="L9" s="81"/>
      <c r="M9" s="14"/>
      <c r="N9" s="14"/>
      <c r="O9" s="9"/>
    </row>
    <row r="10" ht="20" customHeight="1" spans="1:15">
      <c r="A10" s="14"/>
      <c r="B10" s="29"/>
      <c r="C10" s="29"/>
      <c r="D10" s="29"/>
      <c r="E10" s="64"/>
      <c r="F10" s="29"/>
      <c r="G10" s="14"/>
      <c r="H10" s="9"/>
      <c r="I10" s="82"/>
      <c r="J10" s="81"/>
      <c r="K10" s="81"/>
      <c r="L10" s="81"/>
      <c r="M10" s="14"/>
      <c r="N10" s="14"/>
      <c r="O10" s="9"/>
    </row>
    <row r="11" ht="20" customHeight="1" spans="1:15">
      <c r="A11" s="14"/>
      <c r="B11" s="29"/>
      <c r="C11" s="29"/>
      <c r="D11" s="29"/>
      <c r="E11" s="64"/>
      <c r="F11" s="29"/>
      <c r="G11" s="14"/>
      <c r="H11" s="9"/>
      <c r="I11" s="82"/>
      <c r="J11" s="81"/>
      <c r="K11" s="81"/>
      <c r="L11" s="81"/>
      <c r="M11" s="14"/>
      <c r="N11" s="14"/>
      <c r="O11" s="9"/>
    </row>
    <row r="12" s="2" customFormat="1" ht="18.75" spans="1:15">
      <c r="A12" s="15" t="s">
        <v>271</v>
      </c>
      <c r="B12" s="16"/>
      <c r="C12" s="29"/>
      <c r="D12" s="17"/>
      <c r="E12" s="18"/>
      <c r="F12" s="29"/>
      <c r="G12" s="14"/>
      <c r="H12" s="36"/>
      <c r="I12" s="30"/>
      <c r="J12" s="15" t="s">
        <v>272</v>
      </c>
      <c r="K12" s="16"/>
      <c r="L12" s="16"/>
      <c r="M12" s="17"/>
      <c r="N12" s="16"/>
      <c r="O12" s="23"/>
    </row>
    <row r="13" ht="61" customHeight="1" spans="1:15">
      <c r="A13" s="78" t="s">
        <v>273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I17" sqref="I17"/>
    </sheetView>
  </sheetViews>
  <sheetFormatPr defaultColWidth="9" defaultRowHeight="14.25"/>
  <cols>
    <col min="1" max="1" width="5.1" customWidth="1"/>
    <col min="2" max="2" width="8.9" customWidth="1"/>
    <col min="3" max="3" width="12.4" customWidth="1"/>
    <col min="4" max="4" width="23.3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246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275</v>
      </c>
      <c r="H2" s="4"/>
      <c r="I2" s="4" t="s">
        <v>276</v>
      </c>
      <c r="J2" s="4"/>
      <c r="K2" s="6" t="s">
        <v>277</v>
      </c>
      <c r="L2" s="69" t="s">
        <v>278</v>
      </c>
      <c r="M2" s="21" t="s">
        <v>279</v>
      </c>
    </row>
    <row r="3" s="1" customFormat="1" ht="16.5" spans="1:13">
      <c r="A3" s="4"/>
      <c r="B3" s="7"/>
      <c r="C3" s="7"/>
      <c r="D3" s="7"/>
      <c r="E3" s="7"/>
      <c r="F3" s="7"/>
      <c r="G3" s="4" t="s">
        <v>280</v>
      </c>
      <c r="H3" s="4" t="s">
        <v>281</v>
      </c>
      <c r="I3" s="4" t="s">
        <v>280</v>
      </c>
      <c r="J3" s="4" t="s">
        <v>281</v>
      </c>
      <c r="K3" s="8"/>
      <c r="L3" s="70"/>
      <c r="M3" s="22"/>
    </row>
    <row r="4" ht="22" customHeight="1" spans="1:13">
      <c r="A4" s="60">
        <v>1</v>
      </c>
      <c r="B4" s="25" t="s">
        <v>264</v>
      </c>
      <c r="C4" s="26" t="s">
        <v>261</v>
      </c>
      <c r="D4" s="27" t="s">
        <v>262</v>
      </c>
      <c r="E4" s="26" t="s">
        <v>263</v>
      </c>
      <c r="F4" s="12" t="s">
        <v>62</v>
      </c>
      <c r="G4" s="61">
        <v>-0.02</v>
      </c>
      <c r="H4" s="61">
        <v>-0.01</v>
      </c>
      <c r="I4" s="61">
        <v>-0.02</v>
      </c>
      <c r="J4" s="61">
        <v>-0.01</v>
      </c>
      <c r="K4" s="65"/>
      <c r="L4" s="14" t="s">
        <v>95</v>
      </c>
      <c r="M4" s="14" t="s">
        <v>282</v>
      </c>
    </row>
    <row r="5" ht="22" customHeight="1" spans="1:13">
      <c r="A5" s="60">
        <v>2</v>
      </c>
      <c r="B5" s="25" t="s">
        <v>264</v>
      </c>
      <c r="C5" s="26" t="s">
        <v>265</v>
      </c>
      <c r="D5" s="27" t="s">
        <v>262</v>
      </c>
      <c r="E5" s="26" t="s">
        <v>266</v>
      </c>
      <c r="F5" s="12" t="s">
        <v>62</v>
      </c>
      <c r="G5" s="61">
        <v>-0.02</v>
      </c>
      <c r="H5" s="61">
        <v>-0.01</v>
      </c>
      <c r="I5" s="61">
        <v>-0.02</v>
      </c>
      <c r="J5" s="61">
        <v>-0.01</v>
      </c>
      <c r="K5" s="65"/>
      <c r="L5" s="14" t="s">
        <v>95</v>
      </c>
      <c r="M5" s="14" t="s">
        <v>282</v>
      </c>
    </row>
    <row r="6" ht="22" customHeight="1" spans="1:13">
      <c r="A6" s="60">
        <v>3</v>
      </c>
      <c r="B6" s="25" t="s">
        <v>264</v>
      </c>
      <c r="C6" s="26" t="s">
        <v>267</v>
      </c>
      <c r="D6" s="27" t="s">
        <v>262</v>
      </c>
      <c r="E6" s="26" t="s">
        <v>268</v>
      </c>
      <c r="F6" s="12" t="s">
        <v>62</v>
      </c>
      <c r="G6" s="61">
        <v>-0.02</v>
      </c>
      <c r="H6" s="61">
        <v>0</v>
      </c>
      <c r="I6" s="61">
        <v>-0.03</v>
      </c>
      <c r="J6" s="61">
        <v>0</v>
      </c>
      <c r="K6" s="65"/>
      <c r="L6" s="14" t="s">
        <v>95</v>
      </c>
      <c r="M6" s="14" t="s">
        <v>282</v>
      </c>
    </row>
    <row r="7" ht="22" customHeight="1" spans="1:13">
      <c r="A7" s="60">
        <v>4</v>
      </c>
      <c r="B7" s="25" t="s">
        <v>264</v>
      </c>
      <c r="C7" s="26" t="s">
        <v>269</v>
      </c>
      <c r="D7" s="27" t="s">
        <v>262</v>
      </c>
      <c r="E7" s="26" t="s">
        <v>270</v>
      </c>
      <c r="F7" s="12" t="s">
        <v>62</v>
      </c>
      <c r="G7" s="62">
        <v>-0.01</v>
      </c>
      <c r="H7" s="61">
        <v>0</v>
      </c>
      <c r="I7" s="61">
        <v>-0.02</v>
      </c>
      <c r="J7" s="61">
        <v>0</v>
      </c>
      <c r="K7" s="65"/>
      <c r="L7" s="14" t="s">
        <v>95</v>
      </c>
      <c r="M7" s="14" t="s">
        <v>282</v>
      </c>
    </row>
    <row r="8" ht="22" customHeight="1" spans="1:13">
      <c r="A8" s="60"/>
      <c r="B8" s="63"/>
      <c r="C8" s="29"/>
      <c r="D8" s="29"/>
      <c r="E8" s="29"/>
      <c r="F8" s="64"/>
      <c r="G8" s="65"/>
      <c r="H8" s="66"/>
      <c r="I8" s="66"/>
      <c r="J8" s="66"/>
      <c r="K8" s="65"/>
      <c r="L8" s="9"/>
      <c r="M8" s="9"/>
    </row>
    <row r="9" ht="22" customHeight="1" spans="1:13">
      <c r="A9" s="60"/>
      <c r="B9" s="63"/>
      <c r="C9" s="29"/>
      <c r="D9" s="29"/>
      <c r="E9" s="29"/>
      <c r="F9" s="64"/>
      <c r="G9" s="65"/>
      <c r="H9" s="66"/>
      <c r="I9" s="66"/>
      <c r="J9" s="66"/>
      <c r="K9" s="65"/>
      <c r="L9" s="9"/>
      <c r="M9" s="9"/>
    </row>
    <row r="10" ht="22" customHeight="1" spans="1:13">
      <c r="A10" s="60"/>
      <c r="B10" s="63"/>
      <c r="C10" s="29"/>
      <c r="D10" s="29"/>
      <c r="E10" s="29"/>
      <c r="F10" s="64"/>
      <c r="G10" s="65"/>
      <c r="H10" s="66"/>
      <c r="I10" s="66"/>
      <c r="J10" s="66"/>
      <c r="K10" s="65"/>
      <c r="L10" s="9"/>
      <c r="M10" s="9"/>
    </row>
    <row r="11" ht="22" customHeight="1" spans="1:13">
      <c r="A11" s="60"/>
      <c r="B11" s="63"/>
      <c r="C11" s="29"/>
      <c r="D11" s="29"/>
      <c r="E11" s="29"/>
      <c r="F11" s="64"/>
      <c r="G11" s="65"/>
      <c r="H11" s="66"/>
      <c r="I11" s="66"/>
      <c r="J11" s="66"/>
      <c r="K11" s="65"/>
      <c r="L11" s="9"/>
      <c r="M11" s="9"/>
    </row>
    <row r="12" s="2" customFormat="1" ht="18.75" spans="1:13">
      <c r="A12" s="15" t="s">
        <v>283</v>
      </c>
      <c r="B12" s="16"/>
      <c r="C12" s="16"/>
      <c r="D12" s="29"/>
      <c r="E12" s="17"/>
      <c r="F12" s="64"/>
      <c r="G12" s="30"/>
      <c r="H12" s="15" t="s">
        <v>272</v>
      </c>
      <c r="I12" s="16"/>
      <c r="J12" s="16"/>
      <c r="K12" s="17"/>
      <c r="L12" s="71"/>
      <c r="M12" s="23"/>
    </row>
    <row r="13" ht="84" customHeight="1" spans="1:13">
      <c r="A13" s="67" t="s">
        <v>284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72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G23" sqref="G23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15.25" customWidth="1"/>
    <col min="8" max="8" width="6.375" customWidth="1"/>
    <col min="9" max="9" width="9.1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286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37" t="s">
        <v>287</v>
      </c>
      <c r="H2" s="38"/>
      <c r="I2" s="57"/>
      <c r="J2" s="37" t="s">
        <v>288</v>
      </c>
      <c r="K2" s="38"/>
      <c r="L2" s="57"/>
      <c r="M2" s="37" t="s">
        <v>289</v>
      </c>
      <c r="N2" s="38"/>
      <c r="O2" s="57"/>
      <c r="P2" s="37" t="s">
        <v>290</v>
      </c>
      <c r="Q2" s="38"/>
      <c r="R2" s="57"/>
      <c r="S2" s="38" t="s">
        <v>291</v>
      </c>
      <c r="T2" s="38"/>
      <c r="U2" s="57"/>
      <c r="V2" s="33" t="s">
        <v>292</v>
      </c>
      <c r="W2" s="33" t="s">
        <v>260</v>
      </c>
    </row>
    <row r="3" s="1" customFormat="1" ht="16.5" spans="1:23">
      <c r="A3" s="7"/>
      <c r="B3" s="39"/>
      <c r="C3" s="39"/>
      <c r="D3" s="39"/>
      <c r="E3" s="39"/>
      <c r="F3" s="39"/>
      <c r="G3" s="4" t="s">
        <v>293</v>
      </c>
      <c r="H3" s="4" t="s">
        <v>67</v>
      </c>
      <c r="I3" s="4" t="s">
        <v>251</v>
      </c>
      <c r="J3" s="4" t="s">
        <v>293</v>
      </c>
      <c r="K3" s="4" t="s">
        <v>67</v>
      </c>
      <c r="L3" s="4" t="s">
        <v>251</v>
      </c>
      <c r="M3" s="4" t="s">
        <v>293</v>
      </c>
      <c r="N3" s="4" t="s">
        <v>67</v>
      </c>
      <c r="O3" s="4" t="s">
        <v>251</v>
      </c>
      <c r="P3" s="4" t="s">
        <v>293</v>
      </c>
      <c r="Q3" s="4" t="s">
        <v>67</v>
      </c>
      <c r="R3" s="4" t="s">
        <v>251</v>
      </c>
      <c r="S3" s="4" t="s">
        <v>293</v>
      </c>
      <c r="T3" s="4" t="s">
        <v>67</v>
      </c>
      <c r="U3" s="4" t="s">
        <v>251</v>
      </c>
      <c r="V3" s="59"/>
      <c r="W3" s="59"/>
    </row>
    <row r="4" ht="18.75" spans="1:23">
      <c r="A4" s="40" t="s">
        <v>294</v>
      </c>
      <c r="B4" s="25" t="s">
        <v>264</v>
      </c>
      <c r="C4" s="26" t="s">
        <v>261</v>
      </c>
      <c r="D4" s="27" t="s">
        <v>262</v>
      </c>
      <c r="E4" s="26" t="s">
        <v>263</v>
      </c>
      <c r="F4" s="12" t="s">
        <v>62</v>
      </c>
      <c r="G4" s="41" t="s">
        <v>295</v>
      </c>
      <c r="H4" s="42"/>
      <c r="I4" s="42" t="s">
        <v>296</v>
      </c>
      <c r="J4" s="42"/>
      <c r="K4" s="28"/>
      <c r="L4" s="28"/>
      <c r="M4" s="14"/>
      <c r="N4" s="14"/>
      <c r="O4" s="14"/>
      <c r="P4" s="14"/>
      <c r="Q4" s="14"/>
      <c r="R4" s="14"/>
      <c r="S4" s="14"/>
      <c r="T4" s="14"/>
      <c r="U4" s="14"/>
      <c r="V4" s="14" t="s">
        <v>297</v>
      </c>
      <c r="W4" s="14"/>
    </row>
    <row r="5" ht="18.75" spans="1:23">
      <c r="A5" s="43"/>
      <c r="B5" s="25" t="s">
        <v>264</v>
      </c>
      <c r="C5" s="26" t="s">
        <v>265</v>
      </c>
      <c r="D5" s="27" t="s">
        <v>262</v>
      </c>
      <c r="E5" s="26" t="s">
        <v>266</v>
      </c>
      <c r="F5" s="12" t="s">
        <v>62</v>
      </c>
      <c r="G5" s="44" t="s">
        <v>298</v>
      </c>
      <c r="H5" s="45"/>
      <c r="I5" s="58"/>
      <c r="J5" s="44" t="s">
        <v>299</v>
      </c>
      <c r="K5" s="45"/>
      <c r="L5" s="58"/>
      <c r="M5" s="37" t="s">
        <v>300</v>
      </c>
      <c r="N5" s="38"/>
      <c r="O5" s="57"/>
      <c r="P5" s="37" t="s">
        <v>301</v>
      </c>
      <c r="Q5" s="38"/>
      <c r="R5" s="57"/>
      <c r="S5" s="38" t="s">
        <v>302</v>
      </c>
      <c r="T5" s="38"/>
      <c r="U5" s="57"/>
      <c r="V5" s="14"/>
      <c r="W5" s="14"/>
    </row>
    <row r="6" ht="18.75" spans="1:23">
      <c r="A6" s="43"/>
      <c r="B6" s="25" t="s">
        <v>264</v>
      </c>
      <c r="C6" s="26" t="s">
        <v>267</v>
      </c>
      <c r="D6" s="27" t="s">
        <v>262</v>
      </c>
      <c r="E6" s="26" t="s">
        <v>268</v>
      </c>
      <c r="F6" s="12" t="s">
        <v>62</v>
      </c>
      <c r="G6" s="46" t="s">
        <v>293</v>
      </c>
      <c r="H6" s="46" t="s">
        <v>67</v>
      </c>
      <c r="I6" s="46" t="s">
        <v>251</v>
      </c>
      <c r="J6" s="46" t="s">
        <v>293</v>
      </c>
      <c r="K6" s="46" t="s">
        <v>67</v>
      </c>
      <c r="L6" s="46" t="s">
        <v>251</v>
      </c>
      <c r="M6" s="4" t="s">
        <v>293</v>
      </c>
      <c r="N6" s="4" t="s">
        <v>67</v>
      </c>
      <c r="O6" s="4" t="s">
        <v>251</v>
      </c>
      <c r="P6" s="4" t="s">
        <v>293</v>
      </c>
      <c r="Q6" s="4" t="s">
        <v>67</v>
      </c>
      <c r="R6" s="4" t="s">
        <v>251</v>
      </c>
      <c r="S6" s="4" t="s">
        <v>293</v>
      </c>
      <c r="T6" s="4" t="s">
        <v>67</v>
      </c>
      <c r="U6" s="4" t="s">
        <v>251</v>
      </c>
      <c r="V6" s="14"/>
      <c r="W6" s="14"/>
    </row>
    <row r="7" ht="18.75" spans="1:23">
      <c r="A7" s="47"/>
      <c r="B7" s="25" t="s">
        <v>264</v>
      </c>
      <c r="C7" s="26" t="s">
        <v>269</v>
      </c>
      <c r="D7" s="27" t="s">
        <v>262</v>
      </c>
      <c r="E7" s="26" t="s">
        <v>270</v>
      </c>
      <c r="F7" s="12" t="s">
        <v>62</v>
      </c>
      <c r="G7" s="41"/>
      <c r="H7" s="42"/>
      <c r="I7" s="42" t="s">
        <v>296</v>
      </c>
      <c r="J7" s="42"/>
      <c r="K7" s="42"/>
      <c r="L7" s="28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40"/>
      <c r="B8" s="48"/>
      <c r="C8" s="49"/>
      <c r="D8" s="49"/>
      <c r="E8" s="49"/>
      <c r="F8" s="40"/>
      <c r="G8" s="14"/>
      <c r="H8" s="42"/>
      <c r="I8" s="42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ht="22" customHeight="1" spans="1:23">
      <c r="A9" s="43"/>
      <c r="B9" s="50"/>
      <c r="C9" s="47"/>
      <c r="D9" s="51"/>
      <c r="E9" s="47"/>
      <c r="F9" s="47"/>
      <c r="G9" s="14"/>
      <c r="H9" s="42"/>
      <c r="I9" s="42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0"/>
      <c r="B10" s="48"/>
      <c r="C10" s="52"/>
      <c r="D10" s="49"/>
      <c r="E10" s="52"/>
      <c r="F10" s="40"/>
      <c r="G10" s="14"/>
      <c r="H10" s="42"/>
      <c r="I10" s="42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43"/>
      <c r="B11" s="50"/>
      <c r="C11" s="53"/>
      <c r="D11" s="51"/>
      <c r="E11" s="53"/>
      <c r="F11" s="47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54"/>
      <c r="B12" s="54"/>
      <c r="C12" s="54"/>
      <c r="D12" s="54"/>
      <c r="E12" s="54"/>
      <c r="F12" s="5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53"/>
      <c r="B13" s="53"/>
      <c r="C13" s="53"/>
      <c r="D13" s="53"/>
      <c r="E13" s="53"/>
      <c r="F13" s="5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54"/>
      <c r="B14" s="54"/>
      <c r="C14" s="54"/>
      <c r="D14" s="54"/>
      <c r="E14" s="54"/>
      <c r="F14" s="5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3"/>
      <c r="B15" s="53"/>
      <c r="C15" s="53"/>
      <c r="D15" s="53"/>
      <c r="E15" s="53"/>
      <c r="F15" s="5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5" t="s">
        <v>303</v>
      </c>
      <c r="B17" s="16"/>
      <c r="C17" s="16"/>
      <c r="D17" s="16"/>
      <c r="E17" s="17"/>
      <c r="F17" s="18"/>
      <c r="G17" s="30"/>
      <c r="H17" s="36"/>
      <c r="I17" s="36"/>
      <c r="J17" s="15" t="s">
        <v>272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80" customHeight="1" spans="1:23">
      <c r="A18" s="55" t="s">
        <v>304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2025-01-11T02:22:37Z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