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<sst xmlns="http://schemas.openxmlformats.org/spreadsheetml/2006/main" count="1012" uniqueCount="371">
  <si>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</si>
  <si>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</si>
  <si>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</si>
  <si>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</si>
  <si>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</si>
  <si>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</si>
  <si>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</si>
  <si>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</si>
  <si>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</si>
  <si>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</si>
  <si>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</si>
  <si>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</si>
  <si>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</si>
  <si>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</si>
  <si>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</si>
  <si>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</si>
  <si>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</si>
  <si>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</si>
  <si>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</si>
  <si>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</si>
  <si>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</si>
  <si>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</si>
  <si>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</si>
  <si>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</si>
  <si>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</si>
  <si>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</si>
  <si>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</si>
  <si>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</si>
  <si>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TAJJBN82772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</si>
  <si>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</si>
  <si>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</si>
  <si>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</si>
  <si>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</si>
  <si>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</si>
  <si>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</si>
  <si>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</si>
  <si>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</si>
  <si>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</si>
  <si>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</si>
  <si>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</si>
  <si>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</si>
  <si>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</si>
  <si>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</si>
  <si>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</si>
  <si>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</si>
  <si>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</si>
  <si>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</si>
  <si>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</si>
  <si>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</si>
  <si>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</si>
  <si>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</si>
  <si>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</si>
  <si>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</si>
  <si>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</si>
  <si>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</si>
  <si>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</si>
  <si>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</si>
  <si>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</si>
  <si>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</si>
  <si>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</si>
  <si>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</si>
  <si>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</si>
  <si>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</si>
  <si>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</si>
  <si>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</si>
  <si>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</si>
  <si>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</si>
  <si>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</si>
  <si>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</si>
  <si>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</si>
  <si>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</si>
  <si>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</si>
  <si>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</si>
  <si>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</si>
  <si>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</si>
  <si>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</si>
  <si>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</si>
  <si>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</si>
  <si>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</si>
  <si>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</si>
  <si>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</si>
  <si>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</si>
  <si>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</si>
  <si>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海盐粉</t>
  </si>
  <si>
    <t>绒布绿</t>
  </si>
  <si>
    <t>雪兔紫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</si>
  <si>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</si>
  <si>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</si>
  <si>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米色，L，3件</t>
  </si>
  <si>
    <t>【规格确认】</t>
  </si>
  <si>
    <t>①规格测量明细以插入附件形式列明，并注明洗前洗后规格</t>
  </si>
  <si>
    <t>②规格异常情况</t>
  </si>
  <si>
    <t>备注：衣长偏长2CM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</si>
  <si>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</si>
  <si>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1.第1粒锁眼开的大高（1件）</t>
  </si>
  <si>
    <t>2.脚叉车线高低，不对称</t>
  </si>
  <si>
    <t>3.脚叉条车的不顺直，并露止口，不平齐。</t>
  </si>
  <si>
    <t>4.右下脚侧勾丝（1件）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</si>
  <si>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</si>
  <si>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</si>
  <si>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</si>
  <si>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</si>
  <si>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</si>
  <si>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</si>
  <si>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</si>
  <si>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</si>
  <si>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</si>
  <si>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</si>
  <si>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</si>
  <si>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</si>
  <si>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</si>
  <si>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</si>
  <si>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</si>
  <si>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</si>
  <si>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</si>
  <si>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</si>
  <si>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</si>
  <si>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L（米色）（首件）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</si>
  <si>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</si>
  <si>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</si>
  <si>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</si>
  <si>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</si>
  <si>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</si>
  <si>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</si>
  <si>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</si>
  <si>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</si>
  <si>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</si>
  <si>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+2</t>
  </si>
  <si>
    <t>+1.5</t>
  </si>
  <si>
    <t>胸围</t>
  </si>
  <si>
    <t>92</t>
  </si>
  <si>
    <t>-1</t>
  </si>
  <si>
    <t>腰围</t>
  </si>
  <si>
    <t>88</t>
  </si>
  <si>
    <t>摆围</t>
  </si>
  <si>
    <t>94</t>
  </si>
  <si>
    <t>+1</t>
  </si>
  <si>
    <t>肩宽</t>
  </si>
  <si>
    <t>-0.5</t>
  </si>
  <si>
    <t>短袖长</t>
  </si>
  <si>
    <t>+0</t>
  </si>
  <si>
    <t>袖肥/2</t>
  </si>
  <si>
    <t>+0.3</t>
  </si>
  <si>
    <t>袖口围/2</t>
  </si>
  <si>
    <t>-0.2</t>
  </si>
  <si>
    <t>-0.4</t>
  </si>
  <si>
    <t>下领围</t>
  </si>
  <si>
    <t>前中半开拉链长</t>
  </si>
  <si>
    <t>前门禁宽</t>
  </si>
  <si>
    <t>袖扁机宽</t>
  </si>
  <si>
    <t>验货时间：2024-12-13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</si>
  <si>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</si>
  <si>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</si>
  <si>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</si>
  <si>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</si>
  <si>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</si>
  <si>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</si>
  <si>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</si>
  <si>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</si>
  <si>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</si>
  <si>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</si>
  <si>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</si>
  <si>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</si>
  <si>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</si>
  <si>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雪兔紫S/20件，M/20件，L/20件，XL/20件，XXL/20件</t>
  </si>
  <si>
    <t>绒布绿S/20件，M/20件，L/20件，XL/20件，XXL/20件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</si>
  <si>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</si>
  <si>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</si>
  <si>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</si>
  <si>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1.线头未清干净（3件，绒布绿/2件,雪兔紫/1件）</t>
  </si>
  <si>
    <t>2.脏污未清干净（1件，雪兔紫XXL)</t>
  </si>
  <si>
    <t>3.脚叉车线弯曲（1件绒绒布绿）</t>
  </si>
  <si>
    <t>【整改的严重缺陷及整改复核时间】</t>
  </si>
  <si>
    <t>S(绒布绿）</t>
  </si>
  <si>
    <t>M(雪兔紫）</t>
  </si>
  <si>
    <t>L(雪兔紫）/海盐粉</t>
  </si>
  <si>
    <t>XL(绒布绿）/米色</t>
  </si>
  <si>
    <t>XXL(雪兔紫）</t>
  </si>
  <si>
    <t>+0.8</t>
  </si>
  <si>
    <t>+1.5/+2</t>
  </si>
  <si>
    <t>+1/+1.5</t>
  </si>
  <si>
    <t>+0/+0</t>
  </si>
  <si>
    <t>+0/-1</t>
  </si>
  <si>
    <t>+0/+2</t>
  </si>
  <si>
    <t>+1/-1</t>
  </si>
  <si>
    <t>-0.5/+0</t>
  </si>
  <si>
    <t>+0/-0.5</t>
  </si>
  <si>
    <t>+0.5</t>
  </si>
  <si>
    <t>+1/+0.5</t>
  </si>
  <si>
    <t>+0.2</t>
  </si>
  <si>
    <t>+0.3/+0.3</t>
  </si>
  <si>
    <t>+0.1</t>
  </si>
  <si>
    <t>-0.3</t>
  </si>
  <si>
    <t>+0/-0.2</t>
  </si>
  <si>
    <t>+0.1/-0.2</t>
  </si>
  <si>
    <t>+1/+0</t>
  </si>
  <si>
    <t xml:space="preserve">    1. 初期请洗测2-3件，有问题的另加测量数量。</t>
  </si>
  <si>
    <t>2.中期验货需要齐色码洗水测试，并填写洗水前后尺寸</t>
  </si>
  <si>
    <t>验货时间：2024年12月25日</t>
  </si>
  <si>
    <t>工厂负责人：包信俊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</si>
  <si>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</si>
  <si>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</si>
  <si>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</si>
  <si>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</si>
  <si>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</si>
  <si>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</si>
  <si>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</si>
  <si>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</si>
  <si>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</si>
  <si>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</si>
  <si>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</si>
  <si>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</si>
  <si>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</si>
  <si>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</si>
  <si>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</si>
  <si>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</si>
  <si>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</si>
  <si>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</si>
  <si>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</si>
  <si>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</si>
  <si>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</si>
  <si>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</si>
  <si>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</si>
  <si>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</si>
  <si>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</si>
  <si>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</si>
  <si>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</si>
  <si>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</si>
  <si>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</si>
  <si>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</si>
  <si>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</si>
  <si>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</si>
  <si>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</si>
  <si>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</si>
  <si>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</si>
  <si>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</si>
  <si>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</si>
  <si>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</si>
  <si>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海盐粉；S/13、M/20、L/32、XL/20、XXL/20</t>
  </si>
  <si>
    <t>绒布绿；S/13、M/13、L/20、XL/13、XXL/13</t>
  </si>
  <si>
    <t>雪兔紫；S/13、M/20、L/32、XL/20、XXL/20</t>
  </si>
  <si>
    <t>米色；S/13、M/20、L/32、XL/20、XXL/13</t>
  </si>
  <si>
    <t>情况说明：</t>
  </si>
  <si>
    <t xml:space="preserve">【问题点描述】  </t>
  </si>
  <si>
    <t>1.线头未清干净（1件，绒布绿/2件,雪兔紫/1件）（已返修好）</t>
  </si>
  <si>
    <t>2.脏污未清干净（1件，雪兔紫XXL)（已返修好）</t>
  </si>
  <si>
    <t>3.脚叉车线弯曲（1件海盐粉）（已返修好）</t>
  </si>
  <si>
    <t>4.门筒整烫不顺直（1件米色L码，已返修好）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</si>
  <si>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</si>
  <si>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</si>
  <si>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</si>
  <si>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</si>
  <si>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</si>
  <si>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</si>
  <si>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</si>
  <si>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</si>
  <si>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</si>
  <si>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</si>
  <si>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绒布绿/米色</t>
  </si>
  <si>
    <t>雪兔紫/海盐粉</t>
  </si>
  <si>
    <t>绒布绿/海盐粉</t>
  </si>
  <si>
    <t>雪兔紫/米色</t>
  </si>
  <si>
    <t>-0.5/+0.8</t>
  </si>
  <si>
    <t>+1.5/+1.3</t>
  </si>
  <si>
    <t>+1.5/+1.8</t>
  </si>
  <si>
    <t>+0.3/+0</t>
  </si>
  <si>
    <t>+0/+0.2</t>
  </si>
  <si>
    <t>+0/-O.3</t>
  </si>
  <si>
    <t>+2/+0</t>
  </si>
  <si>
    <t>-0.3/+0</t>
  </si>
  <si>
    <t>+0.5/+0.3</t>
  </si>
  <si>
    <t>-0.4/+0</t>
  </si>
  <si>
    <t>+0.2/+0</t>
  </si>
  <si>
    <t>-0.3/-0.2</t>
  </si>
  <si>
    <t>验货时间：2024年12月27日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</si>
  <si>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</si>
  <si>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</si>
  <si>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</si>
  <si>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</si>
  <si>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</si>
  <si>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</si>
  <si>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</si>
  <si>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</si>
  <si>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</si>
  <si>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</si>
  <si>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</si>
  <si>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</si>
  <si>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</si>
  <si>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</si>
  <si>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</si>
  <si>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</si>
  <si>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</si>
  <si>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6092410150643</t>
  </si>
  <si>
    <t>T400高弹哑光珠地布</t>
  </si>
  <si>
    <t>25SS海盐粉</t>
  </si>
  <si>
    <t>源莱美</t>
  </si>
  <si>
    <t>YES</t>
  </si>
  <si>
    <t>6092409140951</t>
  </si>
  <si>
    <t>25SS绒布绿</t>
  </si>
  <si>
    <t>6092409211298</t>
  </si>
  <si>
    <t>25SS雪兔紫</t>
  </si>
  <si>
    <t>6092409211295</t>
  </si>
  <si>
    <t>21SS米色</t>
  </si>
  <si>
    <t>TAJJBN82772、TAJJBN82770</t>
  </si>
  <si>
    <t>制表时间：2024年11月13日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</si>
  <si>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</si>
  <si>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</si>
  <si>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</si>
  <si>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</si>
  <si>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</si>
  <si>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</si>
  <si>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</si>
  <si>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</si>
  <si>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</si>
  <si>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</si>
  <si>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</si>
  <si>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6092409211294</t>
  </si>
  <si>
    <t>制表时间：2024年11月16日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</si>
  <si>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</si>
  <si>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</si>
  <si>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</si>
  <si>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</si>
  <si>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</si>
  <si>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</si>
  <si>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</si>
  <si>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</si>
  <si>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</si>
  <si>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</si>
  <si>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</si>
  <si>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</si>
  <si>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</si>
  <si>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</si>
  <si>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</si>
  <si>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</si>
  <si>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</si>
  <si>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</si>
  <si>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</si>
  <si>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</si>
  <si>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</si>
  <si>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</si>
  <si>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</si>
  <si>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</si>
  <si>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</si>
  <si>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</si>
  <si>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</si>
  <si>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</si>
  <si>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</si>
  <si>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</si>
  <si>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</si>
  <si>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</si>
  <si>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</si>
  <si>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</si>
  <si>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</si>
  <si>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</si>
  <si>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</si>
  <si>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</si>
  <si>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</si>
  <si>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左前胸（穿起计）</t>
  </si>
  <si>
    <t>绣花</t>
  </si>
  <si>
    <t>未脱落</t>
  </si>
  <si>
    <t>左袖（穿起计）</t>
  </si>
  <si>
    <t>制表时间：2024年11月23日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</si>
  <si>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</si>
  <si>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</si>
  <si>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</si>
  <si>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</si>
  <si>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</si>
  <si>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1CM织带（ZD00269)</t>
  </si>
  <si>
    <t>白/海盐粉/桃花雪</t>
  </si>
  <si>
    <t>制表时间：2024年11月25日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</si>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</sst>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7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6" applyNumberFormat="0" applyAlignment="0" applyProtection="0">
      <alignment vertical="center"/>
    </xf>
    <xf numFmtId="0" fontId="39" fillId="9" borderId="77" applyNumberFormat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8" applyNumberFormat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center" vertical="center"/>
    </xf>
    <xf numFmtId="0" fontId="12" fillId="3" borderId="3" xfId="49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 wrapText="1"/>
    </xf>
    <xf numFmtId="0" fontId="12" fillId="3" borderId="5" xfId="50" applyFont="1" applyFill="1" applyBorder="1" applyAlignment="1">
      <alignment horizontal="center" vertical="center" wrapText="1"/>
    </xf>
    <xf numFmtId="0" fontId="12" fillId="3" borderId="2" xfId="51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1" xfId="50" applyNumberFormat="1" applyFont="1" applyFill="1" applyBorder="1" applyAlignment="1">
      <alignment horizontal="center"/>
    </xf>
    <xf numFmtId="49" fontId="11" fillId="3" borderId="12" xfId="50" applyNumberFormat="1" applyFont="1" applyFill="1" applyBorder="1" applyAlignment="1">
      <alignment horizont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3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0" xfId="49" applyFont="1" applyBorder="1" applyAlignment="1">
      <alignment horizontal="center" vertical="top"/>
    </xf>
    <xf numFmtId="0" fontId="19" fillId="0" borderId="14" xfId="49" applyFont="1" applyBorder="1" applyAlignment="1">
      <alignment horizontal="left" vertical="center"/>
    </xf>
    <xf numFmtId="0" fontId="16" fillId="0" borderId="15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20" fillId="0" borderId="15" xfId="49" applyFont="1" applyBorder="1">
      <alignment vertical="center"/>
    </xf>
    <xf numFmtId="0" fontId="19" fillId="0" borderId="15" xfId="49" applyFont="1" applyBorder="1">
      <alignment vertical="center"/>
    </xf>
    <xf numFmtId="0" fontId="16" fillId="0" borderId="15" xfId="49" applyFont="1" applyBorder="1" applyAlignment="1">
      <alignment horizontal="left" vertical="center"/>
    </xf>
    <xf numFmtId="0" fontId="19" fillId="0" borderId="16" xfId="49" applyFont="1" applyBorder="1">
      <alignment vertical="center"/>
    </xf>
    <xf numFmtId="0" fontId="16" fillId="0" borderId="2" xfId="49" applyFont="1" applyBorder="1" applyAlignment="1">
      <alignment horizontal="center" vertical="center"/>
    </xf>
    <xf numFmtId="0" fontId="19" fillId="0" borderId="2" xfId="49" applyFont="1" applyBorder="1">
      <alignment vertical="center"/>
    </xf>
    <xf numFmtId="58" fontId="20" fillId="0" borderId="2" xfId="49" applyNumberFormat="1" applyFont="1" applyBorder="1" applyAlignment="1">
      <alignment horizontal="center" vertical="center"/>
    </xf>
    <xf numFmtId="0" fontId="20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19" fillId="0" borderId="16" xfId="49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/>
    </xf>
    <xf numFmtId="0" fontId="19" fillId="0" borderId="17" xfId="49" applyFont="1" applyBorder="1">
      <alignment vertical="center"/>
    </xf>
    <xf numFmtId="0" fontId="16" fillId="0" borderId="18" xfId="49" applyFont="1" applyBorder="1" applyAlignment="1">
      <alignment horizontal="center" vertical="center"/>
    </xf>
    <xf numFmtId="0" fontId="19" fillId="0" borderId="18" xfId="49" applyFont="1" applyBorder="1">
      <alignment vertical="center"/>
    </xf>
    <xf numFmtId="0" fontId="20" fillId="0" borderId="18" xfId="49" applyFont="1" applyBorder="1">
      <alignment vertical="center"/>
    </xf>
    <xf numFmtId="0" fontId="20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4" xfId="49" applyFont="1" applyBorder="1">
      <alignment vertical="center"/>
    </xf>
    <xf numFmtId="0" fontId="20" fillId="0" borderId="4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0" fontId="20" fillId="0" borderId="2" xfId="49" applyFont="1" applyBorder="1">
      <alignment vertical="center"/>
    </xf>
    <xf numFmtId="0" fontId="13" fillId="0" borderId="2" xfId="49" applyFont="1" applyBorder="1" applyAlignment="1">
      <alignment horizontal="left" vertical="center"/>
    </xf>
    <xf numFmtId="0" fontId="19" fillId="0" borderId="5" xfId="49" applyFont="1" applyBorder="1" applyAlignment="1">
      <alignment horizontal="center" vertical="center"/>
    </xf>
    <xf numFmtId="0" fontId="19" fillId="0" borderId="6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 wrapText="1"/>
    </xf>
    <xf numFmtId="0" fontId="17" fillId="0" borderId="2" xfId="49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7" fillId="0" borderId="2" xfId="49" applyBorder="1" applyAlignment="1">
      <alignment horizontal="left" vertical="center"/>
    </xf>
    <xf numFmtId="0" fontId="21" fillId="0" borderId="2" xfId="49" applyFont="1" applyBorder="1" applyAlignment="1">
      <alignment horizontal="left" vertical="center"/>
    </xf>
    <xf numFmtId="58" fontId="20" fillId="0" borderId="2" xfId="49" applyNumberFormat="1" applyFont="1" applyBorder="1">
      <alignment vertical="center"/>
    </xf>
    <xf numFmtId="0" fontId="19" fillId="0" borderId="15" xfId="49" applyFont="1" applyBorder="1" applyAlignment="1">
      <alignment horizontal="left" vertical="center"/>
    </xf>
    <xf numFmtId="0" fontId="20" fillId="0" borderId="15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19" fillId="0" borderId="7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31" xfId="49" applyFont="1" applyFill="1" applyBorder="1" applyAlignment="1">
      <alignment horizontal="center" vertical="center"/>
    </xf>
    <xf numFmtId="0" fontId="12" fillId="3" borderId="32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33" xfId="51" applyFont="1" applyFill="1" applyBorder="1" applyAlignment="1">
      <alignment horizontal="center" vertical="center"/>
    </xf>
    <xf numFmtId="49" fontId="12" fillId="3" borderId="34" xfId="51" applyNumberFormat="1" applyFont="1" applyFill="1" applyBorder="1" applyAlignment="1">
      <alignment horizontal="center" vertical="center"/>
    </xf>
    <xf numFmtId="49" fontId="11" fillId="3" borderId="35" xfId="51" applyNumberFormat="1" applyFont="1" applyFill="1" applyBorder="1" applyAlignment="1">
      <alignment horizontal="center" vertical="center"/>
    </xf>
    <xf numFmtId="49" fontId="11" fillId="3" borderId="36" xfId="51" applyNumberFormat="1" applyFont="1" applyFill="1" applyBorder="1" applyAlignment="1">
      <alignment horizontal="center" vertical="center"/>
    </xf>
    <xf numFmtId="49" fontId="12" fillId="3" borderId="36" xfId="51" applyNumberFormat="1" applyFont="1" applyFill="1" applyBorder="1" applyAlignment="1">
      <alignment horizontal="center" vertical="center"/>
    </xf>
    <xf numFmtId="0" fontId="12" fillId="3" borderId="3" xfId="49" applyFont="1" applyFill="1" applyBorder="1" applyAlignment="1">
      <alignment horizontal="left" vertical="center"/>
    </xf>
    <xf numFmtId="0" fontId="12" fillId="3" borderId="3" xfId="49" applyFont="1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3" fillId="0" borderId="20" xfId="49" applyFont="1" applyBorder="1" applyAlignment="1">
      <alignment horizontal="center" vertical="top"/>
    </xf>
    <xf numFmtId="0" fontId="21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3" fillId="0" borderId="38" xfId="49" applyFont="1" applyBorder="1" applyAlignment="1">
      <alignment horizontal="left" vertical="center"/>
    </xf>
    <xf numFmtId="0" fontId="13" fillId="0" borderId="39" xfId="49" applyFont="1" applyBorder="1" applyAlignment="1">
      <alignment horizontal="center" vertical="center"/>
    </xf>
    <xf numFmtId="0" fontId="13" fillId="0" borderId="40" xfId="49" applyFont="1" applyBorder="1" applyAlignment="1">
      <alignment horizontal="center" vertical="center"/>
    </xf>
    <xf numFmtId="0" fontId="13" fillId="0" borderId="4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14" fontId="16" fillId="0" borderId="2" xfId="49" applyNumberFormat="1" applyFont="1" applyBorder="1" applyAlignment="1">
      <alignment horizontal="center" vertical="center"/>
    </xf>
    <xf numFmtId="0" fontId="13" fillId="0" borderId="42" xfId="49" applyFont="1" applyBorder="1">
      <alignment vertical="center"/>
    </xf>
    <xf numFmtId="0" fontId="16" fillId="0" borderId="2" xfId="49" applyFont="1" applyBorder="1" applyAlignment="1">
      <alignment horizontal="left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3" fillId="0" borderId="42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3" fillId="0" borderId="47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3" fillId="0" borderId="39" xfId="49" applyFont="1" applyBorder="1">
      <alignment vertical="center"/>
    </xf>
    <xf numFmtId="0" fontId="17" fillId="0" borderId="40" xfId="49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7" fillId="0" borderId="40" xfId="49" applyBorder="1">
      <alignment vertical="center"/>
    </xf>
    <xf numFmtId="0" fontId="13" fillId="0" borderId="40" xfId="49" applyFont="1" applyBorder="1">
      <alignment vertical="center"/>
    </xf>
    <xf numFmtId="0" fontId="17" fillId="0" borderId="43" xfId="49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Border="1">
      <alignment vertical="center"/>
    </xf>
    <xf numFmtId="0" fontId="13" fillId="0" borderId="43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center" vertical="center"/>
    </xf>
    <xf numFmtId="0" fontId="13" fillId="0" borderId="46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0" fontId="21" fillId="0" borderId="52" xfId="49" applyFont="1" applyBorder="1">
      <alignment vertical="center"/>
    </xf>
    <xf numFmtId="0" fontId="16" fillId="0" borderId="53" xfId="49" applyFont="1" applyBorder="1" applyAlignment="1">
      <alignment horizontal="center" vertical="center"/>
    </xf>
    <xf numFmtId="0" fontId="21" fillId="0" borderId="53" xfId="49" applyFont="1" applyBorder="1">
      <alignment vertical="center"/>
    </xf>
    <xf numFmtId="31" fontId="16" fillId="0" borderId="53" xfId="49" applyNumberFormat="1" applyFont="1" applyBorder="1">
      <alignment vertical="center"/>
    </xf>
    <xf numFmtId="31" fontId="24" fillId="0" borderId="53" xfId="49" applyNumberFormat="1" applyFont="1" applyBorder="1">
      <alignment vertical="center"/>
    </xf>
    <xf numFmtId="0" fontId="21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5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7" fillId="0" borderId="38" xfId="49" applyBorder="1" applyAlignment="1">
      <alignment horizontal="center" vertical="center"/>
    </xf>
    <xf numFmtId="0" fontId="17" fillId="0" borderId="57" xfId="49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13" fillId="0" borderId="44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3" fillId="0" borderId="48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44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7" fillId="0" borderId="59" xfId="49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7" fillId="0" borderId="2" xfId="49" applyBorder="1">
      <alignment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3" fillId="0" borderId="55" xfId="49" applyFont="1" applyBorder="1">
      <alignment vertical="center"/>
    </xf>
    <xf numFmtId="0" fontId="17" fillId="0" borderId="56" xfId="49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6" xfId="49" applyBorder="1">
      <alignment vertical="center"/>
    </xf>
    <xf numFmtId="0" fontId="13" fillId="0" borderId="56" xfId="49" applyFont="1" applyBorder="1">
      <alignment vertical="center"/>
    </xf>
    <xf numFmtId="0" fontId="13" fillId="0" borderId="55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17" fillId="0" borderId="56" xfId="49" applyBorder="1" applyAlignment="1">
      <alignment horizontal="center" vertical="center"/>
    </xf>
    <xf numFmtId="0" fontId="17" fillId="0" borderId="43" xfId="49" applyBorder="1" applyAlignment="1">
      <alignment horizontal="center" vertical="center"/>
    </xf>
    <xf numFmtId="0" fontId="13" fillId="0" borderId="50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26" fillId="0" borderId="62" xfId="49" applyFont="1" applyBorder="1" applyAlignment="1">
      <alignment horizontal="left" vertical="center" wrapText="1"/>
    </xf>
    <xf numFmtId="9" fontId="16" fillId="0" borderId="43" xfId="49" applyNumberFormat="1" applyFont="1" applyBorder="1" applyAlignment="1">
      <alignment horizontal="center" vertical="center"/>
    </xf>
    <xf numFmtId="9" fontId="13" fillId="0" borderId="43" xfId="49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6" fillId="0" borderId="21" xfId="49" applyNumberFormat="1" applyFont="1" applyBorder="1" applyAlignment="1">
      <alignment horizontal="left" vertical="center"/>
    </xf>
    <xf numFmtId="9" fontId="16" fillId="0" borderId="22" xfId="49" applyNumberFormat="1" applyFont="1" applyBorder="1" applyAlignment="1">
      <alignment horizontal="left" vertical="center"/>
    </xf>
    <xf numFmtId="9" fontId="16" fillId="0" borderId="50" xfId="49" applyNumberFormat="1" applyFont="1" applyBorder="1" applyAlignment="1">
      <alignment horizontal="left" vertical="center"/>
    </xf>
    <xf numFmtId="9" fontId="16" fillId="0" borderId="51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20" fontId="16" fillId="0" borderId="65" xfId="49" applyNumberFormat="1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20" fontId="16" fillId="0" borderId="23" xfId="49" applyNumberFormat="1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21" fillId="0" borderId="37" xfId="49" applyFont="1" applyBorder="1">
      <alignment vertical="center"/>
    </xf>
    <xf numFmtId="0" fontId="27" fillId="0" borderId="53" xfId="49" applyFont="1" applyBorder="1" applyAlignment="1">
      <alignment horizontal="center" vertical="center"/>
    </xf>
    <xf numFmtId="0" fontId="21" fillId="0" borderId="38" xfId="49" applyFont="1" applyBorder="1">
      <alignment vertical="center"/>
    </xf>
    <xf numFmtId="0" fontId="16" fillId="0" borderId="67" xfId="49" applyFont="1" applyBorder="1">
      <alignment vertical="center"/>
    </xf>
    <xf numFmtId="0" fontId="21" fillId="0" borderId="67" xfId="49" applyFont="1" applyBorder="1">
      <alignment vertical="center"/>
    </xf>
    <xf numFmtId="58" fontId="17" fillId="0" borderId="38" xfId="49" applyNumberFormat="1" applyBorder="1">
      <alignment vertical="center"/>
    </xf>
    <xf numFmtId="0" fontId="21" fillId="0" borderId="64" xfId="49" applyFont="1" applyBorder="1" applyAlignment="1">
      <alignment horizontal="center" vertical="center"/>
    </xf>
    <xf numFmtId="0" fontId="16" fillId="0" borderId="68" xfId="49" applyFont="1" applyBorder="1" applyAlignment="1">
      <alignment horizontal="left" vertical="center"/>
    </xf>
    <xf numFmtId="0" fontId="16" fillId="0" borderId="64" xfId="49" applyFont="1" applyBorder="1" applyAlignment="1">
      <alignment horizontal="left" vertical="center"/>
    </xf>
    <xf numFmtId="0" fontId="17" fillId="0" borderId="67" xfId="49" applyBorder="1">
      <alignment vertical="center"/>
    </xf>
    <xf numFmtId="0" fontId="13" fillId="0" borderId="28" xfId="49" applyFont="1" applyBorder="1" applyAlignment="1">
      <alignment horizontal="left" vertical="center"/>
    </xf>
    <xf numFmtId="0" fontId="16" fillId="0" borderId="61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58" xfId="49" applyFont="1" applyBorder="1" applyAlignment="1">
      <alignment horizontal="left" vertical="center" wrapText="1"/>
    </xf>
    <xf numFmtId="0" fontId="13" fillId="0" borderId="61" xfId="49" applyFont="1" applyBorder="1" applyAlignment="1">
      <alignment horizontal="left" vertical="center"/>
    </xf>
    <xf numFmtId="0" fontId="24" fillId="0" borderId="44" xfId="49" applyFont="1" applyBorder="1" applyAlignment="1">
      <alignment horizontal="center" vertical="center" wrapText="1"/>
    </xf>
    <xf numFmtId="0" fontId="24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6" fillId="0" borderId="29" xfId="49" applyNumberFormat="1" applyFont="1" applyBorder="1" applyAlignment="1">
      <alignment horizontal="left" vertical="center"/>
    </xf>
    <xf numFmtId="9" fontId="16" fillId="0" borderId="58" xfId="49" applyNumberFormat="1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21" fillId="0" borderId="70" xfId="49" applyFont="1" applyBorder="1" applyAlignment="1">
      <alignment horizontal="center" vertical="center"/>
    </xf>
    <xf numFmtId="0" fontId="16" fillId="0" borderId="67" xfId="49" applyFont="1" applyBorder="1" applyAlignment="1">
      <alignment horizontal="center" vertical="center"/>
    </xf>
    <xf numFmtId="0" fontId="16" fillId="0" borderId="71" xfId="49" applyFont="1" applyBorder="1" applyAlignment="1">
      <alignment horizontal="center" vertical="center"/>
    </xf>
    <xf numFmtId="0" fontId="16" fillId="0" borderId="71" xfId="49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28" fillId="0" borderId="25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26" xfId="0" applyFont="1" applyBorder="1"/>
    <xf numFmtId="0" fontId="0" fillId="0" borderId="26" xfId="0" applyBorder="1"/>
    <xf numFmtId="0" fontId="0" fillId="0" borderId="27" xfId="0" applyBorder="1"/>
    <xf numFmtId="0" fontId="9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637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308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637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15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244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005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628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248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819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248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819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439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5882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502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3815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3815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435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30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200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629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009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629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770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770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770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431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8929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892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892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0562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3200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1297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050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1300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12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1297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050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155575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558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0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129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7938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1922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1922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2989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43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241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1297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41275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179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29552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082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1922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3" t="s">
        <v>0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1</v>
      </c>
      <c r="E3" s="338"/>
      <c r="F3" s="339" t="s">
        <v>2</v>
      </c>
      <c r="G3" s="340"/>
      <c r="H3" s="337" t="s">
        <v>3</v>
      </c>
      <c r="I3" s="349"/>
    </row>
    <row r="4" ht="28" customHeight="1" spans="2:9">
      <c r="B4" s="335" t="s">
        <v>4</v>
      </c>
      <c r="C4" s="336" t="s">
        <v>5</v>
      </c>
      <c r="D4" s="336" t="s">
        <v>6</v>
      </c>
      <c r="E4" s="336" t="s">
        <v>7</v>
      </c>
      <c r="F4" s="341" t="s">
        <v>6</v>
      </c>
      <c r="G4" s="341" t="s">
        <v>7</v>
      </c>
      <c r="H4" s="336" t="s">
        <v>6</v>
      </c>
      <c r="I4" s="350" t="s">
        <v>7</v>
      </c>
    </row>
    <row r="5" ht="28" customHeight="1" spans="2:9">
      <c r="B5" s="342" t="s">
        <v>8</v>
      </c>
      <c r="C5" s="10">
        <v>13</v>
      </c>
      <c r="D5" s="10">
        <v>0</v>
      </c>
      <c r="E5" s="10">
        <v>1</v>
      </c>
      <c r="F5" s="343">
        <v>0</v>
      </c>
      <c r="G5" s="343">
        <v>1</v>
      </c>
      <c r="H5" s="10">
        <v>1</v>
      </c>
      <c r="I5" s="351">
        <v>2</v>
      </c>
    </row>
    <row r="6" ht="28" customHeight="1" spans="2:9">
      <c r="B6" s="342" t="s">
        <v>9</v>
      </c>
      <c r="C6" s="10">
        <v>20</v>
      </c>
      <c r="D6" s="10">
        <v>0</v>
      </c>
      <c r="E6" s="10">
        <v>1</v>
      </c>
      <c r="F6" s="343">
        <v>1</v>
      </c>
      <c r="G6" s="343">
        <v>2</v>
      </c>
      <c r="H6" s="10">
        <v>2</v>
      </c>
      <c r="I6" s="351">
        <v>3</v>
      </c>
    </row>
    <row r="7" ht="28" customHeight="1" spans="2:9">
      <c r="B7" s="342" t="s">
        <v>10</v>
      </c>
      <c r="C7" s="10">
        <v>32</v>
      </c>
      <c r="D7" s="10">
        <v>0</v>
      </c>
      <c r="E7" s="10">
        <v>1</v>
      </c>
      <c r="F7" s="343">
        <v>2</v>
      </c>
      <c r="G7" s="343">
        <v>3</v>
      </c>
      <c r="H7" s="10">
        <v>3</v>
      </c>
      <c r="I7" s="351">
        <v>4</v>
      </c>
    </row>
    <row r="8" ht="28" customHeight="1" spans="2:9">
      <c r="B8" s="342" t="s">
        <v>11</v>
      </c>
      <c r="C8" s="10">
        <v>50</v>
      </c>
      <c r="D8" s="10">
        <v>1</v>
      </c>
      <c r="E8" s="10">
        <v>2</v>
      </c>
      <c r="F8" s="343">
        <v>3</v>
      </c>
      <c r="G8" s="343">
        <v>4</v>
      </c>
      <c r="H8" s="10">
        <v>5</v>
      </c>
      <c r="I8" s="351">
        <v>6</v>
      </c>
    </row>
    <row r="9" ht="28" customHeight="1" spans="2:9">
      <c r="B9" s="342" t="s">
        <v>12</v>
      </c>
      <c r="C9" s="10">
        <v>80</v>
      </c>
      <c r="D9" s="10">
        <v>2</v>
      </c>
      <c r="E9" s="10">
        <v>3</v>
      </c>
      <c r="F9" s="343">
        <v>5</v>
      </c>
      <c r="G9" s="343">
        <v>6</v>
      </c>
      <c r="H9" s="10">
        <v>7</v>
      </c>
      <c r="I9" s="351">
        <v>8</v>
      </c>
    </row>
    <row r="10" ht="28" customHeight="1" spans="2:9">
      <c r="B10" s="342" t="s">
        <v>13</v>
      </c>
      <c r="C10" s="10">
        <v>125</v>
      </c>
      <c r="D10" s="10">
        <v>3</v>
      </c>
      <c r="E10" s="10">
        <v>4</v>
      </c>
      <c r="F10" s="343">
        <v>7</v>
      </c>
      <c r="G10" s="343">
        <v>8</v>
      </c>
      <c r="H10" s="10">
        <v>10</v>
      </c>
      <c r="I10" s="351">
        <v>11</v>
      </c>
    </row>
    <row r="11" ht="28" customHeight="1" spans="2:9">
      <c r="B11" s="342" t="s">
        <v>14</v>
      </c>
      <c r="C11" s="10">
        <v>200</v>
      </c>
      <c r="D11" s="10">
        <v>5</v>
      </c>
      <c r="E11" s="10">
        <v>6</v>
      </c>
      <c r="F11" s="343">
        <v>10</v>
      </c>
      <c r="G11" s="343">
        <v>11</v>
      </c>
      <c r="H11" s="10">
        <v>14</v>
      </c>
      <c r="I11" s="351">
        <v>15</v>
      </c>
    </row>
    <row r="12" ht="28" customHeight="1" spans="2:9">
      <c r="B12" s="344" t="s">
        <v>15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16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4.25"/>
  <cols>
    <col min="1" max="1" width="7" customWidth="1"/>
    <col min="2" max="2" width="9.58333333333333" customWidth="1"/>
    <col min="3" max="3" width="17.4166666666667" customWidth="1"/>
    <col min="4" max="4" width="18.41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309</v>
      </c>
      <c r="H2" s="4"/>
      <c r="I2" s="4" t="s">
        <v>310</v>
      </c>
      <c r="J2" s="4"/>
      <c r="K2" s="6" t="s">
        <v>311</v>
      </c>
      <c r="L2" s="48" t="s">
        <v>312</v>
      </c>
      <c r="M2" s="19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49"/>
      <c r="M3" s="20"/>
    </row>
    <row r="4" ht="21" customHeight="1" spans="1:13">
      <c r="A4" s="23">
        <v>1</v>
      </c>
      <c r="B4" s="23" t="s">
        <v>295</v>
      </c>
      <c r="C4" s="353" t="s">
        <v>292</v>
      </c>
      <c r="D4" s="24" t="s">
        <v>293</v>
      </c>
      <c r="E4" s="24" t="s">
        <v>294</v>
      </c>
      <c r="F4" s="22" t="s">
        <v>28</v>
      </c>
      <c r="G4" s="23">
        <v>1</v>
      </c>
      <c r="H4" s="23">
        <v>1</v>
      </c>
      <c r="I4" s="23">
        <v>1</v>
      </c>
      <c r="J4" s="23">
        <v>2</v>
      </c>
      <c r="K4" s="23"/>
      <c r="L4" s="23"/>
      <c r="M4" s="23" t="s">
        <v>296</v>
      </c>
    </row>
    <row r="5" spans="1:13">
      <c r="A5" s="22">
        <v>2</v>
      </c>
      <c r="B5" s="23" t="s">
        <v>295</v>
      </c>
      <c r="C5" s="353" t="s">
        <v>297</v>
      </c>
      <c r="D5" s="24" t="s">
        <v>293</v>
      </c>
      <c r="E5" s="24" t="s">
        <v>298</v>
      </c>
      <c r="F5" s="22" t="s">
        <v>28</v>
      </c>
      <c r="G5" s="22">
        <v>0.8</v>
      </c>
      <c r="H5" s="22">
        <v>1.2</v>
      </c>
      <c r="I5" s="22">
        <v>1</v>
      </c>
      <c r="J5" s="22">
        <v>2</v>
      </c>
      <c r="K5" s="22"/>
      <c r="L5" s="22"/>
      <c r="M5" s="23" t="s">
        <v>296</v>
      </c>
    </row>
    <row r="6" spans="1:13">
      <c r="A6" s="23">
        <v>3</v>
      </c>
      <c r="B6" s="23" t="s">
        <v>295</v>
      </c>
      <c r="C6" s="354" t="s">
        <v>299</v>
      </c>
      <c r="D6" s="24" t="s">
        <v>293</v>
      </c>
      <c r="E6" s="22" t="s">
        <v>300</v>
      </c>
      <c r="F6" s="22" t="s">
        <v>28</v>
      </c>
      <c r="G6" s="22">
        <v>0.6</v>
      </c>
      <c r="H6" s="22">
        <v>1</v>
      </c>
      <c r="I6" s="22">
        <v>1.2</v>
      </c>
      <c r="J6" s="22">
        <v>2</v>
      </c>
      <c r="K6" s="22"/>
      <c r="L6" s="22"/>
      <c r="M6" s="23" t="s">
        <v>296</v>
      </c>
    </row>
    <row r="7" ht="28.5" spans="1:13">
      <c r="A7" s="22">
        <v>4</v>
      </c>
      <c r="B7" s="23" t="s">
        <v>295</v>
      </c>
      <c r="C7" s="354" t="s">
        <v>316</v>
      </c>
      <c r="D7" s="24" t="s">
        <v>293</v>
      </c>
      <c r="E7" s="22" t="s">
        <v>302</v>
      </c>
      <c r="F7" s="25" t="s">
        <v>303</v>
      </c>
      <c r="G7" s="22">
        <v>1.2</v>
      </c>
      <c r="H7" s="22">
        <v>1.4</v>
      </c>
      <c r="I7" s="22">
        <v>2.4</v>
      </c>
      <c r="J7" s="22">
        <v>1.6</v>
      </c>
      <c r="K7" s="22"/>
      <c r="L7" s="22"/>
      <c r="M7" s="23" t="s">
        <v>296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317</v>
      </c>
      <c r="B11" s="14"/>
      <c r="C11" s="14"/>
      <c r="D11" s="14"/>
      <c r="E11" s="15"/>
      <c r="F11" s="16"/>
      <c r="G11" s="29"/>
      <c r="H11" s="13" t="s">
        <v>318</v>
      </c>
      <c r="I11" s="14"/>
      <c r="J11" s="14"/>
      <c r="K11" s="15"/>
      <c r="L11" s="50"/>
      <c r="M11" s="21"/>
    </row>
    <row r="12" ht="112.5" customHeight="1" spans="1:13">
      <c r="A12" s="47" t="s">
        <v>319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320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322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6" t="s">
        <v>323</v>
      </c>
      <c r="H2" s="37"/>
      <c r="I2" s="45"/>
      <c r="J2" s="36" t="s">
        <v>324</v>
      </c>
      <c r="K2" s="37"/>
      <c r="L2" s="45"/>
      <c r="M2" s="36" t="s">
        <v>325</v>
      </c>
      <c r="N2" s="37"/>
      <c r="O2" s="45"/>
      <c r="P2" s="36" t="s">
        <v>326</v>
      </c>
      <c r="Q2" s="37"/>
      <c r="R2" s="45"/>
      <c r="S2" s="37" t="s">
        <v>327</v>
      </c>
      <c r="T2" s="37"/>
      <c r="U2" s="45"/>
      <c r="V2" s="32" t="s">
        <v>328</v>
      </c>
      <c r="W2" s="32" t="s">
        <v>290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329</v>
      </c>
      <c r="H3" s="4" t="s">
        <v>33</v>
      </c>
      <c r="I3" s="4" t="s">
        <v>281</v>
      </c>
      <c r="J3" s="4" t="s">
        <v>329</v>
      </c>
      <c r="K3" s="4" t="s">
        <v>33</v>
      </c>
      <c r="L3" s="4" t="s">
        <v>281</v>
      </c>
      <c r="M3" s="4" t="s">
        <v>329</v>
      </c>
      <c r="N3" s="4" t="s">
        <v>33</v>
      </c>
      <c r="O3" s="4" t="s">
        <v>281</v>
      </c>
      <c r="P3" s="4" t="s">
        <v>329</v>
      </c>
      <c r="Q3" s="4" t="s">
        <v>33</v>
      </c>
      <c r="R3" s="4" t="s">
        <v>281</v>
      </c>
      <c r="S3" s="4" t="s">
        <v>329</v>
      </c>
      <c r="T3" s="4" t="s">
        <v>33</v>
      </c>
      <c r="U3" s="4" t="s">
        <v>281</v>
      </c>
      <c r="V3" s="46"/>
      <c r="W3" s="46"/>
    </row>
    <row r="4" spans="1:23">
      <c r="A4" s="39" t="s">
        <v>330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331</v>
      </c>
      <c r="H5" s="37"/>
      <c r="I5" s="45"/>
      <c r="J5" s="36" t="s">
        <v>332</v>
      </c>
      <c r="K5" s="37"/>
      <c r="L5" s="45"/>
      <c r="M5" s="36" t="s">
        <v>333</v>
      </c>
      <c r="N5" s="37"/>
      <c r="O5" s="45"/>
      <c r="P5" s="36" t="s">
        <v>334</v>
      </c>
      <c r="Q5" s="37"/>
      <c r="R5" s="45"/>
      <c r="S5" s="37" t="s">
        <v>335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329</v>
      </c>
      <c r="H6" s="4" t="s">
        <v>33</v>
      </c>
      <c r="I6" s="4" t="s">
        <v>281</v>
      </c>
      <c r="J6" s="4" t="s">
        <v>329</v>
      </c>
      <c r="K6" s="4" t="s">
        <v>33</v>
      </c>
      <c r="L6" s="4" t="s">
        <v>281</v>
      </c>
      <c r="M6" s="4" t="s">
        <v>329</v>
      </c>
      <c r="N6" s="4" t="s">
        <v>33</v>
      </c>
      <c r="O6" s="4" t="s">
        <v>281</v>
      </c>
      <c r="P6" s="4" t="s">
        <v>329</v>
      </c>
      <c r="Q6" s="4" t="s">
        <v>33</v>
      </c>
      <c r="R6" s="4" t="s">
        <v>281</v>
      </c>
      <c r="S6" s="4" t="s">
        <v>329</v>
      </c>
      <c r="T6" s="4" t="s">
        <v>33</v>
      </c>
      <c r="U6" s="4" t="s">
        <v>281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336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337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338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339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340</v>
      </c>
      <c r="B17" s="14"/>
      <c r="C17" s="14"/>
      <c r="D17" s="14"/>
      <c r="E17" s="15"/>
      <c r="F17" s="16"/>
      <c r="G17" s="29"/>
      <c r="H17" s="35"/>
      <c r="I17" s="35"/>
      <c r="J17" s="13" t="s">
        <v>341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342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320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344</v>
      </c>
      <c r="B2" s="32" t="s">
        <v>277</v>
      </c>
      <c r="C2" s="32" t="s">
        <v>278</v>
      </c>
      <c r="D2" s="32" t="s">
        <v>279</v>
      </c>
      <c r="E2" s="32" t="s">
        <v>280</v>
      </c>
      <c r="F2" s="32" t="s">
        <v>281</v>
      </c>
      <c r="G2" s="31" t="s">
        <v>345</v>
      </c>
      <c r="H2" s="31" t="s">
        <v>346</v>
      </c>
      <c r="I2" s="31" t="s">
        <v>347</v>
      </c>
      <c r="J2" s="31" t="s">
        <v>346</v>
      </c>
      <c r="K2" s="31" t="s">
        <v>348</v>
      </c>
      <c r="L2" s="31" t="s">
        <v>346</v>
      </c>
      <c r="M2" s="32" t="s">
        <v>328</v>
      </c>
      <c r="N2" s="32" t="s">
        <v>290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344</v>
      </c>
      <c r="B4" s="34" t="s">
        <v>349</v>
      </c>
      <c r="C4" s="34" t="s">
        <v>329</v>
      </c>
      <c r="D4" s="34" t="s">
        <v>279</v>
      </c>
      <c r="E4" s="32" t="s">
        <v>280</v>
      </c>
      <c r="F4" s="32" t="s">
        <v>281</v>
      </c>
      <c r="G4" s="31" t="s">
        <v>345</v>
      </c>
      <c r="H4" s="31" t="s">
        <v>346</v>
      </c>
      <c r="I4" s="31" t="s">
        <v>347</v>
      </c>
      <c r="J4" s="31" t="s">
        <v>346</v>
      </c>
      <c r="K4" s="31" t="s">
        <v>348</v>
      </c>
      <c r="L4" s="31" t="s">
        <v>346</v>
      </c>
      <c r="M4" s="32" t="s">
        <v>328</v>
      </c>
      <c r="N4" s="32" t="s">
        <v>290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340</v>
      </c>
      <c r="B11" s="14"/>
      <c r="C11" s="14"/>
      <c r="D11" s="15"/>
      <c r="E11" s="16"/>
      <c r="F11" s="35"/>
      <c r="G11" s="29"/>
      <c r="H11" s="35"/>
      <c r="I11" s="13" t="s">
        <v>341</v>
      </c>
      <c r="J11" s="14"/>
      <c r="K11" s="14"/>
      <c r="L11" s="14"/>
      <c r="M11" s="14"/>
      <c r="N11" s="21"/>
    </row>
    <row r="12" ht="68.25" customHeight="1" spans="1:14">
      <c r="A12" s="17" t="s">
        <v>350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320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C17" sqref="C16:C17"/>
    </sheetView>
  </sheetViews>
  <sheetFormatPr defaultColWidth="9" defaultRowHeight="14.25"/>
  <cols>
    <col min="1" max="1" width="16" customWidth="1"/>
    <col min="2" max="2" width="7" customWidth="1"/>
    <col min="3" max="3" width="14.0833333333333" customWidth="1"/>
    <col min="4" max="4" width="18.3333333333333" customWidth="1"/>
    <col min="5" max="5" width="12.0833333333333" customWidth="1"/>
    <col min="6" max="6" width="17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328</v>
      </c>
      <c r="L2" s="5" t="s">
        <v>290</v>
      </c>
    </row>
    <row r="3" ht="24" customHeight="1" spans="1:12">
      <c r="A3" s="22" t="s">
        <v>356</v>
      </c>
      <c r="B3" s="23" t="s">
        <v>295</v>
      </c>
      <c r="C3" s="353" t="s">
        <v>292</v>
      </c>
      <c r="D3" s="24" t="s">
        <v>293</v>
      </c>
      <c r="E3" s="24" t="s">
        <v>294</v>
      </c>
      <c r="F3" s="22" t="s">
        <v>28</v>
      </c>
      <c r="G3" s="23" t="s">
        <v>357</v>
      </c>
      <c r="H3" s="23" t="s">
        <v>358</v>
      </c>
      <c r="I3" s="22"/>
      <c r="J3" s="22"/>
      <c r="K3" s="24" t="s">
        <v>359</v>
      </c>
      <c r="L3" s="22"/>
    </row>
    <row r="4" ht="24" customHeight="1" spans="1:12">
      <c r="A4" s="22" t="s">
        <v>356</v>
      </c>
      <c r="B4" s="23" t="s">
        <v>295</v>
      </c>
      <c r="C4" s="353" t="s">
        <v>292</v>
      </c>
      <c r="D4" s="24" t="s">
        <v>293</v>
      </c>
      <c r="E4" s="24" t="s">
        <v>294</v>
      </c>
      <c r="F4" s="22" t="s">
        <v>28</v>
      </c>
      <c r="G4" s="23" t="s">
        <v>360</v>
      </c>
      <c r="H4" s="23"/>
      <c r="I4" s="22" t="s">
        <v>358</v>
      </c>
      <c r="J4" s="22"/>
      <c r="K4" s="24" t="s">
        <v>359</v>
      </c>
      <c r="L4" s="22"/>
    </row>
    <row r="5" ht="22" customHeight="1" spans="1:12">
      <c r="A5" s="22" t="s">
        <v>356</v>
      </c>
      <c r="B5" s="23" t="s">
        <v>295</v>
      </c>
      <c r="C5" s="353" t="s">
        <v>297</v>
      </c>
      <c r="D5" s="24" t="s">
        <v>293</v>
      </c>
      <c r="E5" s="24" t="s">
        <v>298</v>
      </c>
      <c r="F5" s="22" t="s">
        <v>28</v>
      </c>
      <c r="G5" s="23" t="s">
        <v>357</v>
      </c>
      <c r="H5" s="23" t="s">
        <v>358</v>
      </c>
      <c r="I5" s="22"/>
      <c r="J5" s="22"/>
      <c r="K5" s="24" t="s">
        <v>359</v>
      </c>
      <c r="L5" s="22"/>
    </row>
    <row r="6" ht="22" customHeight="1" spans="1:12">
      <c r="A6" s="22" t="s">
        <v>356</v>
      </c>
      <c r="B6" s="23" t="s">
        <v>295</v>
      </c>
      <c r="C6" s="353" t="s">
        <v>297</v>
      </c>
      <c r="D6" s="24" t="s">
        <v>293</v>
      </c>
      <c r="E6" s="24" t="s">
        <v>298</v>
      </c>
      <c r="F6" s="22" t="s">
        <v>28</v>
      </c>
      <c r="G6" s="23" t="s">
        <v>360</v>
      </c>
      <c r="H6" s="23"/>
      <c r="I6" s="22" t="s">
        <v>358</v>
      </c>
      <c r="J6" s="22"/>
      <c r="K6" s="24" t="s">
        <v>359</v>
      </c>
      <c r="L6" s="22"/>
    </row>
    <row r="7" ht="22" customHeight="1" spans="1:12">
      <c r="A7" s="22" t="s">
        <v>356</v>
      </c>
      <c r="B7" s="23" t="s">
        <v>295</v>
      </c>
      <c r="C7" s="354" t="s">
        <v>299</v>
      </c>
      <c r="D7" s="24" t="s">
        <v>293</v>
      </c>
      <c r="E7" s="22" t="s">
        <v>300</v>
      </c>
      <c r="F7" s="22" t="s">
        <v>28</v>
      </c>
      <c r="G7" s="23" t="s">
        <v>357</v>
      </c>
      <c r="H7" s="23" t="s">
        <v>358</v>
      </c>
      <c r="I7" s="22"/>
      <c r="J7" s="22"/>
      <c r="K7" s="24" t="s">
        <v>359</v>
      </c>
      <c r="L7" s="22"/>
    </row>
    <row r="8" ht="22" customHeight="1" spans="1:12">
      <c r="A8" s="22" t="s">
        <v>356</v>
      </c>
      <c r="B8" s="23" t="s">
        <v>295</v>
      </c>
      <c r="C8" s="354" t="s">
        <v>299</v>
      </c>
      <c r="D8" s="24" t="s">
        <v>293</v>
      </c>
      <c r="E8" s="22" t="s">
        <v>300</v>
      </c>
      <c r="F8" s="22" t="s">
        <v>28</v>
      </c>
      <c r="G8" s="23" t="s">
        <v>360</v>
      </c>
      <c r="H8" s="23"/>
      <c r="I8" s="22" t="s">
        <v>358</v>
      </c>
      <c r="J8" s="22"/>
      <c r="K8" s="24" t="s">
        <v>359</v>
      </c>
      <c r="L8" s="22"/>
    </row>
    <row r="9" ht="34" customHeight="1" spans="1:12">
      <c r="A9" s="22" t="s">
        <v>356</v>
      </c>
      <c r="B9" s="23" t="s">
        <v>295</v>
      </c>
      <c r="C9" s="354" t="s">
        <v>301</v>
      </c>
      <c r="D9" s="24" t="s">
        <v>293</v>
      </c>
      <c r="E9" s="22" t="s">
        <v>302</v>
      </c>
      <c r="F9" s="25" t="s">
        <v>303</v>
      </c>
      <c r="G9" s="23" t="s">
        <v>357</v>
      </c>
      <c r="H9" s="23" t="s">
        <v>358</v>
      </c>
      <c r="I9" s="22"/>
      <c r="J9" s="22"/>
      <c r="K9" s="24" t="s">
        <v>359</v>
      </c>
      <c r="L9" s="22"/>
    </row>
    <row r="10" ht="28.5" spans="1:11">
      <c r="A10" s="22" t="s">
        <v>356</v>
      </c>
      <c r="B10" s="23" t="s">
        <v>295</v>
      </c>
      <c r="C10" s="354" t="s">
        <v>301</v>
      </c>
      <c r="D10" s="24" t="s">
        <v>293</v>
      </c>
      <c r="E10" s="22" t="s">
        <v>302</v>
      </c>
      <c r="F10" s="25" t="s">
        <v>303</v>
      </c>
      <c r="G10" s="23" t="s">
        <v>360</v>
      </c>
      <c r="H10" s="23"/>
      <c r="I10" s="22" t="s">
        <v>358</v>
      </c>
      <c r="J10" s="22"/>
      <c r="K10" s="24" t="s">
        <v>359</v>
      </c>
    </row>
    <row r="11" ht="22" customHeight="1" spans="1:12">
      <c r="A11" s="22"/>
      <c r="B11" s="23"/>
      <c r="C11" s="24"/>
      <c r="D11" s="24"/>
      <c r="E11" s="24"/>
      <c r="F11" s="22"/>
      <c r="G11" s="23"/>
      <c r="H11" s="23"/>
      <c r="I11" s="22"/>
      <c r="J11" s="23"/>
      <c r="K11" s="24"/>
      <c r="L11" s="22"/>
    </row>
    <row r="12" ht="22" customHeight="1" spans="1:12">
      <c r="A12" s="10"/>
      <c r="B12" s="26"/>
      <c r="C12" s="9"/>
      <c r="D12" s="9"/>
      <c r="E12" s="9"/>
      <c r="F12" s="9"/>
      <c r="G12" s="26"/>
      <c r="H12" s="26"/>
      <c r="I12" s="9"/>
      <c r="J12" s="26"/>
      <c r="K12" s="30"/>
      <c r="L12" s="9"/>
    </row>
    <row r="13" ht="22" customHeight="1" spans="1:12">
      <c r="A13" s="10"/>
      <c r="B13" s="26"/>
      <c r="C13" s="9"/>
      <c r="D13" s="26"/>
      <c r="E13" s="27"/>
      <c r="F13" s="28"/>
      <c r="G13" s="26"/>
      <c r="H13" s="26"/>
      <c r="I13" s="9"/>
      <c r="J13" s="26"/>
      <c r="K13" s="30"/>
      <c r="L13" s="9"/>
    </row>
    <row r="14" ht="22" customHeight="1" spans="1:12">
      <c r="A14" s="10"/>
      <c r="B14" s="26"/>
      <c r="C14" s="9"/>
      <c r="D14" s="26"/>
      <c r="E14" s="27"/>
      <c r="F14" s="28"/>
      <c r="G14" s="26"/>
      <c r="H14" s="26"/>
      <c r="I14" s="9"/>
      <c r="J14" s="26"/>
      <c r="K14" s="30"/>
      <c r="L14" s="9"/>
    </row>
    <row r="15" ht="22" customHeight="1" spans="1:12">
      <c r="A15" s="10"/>
      <c r="B15" s="26"/>
      <c r="C15" s="9"/>
      <c r="D15" s="26"/>
      <c r="E15" s="27"/>
      <c r="F15" s="28"/>
      <c r="G15" s="26"/>
      <c r="H15" s="26"/>
      <c r="I15" s="9"/>
      <c r="J15" s="26"/>
      <c r="K15" s="30"/>
      <c r="L15" s="9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8.75" spans="1:12">
      <c r="A19" s="13" t="s">
        <v>361</v>
      </c>
      <c r="B19" s="14"/>
      <c r="C19" s="14"/>
      <c r="D19" s="14"/>
      <c r="E19" s="15"/>
      <c r="F19" s="16"/>
      <c r="G19" s="29"/>
      <c r="H19" s="13" t="s">
        <v>362</v>
      </c>
      <c r="I19" s="14"/>
      <c r="J19" s="14"/>
      <c r="K19" s="14"/>
      <c r="L19" s="21"/>
    </row>
    <row r="20" ht="79.5" customHeight="1" spans="1:12">
      <c r="A20" s="17" t="s">
        <v>363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">
      <c r="A21" t="s">
        <v>320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9 L11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8" sqref="I8"/>
    </sheetView>
  </sheetViews>
  <sheetFormatPr defaultColWidth="9" defaultRowHeight="14.25"/>
  <cols>
    <col min="1" max="1" width="7" customWidth="1"/>
    <col min="2" max="2" width="10" customWidth="1"/>
    <col min="3" max="3" width="17.75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329</v>
      </c>
      <c r="D2" s="5" t="s">
        <v>279</v>
      </c>
      <c r="E2" s="5" t="s">
        <v>280</v>
      </c>
      <c r="F2" s="4" t="s">
        <v>365</v>
      </c>
      <c r="G2" s="4" t="s">
        <v>310</v>
      </c>
      <c r="H2" s="6" t="s">
        <v>311</v>
      </c>
      <c r="I2" s="19" t="s">
        <v>313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314</v>
      </c>
      <c r="H3" s="8"/>
      <c r="I3" s="20"/>
    </row>
    <row r="4" spans="1:9">
      <c r="A4" s="9">
        <v>1</v>
      </c>
      <c r="B4" s="10" t="s">
        <v>295</v>
      </c>
      <c r="C4" s="9" t="s">
        <v>367</v>
      </c>
      <c r="D4" s="11" t="s">
        <v>368</v>
      </c>
      <c r="E4" s="12" t="s">
        <v>28</v>
      </c>
      <c r="F4" s="9">
        <v>9</v>
      </c>
      <c r="G4" s="9">
        <v>0.1</v>
      </c>
      <c r="H4" s="9"/>
      <c r="I4" s="12" t="s">
        <v>296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369</v>
      </c>
      <c r="B13" s="14"/>
      <c r="C13" s="14"/>
      <c r="D13" s="15"/>
      <c r="E13" s="16"/>
      <c r="F13" s="13" t="s">
        <v>362</v>
      </c>
      <c r="G13" s="14"/>
      <c r="H13" s="15"/>
      <c r="I13" s="21"/>
    </row>
    <row r="14" ht="39" customHeight="1" spans="1:9">
      <c r="A14" s="17" t="s">
        <v>370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320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36" sqref="A36:K36"/>
    </sheetView>
  </sheetViews>
  <sheetFormatPr defaultColWidth="10.3333333333333" defaultRowHeight="16.5" customHeight="1"/>
  <cols>
    <col min="1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0.25" spans="1:11">
      <c r="A1" s="265" t="s">
        <v>17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4.25" spans="1:11">
      <c r="A2" s="132" t="s">
        <v>18</v>
      </c>
      <c r="B2" s="103" t="s">
        <v>19</v>
      </c>
      <c r="C2" s="103"/>
      <c r="D2" s="266" t="s">
        <v>20</v>
      </c>
      <c r="E2" s="266"/>
      <c r="F2" s="267" t="s">
        <v>21</v>
      </c>
      <c r="G2" s="267"/>
      <c r="H2" s="122" t="s">
        <v>22</v>
      </c>
      <c r="I2" s="126" t="s">
        <v>23</v>
      </c>
      <c r="J2" s="126"/>
      <c r="K2" s="126"/>
    </row>
    <row r="3" ht="14.25" spans="1:11">
      <c r="A3" s="57" t="s">
        <v>24</v>
      </c>
      <c r="B3" s="57"/>
      <c r="C3" s="57"/>
      <c r="D3" s="266" t="s">
        <v>25</v>
      </c>
      <c r="E3" s="266"/>
      <c r="F3" s="266"/>
      <c r="G3" s="266"/>
      <c r="H3" s="266" t="s">
        <v>26</v>
      </c>
      <c r="I3" s="266"/>
      <c r="J3" s="266"/>
      <c r="K3" s="266"/>
    </row>
    <row r="4" ht="14.25" spans="1:11">
      <c r="A4" s="122" t="s">
        <v>27</v>
      </c>
      <c r="B4" s="177" t="s">
        <v>28</v>
      </c>
      <c r="C4" s="177"/>
      <c r="D4" s="122" t="s">
        <v>29</v>
      </c>
      <c r="E4" s="122"/>
      <c r="F4" s="175">
        <v>45652</v>
      </c>
      <c r="G4" s="175"/>
      <c r="H4" s="122" t="s">
        <v>30</v>
      </c>
      <c r="I4" s="122"/>
      <c r="J4" s="177" t="s">
        <v>31</v>
      </c>
      <c r="K4" s="177" t="s">
        <v>32</v>
      </c>
    </row>
    <row r="5" ht="14.25" spans="1:11">
      <c r="A5" s="268" t="s">
        <v>33</v>
      </c>
      <c r="B5" s="177" t="s">
        <v>34</v>
      </c>
      <c r="C5" s="177"/>
      <c r="D5" s="122" t="s">
        <v>35</v>
      </c>
      <c r="E5" s="122"/>
      <c r="F5" s="175">
        <v>45631</v>
      </c>
      <c r="G5" s="175"/>
      <c r="H5" s="122" t="s">
        <v>36</v>
      </c>
      <c r="I5" s="122"/>
      <c r="J5" s="177" t="s">
        <v>31</v>
      </c>
      <c r="K5" s="177" t="s">
        <v>32</v>
      </c>
    </row>
    <row r="6" ht="14.25" spans="1:11">
      <c r="A6" s="122" t="s">
        <v>37</v>
      </c>
      <c r="B6" s="103">
        <v>4</v>
      </c>
      <c r="C6" s="103">
        <v>5</v>
      </c>
      <c r="D6" s="268" t="s">
        <v>38</v>
      </c>
      <c r="E6" s="268"/>
      <c r="F6" s="175">
        <v>45645</v>
      </c>
      <c r="G6" s="175"/>
      <c r="H6" s="122" t="s">
        <v>39</v>
      </c>
      <c r="I6" s="122"/>
      <c r="J6" s="177" t="s">
        <v>31</v>
      </c>
      <c r="K6" s="177" t="s">
        <v>32</v>
      </c>
    </row>
    <row r="7" ht="14.25" spans="1:11">
      <c r="A7" s="122" t="s">
        <v>40</v>
      </c>
      <c r="B7" s="103">
        <f>600+1400+800+1700</f>
        <v>4500</v>
      </c>
      <c r="C7" s="103"/>
      <c r="D7" s="268" t="s">
        <v>41</v>
      </c>
      <c r="E7" s="269"/>
      <c r="F7" s="175">
        <v>45648</v>
      </c>
      <c r="G7" s="175"/>
      <c r="H7" s="122" t="s">
        <v>42</v>
      </c>
      <c r="I7" s="122"/>
      <c r="J7" s="177" t="s">
        <v>31</v>
      </c>
      <c r="K7" s="177" t="s">
        <v>32</v>
      </c>
    </row>
    <row r="8" ht="14.25" spans="1:11">
      <c r="A8" s="268"/>
      <c r="B8" s="103"/>
      <c r="C8" s="103"/>
      <c r="D8" s="122" t="s">
        <v>43</v>
      </c>
      <c r="E8" s="122"/>
      <c r="F8" s="175">
        <v>45649</v>
      </c>
      <c r="G8" s="175"/>
      <c r="H8" s="122" t="s">
        <v>44</v>
      </c>
      <c r="I8" s="122"/>
      <c r="J8" s="177" t="s">
        <v>31</v>
      </c>
      <c r="K8" s="177" t="s">
        <v>32</v>
      </c>
    </row>
    <row r="9" ht="15" spans="1:11">
      <c r="A9" s="270" t="s">
        <v>45</v>
      </c>
      <c r="B9" s="271"/>
      <c r="C9" s="271"/>
      <c r="D9" s="271"/>
      <c r="E9" s="271"/>
      <c r="F9" s="271"/>
      <c r="G9" s="271"/>
      <c r="H9" s="271"/>
      <c r="I9" s="271"/>
      <c r="J9" s="271"/>
      <c r="K9" s="314"/>
    </row>
    <row r="10" ht="15" spans="1:11">
      <c r="A10" s="227" t="s">
        <v>46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50"/>
    </row>
    <row r="11" ht="14.25" spans="1:11">
      <c r="A11" s="272" t="s">
        <v>47</v>
      </c>
      <c r="B11" s="273" t="s">
        <v>48</v>
      </c>
      <c r="C11" s="274" t="s">
        <v>49</v>
      </c>
      <c r="D11" s="275"/>
      <c r="E11" s="276" t="s">
        <v>50</v>
      </c>
      <c r="F11" s="273" t="s">
        <v>48</v>
      </c>
      <c r="G11" s="274" t="s">
        <v>49</v>
      </c>
      <c r="H11" s="274" t="s">
        <v>51</v>
      </c>
      <c r="I11" s="276" t="s">
        <v>52</v>
      </c>
      <c r="J11" s="273" t="s">
        <v>48</v>
      </c>
      <c r="K11" s="315" t="s">
        <v>49</v>
      </c>
    </row>
    <row r="12" ht="14.25" spans="1:11">
      <c r="A12" s="176" t="s">
        <v>53</v>
      </c>
      <c r="B12" s="196" t="s">
        <v>48</v>
      </c>
      <c r="C12" s="197" t="s">
        <v>49</v>
      </c>
      <c r="D12" s="198"/>
      <c r="E12" s="199" t="s">
        <v>54</v>
      </c>
      <c r="F12" s="196" t="s">
        <v>48</v>
      </c>
      <c r="G12" s="197" t="s">
        <v>49</v>
      </c>
      <c r="H12" s="197" t="s">
        <v>51</v>
      </c>
      <c r="I12" s="199" t="s">
        <v>55</v>
      </c>
      <c r="J12" s="196" t="s">
        <v>48</v>
      </c>
      <c r="K12" s="235" t="s">
        <v>49</v>
      </c>
    </row>
    <row r="13" ht="14.25" spans="1:11">
      <c r="A13" s="176" t="s">
        <v>56</v>
      </c>
      <c r="B13" s="196" t="s">
        <v>48</v>
      </c>
      <c r="C13" s="197" t="s">
        <v>49</v>
      </c>
      <c r="D13" s="198"/>
      <c r="E13" s="199" t="s">
        <v>57</v>
      </c>
      <c r="F13" s="197" t="s">
        <v>58</v>
      </c>
      <c r="G13" s="197" t="s">
        <v>59</v>
      </c>
      <c r="H13" s="197" t="s">
        <v>51</v>
      </c>
      <c r="I13" s="199" t="s">
        <v>60</v>
      </c>
      <c r="J13" s="196" t="s">
        <v>48</v>
      </c>
      <c r="K13" s="235" t="s">
        <v>49</v>
      </c>
    </row>
    <row r="14" ht="15" spans="1:11">
      <c r="A14" s="185" t="s">
        <v>61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39"/>
    </row>
    <row r="15" ht="15" spans="1:11">
      <c r="A15" s="227" t="s">
        <v>62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50"/>
    </row>
    <row r="16" ht="14.25" spans="1:11">
      <c r="A16" s="277" t="s">
        <v>63</v>
      </c>
      <c r="B16" s="274" t="s">
        <v>58</v>
      </c>
      <c r="C16" s="274" t="s">
        <v>59</v>
      </c>
      <c r="D16" s="278"/>
      <c r="E16" s="279" t="s">
        <v>64</v>
      </c>
      <c r="F16" s="274" t="s">
        <v>58</v>
      </c>
      <c r="G16" s="274" t="s">
        <v>59</v>
      </c>
      <c r="H16" s="280"/>
      <c r="I16" s="279" t="s">
        <v>65</v>
      </c>
      <c r="J16" s="274" t="s">
        <v>58</v>
      </c>
      <c r="K16" s="315" t="s">
        <v>59</v>
      </c>
    </row>
    <row r="17" customHeight="1" spans="1:22">
      <c r="A17" s="181" t="s">
        <v>66</v>
      </c>
      <c r="B17" s="197" t="s">
        <v>58</v>
      </c>
      <c r="C17" s="197" t="s">
        <v>59</v>
      </c>
      <c r="D17" s="180"/>
      <c r="E17" s="216" t="s">
        <v>67</v>
      </c>
      <c r="F17" s="197" t="s">
        <v>58</v>
      </c>
      <c r="G17" s="197" t="s">
        <v>59</v>
      </c>
      <c r="H17" s="281"/>
      <c r="I17" s="216" t="s">
        <v>68</v>
      </c>
      <c r="J17" s="197" t="s">
        <v>58</v>
      </c>
      <c r="K17" s="235" t="s">
        <v>59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2" t="s">
        <v>69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7"/>
    </row>
    <row r="19" ht="18" customHeight="1" spans="1:11">
      <c r="A19" s="227" t="s">
        <v>70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50"/>
    </row>
    <row r="20" customHeight="1" spans="1:11">
      <c r="A20" s="284" t="s">
        <v>71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8"/>
    </row>
    <row r="21" ht="21.75" customHeight="1" spans="1:11">
      <c r="A21" s="286" t="s">
        <v>72</v>
      </c>
      <c r="B21" s="216" t="s">
        <v>73</v>
      </c>
      <c r="C21" s="216" t="s">
        <v>74</v>
      </c>
      <c r="D21" s="216" t="s">
        <v>75</v>
      </c>
      <c r="E21" s="216" t="s">
        <v>76</v>
      </c>
      <c r="F21" s="216" t="s">
        <v>77</v>
      </c>
      <c r="G21" s="216" t="s">
        <v>78</v>
      </c>
      <c r="H21" s="216" t="s">
        <v>79</v>
      </c>
      <c r="I21" s="216" t="s">
        <v>80</v>
      </c>
      <c r="J21" s="216" t="s">
        <v>81</v>
      </c>
      <c r="K21" s="246" t="s">
        <v>82</v>
      </c>
    </row>
    <row r="22" customHeight="1" spans="1:11">
      <c r="A22" s="181" t="s">
        <v>83</v>
      </c>
      <c r="B22" s="287"/>
      <c r="C22" s="287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7"/>
      <c r="J22" s="287"/>
      <c r="K22" s="319"/>
    </row>
    <row r="23" customHeight="1" spans="1:11">
      <c r="A23" s="181" t="s">
        <v>84</v>
      </c>
      <c r="B23" s="287"/>
      <c r="C23" s="287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7"/>
      <c r="J23" s="287"/>
      <c r="K23" s="320"/>
    </row>
    <row r="24" customHeight="1" spans="1:11">
      <c r="A24" s="181" t="s">
        <v>85</v>
      </c>
      <c r="B24" s="287"/>
      <c r="C24" s="287"/>
      <c r="D24" s="288">
        <v>1</v>
      </c>
      <c r="E24" s="288">
        <v>1</v>
      </c>
      <c r="F24" s="288">
        <v>1</v>
      </c>
      <c r="G24" s="288">
        <v>1</v>
      </c>
      <c r="H24" s="288">
        <v>1</v>
      </c>
      <c r="I24" s="287"/>
      <c r="J24" s="287"/>
      <c r="K24" s="321"/>
    </row>
    <row r="25" customHeight="1" spans="1:11">
      <c r="A25" s="181" t="s">
        <v>86</v>
      </c>
      <c r="B25" s="287"/>
      <c r="C25" s="287"/>
      <c r="D25" s="288">
        <v>1</v>
      </c>
      <c r="E25" s="288">
        <v>1</v>
      </c>
      <c r="F25" s="288">
        <v>1</v>
      </c>
      <c r="G25" s="288">
        <v>1</v>
      </c>
      <c r="H25" s="288">
        <v>1</v>
      </c>
      <c r="I25" s="287"/>
      <c r="J25" s="287"/>
      <c r="K25" s="322"/>
    </row>
    <row r="26" customHeight="1" spans="1:11">
      <c r="A26" s="184"/>
      <c r="B26" s="287"/>
      <c r="C26" s="287"/>
      <c r="D26" s="288"/>
      <c r="E26" s="288"/>
      <c r="F26" s="288"/>
      <c r="G26" s="288"/>
      <c r="H26" s="288"/>
      <c r="I26" s="287"/>
      <c r="J26" s="287"/>
      <c r="K26" s="322"/>
    </row>
    <row r="27" customHeight="1" spans="1:11">
      <c r="A27" s="184"/>
      <c r="B27" s="287"/>
      <c r="C27" s="287"/>
      <c r="D27" s="287"/>
      <c r="E27" s="287"/>
      <c r="F27" s="287"/>
      <c r="G27" s="287"/>
      <c r="H27" s="287"/>
      <c r="I27" s="287"/>
      <c r="J27" s="287"/>
      <c r="K27" s="322"/>
    </row>
    <row r="28" customHeight="1" spans="1:11">
      <c r="A28" s="184"/>
      <c r="B28" s="287"/>
      <c r="C28" s="287"/>
      <c r="D28" s="287"/>
      <c r="E28" s="287"/>
      <c r="F28" s="287"/>
      <c r="G28" s="287"/>
      <c r="H28" s="287"/>
      <c r="I28" s="287"/>
      <c r="J28" s="287"/>
      <c r="K28" s="322"/>
    </row>
    <row r="29" ht="18" customHeight="1" spans="1:11">
      <c r="A29" s="289" t="s">
        <v>87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ht="18.75" customHeight="1" spans="1:11">
      <c r="A30" s="291" t="s">
        <v>88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5"/>
    </row>
    <row r="32" ht="18" customHeight="1" spans="1:11">
      <c r="A32" s="289" t="s">
        <v>89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3"/>
    </row>
    <row r="33" ht="14.25" spans="1:11">
      <c r="A33" s="295" t="s">
        <v>90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6"/>
    </row>
    <row r="34" ht="15" spans="1:11">
      <c r="A34" s="211" t="s">
        <v>91</v>
      </c>
      <c r="B34" s="212"/>
      <c r="C34" s="197" t="s">
        <v>31</v>
      </c>
      <c r="D34" s="197" t="s">
        <v>32</v>
      </c>
      <c r="E34" s="297" t="s">
        <v>92</v>
      </c>
      <c r="F34" s="298"/>
      <c r="G34" s="298"/>
      <c r="H34" s="298"/>
      <c r="I34" s="298"/>
      <c r="J34" s="298"/>
      <c r="K34" s="327"/>
    </row>
    <row r="35" ht="15" spans="1:11">
      <c r="A35" s="299" t="s">
        <v>93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94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8"/>
    </row>
    <row r="37" ht="14.25" spans="1:11">
      <c r="A37" s="129" t="s">
        <v>95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43"/>
    </row>
    <row r="38" ht="14.25" spans="1:11">
      <c r="A38" s="129" t="s">
        <v>96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43"/>
    </row>
    <row r="39" ht="14.25" spans="1:11">
      <c r="A39" s="129" t="s">
        <v>97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43"/>
    </row>
    <row r="40" ht="14.25" spans="1:1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43"/>
    </row>
    <row r="41" ht="14.25" spans="1:11">
      <c r="A41" s="302"/>
      <c r="B41" s="130"/>
      <c r="C41" s="130"/>
      <c r="D41" s="130"/>
      <c r="E41" s="130"/>
      <c r="F41" s="130"/>
      <c r="G41" s="130"/>
      <c r="H41" s="130"/>
      <c r="I41" s="130"/>
      <c r="J41" s="130"/>
      <c r="K41" s="143"/>
    </row>
    <row r="42" ht="14.25" spans="1:11">
      <c r="A42" s="129"/>
      <c r="B42" s="130"/>
      <c r="C42" s="130"/>
      <c r="D42" s="130"/>
      <c r="E42" s="130"/>
      <c r="F42" s="130"/>
      <c r="G42" s="130"/>
      <c r="H42" s="130"/>
      <c r="I42" s="130"/>
      <c r="J42" s="130"/>
      <c r="K42" s="143"/>
    </row>
    <row r="43" ht="14.25" spans="1:11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43"/>
    </row>
    <row r="44" ht="14.25" spans="1:11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43"/>
    </row>
    <row r="45" ht="14.25" spans="1:11">
      <c r="A45" s="129"/>
      <c r="B45" s="130"/>
      <c r="C45" s="130"/>
      <c r="D45" s="130"/>
      <c r="E45" s="130"/>
      <c r="F45" s="130"/>
      <c r="G45" s="130"/>
      <c r="H45" s="130"/>
      <c r="I45" s="130"/>
      <c r="J45" s="130"/>
      <c r="K45" s="143"/>
    </row>
    <row r="46" ht="14.25" spans="1:11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43"/>
    </row>
    <row r="47" ht="1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47"/>
    </row>
    <row r="48" ht="15" spans="1:11">
      <c r="A48" s="227" t="s">
        <v>99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50"/>
    </row>
    <row r="49" ht="14.25" spans="1:11">
      <c r="A49" s="277" t="s">
        <v>100</v>
      </c>
      <c r="B49" s="274" t="s">
        <v>58</v>
      </c>
      <c r="C49" s="274" t="s">
        <v>59</v>
      </c>
      <c r="D49" s="274" t="s">
        <v>51</v>
      </c>
      <c r="E49" s="279" t="s">
        <v>101</v>
      </c>
      <c r="F49" s="274" t="s">
        <v>58</v>
      </c>
      <c r="G49" s="274" t="s">
        <v>59</v>
      </c>
      <c r="H49" s="274" t="s">
        <v>51</v>
      </c>
      <c r="I49" s="279" t="s">
        <v>102</v>
      </c>
      <c r="J49" s="274" t="s">
        <v>58</v>
      </c>
      <c r="K49" s="315" t="s">
        <v>59</v>
      </c>
    </row>
    <row r="50" ht="14.25" spans="1:11">
      <c r="A50" s="181" t="s">
        <v>50</v>
      </c>
      <c r="B50" s="197" t="s">
        <v>58</v>
      </c>
      <c r="C50" s="197" t="s">
        <v>59</v>
      </c>
      <c r="D50" s="197" t="s">
        <v>51</v>
      </c>
      <c r="E50" s="216" t="s">
        <v>57</v>
      </c>
      <c r="F50" s="197" t="s">
        <v>58</v>
      </c>
      <c r="G50" s="197" t="s">
        <v>59</v>
      </c>
      <c r="H50" s="197" t="s">
        <v>51</v>
      </c>
      <c r="I50" s="216" t="s">
        <v>68</v>
      </c>
      <c r="J50" s="197" t="s">
        <v>58</v>
      </c>
      <c r="K50" s="235" t="s">
        <v>59</v>
      </c>
    </row>
    <row r="51" ht="15" spans="1:11">
      <c r="A51" s="185" t="s">
        <v>61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239"/>
    </row>
    <row r="52" ht="15" spans="1:11">
      <c r="A52" s="299" t="s">
        <v>103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</row>
    <row r="53" ht="15" spans="1:11">
      <c r="A53" s="303"/>
      <c r="B53" s="301"/>
      <c r="C53" s="301"/>
      <c r="D53" s="301"/>
      <c r="E53" s="301"/>
      <c r="F53" s="301"/>
      <c r="G53" s="301"/>
      <c r="H53" s="301"/>
      <c r="I53" s="301"/>
      <c r="J53" s="301"/>
      <c r="K53" s="328"/>
    </row>
    <row r="54" ht="15" spans="1:11">
      <c r="A54" s="304" t="s">
        <v>104</v>
      </c>
      <c r="B54" s="305" t="s">
        <v>105</v>
      </c>
      <c r="C54" s="305"/>
      <c r="D54" s="306" t="s">
        <v>106</v>
      </c>
      <c r="E54" s="307" t="s">
        <v>107</v>
      </c>
      <c r="F54" s="308" t="s">
        <v>108</v>
      </c>
      <c r="G54" s="309">
        <v>45639</v>
      </c>
      <c r="H54" s="310" t="s">
        <v>109</v>
      </c>
      <c r="I54" s="329"/>
      <c r="J54" s="330" t="s">
        <v>110</v>
      </c>
      <c r="K54" s="331"/>
    </row>
    <row r="55" ht="15" spans="1:11">
      <c r="A55" s="299" t="s">
        <v>111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</row>
    <row r="56" ht="15" spans="1:11">
      <c r="A56" s="311"/>
      <c r="B56" s="312"/>
      <c r="C56" s="312"/>
      <c r="D56" s="312"/>
      <c r="E56" s="312"/>
      <c r="F56" s="312"/>
      <c r="G56" s="312"/>
      <c r="H56" s="312"/>
      <c r="I56" s="312"/>
      <c r="J56" s="312"/>
      <c r="K56" s="332"/>
    </row>
    <row r="57" ht="15" spans="1:11">
      <c r="A57" s="304" t="s">
        <v>104</v>
      </c>
      <c r="B57" s="305" t="s">
        <v>105</v>
      </c>
      <c r="C57" s="305"/>
      <c r="D57" s="306" t="s">
        <v>106</v>
      </c>
      <c r="E57" s="313"/>
      <c r="F57" s="308" t="s">
        <v>112</v>
      </c>
      <c r="G57" s="309"/>
      <c r="H57" s="310" t="s">
        <v>109</v>
      </c>
      <c r="I57" s="329"/>
      <c r="J57" s="330"/>
      <c r="K57" s="33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K14" sqref="K14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55" t="s">
        <v>27</v>
      </c>
      <c r="B2" s="57" t="s">
        <v>28</v>
      </c>
      <c r="C2" s="57"/>
      <c r="D2" s="255" t="s">
        <v>33</v>
      </c>
      <c r="E2" s="255" t="s">
        <v>34</v>
      </c>
      <c r="F2" s="255"/>
      <c r="G2" s="255"/>
      <c r="H2" s="256">
        <v>2</v>
      </c>
      <c r="I2" s="255" t="s">
        <v>22</v>
      </c>
      <c r="J2" s="255" t="s">
        <v>23</v>
      </c>
      <c r="K2" s="255"/>
      <c r="L2" s="255"/>
      <c r="M2" s="255"/>
      <c r="N2" s="25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256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256"/>
      <c r="I4" s="61"/>
      <c r="J4" s="61"/>
      <c r="K4" s="261" t="s">
        <v>117</v>
      </c>
      <c r="L4" s="262"/>
      <c r="M4" s="61"/>
      <c r="N4" s="61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256"/>
      <c r="I5" s="84"/>
      <c r="J5" s="84"/>
      <c r="K5" s="84" t="s">
        <v>123</v>
      </c>
      <c r="L5" s="84" t="s">
        <v>124</v>
      </c>
      <c r="M5" s="84"/>
      <c r="N5" s="84"/>
    </row>
    <row r="6" ht="29.15" customHeight="1" spans="1:14">
      <c r="A6" s="65" t="s">
        <v>125</v>
      </c>
      <c r="B6" s="66">
        <f>C6-2</f>
        <v>56</v>
      </c>
      <c r="C6" s="257">
        <v>58</v>
      </c>
      <c r="D6" s="73">
        <f>C6+2</f>
        <v>60</v>
      </c>
      <c r="E6" s="66">
        <f>D6+2</f>
        <v>62</v>
      </c>
      <c r="F6" s="66">
        <f>E6+1</f>
        <v>63</v>
      </c>
      <c r="G6" s="68"/>
      <c r="H6" s="256"/>
      <c r="I6" s="86" t="s">
        <v>126</v>
      </c>
      <c r="J6" s="86"/>
      <c r="K6" s="86" t="s">
        <v>127</v>
      </c>
      <c r="L6" s="86" t="s">
        <v>128</v>
      </c>
      <c r="M6" s="86"/>
      <c r="N6" s="86"/>
    </row>
    <row r="7" ht="29.15" customHeight="1" spans="1:14">
      <c r="A7" s="69" t="s">
        <v>129</v>
      </c>
      <c r="B7" s="66">
        <f t="shared" ref="B7:B9" si="0">C7-4</f>
        <v>88</v>
      </c>
      <c r="C7" s="258" t="s">
        <v>130</v>
      </c>
      <c r="D7" s="73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256"/>
      <c r="I7" s="86"/>
      <c r="J7" s="86"/>
      <c r="K7" s="86" t="s">
        <v>131</v>
      </c>
      <c r="L7" s="86" t="s">
        <v>131</v>
      </c>
      <c r="M7" s="86"/>
      <c r="N7" s="86"/>
    </row>
    <row r="8" ht="29.15" customHeight="1" spans="1:14">
      <c r="A8" s="69" t="s">
        <v>132</v>
      </c>
      <c r="B8" s="66">
        <f t="shared" si="0"/>
        <v>84</v>
      </c>
      <c r="C8" s="258" t="s">
        <v>133</v>
      </c>
      <c r="D8" s="73">
        <f t="shared" si="1"/>
        <v>92</v>
      </c>
      <c r="E8" s="66">
        <f>D8+5</f>
        <v>97</v>
      </c>
      <c r="F8" s="66">
        <f t="shared" si="2"/>
        <v>103</v>
      </c>
      <c r="G8" s="68"/>
      <c r="H8" s="256"/>
      <c r="I8" s="86"/>
      <c r="J8" s="86"/>
      <c r="K8" s="86" t="s">
        <v>131</v>
      </c>
      <c r="L8" s="86" t="s">
        <v>131</v>
      </c>
      <c r="M8" s="86"/>
      <c r="N8" s="86"/>
    </row>
    <row r="9" ht="29.15" customHeight="1" spans="1:14">
      <c r="A9" s="69" t="s">
        <v>134</v>
      </c>
      <c r="B9" s="66">
        <f t="shared" si="0"/>
        <v>90</v>
      </c>
      <c r="C9" s="258" t="s">
        <v>135</v>
      </c>
      <c r="D9" s="73">
        <f t="shared" si="1"/>
        <v>98</v>
      </c>
      <c r="E9" s="66">
        <f>D9+5</f>
        <v>103</v>
      </c>
      <c r="F9" s="66">
        <f t="shared" si="2"/>
        <v>109</v>
      </c>
      <c r="G9" s="68"/>
      <c r="H9" s="256"/>
      <c r="I9" s="86"/>
      <c r="J9" s="86"/>
      <c r="K9" s="86" t="s">
        <v>136</v>
      </c>
      <c r="L9" s="86" t="s">
        <v>131</v>
      </c>
      <c r="M9" s="86"/>
      <c r="N9" s="86"/>
    </row>
    <row r="10" ht="29.15" customHeight="1" spans="1:14">
      <c r="A10" s="71" t="s">
        <v>137</v>
      </c>
      <c r="B10" s="71">
        <f>C10-1</f>
        <v>36.5</v>
      </c>
      <c r="C10" s="257">
        <v>37.5</v>
      </c>
      <c r="D10" s="67">
        <f>C10+1</f>
        <v>38.5</v>
      </c>
      <c r="E10" s="71">
        <f>D10+1</f>
        <v>39.5</v>
      </c>
      <c r="F10" s="71">
        <f>E10+1.2</f>
        <v>40.7</v>
      </c>
      <c r="G10" s="68"/>
      <c r="H10" s="256"/>
      <c r="I10" s="86"/>
      <c r="J10" s="86"/>
      <c r="K10" s="86" t="s">
        <v>138</v>
      </c>
      <c r="L10" s="86" t="s">
        <v>138</v>
      </c>
      <c r="M10" s="86"/>
      <c r="N10" s="86"/>
    </row>
    <row r="11" ht="29.15" customHeight="1" spans="1:14">
      <c r="A11" s="71" t="s">
        <v>139</v>
      </c>
      <c r="B11" s="71">
        <f>C11-0.5</f>
        <v>17</v>
      </c>
      <c r="C11" s="257">
        <v>17.5</v>
      </c>
      <c r="D11" s="67">
        <f>C11+0.5</f>
        <v>18</v>
      </c>
      <c r="E11" s="71">
        <f>D11+0.5</f>
        <v>18.5</v>
      </c>
      <c r="F11" s="71">
        <f>E11+0.5</f>
        <v>19</v>
      </c>
      <c r="G11" s="68"/>
      <c r="H11" s="256"/>
      <c r="I11" s="86"/>
      <c r="J11" s="86"/>
      <c r="K11" s="86" t="s">
        <v>140</v>
      </c>
      <c r="L11" s="86" t="s">
        <v>140</v>
      </c>
      <c r="M11" s="86"/>
      <c r="N11" s="86"/>
    </row>
    <row r="12" ht="29.15" customHeight="1" spans="1:14">
      <c r="A12" s="69" t="s">
        <v>141</v>
      </c>
      <c r="B12" s="71">
        <f>C12-0.7</f>
        <v>15.8</v>
      </c>
      <c r="C12" s="257">
        <v>16.5</v>
      </c>
      <c r="D12" s="67">
        <f>C12+0.7</f>
        <v>17.2</v>
      </c>
      <c r="E12" s="71">
        <f>D12+0.7</f>
        <v>17.9</v>
      </c>
      <c r="F12" s="71">
        <f>E12+1</f>
        <v>18.9</v>
      </c>
      <c r="G12" s="72"/>
      <c r="H12" s="256"/>
      <c r="I12" s="86"/>
      <c r="J12" s="86"/>
      <c r="K12" s="86" t="s">
        <v>142</v>
      </c>
      <c r="L12" s="86" t="s">
        <v>140</v>
      </c>
      <c r="M12" s="86"/>
      <c r="N12" s="86"/>
    </row>
    <row r="13" ht="29.15" customHeight="1" spans="1:14">
      <c r="A13" s="69" t="s">
        <v>143</v>
      </c>
      <c r="B13" s="71">
        <f>C13-0.7</f>
        <v>15.3</v>
      </c>
      <c r="C13" s="257">
        <v>16</v>
      </c>
      <c r="D13" s="67">
        <f>C13+0.7</f>
        <v>16.7</v>
      </c>
      <c r="E13" s="71">
        <f>D13+0.7</f>
        <v>17.4</v>
      </c>
      <c r="F13" s="71">
        <f>E13+0.9</f>
        <v>18.3</v>
      </c>
      <c r="G13" s="72"/>
      <c r="H13" s="256"/>
      <c r="I13" s="86"/>
      <c r="J13" s="86"/>
      <c r="K13" s="86" t="s">
        <v>144</v>
      </c>
      <c r="L13" s="86" t="s">
        <v>145</v>
      </c>
      <c r="M13" s="86"/>
      <c r="N13" s="86"/>
    </row>
    <row r="14" ht="29.15" customHeight="1" spans="1:14">
      <c r="A14" s="69" t="s">
        <v>146</v>
      </c>
      <c r="B14" s="66">
        <f>C14-1</f>
        <v>39</v>
      </c>
      <c r="C14" s="257">
        <v>40</v>
      </c>
      <c r="D14" s="73">
        <f>C14+1</f>
        <v>41</v>
      </c>
      <c r="E14" s="66">
        <f>D14+1</f>
        <v>42</v>
      </c>
      <c r="F14" s="66">
        <f>E14+1.5</f>
        <v>43.5</v>
      </c>
      <c r="G14" s="72"/>
      <c r="H14" s="256"/>
      <c r="I14" s="86"/>
      <c r="J14" s="86"/>
      <c r="K14" s="86" t="s">
        <v>136</v>
      </c>
      <c r="L14" s="86" t="s">
        <v>136</v>
      </c>
      <c r="M14" s="86"/>
      <c r="N14" s="86"/>
    </row>
    <row r="15" ht="29.15" customHeight="1" spans="1:14">
      <c r="A15" s="69" t="s">
        <v>147</v>
      </c>
      <c r="B15" s="66">
        <f>C15-1.5</f>
        <v>19</v>
      </c>
      <c r="C15" s="259">
        <v>20.5</v>
      </c>
      <c r="D15" s="73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256"/>
      <c r="I15" s="86"/>
      <c r="J15" s="86"/>
      <c r="K15" s="86" t="s">
        <v>140</v>
      </c>
      <c r="L15" s="86" t="s">
        <v>140</v>
      </c>
      <c r="M15" s="86"/>
      <c r="N15" s="86"/>
    </row>
    <row r="16" ht="29.15" customHeight="1" spans="1:14">
      <c r="A16" s="69" t="s">
        <v>148</v>
      </c>
      <c r="B16" s="66">
        <f>C16</f>
        <v>2.2</v>
      </c>
      <c r="C16" s="257">
        <v>2.2</v>
      </c>
      <c r="D16" s="73">
        <f t="shared" si="3"/>
        <v>2.2</v>
      </c>
      <c r="E16" s="66">
        <f>D16</f>
        <v>2.2</v>
      </c>
      <c r="F16" s="66">
        <f t="shared" si="4"/>
        <v>2.2</v>
      </c>
      <c r="G16" s="74"/>
      <c r="H16" s="256"/>
      <c r="I16" s="86"/>
      <c r="J16" s="86"/>
      <c r="K16" s="86" t="s">
        <v>140</v>
      </c>
      <c r="L16" s="86" t="s">
        <v>140</v>
      </c>
      <c r="M16" s="86"/>
      <c r="N16" s="86"/>
    </row>
    <row r="17" ht="29.15" customHeight="1" spans="1:14">
      <c r="A17" s="69" t="s">
        <v>149</v>
      </c>
      <c r="B17" s="66">
        <f>C17</f>
        <v>1.6</v>
      </c>
      <c r="C17" s="257">
        <v>1.6</v>
      </c>
      <c r="D17" s="73">
        <f t="shared" si="3"/>
        <v>1.6</v>
      </c>
      <c r="E17" s="66">
        <f>D17</f>
        <v>1.6</v>
      </c>
      <c r="F17" s="66">
        <f t="shared" si="4"/>
        <v>1.6</v>
      </c>
      <c r="G17" s="72"/>
      <c r="H17" s="256"/>
      <c r="I17" s="86"/>
      <c r="J17" s="86"/>
      <c r="K17" s="86" t="s">
        <v>140</v>
      </c>
      <c r="L17" s="86" t="s">
        <v>140</v>
      </c>
      <c r="M17" s="86"/>
      <c r="N17" s="86"/>
    </row>
    <row r="18" ht="29.15" customHeight="1" spans="1:14">
      <c r="A18" s="68"/>
      <c r="B18" s="68"/>
      <c r="C18" s="68"/>
      <c r="D18" s="75"/>
      <c r="E18" s="72"/>
      <c r="F18" s="72"/>
      <c r="G18" s="72"/>
      <c r="H18" s="256"/>
      <c r="I18" s="86"/>
      <c r="J18" s="86"/>
      <c r="K18" s="86"/>
      <c r="L18" s="86"/>
      <c r="M18" s="86"/>
      <c r="N18" s="86"/>
    </row>
    <row r="19" ht="29.15" customHeight="1" spans="1:14">
      <c r="A19" s="68"/>
      <c r="B19" s="68"/>
      <c r="C19" s="68"/>
      <c r="D19" s="75"/>
      <c r="E19" s="72"/>
      <c r="F19" s="72"/>
      <c r="G19" s="72"/>
      <c r="H19" s="256"/>
      <c r="I19" s="86"/>
      <c r="J19" s="86"/>
      <c r="K19" s="86"/>
      <c r="L19" s="86"/>
      <c r="M19" s="86"/>
      <c r="N19" s="86"/>
    </row>
    <row r="20" ht="29.15" customHeight="1" spans="1:14">
      <c r="A20" s="68"/>
      <c r="B20" s="68"/>
      <c r="C20" s="68"/>
      <c r="D20" s="75"/>
      <c r="E20" s="72"/>
      <c r="F20" s="72"/>
      <c r="G20" s="72"/>
      <c r="H20" s="256"/>
      <c r="I20" s="86"/>
      <c r="J20" s="86"/>
      <c r="K20" s="86"/>
      <c r="L20" s="86"/>
      <c r="M20" s="86"/>
      <c r="N20" s="86"/>
    </row>
    <row r="21" ht="29.15" customHeight="1" spans="1:14">
      <c r="A21" s="68"/>
      <c r="B21" s="68"/>
      <c r="C21" s="68"/>
      <c r="D21" s="75"/>
      <c r="E21" s="72"/>
      <c r="F21" s="72"/>
      <c r="G21" s="72"/>
      <c r="H21" s="256"/>
      <c r="I21" s="86"/>
      <c r="J21" s="86"/>
      <c r="K21" s="86"/>
      <c r="L21" s="86"/>
      <c r="M21" s="86"/>
      <c r="N21" s="86"/>
    </row>
    <row r="22" ht="29.15" customHeight="1" spans="1:14">
      <c r="A22" s="68"/>
      <c r="B22" s="68"/>
      <c r="C22" s="68"/>
      <c r="D22" s="75"/>
      <c r="E22" s="72"/>
      <c r="F22" s="72"/>
      <c r="G22" s="72"/>
      <c r="H22" s="256"/>
      <c r="I22" s="86"/>
      <c r="J22" s="86"/>
      <c r="K22" s="86"/>
      <c r="L22" s="86"/>
      <c r="M22" s="86"/>
      <c r="N22" s="86"/>
    </row>
    <row r="23" ht="29.15" customHeight="1" spans="1:14">
      <c r="A23" s="158"/>
      <c r="B23" s="158"/>
      <c r="C23" s="158"/>
      <c r="D23" s="158"/>
      <c r="E23" s="158"/>
      <c r="F23" s="158"/>
      <c r="G23" s="158"/>
      <c r="H23" s="256"/>
      <c r="I23" s="263"/>
      <c r="J23" s="263"/>
      <c r="K23" s="86"/>
      <c r="L23" s="263"/>
      <c r="M23" s="263"/>
      <c r="N23" s="263"/>
    </row>
    <row r="24" ht="14.25" spans="1:14">
      <c r="A24" s="260"/>
      <c r="B24" s="79"/>
      <c r="C24" s="79"/>
      <c r="D24" s="79"/>
      <c r="E24" s="79"/>
      <c r="F24" s="79"/>
      <c r="G24" s="79"/>
      <c r="H24" s="79"/>
      <c r="I24" s="78" t="s">
        <v>150</v>
      </c>
      <c r="J24" s="264"/>
      <c r="K24" s="78" t="s">
        <v>151</v>
      </c>
      <c r="L24" s="78"/>
      <c r="M24" s="78" t="s">
        <v>152</v>
      </c>
      <c r="N24" s="53" t="s">
        <v>110</v>
      </c>
    </row>
    <row r="25" ht="19" customHeight="1" spans="1:1">
      <c r="A25" s="53" t="s">
        <v>153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3" workbookViewId="0">
      <selection activeCell="A32" sqref="A32:K34"/>
    </sheetView>
  </sheetViews>
  <sheetFormatPr defaultColWidth="10" defaultRowHeight="16.5" customHeight="1"/>
  <cols>
    <col min="1" max="4" width="10" style="94"/>
    <col min="5" max="5" width="14.8333333333333" style="94"/>
    <col min="6" max="6" width="10" style="94"/>
    <col min="7" max="7" width="12.25" style="94" customWidth="1"/>
    <col min="8" max="16384" width="10" style="94"/>
  </cols>
  <sheetData>
    <row r="1" ht="22.5" customHeight="1" spans="1:11">
      <c r="A1" s="161" t="s">
        <v>154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18</v>
      </c>
      <c r="B2" s="163" t="s">
        <v>19</v>
      </c>
      <c r="C2" s="163"/>
      <c r="D2" s="164" t="s">
        <v>20</v>
      </c>
      <c r="E2" s="164"/>
      <c r="F2" s="165" t="s">
        <v>21</v>
      </c>
      <c r="G2" s="165"/>
      <c r="H2" s="166" t="s">
        <v>22</v>
      </c>
      <c r="I2" s="233" t="s">
        <v>23</v>
      </c>
      <c r="J2" s="233"/>
      <c r="K2" s="234"/>
    </row>
    <row r="3" customHeight="1" spans="1:11">
      <c r="A3" s="167" t="s">
        <v>24</v>
      </c>
      <c r="B3" s="168"/>
      <c r="C3" s="169"/>
      <c r="D3" s="170" t="s">
        <v>25</v>
      </c>
      <c r="E3" s="171"/>
      <c r="F3" s="171"/>
      <c r="G3" s="172"/>
      <c r="H3" s="170" t="s">
        <v>26</v>
      </c>
      <c r="I3" s="171"/>
      <c r="J3" s="171"/>
      <c r="K3" s="172"/>
    </row>
    <row r="4" customHeight="1" spans="1:11">
      <c r="A4" s="173" t="s">
        <v>27</v>
      </c>
      <c r="B4" s="57" t="s">
        <v>28</v>
      </c>
      <c r="C4" s="57"/>
      <c r="D4" s="173" t="s">
        <v>29</v>
      </c>
      <c r="E4" s="174"/>
      <c r="F4" s="175">
        <v>45652</v>
      </c>
      <c r="G4" s="175"/>
      <c r="H4" s="173" t="s">
        <v>155</v>
      </c>
      <c r="I4" s="174"/>
      <c r="J4" s="197" t="s">
        <v>31</v>
      </c>
      <c r="K4" s="235" t="s">
        <v>32</v>
      </c>
    </row>
    <row r="5" customHeight="1" spans="1:11">
      <c r="A5" s="176" t="s">
        <v>33</v>
      </c>
      <c r="B5" s="177" t="s">
        <v>34</v>
      </c>
      <c r="C5" s="177"/>
      <c r="D5" s="173" t="s">
        <v>156</v>
      </c>
      <c r="E5" s="174"/>
      <c r="F5" s="178">
        <v>45624</v>
      </c>
      <c r="G5" s="179"/>
      <c r="H5" s="173" t="s">
        <v>157</v>
      </c>
      <c r="I5" s="174"/>
      <c r="J5" s="197" t="s">
        <v>31</v>
      </c>
      <c r="K5" s="235" t="s">
        <v>32</v>
      </c>
    </row>
    <row r="6" customHeight="1" spans="1:11">
      <c r="A6" s="173" t="s">
        <v>37</v>
      </c>
      <c r="B6" s="180">
        <v>4</v>
      </c>
      <c r="C6" s="179">
        <v>5</v>
      </c>
      <c r="D6" s="173" t="s">
        <v>158</v>
      </c>
      <c r="E6" s="174"/>
      <c r="F6" s="175">
        <v>45644</v>
      </c>
      <c r="G6" s="175"/>
      <c r="H6" s="181" t="s">
        <v>159</v>
      </c>
      <c r="I6" s="216"/>
      <c r="J6" s="216"/>
      <c r="K6" s="236"/>
    </row>
    <row r="7" customHeight="1" spans="1:11">
      <c r="A7" s="173" t="s">
        <v>40</v>
      </c>
      <c r="B7" s="182">
        <v>4500</v>
      </c>
      <c r="C7" s="183"/>
      <c r="D7" s="173" t="s">
        <v>160</v>
      </c>
      <c r="E7" s="174"/>
      <c r="F7" s="175">
        <v>45647</v>
      </c>
      <c r="G7" s="175"/>
      <c r="H7" s="184"/>
      <c r="I7" s="197"/>
      <c r="J7" s="197"/>
      <c r="K7" s="235"/>
    </row>
    <row r="8" customHeight="1" spans="1:11">
      <c r="A8" s="185"/>
      <c r="B8" s="186"/>
      <c r="C8" s="187"/>
      <c r="D8" s="185" t="s">
        <v>43</v>
      </c>
      <c r="E8" s="188"/>
      <c r="F8" s="175">
        <v>45649</v>
      </c>
      <c r="G8" s="175"/>
      <c r="H8" s="189"/>
      <c r="I8" s="206"/>
      <c r="J8" s="206"/>
      <c r="K8" s="237"/>
    </row>
    <row r="9" customHeight="1" spans="1:11">
      <c r="A9" s="190" t="s">
        <v>161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47</v>
      </c>
      <c r="B10" s="192" t="s">
        <v>48</v>
      </c>
      <c r="C10" s="193" t="s">
        <v>49</v>
      </c>
      <c r="D10" s="194"/>
      <c r="E10" s="195" t="s">
        <v>52</v>
      </c>
      <c r="F10" s="192" t="s">
        <v>48</v>
      </c>
      <c r="G10" s="193" t="s">
        <v>49</v>
      </c>
      <c r="H10" s="192"/>
      <c r="I10" s="195" t="s">
        <v>50</v>
      </c>
      <c r="J10" s="192" t="s">
        <v>48</v>
      </c>
      <c r="K10" s="238" t="s">
        <v>49</v>
      </c>
    </row>
    <row r="11" customHeight="1" spans="1:11">
      <c r="A11" s="176" t="s">
        <v>53</v>
      </c>
      <c r="B11" s="196" t="s">
        <v>48</v>
      </c>
      <c r="C11" s="197" t="s">
        <v>49</v>
      </c>
      <c r="D11" s="198"/>
      <c r="E11" s="199" t="s">
        <v>55</v>
      </c>
      <c r="F11" s="196" t="s">
        <v>48</v>
      </c>
      <c r="G11" s="197" t="s">
        <v>49</v>
      </c>
      <c r="H11" s="196"/>
      <c r="I11" s="199" t="s">
        <v>60</v>
      </c>
      <c r="J11" s="196" t="s">
        <v>48</v>
      </c>
      <c r="K11" s="235" t="s">
        <v>49</v>
      </c>
    </row>
    <row r="12" customHeight="1" spans="1:11">
      <c r="A12" s="185" t="s">
        <v>162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39"/>
    </row>
    <row r="13" customHeight="1" spans="1:11">
      <c r="A13" s="200" t="s">
        <v>163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customHeight="1" spans="1:11">
      <c r="A14" s="201" t="s">
        <v>164</v>
      </c>
      <c r="B14" s="202"/>
      <c r="C14" s="202"/>
      <c r="D14" s="202"/>
      <c r="E14" s="202"/>
      <c r="F14" s="202"/>
      <c r="G14" s="202"/>
      <c r="H14" s="202"/>
      <c r="I14" s="210"/>
      <c r="J14" s="210"/>
      <c r="K14" s="240"/>
    </row>
    <row r="15" customHeight="1" spans="1:11">
      <c r="A15" s="201" t="s">
        <v>165</v>
      </c>
      <c r="B15" s="202"/>
      <c r="C15" s="202"/>
      <c r="D15" s="202"/>
      <c r="E15" s="203"/>
      <c r="F15" s="204"/>
      <c r="G15" s="204"/>
      <c r="H15" s="205"/>
      <c r="I15" s="241"/>
      <c r="J15" s="242"/>
      <c r="K15" s="243"/>
    </row>
    <row r="16" customHeight="1" spans="1:11">
      <c r="A16" s="189"/>
      <c r="B16" s="206"/>
      <c r="C16" s="206"/>
      <c r="D16" s="206"/>
      <c r="E16" s="206"/>
      <c r="F16" s="206"/>
      <c r="G16" s="206"/>
      <c r="H16" s="206"/>
      <c r="I16" s="206"/>
      <c r="J16" s="206"/>
      <c r="K16" s="237"/>
    </row>
    <row r="17" customHeight="1" spans="1:11">
      <c r="A17" s="200" t="s">
        <v>166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customHeight="1" spans="1:11">
      <c r="A18" s="201"/>
      <c r="B18" s="202"/>
      <c r="C18" s="202"/>
      <c r="D18" s="202"/>
      <c r="E18" s="202"/>
      <c r="F18" s="202"/>
      <c r="G18" s="202"/>
      <c r="H18" s="202"/>
      <c r="I18" s="210"/>
      <c r="J18" s="210"/>
      <c r="K18" s="240"/>
    </row>
    <row r="19" customHeight="1" spans="1:11">
      <c r="A19" s="207"/>
      <c r="B19" s="204"/>
      <c r="C19" s="204"/>
      <c r="D19" s="205"/>
      <c r="E19" s="203"/>
      <c r="F19" s="204"/>
      <c r="G19" s="204"/>
      <c r="H19" s="205"/>
      <c r="I19" s="241"/>
      <c r="J19" s="242"/>
      <c r="K19" s="243"/>
    </row>
    <row r="20" customHeight="1" spans="1:11">
      <c r="A20" s="189"/>
      <c r="B20" s="206"/>
      <c r="C20" s="206"/>
      <c r="D20" s="206"/>
      <c r="E20" s="206"/>
      <c r="F20" s="206"/>
      <c r="G20" s="206"/>
      <c r="H20" s="206"/>
      <c r="I20" s="206"/>
      <c r="J20" s="206"/>
      <c r="K20" s="237"/>
    </row>
    <row r="21" customHeight="1" spans="1:11">
      <c r="A21" s="208" t="s">
        <v>89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209" t="s">
        <v>90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customHeight="1" spans="1:11">
      <c r="A23" s="211" t="s">
        <v>91</v>
      </c>
      <c r="B23" s="212"/>
      <c r="C23" s="197" t="s">
        <v>31</v>
      </c>
      <c r="D23" s="197" t="s">
        <v>32</v>
      </c>
      <c r="E23" s="213"/>
      <c r="F23" s="213"/>
      <c r="G23" s="213"/>
      <c r="H23" s="213"/>
      <c r="I23" s="213"/>
      <c r="J23" s="213"/>
      <c r="K23" s="244"/>
    </row>
    <row r="24" customHeight="1" spans="1:11">
      <c r="A24" s="173" t="s">
        <v>167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35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5"/>
    </row>
    <row r="26" customHeight="1" spans="1:11">
      <c r="A26" s="190" t="s">
        <v>99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7" t="s">
        <v>100</v>
      </c>
      <c r="B27" s="193" t="s">
        <v>58</v>
      </c>
      <c r="C27" s="193" t="s">
        <v>59</v>
      </c>
      <c r="D27" s="193" t="s">
        <v>51</v>
      </c>
      <c r="E27" s="168" t="s">
        <v>101</v>
      </c>
      <c r="F27" s="193" t="s">
        <v>58</v>
      </c>
      <c r="G27" s="193" t="s">
        <v>59</v>
      </c>
      <c r="H27" s="193" t="s">
        <v>51</v>
      </c>
      <c r="I27" s="168" t="s">
        <v>102</v>
      </c>
      <c r="J27" s="193" t="s">
        <v>58</v>
      </c>
      <c r="K27" s="238" t="s">
        <v>59</v>
      </c>
    </row>
    <row r="28" customHeight="1" spans="1:11">
      <c r="A28" s="181" t="s">
        <v>50</v>
      </c>
      <c r="B28" s="197" t="s">
        <v>58</v>
      </c>
      <c r="C28" s="197" t="s">
        <v>59</v>
      </c>
      <c r="D28" s="197" t="s">
        <v>51</v>
      </c>
      <c r="E28" s="216" t="s">
        <v>57</v>
      </c>
      <c r="F28" s="197" t="s">
        <v>58</v>
      </c>
      <c r="G28" s="197" t="s">
        <v>59</v>
      </c>
      <c r="H28" s="197" t="s">
        <v>51</v>
      </c>
      <c r="I28" s="216" t="s">
        <v>68</v>
      </c>
      <c r="J28" s="197" t="s">
        <v>58</v>
      </c>
      <c r="K28" s="235" t="s">
        <v>59</v>
      </c>
    </row>
    <row r="29" customHeight="1" spans="1:11">
      <c r="A29" s="173" t="s">
        <v>61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6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47"/>
    </row>
    <row r="31" customHeight="1" spans="1:11">
      <c r="A31" s="190" t="s">
        <v>168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</row>
    <row r="32" ht="17.25" customHeight="1" spans="1:11">
      <c r="A32" s="127" t="s">
        <v>169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42"/>
    </row>
    <row r="33" ht="17.25" customHeight="1" spans="1:11">
      <c r="A33" s="129" t="s">
        <v>170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43"/>
    </row>
    <row r="34" ht="17.25" customHeight="1" spans="1:11">
      <c r="A34" s="129" t="s">
        <v>171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43"/>
    </row>
    <row r="35" ht="17.25" customHeight="1" spans="1:11">
      <c r="A35" s="129"/>
      <c r="B35" s="130"/>
      <c r="C35" s="130"/>
      <c r="D35" s="130"/>
      <c r="E35" s="130"/>
      <c r="F35" s="130"/>
      <c r="G35" s="130"/>
      <c r="H35" s="130"/>
      <c r="I35" s="130"/>
      <c r="J35" s="130"/>
      <c r="K35" s="143"/>
    </row>
    <row r="36" ht="17.25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43"/>
    </row>
    <row r="37" ht="17.25" customHeight="1" spans="1:11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43"/>
    </row>
    <row r="38" ht="17.25" customHeight="1" spans="1:11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43"/>
    </row>
    <row r="39" ht="17.25" customHeight="1" spans="1:11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43"/>
    </row>
    <row r="40" ht="17.25" customHeight="1" spans="1:1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43"/>
    </row>
    <row r="41" ht="17.25" customHeight="1" spans="1:11">
      <c r="A41" s="129"/>
      <c r="B41" s="130"/>
      <c r="C41" s="130"/>
      <c r="D41" s="130"/>
      <c r="E41" s="130"/>
      <c r="F41" s="130"/>
      <c r="G41" s="130"/>
      <c r="H41" s="130"/>
      <c r="I41" s="130"/>
      <c r="J41" s="130"/>
      <c r="K41" s="143"/>
    </row>
    <row r="42" ht="17.25" customHeight="1" spans="1:11">
      <c r="A42" s="129"/>
      <c r="B42" s="130"/>
      <c r="C42" s="130"/>
      <c r="D42" s="130"/>
      <c r="E42" s="130"/>
      <c r="F42" s="130"/>
      <c r="G42" s="130"/>
      <c r="H42" s="130"/>
      <c r="I42" s="130"/>
      <c r="J42" s="130"/>
      <c r="K42" s="143"/>
    </row>
    <row r="43" ht="17.25" customHeight="1" spans="1:11">
      <c r="A43" s="217" t="s">
        <v>98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47"/>
    </row>
    <row r="44" customHeight="1" spans="1:11">
      <c r="A44" s="190" t="s">
        <v>172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</row>
    <row r="45" ht="18" customHeight="1" spans="1:11">
      <c r="A45" s="219" t="s">
        <v>162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48"/>
    </row>
    <row r="46" ht="18" customHeight="1" spans="1:11">
      <c r="A46" s="219"/>
      <c r="B46" s="220"/>
      <c r="C46" s="220"/>
      <c r="D46" s="220"/>
      <c r="E46" s="220"/>
      <c r="F46" s="220"/>
      <c r="G46" s="220"/>
      <c r="H46" s="220"/>
      <c r="I46" s="220"/>
      <c r="J46" s="220"/>
      <c r="K46" s="248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45"/>
    </row>
    <row r="48" ht="21" customHeight="1" spans="1:11">
      <c r="A48" s="221" t="s">
        <v>104</v>
      </c>
      <c r="B48" s="222" t="s">
        <v>105</v>
      </c>
      <c r="C48" s="222"/>
      <c r="D48" s="223" t="s">
        <v>106</v>
      </c>
      <c r="E48" s="224" t="s">
        <v>107</v>
      </c>
      <c r="F48" s="223" t="s">
        <v>108</v>
      </c>
      <c r="G48" s="225">
        <v>45651</v>
      </c>
      <c r="H48" s="226" t="s">
        <v>109</v>
      </c>
      <c r="I48" s="226"/>
      <c r="J48" s="222" t="s">
        <v>110</v>
      </c>
      <c r="K48" s="249"/>
    </row>
    <row r="49" customHeight="1" spans="1:11">
      <c r="A49" s="227" t="s">
        <v>111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50"/>
    </row>
    <row r="50" customHeight="1" spans="1:11">
      <c r="A50" s="229"/>
      <c r="B50" s="230"/>
      <c r="C50" s="230"/>
      <c r="D50" s="230"/>
      <c r="E50" s="230"/>
      <c r="F50" s="230"/>
      <c r="G50" s="230"/>
      <c r="H50" s="230"/>
      <c r="I50" s="230"/>
      <c r="J50" s="230"/>
      <c r="K50" s="251"/>
    </row>
    <row r="51" customHeight="1" spans="1:11">
      <c r="A51" s="231"/>
      <c r="B51" s="232"/>
      <c r="C51" s="232"/>
      <c r="D51" s="232"/>
      <c r="E51" s="232"/>
      <c r="F51" s="232"/>
      <c r="G51" s="232"/>
      <c r="H51" s="232"/>
      <c r="I51" s="232"/>
      <c r="J51" s="232"/>
      <c r="K51" s="252"/>
    </row>
    <row r="52" ht="21" customHeight="1" spans="1:11">
      <c r="A52" s="221" t="s">
        <v>104</v>
      </c>
      <c r="B52" s="222" t="s">
        <v>105</v>
      </c>
      <c r="C52" s="222"/>
      <c r="D52" s="223" t="s">
        <v>106</v>
      </c>
      <c r="E52" s="223"/>
      <c r="F52" s="223" t="s">
        <v>108</v>
      </c>
      <c r="G52" s="223"/>
      <c r="H52" s="226" t="s">
        <v>109</v>
      </c>
      <c r="I52" s="226"/>
      <c r="J52" s="253"/>
      <c r="K52" s="25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C2" workbookViewId="0">
      <selection activeCell="J4" sqref="J4:N18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56" t="s">
        <v>27</v>
      </c>
      <c r="B2" s="57" t="s">
        <v>28</v>
      </c>
      <c r="C2" s="57"/>
      <c r="D2" s="157" t="s">
        <v>33</v>
      </c>
      <c r="E2" s="59" t="s">
        <v>34</v>
      </c>
      <c r="F2" s="59"/>
      <c r="G2" s="59"/>
      <c r="H2" s="60"/>
      <c r="I2" s="146" t="s">
        <v>22</v>
      </c>
      <c r="J2" s="147" t="s">
        <v>23</v>
      </c>
      <c r="K2" s="147"/>
      <c r="L2" s="147"/>
      <c r="M2" s="147"/>
      <c r="N2" s="148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4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61" t="s">
        <v>173</v>
      </c>
      <c r="K4" s="61" t="s">
        <v>174</v>
      </c>
      <c r="L4" s="82" t="s">
        <v>175</v>
      </c>
      <c r="M4" s="83" t="s">
        <v>176</v>
      </c>
      <c r="N4" s="61" t="s">
        <v>177</v>
      </c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4"/>
      <c r="J5" s="84"/>
      <c r="K5" s="84"/>
      <c r="L5" s="84"/>
      <c r="M5" s="85"/>
      <c r="N5" s="84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6"/>
      <c r="J6" s="86" t="s">
        <v>138</v>
      </c>
      <c r="K6" s="86" t="s">
        <v>178</v>
      </c>
      <c r="L6" s="86" t="s">
        <v>179</v>
      </c>
      <c r="M6" s="87" t="s">
        <v>180</v>
      </c>
      <c r="N6" s="86" t="s">
        <v>128</v>
      </c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8"/>
      <c r="J7" s="86" t="s">
        <v>140</v>
      </c>
      <c r="K7" s="86" t="s">
        <v>131</v>
      </c>
      <c r="L7" s="86" t="s">
        <v>181</v>
      </c>
      <c r="M7" s="87" t="s">
        <v>181</v>
      </c>
      <c r="N7" s="86" t="s">
        <v>140</v>
      </c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8"/>
      <c r="J8" s="86" t="s">
        <v>140</v>
      </c>
      <c r="K8" s="86" t="s">
        <v>131</v>
      </c>
      <c r="L8" s="86" t="s">
        <v>181</v>
      </c>
      <c r="M8" s="87" t="s">
        <v>182</v>
      </c>
      <c r="N8" s="86" t="s">
        <v>131</v>
      </c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8"/>
      <c r="J9" s="86" t="s">
        <v>127</v>
      </c>
      <c r="K9" s="86" t="s">
        <v>140</v>
      </c>
      <c r="L9" s="86" t="s">
        <v>183</v>
      </c>
      <c r="M9" s="87" t="s">
        <v>184</v>
      </c>
      <c r="N9" s="86" t="s">
        <v>140</v>
      </c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8"/>
      <c r="J10" s="86" t="s">
        <v>140</v>
      </c>
      <c r="K10" s="86" t="s">
        <v>131</v>
      </c>
      <c r="L10" s="86" t="s">
        <v>185</v>
      </c>
      <c r="M10" s="87" t="s">
        <v>186</v>
      </c>
      <c r="N10" s="86" t="s">
        <v>138</v>
      </c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8"/>
      <c r="J11" s="86" t="s">
        <v>187</v>
      </c>
      <c r="K11" s="86" t="s">
        <v>187</v>
      </c>
      <c r="L11" s="86" t="s">
        <v>185</v>
      </c>
      <c r="M11" s="87" t="s">
        <v>188</v>
      </c>
      <c r="N11" s="86" t="s">
        <v>140</v>
      </c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8"/>
      <c r="J12" s="86" t="s">
        <v>189</v>
      </c>
      <c r="K12" s="86" t="s">
        <v>140</v>
      </c>
      <c r="L12" s="86" t="s">
        <v>190</v>
      </c>
      <c r="M12" s="86" t="s">
        <v>186</v>
      </c>
      <c r="N12" s="86" t="s">
        <v>191</v>
      </c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8"/>
      <c r="J13" s="86" t="s">
        <v>192</v>
      </c>
      <c r="K13" s="86" t="s">
        <v>145</v>
      </c>
      <c r="L13" s="86" t="s">
        <v>193</v>
      </c>
      <c r="M13" s="86" t="s">
        <v>194</v>
      </c>
      <c r="N13" s="86" t="s">
        <v>189</v>
      </c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8"/>
      <c r="J14" s="86" t="s">
        <v>140</v>
      </c>
      <c r="K14" s="86" t="s">
        <v>140</v>
      </c>
      <c r="L14" s="86" t="s">
        <v>181</v>
      </c>
      <c r="M14" s="86" t="s">
        <v>195</v>
      </c>
      <c r="N14" s="86" t="s">
        <v>138</v>
      </c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8"/>
      <c r="J15" s="86" t="s">
        <v>140</v>
      </c>
      <c r="K15" s="86" t="s">
        <v>140</v>
      </c>
      <c r="L15" s="86" t="s">
        <v>181</v>
      </c>
      <c r="M15" s="86" t="s">
        <v>181</v>
      </c>
      <c r="N15" s="86" t="s">
        <v>140</v>
      </c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8"/>
      <c r="J16" s="86" t="s">
        <v>140</v>
      </c>
      <c r="K16" s="86" t="s">
        <v>140</v>
      </c>
      <c r="L16" s="86" t="s">
        <v>181</v>
      </c>
      <c r="M16" s="86" t="s">
        <v>181</v>
      </c>
      <c r="N16" s="86" t="s">
        <v>140</v>
      </c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6"/>
      <c r="J17" s="86" t="s">
        <v>140</v>
      </c>
      <c r="K17" s="86" t="s">
        <v>140</v>
      </c>
      <c r="L17" s="86" t="s">
        <v>181</v>
      </c>
      <c r="M17" s="86" t="s">
        <v>181</v>
      </c>
      <c r="N17" s="86" t="s">
        <v>140</v>
      </c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8"/>
      <c r="J18" s="88"/>
      <c r="K18" s="88"/>
      <c r="L18" s="88"/>
      <c r="M18" s="88"/>
      <c r="N18" s="88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8"/>
      <c r="J19" s="88"/>
      <c r="K19" s="88"/>
      <c r="L19" s="88"/>
      <c r="M19" s="88"/>
      <c r="N19" s="88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8"/>
      <c r="J20" s="88"/>
      <c r="K20" s="88"/>
      <c r="L20" s="88"/>
      <c r="M20" s="159"/>
      <c r="N20" s="88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8"/>
      <c r="J21" s="88"/>
      <c r="K21" s="88"/>
      <c r="L21" s="88"/>
      <c r="M21" s="159"/>
      <c r="N21" s="88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8"/>
      <c r="J22" s="88"/>
      <c r="K22" s="88"/>
      <c r="L22" s="88"/>
      <c r="M22" s="159"/>
      <c r="N22" s="88"/>
    </row>
    <row r="23" ht="29.15" customHeight="1" spans="1:14">
      <c r="A23" s="76"/>
      <c r="B23" s="158"/>
      <c r="C23" s="158"/>
      <c r="D23" s="158"/>
      <c r="E23" s="158"/>
      <c r="F23" s="158"/>
      <c r="G23" s="158"/>
      <c r="H23" s="77"/>
      <c r="I23" s="160"/>
      <c r="J23" s="160"/>
      <c r="K23" s="88"/>
      <c r="L23" s="160"/>
      <c r="M23" s="160"/>
      <c r="N23" s="160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196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197</v>
      </c>
      <c r="B26" s="79"/>
      <c r="C26" s="79"/>
      <c r="D26" s="79"/>
      <c r="E26" s="79"/>
      <c r="F26" s="79"/>
      <c r="G26" s="79"/>
      <c r="H26" s="79"/>
      <c r="I26" s="78" t="s">
        <v>198</v>
      </c>
      <c r="J26" s="93"/>
      <c r="K26" s="78" t="s">
        <v>151</v>
      </c>
      <c r="L26" s="78"/>
      <c r="M26" s="78" t="s">
        <v>199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5" sqref="I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144" t="s">
        <v>33</v>
      </c>
      <c r="E2" s="59" t="s">
        <v>34</v>
      </c>
      <c r="F2" s="59"/>
      <c r="G2" s="59"/>
      <c r="H2" s="60"/>
      <c r="I2" s="146" t="s">
        <v>22</v>
      </c>
      <c r="J2" s="147" t="s">
        <v>23</v>
      </c>
      <c r="K2" s="147"/>
      <c r="L2" s="147"/>
      <c r="M2" s="147"/>
      <c r="N2" s="148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4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81"/>
      <c r="K4" s="81"/>
      <c r="L4" s="81"/>
      <c r="M4" s="81"/>
      <c r="N4" s="150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4"/>
      <c r="J5" s="84"/>
      <c r="K5" s="84"/>
      <c r="L5" s="84"/>
      <c r="M5" s="84"/>
      <c r="N5" s="151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6"/>
      <c r="J6" s="86"/>
      <c r="K6" s="86"/>
      <c r="L6" s="86"/>
      <c r="M6" s="86"/>
      <c r="N6" s="152"/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8"/>
      <c r="J7" s="88"/>
      <c r="K7" s="88"/>
      <c r="L7" s="88"/>
      <c r="M7" s="88"/>
      <c r="N7" s="153"/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8"/>
      <c r="J8" s="88"/>
      <c r="K8" s="88"/>
      <c r="L8" s="88"/>
      <c r="M8" s="88"/>
      <c r="N8" s="154"/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6"/>
      <c r="J9" s="86"/>
      <c r="K9" s="86"/>
      <c r="L9" s="86"/>
      <c r="M9" s="86"/>
      <c r="N9" s="155"/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6"/>
      <c r="J10" s="86"/>
      <c r="K10" s="86"/>
      <c r="L10" s="86"/>
      <c r="M10" s="86"/>
      <c r="N10" s="155"/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6"/>
      <c r="J11" s="86"/>
      <c r="K11" s="86"/>
      <c r="L11" s="86"/>
      <c r="M11" s="86"/>
      <c r="N11" s="155"/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6"/>
      <c r="J12" s="86"/>
      <c r="K12" s="86"/>
      <c r="L12" s="86"/>
      <c r="M12" s="86"/>
      <c r="N12" s="155"/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8"/>
      <c r="J13" s="88"/>
      <c r="K13" s="88"/>
      <c r="L13" s="88"/>
      <c r="M13" s="88"/>
      <c r="N13" s="154"/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8"/>
      <c r="J14" s="88"/>
      <c r="K14" s="88"/>
      <c r="L14" s="88"/>
      <c r="M14" s="88"/>
      <c r="N14" s="154"/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8"/>
      <c r="J15" s="88"/>
      <c r="K15" s="88"/>
      <c r="L15" s="88"/>
      <c r="M15" s="88"/>
      <c r="N15" s="154"/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8"/>
      <c r="J16" s="88"/>
      <c r="K16" s="88"/>
      <c r="L16" s="88"/>
      <c r="M16" s="88"/>
      <c r="N16" s="154"/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8"/>
      <c r="J17" s="88"/>
      <c r="K17" s="88"/>
      <c r="L17" s="88"/>
      <c r="M17" s="88"/>
      <c r="N17" s="154"/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8"/>
      <c r="J18" s="88"/>
      <c r="K18" s="88"/>
      <c r="L18" s="88"/>
      <c r="M18" s="88"/>
      <c r="N18" s="154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8"/>
      <c r="J19" s="88"/>
      <c r="K19" s="88"/>
      <c r="L19" s="88"/>
      <c r="M19" s="88"/>
      <c r="N19" s="154"/>
    </row>
    <row r="20" ht="29.15" customHeight="1" spans="1:14">
      <c r="A20" s="145"/>
      <c r="B20" s="68"/>
      <c r="C20" s="68"/>
      <c r="D20" s="75"/>
      <c r="E20" s="72"/>
      <c r="F20" s="72"/>
      <c r="G20" s="72"/>
      <c r="H20" s="62"/>
      <c r="I20" s="88"/>
      <c r="J20" s="88"/>
      <c r="K20" s="88"/>
      <c r="L20" s="88"/>
      <c r="M20" s="88"/>
      <c r="N20" s="154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8"/>
      <c r="J21" s="88"/>
      <c r="K21" s="88"/>
      <c r="L21" s="88"/>
      <c r="M21" s="88"/>
      <c r="N21" s="154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8"/>
      <c r="J22" s="88"/>
      <c r="K22" s="88"/>
      <c r="L22" s="88"/>
      <c r="M22" s="88"/>
      <c r="N22" s="154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9"/>
      <c r="J23" s="90"/>
      <c r="K23" s="91"/>
      <c r="L23" s="90"/>
      <c r="M23" s="90"/>
      <c r="N23" s="92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196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197</v>
      </c>
      <c r="B26" s="79"/>
      <c r="C26" s="79"/>
      <c r="D26" s="79"/>
      <c r="E26" s="79"/>
      <c r="F26" s="79"/>
      <c r="G26" s="79"/>
      <c r="H26" s="79"/>
      <c r="I26" s="78" t="s">
        <v>200</v>
      </c>
      <c r="J26" s="93"/>
      <c r="K26" s="78" t="s">
        <v>201</v>
      </c>
      <c r="L26" s="78"/>
      <c r="M26" s="78" t="s">
        <v>152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14" sqref="N14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202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18</v>
      </c>
      <c r="B2" s="97" t="s">
        <v>19</v>
      </c>
      <c r="C2" s="97"/>
      <c r="D2" s="98" t="s">
        <v>27</v>
      </c>
      <c r="E2" s="99" t="s">
        <v>28</v>
      </c>
      <c r="F2" s="100" t="s">
        <v>203</v>
      </c>
      <c r="G2" s="101" t="s">
        <v>34</v>
      </c>
      <c r="H2" s="101"/>
      <c r="I2" s="134" t="s">
        <v>22</v>
      </c>
      <c r="J2" s="135" t="s">
        <v>23</v>
      </c>
      <c r="K2" s="136"/>
    </row>
    <row r="3" spans="1:11">
      <c r="A3" s="102" t="s">
        <v>40</v>
      </c>
      <c r="B3" s="103">
        <v>4500</v>
      </c>
      <c r="C3" s="103"/>
      <c r="D3" s="104" t="s">
        <v>204</v>
      </c>
      <c r="E3" s="105">
        <v>45651</v>
      </c>
      <c r="F3" s="106"/>
      <c r="G3" s="106"/>
      <c r="H3" s="107" t="s">
        <v>205</v>
      </c>
      <c r="I3" s="107"/>
      <c r="J3" s="107"/>
      <c r="K3" s="137"/>
    </row>
    <row r="4" spans="1:11">
      <c r="A4" s="108" t="s">
        <v>37</v>
      </c>
      <c r="B4" s="103">
        <v>4</v>
      </c>
      <c r="C4" s="103">
        <v>5</v>
      </c>
      <c r="D4" s="109" t="s">
        <v>206</v>
      </c>
      <c r="E4" s="106"/>
      <c r="F4" s="106"/>
      <c r="G4" s="106"/>
      <c r="H4" s="109" t="s">
        <v>207</v>
      </c>
      <c r="I4" s="109"/>
      <c r="J4" s="120" t="s">
        <v>31</v>
      </c>
      <c r="K4" s="138" t="s">
        <v>32</v>
      </c>
    </row>
    <row r="5" spans="1:11">
      <c r="A5" s="108" t="s">
        <v>208</v>
      </c>
      <c r="B5" s="103">
        <v>1</v>
      </c>
      <c r="C5" s="103"/>
      <c r="D5" s="104" t="s">
        <v>209</v>
      </c>
      <c r="E5" s="104" t="s">
        <v>210</v>
      </c>
      <c r="F5" s="104" t="s">
        <v>211</v>
      </c>
      <c r="G5" s="104" t="s">
        <v>212</v>
      </c>
      <c r="H5" s="109" t="s">
        <v>213</v>
      </c>
      <c r="I5" s="109"/>
      <c r="J5" s="120" t="s">
        <v>31</v>
      </c>
      <c r="K5" s="138" t="s">
        <v>32</v>
      </c>
    </row>
    <row r="6" spans="1:11">
      <c r="A6" s="110" t="s">
        <v>214</v>
      </c>
      <c r="B6" s="111">
        <v>125</v>
      </c>
      <c r="C6" s="111"/>
      <c r="D6" s="112" t="s">
        <v>215</v>
      </c>
      <c r="E6" s="113"/>
      <c r="F6" s="114">
        <v>2005</v>
      </c>
      <c r="G6" s="112"/>
      <c r="H6" s="115" t="s">
        <v>216</v>
      </c>
      <c r="I6" s="115"/>
      <c r="J6" s="114" t="s">
        <v>31</v>
      </c>
      <c r="K6" s="139" t="s">
        <v>32</v>
      </c>
    </row>
    <row r="7" spans="1:1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40"/>
    </row>
    <row r="8" spans="1:11">
      <c r="A8" s="118" t="s">
        <v>217</v>
      </c>
      <c r="B8" s="118" t="s">
        <v>218</v>
      </c>
      <c r="C8" s="118" t="s">
        <v>219</v>
      </c>
      <c r="D8" s="118" t="s">
        <v>220</v>
      </c>
      <c r="E8" s="118" t="s">
        <v>221</v>
      </c>
      <c r="F8" s="118" t="s">
        <v>222</v>
      </c>
      <c r="G8" s="119"/>
      <c r="H8" s="119"/>
      <c r="I8" s="119"/>
      <c r="J8" s="119"/>
      <c r="K8" s="119"/>
    </row>
    <row r="9" spans="1:11">
      <c r="A9" s="109" t="s">
        <v>223</v>
      </c>
      <c r="B9" s="109"/>
      <c r="C9" s="120" t="s">
        <v>31</v>
      </c>
      <c r="D9" s="120" t="s">
        <v>32</v>
      </c>
      <c r="E9" s="104" t="s">
        <v>224</v>
      </c>
      <c r="F9" s="121" t="s">
        <v>225</v>
      </c>
      <c r="G9" s="106"/>
      <c r="H9" s="106"/>
      <c r="I9" s="106"/>
      <c r="J9" s="106"/>
      <c r="K9" s="106"/>
    </row>
    <row r="10" spans="1:11">
      <c r="A10" s="109" t="s">
        <v>226</v>
      </c>
      <c r="B10" s="109"/>
      <c r="C10" s="120" t="s">
        <v>31</v>
      </c>
      <c r="D10" s="120" t="s">
        <v>32</v>
      </c>
      <c r="E10" s="104" t="s">
        <v>227</v>
      </c>
      <c r="F10" s="121" t="s">
        <v>228</v>
      </c>
      <c r="G10" s="106" t="s">
        <v>229</v>
      </c>
      <c r="H10" s="106"/>
      <c r="I10" s="106"/>
      <c r="J10" s="106"/>
      <c r="K10" s="106"/>
    </row>
    <row r="11" spans="1:11">
      <c r="A11" s="122" t="s">
        <v>161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>
      <c r="A12" s="104" t="s">
        <v>52</v>
      </c>
      <c r="B12" s="120" t="s">
        <v>48</v>
      </c>
      <c r="C12" s="120" t="s">
        <v>49</v>
      </c>
      <c r="D12" s="121"/>
      <c r="E12" s="104" t="s">
        <v>50</v>
      </c>
      <c r="F12" s="120" t="s">
        <v>48</v>
      </c>
      <c r="G12" s="120" t="s">
        <v>49</v>
      </c>
      <c r="H12" s="120"/>
      <c r="I12" s="104" t="s">
        <v>230</v>
      </c>
      <c r="J12" s="120" t="s">
        <v>48</v>
      </c>
      <c r="K12" s="120" t="s">
        <v>49</v>
      </c>
    </row>
    <row r="13" spans="1:11">
      <c r="A13" s="104" t="s">
        <v>55</v>
      </c>
      <c r="B13" s="120" t="s">
        <v>48</v>
      </c>
      <c r="C13" s="120" t="s">
        <v>49</v>
      </c>
      <c r="D13" s="121"/>
      <c r="E13" s="104" t="s">
        <v>60</v>
      </c>
      <c r="F13" s="120" t="s">
        <v>48</v>
      </c>
      <c r="G13" s="120" t="s">
        <v>49</v>
      </c>
      <c r="H13" s="120"/>
      <c r="I13" s="104" t="s">
        <v>231</v>
      </c>
      <c r="J13" s="120" t="s">
        <v>48</v>
      </c>
      <c r="K13" s="120" t="s">
        <v>49</v>
      </c>
    </row>
    <row r="14" spans="1:11">
      <c r="A14" s="104" t="s">
        <v>232</v>
      </c>
      <c r="B14" s="120" t="s">
        <v>48</v>
      </c>
      <c r="C14" s="120" t="s">
        <v>49</v>
      </c>
      <c r="D14" s="121"/>
      <c r="E14" s="104" t="s">
        <v>233</v>
      </c>
      <c r="F14" s="120" t="s">
        <v>48</v>
      </c>
      <c r="G14" s="120" t="s">
        <v>49</v>
      </c>
      <c r="H14" s="120"/>
      <c r="I14" s="104" t="s">
        <v>234</v>
      </c>
      <c r="J14" s="120" t="s">
        <v>48</v>
      </c>
      <c r="K14" s="120" t="s">
        <v>49</v>
      </c>
    </row>
    <row r="15" spans="1:1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41"/>
    </row>
    <row r="16" spans="1:11">
      <c r="A16" s="109" t="s">
        <v>235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>
      <c r="A17" s="109" t="s">
        <v>236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>
      <c r="A18" s="109" t="s">
        <v>237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1">
      <c r="A19" s="120" t="s">
        <v>238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>
      <c r="A20" s="120" t="s">
        <v>239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>
      <c r="A21" s="120" t="s">
        <v>240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2" spans="1:11">
      <c r="A22" s="120" t="s">
        <v>241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1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</row>
    <row r="24" spans="1:11">
      <c r="A24" s="109" t="s">
        <v>91</v>
      </c>
      <c r="B24" s="109"/>
      <c r="C24" s="120" t="s">
        <v>31</v>
      </c>
      <c r="D24" s="120" t="s">
        <v>32</v>
      </c>
      <c r="E24" s="107"/>
      <c r="F24" s="107"/>
      <c r="G24" s="107"/>
      <c r="H24" s="107"/>
      <c r="I24" s="107"/>
      <c r="J24" s="107"/>
      <c r="K24" s="107"/>
    </row>
    <row r="25" spans="1:11">
      <c r="A25" s="109" t="s">
        <v>242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ht="15" spans="1:11">
      <c r="A27" s="109" t="s">
        <v>243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>
      <c r="A28" s="127" t="s">
        <v>244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42"/>
    </row>
    <row r="29" spans="1:11">
      <c r="A29" s="129" t="s">
        <v>245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43"/>
    </row>
    <row r="30" ht="14" customHeight="1" spans="1:11">
      <c r="A30" s="129" t="s">
        <v>246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43"/>
    </row>
    <row r="31" ht="14" customHeight="1" spans="1:11">
      <c r="A31" s="120" t="s">
        <v>247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ht="14" customHeight="1" spans="1:1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ht="14" customHeight="1" spans="1:1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ht="14" customHeight="1" spans="1:1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ht="14" customHeight="1" spans="1:11">
      <c r="A35" s="132"/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  <row r="36" ht="14" customHeight="1" spans="1:1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</row>
    <row r="37" ht="18.75" customHeight="1" spans="1:11">
      <c r="A37" s="122" t="s">
        <v>248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ht="18.75" customHeight="1" spans="1:11">
      <c r="A38" s="109" t="s">
        <v>249</v>
      </c>
      <c r="B38" s="109"/>
      <c r="C38" s="109"/>
      <c r="D38" s="107" t="s">
        <v>250</v>
      </c>
      <c r="E38" s="107"/>
      <c r="F38" s="109" t="s">
        <v>251</v>
      </c>
      <c r="G38" s="109"/>
      <c r="H38" s="109" t="s">
        <v>252</v>
      </c>
      <c r="I38" s="109"/>
      <c r="J38" s="109" t="s">
        <v>253</v>
      </c>
      <c r="K38" s="109"/>
    </row>
    <row r="39" ht="18.75" customHeight="1" spans="1:11">
      <c r="A39" s="109" t="s">
        <v>162</v>
      </c>
      <c r="B39" s="109" t="s">
        <v>254</v>
      </c>
      <c r="C39" s="109"/>
      <c r="D39" s="109"/>
      <c r="E39" s="109"/>
      <c r="F39" s="109"/>
      <c r="G39" s="109"/>
      <c r="H39" s="109"/>
      <c r="I39" s="109"/>
      <c r="J39" s="109"/>
      <c r="K39" s="109"/>
    </row>
    <row r="40" ht="31" customHeight="1" spans="1:11">
      <c r="A40" s="109" t="s">
        <v>255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ht="18.75" customHeight="1" spans="1:1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2" ht="32.15" customHeight="1" spans="1:11">
      <c r="A42" s="104" t="s">
        <v>104</v>
      </c>
      <c r="B42" s="106" t="s">
        <v>256</v>
      </c>
      <c r="C42" s="106"/>
      <c r="D42" s="104" t="s">
        <v>257</v>
      </c>
      <c r="E42" s="121" t="s">
        <v>107</v>
      </c>
      <c r="F42" s="104" t="s">
        <v>108</v>
      </c>
      <c r="G42" s="133">
        <v>45652</v>
      </c>
      <c r="H42" s="107" t="s">
        <v>109</v>
      </c>
      <c r="I42" s="107"/>
      <c r="J42" s="106" t="s">
        <v>110</v>
      </c>
      <c r="K42" s="106"/>
    </row>
    <row r="43" ht="16.5" customHeight="1"/>
    <row r="44" ht="16.5" customHeight="1"/>
    <row r="45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7:K7"/>
    <mergeCell ref="G8:K8"/>
    <mergeCell ref="A9:B9"/>
    <mergeCell ref="G9:K9"/>
    <mergeCell ref="A10:B10"/>
    <mergeCell ref="G10:K10"/>
    <mergeCell ref="A11:K11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9" sqref="K9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56" t="s">
        <v>22</v>
      </c>
      <c r="J2" s="80" t="s">
        <v>23</v>
      </c>
      <c r="K2" s="80"/>
      <c r="L2" s="80"/>
      <c r="M2" s="80"/>
      <c r="N2" s="80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61" t="s">
        <v>75</v>
      </c>
      <c r="K4" s="61" t="s">
        <v>76</v>
      </c>
      <c r="L4" s="82" t="s">
        <v>77</v>
      </c>
      <c r="M4" s="83" t="s">
        <v>78</v>
      </c>
      <c r="N4" s="82" t="s">
        <v>79</v>
      </c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4"/>
      <c r="J5" s="84" t="s">
        <v>258</v>
      </c>
      <c r="K5" s="84" t="s">
        <v>259</v>
      </c>
      <c r="L5" s="84" t="s">
        <v>258</v>
      </c>
      <c r="M5" s="85" t="s">
        <v>260</v>
      </c>
      <c r="N5" s="84" t="s">
        <v>261</v>
      </c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6"/>
      <c r="J6" s="86" t="s">
        <v>262</v>
      </c>
      <c r="K6" s="86" t="s">
        <v>179</v>
      </c>
      <c r="L6" s="86" t="s">
        <v>263</v>
      </c>
      <c r="M6" s="87" t="s">
        <v>180</v>
      </c>
      <c r="N6" s="86" t="s">
        <v>264</v>
      </c>
    </row>
    <row r="7" ht="29.15" customHeight="1" spans="1:14">
      <c r="A7" s="69" t="s">
        <v>129</v>
      </c>
      <c r="B7" s="66">
        <f t="shared" ref="B7:B9" si="0">C7-4</f>
        <v>88</v>
      </c>
      <c r="C7" s="70" t="s">
        <v>130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8"/>
      <c r="J7" s="86" t="s">
        <v>181</v>
      </c>
      <c r="K7" s="86" t="s">
        <v>181</v>
      </c>
      <c r="L7" s="86" t="s">
        <v>265</v>
      </c>
      <c r="M7" s="87" t="s">
        <v>181</v>
      </c>
      <c r="N7" s="86" t="s">
        <v>266</v>
      </c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8"/>
      <c r="J8" s="86" t="s">
        <v>267</v>
      </c>
      <c r="K8" s="86" t="s">
        <v>181</v>
      </c>
      <c r="L8" s="86" t="s">
        <v>181</v>
      </c>
      <c r="M8" s="87" t="s">
        <v>182</v>
      </c>
      <c r="N8" s="86" t="s">
        <v>181</v>
      </c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8"/>
      <c r="J9" s="86" t="s">
        <v>268</v>
      </c>
      <c r="K9" s="86" t="s">
        <v>183</v>
      </c>
      <c r="L9" s="86" t="s">
        <v>183</v>
      </c>
      <c r="M9" s="87" t="s">
        <v>184</v>
      </c>
      <c r="N9" s="86" t="s">
        <v>183</v>
      </c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8"/>
      <c r="J10" s="86" t="s">
        <v>181</v>
      </c>
      <c r="K10" s="86" t="s">
        <v>185</v>
      </c>
      <c r="L10" s="86" t="s">
        <v>185</v>
      </c>
      <c r="M10" s="87" t="s">
        <v>186</v>
      </c>
      <c r="N10" s="86" t="s">
        <v>269</v>
      </c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8"/>
      <c r="J11" s="86" t="s">
        <v>270</v>
      </c>
      <c r="K11" s="86" t="s">
        <v>185</v>
      </c>
      <c r="L11" s="86" t="s">
        <v>185</v>
      </c>
      <c r="M11" s="87" t="s">
        <v>188</v>
      </c>
      <c r="N11" s="86" t="s">
        <v>271</v>
      </c>
    </row>
    <row r="12" ht="29.15" customHeight="1" spans="1:14">
      <c r="A12" s="69" t="s">
        <v>141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8"/>
      <c r="J12" s="86" t="s">
        <v>272</v>
      </c>
      <c r="K12" s="86" t="s">
        <v>190</v>
      </c>
      <c r="L12" s="86" t="s">
        <v>190</v>
      </c>
      <c r="M12" s="86" t="s">
        <v>186</v>
      </c>
      <c r="N12" s="86" t="s">
        <v>190</v>
      </c>
    </row>
    <row r="13" ht="29.15" customHeight="1" spans="1:14">
      <c r="A13" s="69" t="s">
        <v>143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8"/>
      <c r="J13" s="86" t="s">
        <v>273</v>
      </c>
      <c r="K13" s="86" t="s">
        <v>193</v>
      </c>
      <c r="L13" s="86" t="s">
        <v>193</v>
      </c>
      <c r="M13" s="86" t="s">
        <v>194</v>
      </c>
      <c r="N13" s="86" t="s">
        <v>193</v>
      </c>
    </row>
    <row r="14" ht="29.15" customHeight="1" spans="1:14">
      <c r="A14" s="69" t="s">
        <v>146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8"/>
      <c r="J14" s="86" t="s">
        <v>181</v>
      </c>
      <c r="K14" s="86" t="s">
        <v>181</v>
      </c>
      <c r="L14" s="86" t="s">
        <v>181</v>
      </c>
      <c r="M14" s="86" t="s">
        <v>195</v>
      </c>
      <c r="N14" s="86" t="s">
        <v>181</v>
      </c>
    </row>
    <row r="15" ht="29.15" customHeight="1" spans="1:14">
      <c r="A15" s="69" t="s">
        <v>147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8"/>
      <c r="J15" s="86" t="s">
        <v>181</v>
      </c>
      <c r="K15" s="86" t="s">
        <v>181</v>
      </c>
      <c r="L15" s="86" t="s">
        <v>181</v>
      </c>
      <c r="M15" s="86" t="s">
        <v>181</v>
      </c>
      <c r="N15" s="86" t="s">
        <v>181</v>
      </c>
    </row>
    <row r="16" ht="29.15" customHeight="1" spans="1:14">
      <c r="A16" s="69" t="s">
        <v>148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8"/>
      <c r="J16" s="86" t="s">
        <v>181</v>
      </c>
      <c r="K16" s="86" t="s">
        <v>181</v>
      </c>
      <c r="L16" s="86" t="s">
        <v>181</v>
      </c>
      <c r="M16" s="86" t="s">
        <v>181</v>
      </c>
      <c r="N16" s="86" t="s">
        <v>181</v>
      </c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8"/>
      <c r="J17" s="86" t="s">
        <v>181</v>
      </c>
      <c r="K17" s="86" t="s">
        <v>181</v>
      </c>
      <c r="L17" s="86" t="s">
        <v>181</v>
      </c>
      <c r="M17" s="86" t="s">
        <v>181</v>
      </c>
      <c r="N17" s="86" t="s">
        <v>181</v>
      </c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8"/>
      <c r="J18" s="88"/>
      <c r="K18" s="88"/>
      <c r="L18" s="88"/>
      <c r="M18" s="88"/>
      <c r="N18" s="88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8"/>
      <c r="J19" s="88"/>
      <c r="K19" s="88"/>
      <c r="L19" s="88"/>
      <c r="M19" s="88"/>
      <c r="N19" s="88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6"/>
      <c r="J20" s="86"/>
      <c r="K20" s="86"/>
      <c r="L20" s="86"/>
      <c r="M20" s="86"/>
      <c r="N20" s="86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8"/>
      <c r="J21" s="88"/>
      <c r="K21" s="88"/>
      <c r="L21" s="88"/>
      <c r="M21" s="88"/>
      <c r="N21" s="88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8"/>
      <c r="J22" s="88"/>
      <c r="K22" s="88"/>
      <c r="L22" s="88"/>
      <c r="M22" s="88"/>
      <c r="N22" s="88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9"/>
      <c r="J23" s="90"/>
      <c r="K23" s="91"/>
      <c r="L23" s="90"/>
      <c r="M23" s="90"/>
      <c r="N23" s="92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196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4">
      <c r="A26" s="79" t="s">
        <v>197</v>
      </c>
      <c r="B26" s="79"/>
      <c r="C26" s="79"/>
      <c r="D26" s="79"/>
      <c r="E26" s="79"/>
      <c r="F26" s="79"/>
      <c r="G26" s="79"/>
      <c r="H26" s="79"/>
      <c r="I26" s="78" t="s">
        <v>274</v>
      </c>
      <c r="J26" s="93"/>
      <c r="K26" s="78" t="s">
        <v>151</v>
      </c>
      <c r="L26" s="78"/>
      <c r="M26" s="78" t="s">
        <v>152</v>
      </c>
      <c r="N26" s="53" t="s">
        <v>110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F13" sqref="F13"/>
    </sheetView>
  </sheetViews>
  <sheetFormatPr defaultColWidth="9" defaultRowHeight="14.25"/>
  <cols>
    <col min="1" max="1" width="7" customWidth="1"/>
    <col min="2" max="2" width="14.8333333333333" customWidth="1"/>
    <col min="3" max="3" width="18.4166666666667" customWidth="1"/>
    <col min="4" max="4" width="11.58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ht="20" customHeight="1" spans="1:15">
      <c r="A4" s="22">
        <v>1</v>
      </c>
      <c r="B4" s="353" t="s">
        <v>292</v>
      </c>
      <c r="C4" s="24" t="s">
        <v>293</v>
      </c>
      <c r="D4" s="24" t="s">
        <v>294</v>
      </c>
      <c r="E4" s="22" t="s">
        <v>28</v>
      </c>
      <c r="F4" s="51" t="s">
        <v>295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296</v>
      </c>
    </row>
    <row r="5" spans="1:15">
      <c r="A5" s="22">
        <v>2</v>
      </c>
      <c r="B5" s="353" t="s">
        <v>297</v>
      </c>
      <c r="C5" s="24" t="s">
        <v>293</v>
      </c>
      <c r="D5" s="24" t="s">
        <v>298</v>
      </c>
      <c r="E5" s="22" t="s">
        <v>28</v>
      </c>
      <c r="F5" s="51" t="s">
        <v>295</v>
      </c>
      <c r="G5" s="22"/>
      <c r="H5" s="22"/>
      <c r="I5" s="22">
        <v>1</v>
      </c>
      <c r="J5" s="22">
        <v>1</v>
      </c>
      <c r="K5" s="22">
        <v>0</v>
      </c>
      <c r="L5" s="22">
        <v>1</v>
      </c>
      <c r="M5" s="22">
        <v>0</v>
      </c>
      <c r="N5" s="22"/>
      <c r="O5" s="22" t="s">
        <v>296</v>
      </c>
    </row>
    <row r="6" spans="1:15">
      <c r="A6" s="22">
        <v>3</v>
      </c>
      <c r="B6" s="354" t="s">
        <v>299</v>
      </c>
      <c r="C6" s="24" t="s">
        <v>293</v>
      </c>
      <c r="D6" s="22" t="s">
        <v>300</v>
      </c>
      <c r="E6" s="22" t="s">
        <v>28</v>
      </c>
      <c r="F6" s="51" t="s">
        <v>295</v>
      </c>
      <c r="G6" s="22"/>
      <c r="H6" s="22"/>
      <c r="I6" s="22">
        <v>1</v>
      </c>
      <c r="J6" s="22">
        <v>0</v>
      </c>
      <c r="K6" s="22">
        <v>0</v>
      </c>
      <c r="L6" s="22">
        <v>0</v>
      </c>
      <c r="M6" s="22">
        <v>1</v>
      </c>
      <c r="N6" s="22"/>
      <c r="O6" s="22" t="s">
        <v>296</v>
      </c>
    </row>
    <row r="7" ht="28.5" spans="1:15">
      <c r="A7" s="22">
        <v>4</v>
      </c>
      <c r="B7" s="354" t="s">
        <v>301</v>
      </c>
      <c r="C7" s="24" t="s">
        <v>293</v>
      </c>
      <c r="D7" s="22" t="s">
        <v>302</v>
      </c>
      <c r="E7" s="25" t="s">
        <v>303</v>
      </c>
      <c r="F7" s="51" t="s">
        <v>295</v>
      </c>
      <c r="G7" s="22"/>
      <c r="H7" s="22"/>
      <c r="I7" s="22">
        <v>1</v>
      </c>
      <c r="J7" s="22">
        <v>0</v>
      </c>
      <c r="K7" s="22">
        <v>0</v>
      </c>
      <c r="L7" s="22">
        <v>0</v>
      </c>
      <c r="M7" s="22">
        <v>1</v>
      </c>
      <c r="N7" s="22"/>
      <c r="O7" s="22" t="s">
        <v>296</v>
      </c>
    </row>
    <row r="8" spans="1:15">
      <c r="A8" s="9"/>
      <c r="B8" s="9"/>
      <c r="C8" s="9"/>
      <c r="D8" s="9"/>
      <c r="E8" s="9"/>
      <c r="F8" s="51"/>
      <c r="G8" s="9"/>
      <c r="H8" s="9"/>
      <c r="I8" s="22"/>
      <c r="J8" s="22"/>
      <c r="K8" s="22"/>
      <c r="L8" s="22"/>
      <c r="M8" s="22"/>
      <c r="N8" s="22"/>
      <c r="O8" s="22"/>
    </row>
    <row r="9" spans="1:15">
      <c r="A9" s="9"/>
      <c r="B9" s="9"/>
      <c r="C9" s="9"/>
      <c r="D9" s="9"/>
      <c r="E9" s="9"/>
      <c r="F9" s="51"/>
      <c r="G9" s="9"/>
      <c r="H9" s="9"/>
      <c r="I9" s="22"/>
      <c r="J9" s="22"/>
      <c r="K9" s="22"/>
      <c r="L9" s="22"/>
      <c r="M9" s="22"/>
      <c r="N9" s="22"/>
      <c r="O9" s="22"/>
    </row>
    <row r="10" spans="1:15">
      <c r="A10" s="9"/>
      <c r="B10" s="9"/>
      <c r="C10" s="9"/>
      <c r="D10" s="9"/>
      <c r="E10" s="9"/>
      <c r="F10" s="51"/>
      <c r="G10" s="9"/>
      <c r="H10" s="9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304</v>
      </c>
      <c r="B19" s="52"/>
      <c r="C19" s="52"/>
      <c r="D19" s="21"/>
      <c r="E19" s="16"/>
      <c r="F19" s="35"/>
      <c r="G19" s="35"/>
      <c r="H19" s="35"/>
      <c r="I19" s="29"/>
      <c r="J19" s="13" t="s">
        <v>305</v>
      </c>
      <c r="K19" s="14"/>
      <c r="L19" s="14"/>
      <c r="M19" s="15"/>
      <c r="N19" s="52"/>
      <c r="O19" s="21"/>
    </row>
    <row r="20" ht="63" customHeight="1" spans="1:15">
      <c r="A20" s="17" t="s">
        <v>306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307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2024-12-30T10:09:40Z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