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60" windowHeight="9660"/>
  </bookViews>
  <sheets>
    <sheet name="TABBFM91870" sheetId="3" r:id="rId1"/>
  </sheets>
  <definedNames>
    <definedName name="_xlnm._FilterDatabase" localSheetId="0" hidden="1">TABBFM91870!$A$5:$Q$57</definedName>
    <definedName name="_xlnm.Print_Area" localSheetId="0">TABBFM91870!$A$1:$Q$64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<sst xmlns="http://schemas.openxmlformats.org/spreadsheetml/2006/main" count="36" uniqueCount="33">
  <si>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奔发TABBFM91870款发货箱单</t>
  </si>
  <si>
    <t>公司</t>
  </si>
  <si>
    <t>箱号</t>
  </si>
  <si>
    <t>S</t>
  </si>
  <si>
    <t>M</t>
  </si>
  <si>
    <t>L</t>
  </si>
  <si>
    <t>XL</t>
  </si>
  <si>
    <t>XXL</t>
  </si>
  <si>
    <t>XXXL</t>
  </si>
  <si>
    <t>4XL</t>
  </si>
  <si>
    <t>5XL</t>
  </si>
  <si>
    <t>数量</t>
  </si>
  <si>
    <t>箱数</t>
  </si>
  <si>
    <t>合计</t>
  </si>
  <si>
    <t>矿山公司</t>
  </si>
  <si>
    <t>物流公司</t>
  </si>
  <si>
    <t>化学分公司</t>
  </si>
  <si>
    <t>股份公司</t>
  </si>
  <si>
    <t>监测中心</t>
  </si>
  <si>
    <t>贸易公司</t>
  </si>
  <si>
    <t>金属分公司板材事业部</t>
  </si>
  <si>
    <t>冶炼分公司</t>
  </si>
  <si>
    <t>金属公司</t>
  </si>
  <si>
    <t>金钼股份技术中心</t>
  </si>
  <si>
    <t>165#/S</t>
  </si>
  <si>
    <t>170#/M</t>
  </si>
  <si>
    <t>175#/L</t>
  </si>
  <si>
    <t>180#/XL</t>
  </si>
  <si>
    <t xml:space="preserve">185#/XXL </t>
  </si>
  <si>
    <t>190#/XXXL</t>
  </si>
  <si>
    <t>4xl</t>
  </si>
  <si>
    <t>藏蓝</t>
  </si>
  <si>
    <t>12月14号出货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</si>
</sst>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微软雅黑"/>
      <charset val="134"/>
    </font>
    <font>
      <sz val="12"/>
      <name val="微软雅黑"/>
      <charset val="134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4"/>
  <sheetViews>
    <sheetView tabSelected="1" view="pageBreakPreview" zoomScaleNormal="100" workbookViewId="0">
      <pane ySplit="5" topLeftCell="A6" activePane="bottomLeft" state="frozen"/>
      <selection/>
      <selection pane="bottomLeft" activeCell="A1" sqref="A1:Q4"/>
    </sheetView>
  </sheetViews>
  <sheetFormatPr defaultColWidth="9" defaultRowHeight="16.8"/>
  <cols>
    <col min="2" max="2" width="7.375" customWidth="1"/>
    <col min="3" max="3" width="7.5" customWidth="1"/>
    <col min="4" max="4" width="4.625" customWidth="1"/>
    <col min="5" max="5" width="5.875" customWidth="1"/>
    <col min="6" max="6" width="6.375" customWidth="1"/>
    <col min="7" max="7" width="8.5" customWidth="1"/>
    <col min="8" max="8" width="10.375" customWidth="1"/>
    <col min="10" max="10" width="11.25" customWidth="1"/>
    <col min="11" max="11" width="10.375" customWidth="1"/>
    <col min="12" max="14" width="10" customWidth="1"/>
  </cols>
  <sheetData>
    <row r="1" ht="28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7.6" spans="1:17">
      <c r="A5" s="2" t="s">
        <v>1</v>
      </c>
      <c r="B5" s="3"/>
      <c r="C5" s="4"/>
      <c r="D5" s="5" t="s">
        <v>2</v>
      </c>
      <c r="E5" s="5"/>
      <c r="F5" s="5"/>
      <c r="G5" s="32" t="s">
        <v>3</v>
      </c>
      <c r="H5" s="32" t="s">
        <v>4</v>
      </c>
      <c r="I5" s="32" t="s">
        <v>5</v>
      </c>
      <c r="J5" s="32" t="s">
        <v>6</v>
      </c>
      <c r="K5" s="32" t="s">
        <v>7</v>
      </c>
      <c r="L5" s="32" t="s">
        <v>8</v>
      </c>
      <c r="M5" s="32" t="s">
        <v>9</v>
      </c>
      <c r="N5" s="32" t="s">
        <v>10</v>
      </c>
      <c r="O5" s="5" t="s">
        <v>11</v>
      </c>
      <c r="P5" s="5" t="s">
        <v>12</v>
      </c>
      <c r="Q5" s="5" t="s">
        <v>13</v>
      </c>
    </row>
    <row r="6" ht="17.6" spans="1:17">
      <c r="A6" s="6" t="s">
        <v>14</v>
      </c>
      <c r="B6" s="7"/>
      <c r="C6" s="8"/>
      <c r="D6" s="9">
        <v>1</v>
      </c>
      <c r="E6" s="9"/>
      <c r="F6" s="9">
        <f t="shared" ref="F6:F16" si="0">D6+P6-1</f>
        <v>2</v>
      </c>
      <c r="G6" s="33">
        <v>10</v>
      </c>
      <c r="H6" s="33"/>
      <c r="I6" s="33"/>
      <c r="J6" s="33"/>
      <c r="K6" s="33"/>
      <c r="L6" s="33"/>
      <c r="M6" s="33"/>
      <c r="N6" s="33"/>
      <c r="O6" s="9">
        <f t="shared" ref="O6:O16" si="1">SUM(G6:N6)</f>
        <v>10</v>
      </c>
      <c r="P6" s="9">
        <v>2</v>
      </c>
      <c r="Q6" s="26">
        <f t="shared" ref="Q6:Q16" si="2">P6*O6</f>
        <v>20</v>
      </c>
    </row>
    <row r="7" ht="17.6" spans="1:17">
      <c r="A7" s="10"/>
      <c r="B7" s="11"/>
      <c r="C7" s="12"/>
      <c r="D7" s="9">
        <f t="shared" ref="D7:D16" si="3">F6+1</f>
        <v>3</v>
      </c>
      <c r="E7" s="9"/>
      <c r="F7" s="9">
        <f t="shared" si="0"/>
        <v>10</v>
      </c>
      <c r="G7" s="33"/>
      <c r="H7" s="33">
        <v>10</v>
      </c>
      <c r="I7" s="33"/>
      <c r="J7" s="33"/>
      <c r="K7" s="33"/>
      <c r="L7" s="33"/>
      <c r="M7" s="33"/>
      <c r="N7" s="33"/>
      <c r="O7" s="9">
        <f t="shared" si="1"/>
        <v>10</v>
      </c>
      <c r="P7" s="9">
        <v>8</v>
      </c>
      <c r="Q7" s="26">
        <f t="shared" si="2"/>
        <v>80</v>
      </c>
    </row>
    <row r="8" ht="17.6" spans="1:17">
      <c r="A8" s="10"/>
      <c r="B8" s="11"/>
      <c r="C8" s="12"/>
      <c r="D8" s="9">
        <f t="shared" si="3"/>
        <v>11</v>
      </c>
      <c r="E8" s="9"/>
      <c r="F8" s="9">
        <f t="shared" si="0"/>
        <v>34</v>
      </c>
      <c r="G8" s="33"/>
      <c r="H8" s="33"/>
      <c r="I8" s="33">
        <v>10</v>
      </c>
      <c r="J8" s="33"/>
      <c r="K8" s="33"/>
      <c r="L8" s="33"/>
      <c r="M8" s="33"/>
      <c r="N8" s="33"/>
      <c r="O8" s="9">
        <f t="shared" si="1"/>
        <v>10</v>
      </c>
      <c r="P8" s="9">
        <v>24</v>
      </c>
      <c r="Q8" s="26">
        <f t="shared" si="2"/>
        <v>240</v>
      </c>
    </row>
    <row r="9" ht="17.6" spans="1:17">
      <c r="A9" s="10"/>
      <c r="B9" s="11"/>
      <c r="C9" s="12"/>
      <c r="D9" s="9">
        <f t="shared" si="3"/>
        <v>35</v>
      </c>
      <c r="E9" s="9"/>
      <c r="F9" s="9">
        <f t="shared" si="0"/>
        <v>55</v>
      </c>
      <c r="G9" s="33"/>
      <c r="H9" s="33"/>
      <c r="I9" s="33"/>
      <c r="J9" s="33">
        <v>10</v>
      </c>
      <c r="K9" s="33"/>
      <c r="L9" s="33"/>
      <c r="M9" s="33"/>
      <c r="N9" s="33"/>
      <c r="O9" s="9">
        <f t="shared" si="1"/>
        <v>10</v>
      </c>
      <c r="P9" s="9">
        <v>21</v>
      </c>
      <c r="Q9" s="26">
        <f t="shared" si="2"/>
        <v>210</v>
      </c>
    </row>
    <row r="10" ht="17.6" spans="1:17">
      <c r="A10" s="10"/>
      <c r="B10" s="11"/>
      <c r="C10" s="12"/>
      <c r="D10" s="9">
        <f t="shared" si="3"/>
        <v>56</v>
      </c>
      <c r="E10" s="9"/>
      <c r="F10" s="9">
        <f t="shared" si="0"/>
        <v>68</v>
      </c>
      <c r="G10" s="33"/>
      <c r="H10" s="33"/>
      <c r="I10" s="33"/>
      <c r="J10" s="33"/>
      <c r="K10" s="33">
        <v>10</v>
      </c>
      <c r="L10" s="33"/>
      <c r="M10" s="33"/>
      <c r="N10" s="33"/>
      <c r="O10" s="9">
        <f t="shared" si="1"/>
        <v>10</v>
      </c>
      <c r="P10" s="9">
        <v>13</v>
      </c>
      <c r="Q10" s="26">
        <f t="shared" si="2"/>
        <v>130</v>
      </c>
    </row>
    <row r="11" ht="17.6" spans="1:17">
      <c r="A11" s="10"/>
      <c r="B11" s="11"/>
      <c r="C11" s="12"/>
      <c r="D11" s="9">
        <f t="shared" si="3"/>
        <v>69</v>
      </c>
      <c r="E11" s="9"/>
      <c r="F11" s="9">
        <f t="shared" si="0"/>
        <v>71</v>
      </c>
      <c r="G11" s="33"/>
      <c r="H11" s="33"/>
      <c r="I11" s="33"/>
      <c r="J11" s="33"/>
      <c r="K11" s="33"/>
      <c r="L11" s="33">
        <v>10</v>
      </c>
      <c r="M11" s="33"/>
      <c r="N11" s="33"/>
      <c r="O11" s="9">
        <f t="shared" si="1"/>
        <v>10</v>
      </c>
      <c r="P11" s="9">
        <v>3</v>
      </c>
      <c r="Q11" s="26">
        <f t="shared" si="2"/>
        <v>30</v>
      </c>
    </row>
    <row r="12" ht="17.6" spans="1:17">
      <c r="A12" s="10"/>
      <c r="B12" s="11"/>
      <c r="C12" s="12"/>
      <c r="D12" s="9">
        <f t="shared" si="3"/>
        <v>72</v>
      </c>
      <c r="E12" s="9"/>
      <c r="F12" s="9">
        <f t="shared" si="0"/>
        <v>72</v>
      </c>
      <c r="G12" s="33"/>
      <c r="H12" s="33"/>
      <c r="I12" s="33"/>
      <c r="J12" s="33"/>
      <c r="K12" s="33"/>
      <c r="L12" s="33"/>
      <c r="M12" s="33">
        <v>10</v>
      </c>
      <c r="N12" s="33"/>
      <c r="O12" s="9">
        <f t="shared" si="1"/>
        <v>10</v>
      </c>
      <c r="P12" s="9">
        <v>1</v>
      </c>
      <c r="Q12" s="26">
        <f t="shared" si="2"/>
        <v>10</v>
      </c>
    </row>
    <row r="13" ht="17.6" spans="1:17">
      <c r="A13" s="10"/>
      <c r="B13" s="11"/>
      <c r="C13" s="12"/>
      <c r="D13" s="9">
        <f t="shared" si="3"/>
        <v>73</v>
      </c>
      <c r="E13" s="9"/>
      <c r="F13" s="9">
        <f t="shared" si="0"/>
        <v>73</v>
      </c>
      <c r="G13" s="33">
        <v>3</v>
      </c>
      <c r="H13" s="33">
        <v>3</v>
      </c>
      <c r="I13" s="33">
        <v>3</v>
      </c>
      <c r="J13" s="33"/>
      <c r="K13" s="33"/>
      <c r="L13" s="33"/>
      <c r="M13" s="33"/>
      <c r="N13" s="33"/>
      <c r="O13" s="9">
        <f t="shared" si="1"/>
        <v>9</v>
      </c>
      <c r="P13" s="9">
        <v>1</v>
      </c>
      <c r="Q13" s="26">
        <f t="shared" si="2"/>
        <v>9</v>
      </c>
    </row>
    <row r="14" ht="17.6" spans="1:17">
      <c r="A14" s="10"/>
      <c r="B14" s="11"/>
      <c r="C14" s="12"/>
      <c r="D14" s="9">
        <f t="shared" si="3"/>
        <v>74</v>
      </c>
      <c r="E14" s="9"/>
      <c r="F14" s="9">
        <f t="shared" si="0"/>
        <v>74</v>
      </c>
      <c r="G14" s="33"/>
      <c r="H14" s="33"/>
      <c r="I14" s="33"/>
      <c r="J14" s="33">
        <v>3</v>
      </c>
      <c r="K14" s="33">
        <v>7</v>
      </c>
      <c r="L14" s="33"/>
      <c r="M14" s="33"/>
      <c r="N14" s="33"/>
      <c r="O14" s="9">
        <f t="shared" si="1"/>
        <v>10</v>
      </c>
      <c r="P14" s="9">
        <v>1</v>
      </c>
      <c r="Q14" s="26">
        <f t="shared" si="2"/>
        <v>10</v>
      </c>
    </row>
    <row r="15" ht="17.6" spans="1:17">
      <c r="A15" s="13"/>
      <c r="B15" s="14"/>
      <c r="C15" s="15"/>
      <c r="D15" s="9">
        <f t="shared" si="3"/>
        <v>75</v>
      </c>
      <c r="E15" s="9"/>
      <c r="F15" s="9">
        <f t="shared" si="0"/>
        <v>75</v>
      </c>
      <c r="G15" s="33"/>
      <c r="H15" s="33"/>
      <c r="I15" s="33"/>
      <c r="J15" s="33"/>
      <c r="K15" s="33"/>
      <c r="L15" s="33"/>
      <c r="M15" s="33">
        <v>4</v>
      </c>
      <c r="N15" s="33">
        <v>2</v>
      </c>
      <c r="O15" s="9">
        <f t="shared" si="1"/>
        <v>6</v>
      </c>
      <c r="P15" s="9">
        <v>1</v>
      </c>
      <c r="Q15" s="26">
        <f t="shared" si="2"/>
        <v>6</v>
      </c>
    </row>
    <row r="16" ht="17.6" spans="1:17">
      <c r="A16" s="6" t="s">
        <v>15</v>
      </c>
      <c r="B16" s="7"/>
      <c r="C16" s="8"/>
      <c r="D16" s="9">
        <f t="shared" si="3"/>
        <v>76</v>
      </c>
      <c r="E16" s="9"/>
      <c r="F16" s="9">
        <f t="shared" si="0"/>
        <v>77</v>
      </c>
      <c r="G16" s="33"/>
      <c r="H16" s="33"/>
      <c r="I16" s="33">
        <v>10</v>
      </c>
      <c r="J16" s="33"/>
      <c r="K16" s="33"/>
      <c r="L16" s="33"/>
      <c r="M16" s="33"/>
      <c r="N16" s="33"/>
      <c r="O16" s="9">
        <f t="shared" si="1"/>
        <v>10</v>
      </c>
      <c r="P16" s="9">
        <v>2</v>
      </c>
      <c r="Q16" s="26">
        <f t="shared" si="2"/>
        <v>20</v>
      </c>
    </row>
    <row r="17" ht="17.6" spans="1:17">
      <c r="A17" s="10"/>
      <c r="B17" s="11"/>
      <c r="C17" s="12"/>
      <c r="D17" s="9">
        <f t="shared" ref="D17:D38" si="4">F16+1</f>
        <v>78</v>
      </c>
      <c r="E17" s="9"/>
      <c r="F17" s="9">
        <f t="shared" ref="F17:F38" si="5">D17+P17-1</f>
        <v>79</v>
      </c>
      <c r="G17" s="33"/>
      <c r="H17" s="33"/>
      <c r="I17" s="33"/>
      <c r="J17" s="33">
        <v>10</v>
      </c>
      <c r="K17" s="33"/>
      <c r="L17" s="33"/>
      <c r="M17" s="33"/>
      <c r="N17" s="33"/>
      <c r="O17" s="9">
        <f t="shared" ref="O17:O39" si="6">SUM(G17:N17)</f>
        <v>10</v>
      </c>
      <c r="P17" s="9">
        <v>2</v>
      </c>
      <c r="Q17" s="26">
        <f t="shared" ref="Q17:Q39" si="7">P17*O17</f>
        <v>20</v>
      </c>
    </row>
    <row r="18" ht="17.6" spans="1:17">
      <c r="A18" s="10"/>
      <c r="B18" s="11"/>
      <c r="C18" s="12"/>
      <c r="D18" s="9">
        <f t="shared" si="4"/>
        <v>80</v>
      </c>
      <c r="E18" s="9"/>
      <c r="F18" s="9">
        <f t="shared" si="5"/>
        <v>81</v>
      </c>
      <c r="G18" s="33"/>
      <c r="H18" s="33"/>
      <c r="I18" s="33"/>
      <c r="J18" s="33"/>
      <c r="K18" s="33">
        <v>10</v>
      </c>
      <c r="L18" s="33"/>
      <c r="M18" s="33"/>
      <c r="N18" s="33"/>
      <c r="O18" s="9">
        <f t="shared" si="6"/>
        <v>10</v>
      </c>
      <c r="P18" s="9">
        <v>2</v>
      </c>
      <c r="Q18" s="26">
        <f t="shared" si="7"/>
        <v>20</v>
      </c>
    </row>
    <row r="19" ht="17.6" spans="1:17">
      <c r="A19" s="10"/>
      <c r="B19" s="11"/>
      <c r="C19" s="12"/>
      <c r="D19" s="9">
        <f t="shared" si="4"/>
        <v>82</v>
      </c>
      <c r="E19" s="9"/>
      <c r="F19" s="9">
        <f t="shared" si="5"/>
        <v>82</v>
      </c>
      <c r="G19" s="33"/>
      <c r="H19" s="33">
        <v>5</v>
      </c>
      <c r="I19" s="33">
        <v>2</v>
      </c>
      <c r="J19" s="33"/>
      <c r="K19" s="33"/>
      <c r="L19" s="33"/>
      <c r="M19" s="33">
        <v>1</v>
      </c>
      <c r="N19" s="33"/>
      <c r="O19" s="9">
        <f t="shared" si="6"/>
        <v>8</v>
      </c>
      <c r="P19" s="9">
        <v>1</v>
      </c>
      <c r="Q19" s="26">
        <f t="shared" si="7"/>
        <v>8</v>
      </c>
    </row>
    <row r="20" ht="17.6" spans="1:17">
      <c r="A20" s="10"/>
      <c r="B20" s="11"/>
      <c r="C20" s="12"/>
      <c r="D20" s="9">
        <f t="shared" si="4"/>
        <v>83</v>
      </c>
      <c r="E20" s="9"/>
      <c r="F20" s="9">
        <f t="shared" si="5"/>
        <v>83</v>
      </c>
      <c r="G20" s="33"/>
      <c r="H20" s="33"/>
      <c r="I20" s="33"/>
      <c r="J20" s="33">
        <v>2</v>
      </c>
      <c r="K20" s="33">
        <v>6</v>
      </c>
      <c r="L20" s="33"/>
      <c r="M20" s="33"/>
      <c r="N20" s="33"/>
      <c r="O20" s="9">
        <f t="shared" si="6"/>
        <v>8</v>
      </c>
      <c r="P20" s="9">
        <v>1</v>
      </c>
      <c r="Q20" s="26">
        <f t="shared" si="7"/>
        <v>8</v>
      </c>
    </row>
    <row r="21" ht="17.6" spans="1:17">
      <c r="A21" s="10"/>
      <c r="B21" s="11"/>
      <c r="C21" s="12"/>
      <c r="D21" s="9">
        <f t="shared" si="4"/>
        <v>84</v>
      </c>
      <c r="E21" s="9"/>
      <c r="F21" s="9">
        <f t="shared" si="5"/>
        <v>84</v>
      </c>
      <c r="G21" s="33">
        <v>4</v>
      </c>
      <c r="H21" s="33"/>
      <c r="I21" s="33"/>
      <c r="J21" s="33"/>
      <c r="K21" s="33"/>
      <c r="L21" s="33">
        <v>2</v>
      </c>
      <c r="M21" s="33"/>
      <c r="N21" s="33"/>
      <c r="O21" s="9">
        <f t="shared" si="6"/>
        <v>6</v>
      </c>
      <c r="P21" s="9">
        <v>1</v>
      </c>
      <c r="Q21" s="26">
        <f t="shared" si="7"/>
        <v>6</v>
      </c>
    </row>
    <row r="22" ht="17.6" spans="1:17">
      <c r="A22" s="16" t="s">
        <v>16</v>
      </c>
      <c r="B22" s="16"/>
      <c r="C22" s="16"/>
      <c r="D22" s="9">
        <f t="shared" si="4"/>
        <v>85</v>
      </c>
      <c r="E22" s="9"/>
      <c r="F22" s="9">
        <f t="shared" si="5"/>
        <v>86</v>
      </c>
      <c r="G22" s="33"/>
      <c r="H22" s="33">
        <v>10</v>
      </c>
      <c r="I22" s="33"/>
      <c r="J22" s="33"/>
      <c r="K22" s="33"/>
      <c r="L22" s="33"/>
      <c r="M22" s="33"/>
      <c r="N22" s="33"/>
      <c r="O22" s="9">
        <f t="shared" si="6"/>
        <v>10</v>
      </c>
      <c r="P22" s="9">
        <v>2</v>
      </c>
      <c r="Q22" s="26">
        <f t="shared" si="7"/>
        <v>20</v>
      </c>
    </row>
    <row r="23" ht="17.6" spans="1:17">
      <c r="A23" s="16"/>
      <c r="B23" s="16"/>
      <c r="C23" s="16"/>
      <c r="D23" s="9">
        <f t="shared" si="4"/>
        <v>87</v>
      </c>
      <c r="E23" s="9"/>
      <c r="F23" s="9">
        <f t="shared" si="5"/>
        <v>92</v>
      </c>
      <c r="G23" s="33"/>
      <c r="H23" s="33"/>
      <c r="I23" s="33">
        <v>10</v>
      </c>
      <c r="J23" s="33"/>
      <c r="K23" s="33"/>
      <c r="L23" s="33"/>
      <c r="M23" s="33"/>
      <c r="N23" s="33"/>
      <c r="O23" s="9">
        <f t="shared" si="6"/>
        <v>10</v>
      </c>
      <c r="P23" s="9">
        <v>6</v>
      </c>
      <c r="Q23" s="26">
        <f t="shared" si="7"/>
        <v>60</v>
      </c>
    </row>
    <row r="24" ht="17.6" spans="1:17">
      <c r="A24" s="16"/>
      <c r="B24" s="16"/>
      <c r="C24" s="16"/>
      <c r="D24" s="9">
        <f t="shared" si="4"/>
        <v>93</v>
      </c>
      <c r="E24" s="9"/>
      <c r="F24" s="9">
        <f t="shared" si="5"/>
        <v>98</v>
      </c>
      <c r="G24" s="26"/>
      <c r="H24" s="26"/>
      <c r="I24" s="26"/>
      <c r="J24" s="26">
        <v>10</v>
      </c>
      <c r="K24" s="26"/>
      <c r="L24" s="26"/>
      <c r="M24" s="26"/>
      <c r="N24" s="26"/>
      <c r="O24" s="9">
        <f t="shared" si="6"/>
        <v>10</v>
      </c>
      <c r="P24" s="9">
        <v>6</v>
      </c>
      <c r="Q24" s="26">
        <f t="shared" si="7"/>
        <v>60</v>
      </c>
    </row>
    <row r="25" ht="17.6" spans="1:17">
      <c r="A25" s="16"/>
      <c r="B25" s="16"/>
      <c r="C25" s="16"/>
      <c r="D25" s="9">
        <f t="shared" si="4"/>
        <v>99</v>
      </c>
      <c r="E25" s="9"/>
      <c r="F25" s="9">
        <f t="shared" si="5"/>
        <v>100</v>
      </c>
      <c r="G25" s="26"/>
      <c r="H25" s="26"/>
      <c r="I25" s="26"/>
      <c r="J25" s="26"/>
      <c r="K25" s="26">
        <v>10</v>
      </c>
      <c r="L25" s="26"/>
      <c r="M25" s="26"/>
      <c r="N25" s="26"/>
      <c r="O25" s="9">
        <f t="shared" si="6"/>
        <v>10</v>
      </c>
      <c r="P25" s="9">
        <v>2</v>
      </c>
      <c r="Q25" s="26">
        <f t="shared" si="7"/>
        <v>20</v>
      </c>
    </row>
    <row r="26" ht="17.6" spans="1:17">
      <c r="A26" s="16"/>
      <c r="B26" s="16"/>
      <c r="C26" s="16"/>
      <c r="D26" s="9">
        <f t="shared" si="4"/>
        <v>101</v>
      </c>
      <c r="E26" s="9"/>
      <c r="F26" s="9">
        <f t="shared" si="5"/>
        <v>101</v>
      </c>
      <c r="G26" s="26">
        <v>6</v>
      </c>
      <c r="H26" s="26">
        <v>1</v>
      </c>
      <c r="I26" s="26"/>
      <c r="J26" s="26"/>
      <c r="K26" s="26"/>
      <c r="L26" s="26"/>
      <c r="M26" s="26">
        <v>1</v>
      </c>
      <c r="N26" s="26"/>
      <c r="O26" s="9">
        <f t="shared" si="6"/>
        <v>8</v>
      </c>
      <c r="P26" s="9">
        <v>1</v>
      </c>
      <c r="Q26" s="26">
        <f t="shared" si="7"/>
        <v>8</v>
      </c>
    </row>
    <row r="27" ht="17.6" spans="1:17">
      <c r="A27" s="16"/>
      <c r="B27" s="16"/>
      <c r="C27" s="16"/>
      <c r="D27" s="9">
        <f t="shared" si="4"/>
        <v>102</v>
      </c>
      <c r="E27" s="9"/>
      <c r="F27" s="9">
        <f t="shared" si="5"/>
        <v>102</v>
      </c>
      <c r="G27" s="26"/>
      <c r="H27" s="26"/>
      <c r="I27" s="26">
        <v>6</v>
      </c>
      <c r="J27" s="26">
        <v>1</v>
      </c>
      <c r="K27" s="26"/>
      <c r="L27" s="26"/>
      <c r="M27" s="26"/>
      <c r="N27" s="26"/>
      <c r="O27" s="9">
        <f t="shared" si="6"/>
        <v>7</v>
      </c>
      <c r="P27" s="9">
        <v>1</v>
      </c>
      <c r="Q27" s="26">
        <f t="shared" si="7"/>
        <v>7</v>
      </c>
    </row>
    <row r="28" ht="17.6" spans="1:17">
      <c r="A28" s="16"/>
      <c r="B28" s="16"/>
      <c r="C28" s="16"/>
      <c r="D28" s="9">
        <f t="shared" si="4"/>
        <v>103</v>
      </c>
      <c r="E28" s="9"/>
      <c r="F28" s="9">
        <f t="shared" si="5"/>
        <v>103</v>
      </c>
      <c r="G28" s="26"/>
      <c r="H28" s="26"/>
      <c r="I28" s="26"/>
      <c r="J28" s="26"/>
      <c r="K28" s="26">
        <v>7</v>
      </c>
      <c r="L28" s="26">
        <v>3</v>
      </c>
      <c r="M28" s="26"/>
      <c r="N28" s="26"/>
      <c r="O28" s="9">
        <f t="shared" si="6"/>
        <v>10</v>
      </c>
      <c r="P28" s="9">
        <v>1</v>
      </c>
      <c r="Q28" s="26">
        <f t="shared" si="7"/>
        <v>10</v>
      </c>
    </row>
    <row r="29" ht="17.6" spans="1:17">
      <c r="A29" s="10" t="s">
        <v>17</v>
      </c>
      <c r="B29" s="11"/>
      <c r="C29" s="12"/>
      <c r="D29" s="9">
        <f t="shared" si="4"/>
        <v>104</v>
      </c>
      <c r="E29" s="9"/>
      <c r="F29" s="9">
        <f t="shared" si="5"/>
        <v>104</v>
      </c>
      <c r="G29" s="26"/>
      <c r="H29" s="26">
        <v>10</v>
      </c>
      <c r="I29" s="26"/>
      <c r="J29" s="26"/>
      <c r="K29" s="26"/>
      <c r="L29" s="26"/>
      <c r="M29" s="26"/>
      <c r="N29" s="26"/>
      <c r="O29" s="9">
        <f t="shared" si="6"/>
        <v>10</v>
      </c>
      <c r="P29" s="9">
        <v>1</v>
      </c>
      <c r="Q29" s="26">
        <f t="shared" si="7"/>
        <v>10</v>
      </c>
    </row>
    <row r="30" ht="17.6" spans="1:17">
      <c r="A30" s="10"/>
      <c r="B30" s="11"/>
      <c r="C30" s="12"/>
      <c r="D30" s="9">
        <f t="shared" si="4"/>
        <v>105</v>
      </c>
      <c r="E30" s="9"/>
      <c r="F30" s="9">
        <f t="shared" si="5"/>
        <v>107</v>
      </c>
      <c r="G30" s="26"/>
      <c r="H30" s="26"/>
      <c r="I30" s="26">
        <v>10</v>
      </c>
      <c r="J30" s="26"/>
      <c r="K30" s="26"/>
      <c r="L30" s="26"/>
      <c r="M30" s="26"/>
      <c r="N30" s="26"/>
      <c r="O30" s="9">
        <f t="shared" si="6"/>
        <v>10</v>
      </c>
      <c r="P30" s="9">
        <v>3</v>
      </c>
      <c r="Q30" s="26">
        <f t="shared" si="7"/>
        <v>30</v>
      </c>
    </row>
    <row r="31" ht="17.6" spans="1:17">
      <c r="A31" s="10"/>
      <c r="B31" s="11"/>
      <c r="C31" s="12"/>
      <c r="D31" s="9">
        <f t="shared" si="4"/>
        <v>108</v>
      </c>
      <c r="E31" s="9"/>
      <c r="F31" s="9">
        <f t="shared" si="5"/>
        <v>109</v>
      </c>
      <c r="G31" s="26"/>
      <c r="H31" s="26"/>
      <c r="I31" s="26"/>
      <c r="J31" s="26">
        <v>10</v>
      </c>
      <c r="K31" s="26"/>
      <c r="L31" s="26"/>
      <c r="M31" s="26"/>
      <c r="N31" s="26"/>
      <c r="O31" s="9">
        <f t="shared" si="6"/>
        <v>10</v>
      </c>
      <c r="P31" s="9">
        <v>2</v>
      </c>
      <c r="Q31" s="26">
        <f t="shared" si="7"/>
        <v>20</v>
      </c>
    </row>
    <row r="32" ht="17.6" spans="1:17">
      <c r="A32" s="10"/>
      <c r="B32" s="11"/>
      <c r="C32" s="12"/>
      <c r="D32" s="9">
        <f t="shared" si="4"/>
        <v>110</v>
      </c>
      <c r="E32" s="9"/>
      <c r="F32" s="9">
        <f t="shared" si="5"/>
        <v>110</v>
      </c>
      <c r="G32" s="26"/>
      <c r="H32" s="26"/>
      <c r="I32" s="26"/>
      <c r="J32" s="26"/>
      <c r="K32" s="26">
        <v>10</v>
      </c>
      <c r="L32" s="26"/>
      <c r="M32" s="26"/>
      <c r="N32" s="26"/>
      <c r="O32" s="9">
        <f t="shared" si="6"/>
        <v>10</v>
      </c>
      <c r="P32" s="9">
        <v>1</v>
      </c>
      <c r="Q32" s="26">
        <f t="shared" si="7"/>
        <v>10</v>
      </c>
    </row>
    <row r="33" ht="17.6" spans="1:17">
      <c r="A33" s="10"/>
      <c r="B33" s="11"/>
      <c r="C33" s="12"/>
      <c r="D33" s="9">
        <f t="shared" si="4"/>
        <v>111</v>
      </c>
      <c r="E33" s="9"/>
      <c r="F33" s="9">
        <f t="shared" si="5"/>
        <v>111</v>
      </c>
      <c r="G33" s="26">
        <v>5</v>
      </c>
      <c r="H33" s="26">
        <v>1</v>
      </c>
      <c r="I33" s="26">
        <v>2</v>
      </c>
      <c r="J33" s="26"/>
      <c r="K33" s="26"/>
      <c r="L33" s="26"/>
      <c r="M33" s="26"/>
      <c r="N33" s="26"/>
      <c r="O33" s="9">
        <f t="shared" si="6"/>
        <v>8</v>
      </c>
      <c r="P33" s="9">
        <v>1</v>
      </c>
      <c r="Q33" s="26">
        <f t="shared" si="7"/>
        <v>8</v>
      </c>
    </row>
    <row r="34" ht="17.6" spans="1:17">
      <c r="A34" s="13"/>
      <c r="B34" s="14"/>
      <c r="C34" s="15"/>
      <c r="D34" s="9">
        <f t="shared" si="4"/>
        <v>112</v>
      </c>
      <c r="E34" s="9"/>
      <c r="F34" s="9">
        <f t="shared" si="5"/>
        <v>112</v>
      </c>
      <c r="G34" s="26"/>
      <c r="H34" s="26"/>
      <c r="I34" s="26"/>
      <c r="J34" s="26">
        <v>2</v>
      </c>
      <c r="K34" s="26">
        <v>3</v>
      </c>
      <c r="L34" s="26">
        <v>1</v>
      </c>
      <c r="M34" s="26">
        <v>3</v>
      </c>
      <c r="N34" s="26"/>
      <c r="O34" s="9">
        <f t="shared" si="6"/>
        <v>9</v>
      </c>
      <c r="P34" s="9">
        <v>1</v>
      </c>
      <c r="Q34" s="26">
        <f t="shared" si="7"/>
        <v>9</v>
      </c>
    </row>
    <row r="35" ht="17.6" spans="1:17">
      <c r="A35" s="17" t="s">
        <v>18</v>
      </c>
      <c r="B35" s="18"/>
      <c r="C35" s="19"/>
      <c r="D35" s="9">
        <f t="shared" si="4"/>
        <v>113</v>
      </c>
      <c r="E35" s="9"/>
      <c r="F35" s="9">
        <f t="shared" si="5"/>
        <v>113</v>
      </c>
      <c r="G35" s="26"/>
      <c r="H35" s="26"/>
      <c r="I35" s="26"/>
      <c r="J35" s="26"/>
      <c r="K35" s="26">
        <v>1</v>
      </c>
      <c r="L35" s="26"/>
      <c r="M35" s="26"/>
      <c r="N35" s="26"/>
      <c r="O35" s="9">
        <f t="shared" si="6"/>
        <v>1</v>
      </c>
      <c r="P35" s="9">
        <v>1</v>
      </c>
      <c r="Q35" s="26">
        <f t="shared" si="7"/>
        <v>1</v>
      </c>
    </row>
    <row r="36" ht="17.6" spans="1:17">
      <c r="A36" s="20" t="s">
        <v>19</v>
      </c>
      <c r="B36" s="21"/>
      <c r="C36" s="22"/>
      <c r="D36" s="9">
        <f t="shared" si="4"/>
        <v>114</v>
      </c>
      <c r="E36" s="9"/>
      <c r="F36" s="9">
        <f t="shared" si="5"/>
        <v>114</v>
      </c>
      <c r="G36" s="26"/>
      <c r="H36" s="26"/>
      <c r="I36" s="26"/>
      <c r="J36" s="26">
        <v>9</v>
      </c>
      <c r="K36" s="26"/>
      <c r="L36" s="26"/>
      <c r="M36" s="26"/>
      <c r="N36" s="26"/>
      <c r="O36" s="9">
        <f t="shared" si="6"/>
        <v>9</v>
      </c>
      <c r="P36" s="9">
        <v>1</v>
      </c>
      <c r="Q36" s="26">
        <f t="shared" si="7"/>
        <v>9</v>
      </c>
    </row>
    <row r="37" ht="17.6" spans="1:17">
      <c r="A37" s="23"/>
      <c r="B37" s="24"/>
      <c r="C37" s="25"/>
      <c r="D37" s="9">
        <f t="shared" si="4"/>
        <v>115</v>
      </c>
      <c r="E37" s="9"/>
      <c r="F37" s="9">
        <f t="shared" si="5"/>
        <v>115</v>
      </c>
      <c r="G37" s="26"/>
      <c r="H37" s="26">
        <v>1</v>
      </c>
      <c r="I37" s="26">
        <v>3</v>
      </c>
      <c r="J37" s="26"/>
      <c r="K37" s="26"/>
      <c r="L37" s="26">
        <v>4</v>
      </c>
      <c r="M37" s="26"/>
      <c r="N37" s="26"/>
      <c r="O37" s="9">
        <f t="shared" si="6"/>
        <v>8</v>
      </c>
      <c r="P37" s="9">
        <v>1</v>
      </c>
      <c r="Q37" s="26">
        <f t="shared" si="7"/>
        <v>8</v>
      </c>
    </row>
    <row r="38" ht="17.6" spans="1:17">
      <c r="A38" s="17"/>
      <c r="B38" s="18"/>
      <c r="C38" s="19"/>
      <c r="D38" s="9">
        <f t="shared" si="4"/>
        <v>116</v>
      </c>
      <c r="E38" s="9"/>
      <c r="F38" s="9">
        <f t="shared" si="5"/>
        <v>116</v>
      </c>
      <c r="G38" s="26"/>
      <c r="H38" s="26"/>
      <c r="I38" s="26"/>
      <c r="J38" s="26"/>
      <c r="K38" s="26">
        <v>7</v>
      </c>
      <c r="L38" s="26"/>
      <c r="M38" s="26">
        <v>2</v>
      </c>
      <c r="N38" s="26"/>
      <c r="O38" s="9">
        <f t="shared" si="6"/>
        <v>9</v>
      </c>
      <c r="P38" s="9">
        <v>1</v>
      </c>
      <c r="Q38" s="26">
        <f t="shared" si="7"/>
        <v>9</v>
      </c>
    </row>
    <row r="39" ht="17.6" spans="1:17">
      <c r="A39" s="23" t="s">
        <v>20</v>
      </c>
      <c r="B39" s="24"/>
      <c r="C39" s="25"/>
      <c r="D39" s="9">
        <f t="shared" ref="D39:D56" si="8">F38+1</f>
        <v>117</v>
      </c>
      <c r="E39" s="9"/>
      <c r="F39" s="9">
        <f t="shared" ref="F39:F56" si="9">D39+P39-1</f>
        <v>117</v>
      </c>
      <c r="G39" s="26">
        <v>1</v>
      </c>
      <c r="H39" s="26"/>
      <c r="I39" s="26"/>
      <c r="J39" s="26">
        <v>5</v>
      </c>
      <c r="K39" s="26">
        <v>1</v>
      </c>
      <c r="L39" s="26"/>
      <c r="M39" s="26"/>
      <c r="N39" s="26"/>
      <c r="O39" s="9">
        <f t="shared" si="6"/>
        <v>7</v>
      </c>
      <c r="P39" s="9">
        <v>1</v>
      </c>
      <c r="Q39" s="26">
        <f t="shared" si="7"/>
        <v>7</v>
      </c>
    </row>
    <row r="40" ht="17.6" spans="1:17">
      <c r="A40" s="17"/>
      <c r="B40" s="18"/>
      <c r="C40" s="19"/>
      <c r="D40" s="9">
        <f t="shared" si="8"/>
        <v>118</v>
      </c>
      <c r="E40" s="9"/>
      <c r="F40" s="9">
        <f t="shared" si="9"/>
        <v>118</v>
      </c>
      <c r="G40" s="26"/>
      <c r="H40" s="26">
        <v>4</v>
      </c>
      <c r="I40" s="26">
        <v>3</v>
      </c>
      <c r="J40" s="26"/>
      <c r="K40" s="26"/>
      <c r="L40" s="26"/>
      <c r="M40" s="26"/>
      <c r="N40" s="26"/>
      <c r="O40" s="9">
        <f t="shared" ref="O40:O56" si="10">SUM(G40:N40)</f>
        <v>7</v>
      </c>
      <c r="P40" s="9">
        <v>1</v>
      </c>
      <c r="Q40" s="26">
        <f t="shared" ref="Q40:Q56" si="11">P40*O40</f>
        <v>7</v>
      </c>
    </row>
    <row r="41" ht="17.6" spans="1:17">
      <c r="A41" s="17" t="s">
        <v>21</v>
      </c>
      <c r="B41" s="18"/>
      <c r="C41" s="19"/>
      <c r="D41" s="9">
        <f t="shared" si="8"/>
        <v>119</v>
      </c>
      <c r="E41" s="9"/>
      <c r="F41" s="9">
        <f t="shared" si="9"/>
        <v>119</v>
      </c>
      <c r="G41" s="26"/>
      <c r="H41" s="26"/>
      <c r="I41" s="26">
        <v>7</v>
      </c>
      <c r="J41" s="26">
        <v>1</v>
      </c>
      <c r="K41" s="26"/>
      <c r="L41" s="26">
        <v>1</v>
      </c>
      <c r="M41" s="26"/>
      <c r="N41" s="26"/>
      <c r="O41" s="9">
        <f t="shared" si="10"/>
        <v>9</v>
      </c>
      <c r="P41" s="9">
        <v>1</v>
      </c>
      <c r="Q41" s="26">
        <f t="shared" si="11"/>
        <v>9</v>
      </c>
    </row>
    <row r="42" ht="17.6" spans="1:17">
      <c r="A42" s="20" t="s">
        <v>22</v>
      </c>
      <c r="B42" s="21"/>
      <c r="C42" s="22"/>
      <c r="D42" s="9">
        <f t="shared" si="8"/>
        <v>120</v>
      </c>
      <c r="E42" s="9"/>
      <c r="F42" s="9">
        <f t="shared" si="9"/>
        <v>122</v>
      </c>
      <c r="G42" s="26"/>
      <c r="H42" s="26">
        <v>10</v>
      </c>
      <c r="I42" s="26"/>
      <c r="J42" s="26"/>
      <c r="K42" s="26"/>
      <c r="L42" s="26"/>
      <c r="M42" s="26"/>
      <c r="N42" s="26"/>
      <c r="O42" s="9">
        <f t="shared" si="10"/>
        <v>10</v>
      </c>
      <c r="P42" s="9">
        <v>3</v>
      </c>
      <c r="Q42" s="26">
        <f t="shared" si="11"/>
        <v>30</v>
      </c>
    </row>
    <row r="43" ht="17.6" spans="1:17">
      <c r="A43" s="23"/>
      <c r="B43" s="24"/>
      <c r="C43" s="25"/>
      <c r="D43" s="9">
        <f t="shared" si="8"/>
        <v>123</v>
      </c>
      <c r="E43" s="9"/>
      <c r="F43" s="9">
        <f t="shared" si="9"/>
        <v>130</v>
      </c>
      <c r="G43" s="26"/>
      <c r="H43" s="26"/>
      <c r="I43" s="26">
        <v>10</v>
      </c>
      <c r="J43" s="26"/>
      <c r="K43" s="26"/>
      <c r="L43" s="26"/>
      <c r="M43" s="26"/>
      <c r="N43" s="26"/>
      <c r="O43" s="9">
        <f t="shared" si="10"/>
        <v>10</v>
      </c>
      <c r="P43" s="9">
        <v>8</v>
      </c>
      <c r="Q43" s="26">
        <f t="shared" si="11"/>
        <v>80</v>
      </c>
    </row>
    <row r="44" ht="17.6" spans="1:17">
      <c r="A44" s="23"/>
      <c r="B44" s="24"/>
      <c r="C44" s="25"/>
      <c r="D44" s="9">
        <f t="shared" si="8"/>
        <v>131</v>
      </c>
      <c r="E44" s="9"/>
      <c r="F44" s="9">
        <f t="shared" si="9"/>
        <v>136</v>
      </c>
      <c r="G44" s="26"/>
      <c r="H44" s="26"/>
      <c r="I44" s="26"/>
      <c r="J44" s="26">
        <v>10</v>
      </c>
      <c r="K44" s="26"/>
      <c r="L44" s="26"/>
      <c r="M44" s="26"/>
      <c r="N44" s="26"/>
      <c r="O44" s="9">
        <f t="shared" si="10"/>
        <v>10</v>
      </c>
      <c r="P44" s="9">
        <v>6</v>
      </c>
      <c r="Q44" s="26">
        <f t="shared" si="11"/>
        <v>60</v>
      </c>
    </row>
    <row r="45" ht="17.6" spans="1:17">
      <c r="A45" s="23"/>
      <c r="B45" s="24"/>
      <c r="C45" s="25"/>
      <c r="D45" s="9">
        <f t="shared" si="8"/>
        <v>137</v>
      </c>
      <c r="E45" s="9"/>
      <c r="F45" s="9">
        <f t="shared" si="9"/>
        <v>139</v>
      </c>
      <c r="G45" s="26"/>
      <c r="H45" s="26"/>
      <c r="I45" s="26"/>
      <c r="J45" s="26"/>
      <c r="K45" s="26">
        <v>10</v>
      </c>
      <c r="L45" s="26"/>
      <c r="M45" s="26"/>
      <c r="N45" s="26"/>
      <c r="O45" s="9">
        <f t="shared" si="10"/>
        <v>10</v>
      </c>
      <c r="P45" s="9">
        <v>3</v>
      </c>
      <c r="Q45" s="26">
        <f t="shared" si="11"/>
        <v>30</v>
      </c>
    </row>
    <row r="46" ht="17.6" spans="1:17">
      <c r="A46" s="23"/>
      <c r="B46" s="24"/>
      <c r="C46" s="25"/>
      <c r="D46" s="9">
        <f t="shared" si="8"/>
        <v>140</v>
      </c>
      <c r="E46" s="9"/>
      <c r="F46" s="9">
        <f t="shared" si="9"/>
        <v>140</v>
      </c>
      <c r="G46" s="26"/>
      <c r="H46" s="26"/>
      <c r="I46" s="26"/>
      <c r="J46" s="26"/>
      <c r="K46" s="26"/>
      <c r="L46" s="26">
        <v>10</v>
      </c>
      <c r="M46" s="26"/>
      <c r="N46" s="26"/>
      <c r="O46" s="9">
        <f t="shared" si="10"/>
        <v>10</v>
      </c>
      <c r="P46" s="9">
        <v>1</v>
      </c>
      <c r="Q46" s="26">
        <f t="shared" si="11"/>
        <v>10</v>
      </c>
    </row>
    <row r="47" ht="17.6" spans="1:17">
      <c r="A47" s="23"/>
      <c r="B47" s="24"/>
      <c r="C47" s="25"/>
      <c r="D47" s="9">
        <f t="shared" si="8"/>
        <v>141</v>
      </c>
      <c r="E47" s="9"/>
      <c r="F47" s="9">
        <f t="shared" si="9"/>
        <v>141</v>
      </c>
      <c r="G47" s="26"/>
      <c r="H47" s="26"/>
      <c r="I47" s="26">
        <v>9</v>
      </c>
      <c r="J47" s="26"/>
      <c r="K47" s="26"/>
      <c r="L47" s="26"/>
      <c r="M47" s="26"/>
      <c r="N47" s="26"/>
      <c r="O47" s="9">
        <f t="shared" si="10"/>
        <v>9</v>
      </c>
      <c r="P47" s="9">
        <v>1</v>
      </c>
      <c r="Q47" s="26">
        <f t="shared" si="11"/>
        <v>9</v>
      </c>
    </row>
    <row r="48" ht="17.6" spans="1:17">
      <c r="A48" s="23"/>
      <c r="B48" s="24"/>
      <c r="C48" s="25"/>
      <c r="D48" s="9">
        <f t="shared" si="8"/>
        <v>142</v>
      </c>
      <c r="E48" s="9"/>
      <c r="F48" s="9">
        <f t="shared" si="9"/>
        <v>142</v>
      </c>
      <c r="G48" s="26">
        <v>4</v>
      </c>
      <c r="H48" s="26">
        <v>4</v>
      </c>
      <c r="I48" s="26"/>
      <c r="J48" s="26"/>
      <c r="K48" s="26"/>
      <c r="L48" s="26"/>
      <c r="M48" s="26"/>
      <c r="N48" s="26"/>
      <c r="O48" s="9">
        <f t="shared" si="10"/>
        <v>8</v>
      </c>
      <c r="P48" s="9">
        <v>1</v>
      </c>
      <c r="Q48" s="26">
        <f t="shared" si="11"/>
        <v>8</v>
      </c>
    </row>
    <row r="49" ht="17.6" spans="1:17">
      <c r="A49" s="23"/>
      <c r="B49" s="24"/>
      <c r="C49" s="25"/>
      <c r="D49" s="9">
        <f t="shared" si="8"/>
        <v>143</v>
      </c>
      <c r="E49" s="9"/>
      <c r="F49" s="9">
        <f t="shared" si="9"/>
        <v>143</v>
      </c>
      <c r="G49" s="26"/>
      <c r="H49" s="26"/>
      <c r="I49" s="26"/>
      <c r="J49" s="26">
        <v>3</v>
      </c>
      <c r="K49" s="26"/>
      <c r="L49" s="26"/>
      <c r="M49" s="26">
        <v>4</v>
      </c>
      <c r="N49" s="26"/>
      <c r="O49" s="9">
        <f t="shared" si="10"/>
        <v>7</v>
      </c>
      <c r="P49" s="9">
        <v>1</v>
      </c>
      <c r="Q49" s="26">
        <f t="shared" si="11"/>
        <v>7</v>
      </c>
    </row>
    <row r="50" ht="17.6" spans="1:17">
      <c r="A50" s="23"/>
      <c r="B50" s="24"/>
      <c r="C50" s="25"/>
      <c r="D50" s="9">
        <f t="shared" si="8"/>
        <v>144</v>
      </c>
      <c r="E50" s="9"/>
      <c r="F50" s="9">
        <f t="shared" si="9"/>
        <v>144</v>
      </c>
      <c r="G50" s="26"/>
      <c r="H50" s="26"/>
      <c r="I50" s="26"/>
      <c r="J50" s="26"/>
      <c r="K50" s="26">
        <v>9</v>
      </c>
      <c r="L50" s="26"/>
      <c r="M50" s="26"/>
      <c r="N50" s="26"/>
      <c r="O50" s="9">
        <f t="shared" si="10"/>
        <v>9</v>
      </c>
      <c r="P50" s="9">
        <v>1</v>
      </c>
      <c r="Q50" s="26">
        <f t="shared" si="11"/>
        <v>9</v>
      </c>
    </row>
    <row r="51" ht="17.6" spans="1:17">
      <c r="A51" s="26" t="s">
        <v>23</v>
      </c>
      <c r="B51" s="26"/>
      <c r="C51" s="26"/>
      <c r="D51" s="9">
        <f t="shared" si="8"/>
        <v>145</v>
      </c>
      <c r="E51" s="9"/>
      <c r="F51" s="9">
        <f t="shared" si="9"/>
        <v>145</v>
      </c>
      <c r="G51" s="26"/>
      <c r="H51" s="26">
        <v>10</v>
      </c>
      <c r="I51" s="26"/>
      <c r="J51" s="26"/>
      <c r="K51" s="26"/>
      <c r="L51" s="26"/>
      <c r="M51" s="26"/>
      <c r="N51" s="26"/>
      <c r="O51" s="9">
        <f t="shared" si="10"/>
        <v>10</v>
      </c>
      <c r="P51" s="9">
        <v>1</v>
      </c>
      <c r="Q51" s="26">
        <f t="shared" si="11"/>
        <v>10</v>
      </c>
    </row>
    <row r="52" ht="17.6" spans="1:17">
      <c r="A52" s="26"/>
      <c r="B52" s="26"/>
      <c r="C52" s="26"/>
      <c r="D52" s="9">
        <f t="shared" si="8"/>
        <v>146</v>
      </c>
      <c r="E52" s="9"/>
      <c r="F52" s="9">
        <f t="shared" si="9"/>
        <v>146</v>
      </c>
      <c r="G52" s="26"/>
      <c r="H52" s="26"/>
      <c r="I52" s="26">
        <v>10</v>
      </c>
      <c r="J52" s="26"/>
      <c r="K52" s="26"/>
      <c r="L52" s="26"/>
      <c r="M52" s="26"/>
      <c r="N52" s="26"/>
      <c r="O52" s="9">
        <f t="shared" si="10"/>
        <v>10</v>
      </c>
      <c r="P52" s="9">
        <v>1</v>
      </c>
      <c r="Q52" s="26">
        <f t="shared" si="11"/>
        <v>10</v>
      </c>
    </row>
    <row r="53" ht="17.6" spans="1:17">
      <c r="A53" s="26"/>
      <c r="B53" s="26"/>
      <c r="C53" s="26"/>
      <c r="D53" s="9">
        <f t="shared" si="8"/>
        <v>147</v>
      </c>
      <c r="E53" s="9"/>
      <c r="F53" s="9">
        <f t="shared" si="9"/>
        <v>147</v>
      </c>
      <c r="G53" s="26"/>
      <c r="H53" s="26"/>
      <c r="I53" s="26"/>
      <c r="J53" s="26">
        <v>10</v>
      </c>
      <c r="K53" s="26"/>
      <c r="L53" s="26"/>
      <c r="M53" s="26"/>
      <c r="N53" s="26"/>
      <c r="O53" s="9">
        <f t="shared" si="10"/>
        <v>10</v>
      </c>
      <c r="P53" s="9">
        <v>1</v>
      </c>
      <c r="Q53" s="26">
        <f t="shared" si="11"/>
        <v>10</v>
      </c>
    </row>
    <row r="54" ht="17.6" spans="1:17">
      <c r="A54" s="26"/>
      <c r="B54" s="26"/>
      <c r="C54" s="26"/>
      <c r="D54" s="9">
        <f t="shared" si="8"/>
        <v>148</v>
      </c>
      <c r="E54" s="9"/>
      <c r="F54" s="9">
        <f t="shared" si="9"/>
        <v>148</v>
      </c>
      <c r="G54" s="26"/>
      <c r="H54" s="26"/>
      <c r="I54" s="26">
        <v>5</v>
      </c>
      <c r="J54" s="26"/>
      <c r="K54" s="26"/>
      <c r="L54" s="26">
        <v>4</v>
      </c>
      <c r="M54" s="26"/>
      <c r="N54" s="26"/>
      <c r="O54" s="9">
        <f t="shared" si="10"/>
        <v>9</v>
      </c>
      <c r="P54" s="9">
        <v>1</v>
      </c>
      <c r="Q54" s="26">
        <f t="shared" si="11"/>
        <v>9</v>
      </c>
    </row>
    <row r="55" ht="17.6" spans="1:17">
      <c r="A55" s="26"/>
      <c r="B55" s="26"/>
      <c r="C55" s="26"/>
      <c r="D55" s="9">
        <f t="shared" si="8"/>
        <v>149</v>
      </c>
      <c r="E55" s="9"/>
      <c r="F55" s="9">
        <f t="shared" si="9"/>
        <v>149</v>
      </c>
      <c r="G55" s="26"/>
      <c r="H55" s="26"/>
      <c r="I55" s="26"/>
      <c r="J55" s="26">
        <v>7</v>
      </c>
      <c r="K55" s="26"/>
      <c r="L55" s="26"/>
      <c r="M55" s="26">
        <v>3</v>
      </c>
      <c r="N55" s="26"/>
      <c r="O55" s="9">
        <f t="shared" si="10"/>
        <v>10</v>
      </c>
      <c r="P55" s="9">
        <v>1</v>
      </c>
      <c r="Q55" s="26">
        <f t="shared" si="11"/>
        <v>10</v>
      </c>
    </row>
    <row r="56" ht="17.6" spans="1:17">
      <c r="A56" s="26"/>
      <c r="B56" s="26"/>
      <c r="C56" s="26"/>
      <c r="D56" s="9">
        <f t="shared" si="8"/>
        <v>150</v>
      </c>
      <c r="E56" s="9"/>
      <c r="F56" s="9">
        <f t="shared" si="9"/>
        <v>150</v>
      </c>
      <c r="G56" s="26">
        <v>2</v>
      </c>
      <c r="H56" s="26"/>
      <c r="I56" s="26"/>
      <c r="J56" s="26"/>
      <c r="K56" s="26">
        <v>8</v>
      </c>
      <c r="L56" s="26"/>
      <c r="M56" s="26"/>
      <c r="N56" s="26"/>
      <c r="O56" s="9">
        <f t="shared" si="10"/>
        <v>10</v>
      </c>
      <c r="P56" s="9">
        <v>1</v>
      </c>
      <c r="Q56" s="26">
        <f t="shared" si="11"/>
        <v>10</v>
      </c>
    </row>
    <row r="57" ht="17.6" spans="1:17">
      <c r="A57" s="27" t="s">
        <v>13</v>
      </c>
      <c r="B57" s="28"/>
      <c r="C57" s="28"/>
      <c r="D57" s="29"/>
      <c r="E57" s="34"/>
      <c r="F57" s="34"/>
      <c r="G57" s="34"/>
      <c r="H57" s="34"/>
      <c r="I57" s="34"/>
      <c r="J57" s="34"/>
      <c r="K57" s="34"/>
      <c r="L57" s="34"/>
      <c r="M57" s="9"/>
      <c r="N57" s="9"/>
      <c r="O57" s="26">
        <f>SUM(G57:L57)</f>
        <v>0</v>
      </c>
      <c r="P57" s="26">
        <f>SUM(P6:P56)</f>
        <v>150</v>
      </c>
      <c r="Q57" s="26">
        <f>SUM(Q6:Q56)</f>
        <v>1451</v>
      </c>
    </row>
    <row r="58" ht="17.6" spans="1:17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ht="17.6" spans="1:17">
      <c r="A59" s="30"/>
      <c r="B59" s="30"/>
      <c r="C59" s="30"/>
      <c r="D59" s="30"/>
      <c r="E59" s="35"/>
      <c r="F59" s="35"/>
      <c r="G59" s="36" t="s">
        <v>24</v>
      </c>
      <c r="H59" s="36" t="s">
        <v>25</v>
      </c>
      <c r="I59" s="36" t="s">
        <v>26</v>
      </c>
      <c r="J59" s="36" t="s">
        <v>27</v>
      </c>
      <c r="K59" s="36" t="s">
        <v>28</v>
      </c>
      <c r="L59" s="36" t="s">
        <v>29</v>
      </c>
      <c r="M59" s="36" t="s">
        <v>30</v>
      </c>
      <c r="N59" s="36" t="s">
        <v>10</v>
      </c>
      <c r="O59" s="9" t="s">
        <v>13</v>
      </c>
      <c r="P59" s="30"/>
      <c r="Q59" s="30"/>
    </row>
    <row r="60" spans="5:15">
      <c r="E60" s="36" t="s">
        <v>31</v>
      </c>
      <c r="F60" s="36"/>
      <c r="G60" s="36">
        <f>Q6+G13+G21+G26+G33+G39+G48+G56</f>
        <v>45</v>
      </c>
      <c r="H60" s="36">
        <f>Q7+H13+H19+H26+Q29+H33+H37+H40+Q42+H48+Q51+Q22</f>
        <v>169</v>
      </c>
      <c r="I60" s="36">
        <f>Q8+I13+Q16+I19+Q23+I27+Q30+I33+I37+I40+I41+Q43+I47+Q52+I54</f>
        <v>480</v>
      </c>
      <c r="J60" s="36">
        <f>Q9+J14+Q17+J20+Q24+J27+J34+J35+J36+J39+J41+Q44+J49+Q53+J55+Q31</f>
        <v>413</v>
      </c>
      <c r="K60" s="36">
        <f>Q10+K14+Q18+K20+Q25+K28+Q32+K35+K34+K38+K39+Q45+K50+K56</f>
        <v>259</v>
      </c>
      <c r="L60" s="36">
        <f>Q11+L21+L28+L37+L34+L41+L54+Q46</f>
        <v>55</v>
      </c>
      <c r="M60" s="36">
        <f>Q12+M15+M19+M26+M34+M38+M49+M55</f>
        <v>28</v>
      </c>
      <c r="N60" s="36">
        <f>N15</f>
        <v>2</v>
      </c>
      <c r="O60" s="36">
        <f>SUM(G60:N60)</f>
        <v>1451</v>
      </c>
    </row>
    <row r="62" spans="1:17">
      <c r="A62" s="31" t="s">
        <v>32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</row>
    <row r="63" spans="1:17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</row>
    <row r="64" spans="1:17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</row>
  </sheetData>
  <autoFilter xmlns:etc="http://www.wps.cn/officeDocument/2017/etCustomData" ref="A5:Q57" etc:filterBottomFollowUsedRange="0">
    <extLst/>
  </autoFilter>
  <mergeCells count="17">
    <mergeCell ref="A5:C5"/>
    <mergeCell ref="D5:F5"/>
    <mergeCell ref="A35:C35"/>
    <mergeCell ref="A41:C41"/>
    <mergeCell ref="A57:C57"/>
    <mergeCell ref="E59:F59"/>
    <mergeCell ref="E60:F60"/>
    <mergeCell ref="A1:Q4"/>
    <mergeCell ref="A6:C15"/>
    <mergeCell ref="A16:C21"/>
    <mergeCell ref="A22:C28"/>
    <mergeCell ref="A29:C34"/>
    <mergeCell ref="A36:C38"/>
    <mergeCell ref="A39:C40"/>
    <mergeCell ref="A42:C50"/>
    <mergeCell ref="A51:C56"/>
    <mergeCell ref="A62:Q64"/>
  </mergeCells>
  <pageMargins left="0.75" right="0.75" top="1" bottom="1" header="0.5" footer="0.5"/>
  <pageSetup paperSize="9" scale="6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TABBFM91870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2024-12-12T15:13:00Z</dcterms:created>
  <dcterms:modified xsi:type="dcterms:W3CDTF">2024-12-14T17:08:03Z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FA2C23644E0F403E9A6535637A4CFB02_11</vt:lpwstr>
  </property>
  <property fmtid="{D5CDD505-2E9C-101B-9397-08002B2CF9AE}" pid="3" name="KSOProductBuildVer">
    <vt:lpwstr>2052-6.14.0.8924</vt:lpwstr>
  </property>
  <property fmtid="{D5CDD505-2E9C-101B-9397-08002B2CF9AE}" pid="4" name="KSOReadingLayout">
    <vt:bool>true</vt:bool>
  </property>
</Properties>
</file>